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сад!$A$1:$H$29</definedName>
    <definedName name="_xlnm.Print_Area" localSheetId="2">школа!$A$1:$H$27</definedName>
    <definedName name="_xlnm.Print_Area" localSheetId="0">'ясли '!$A$1:$H$27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6" i="9" l="1"/>
  <c r="F26" i="9"/>
  <c r="E26" i="9"/>
  <c r="D26" i="9"/>
  <c r="G19" i="9"/>
  <c r="F19" i="9"/>
  <c r="E19" i="9"/>
  <c r="D19" i="9"/>
  <c r="C19" i="9"/>
  <c r="C27" i="9" s="1"/>
  <c r="G12" i="9"/>
  <c r="F12" i="9"/>
  <c r="E12" i="9"/>
  <c r="D12" i="9"/>
  <c r="G10" i="9"/>
  <c r="F10" i="9"/>
  <c r="E10" i="9"/>
  <c r="D10" i="9"/>
  <c r="G26" i="8"/>
  <c r="F26" i="8"/>
  <c r="E26" i="8"/>
  <c r="D26" i="8"/>
  <c r="G19" i="8"/>
  <c r="F19" i="8"/>
  <c r="E19" i="8"/>
  <c r="D19" i="8"/>
  <c r="C19" i="8"/>
  <c r="C27" i="8" s="1"/>
  <c r="F12" i="8"/>
  <c r="E12" i="8"/>
  <c r="D12" i="8"/>
  <c r="G10" i="8"/>
  <c r="F10" i="8"/>
  <c r="E10" i="8"/>
  <c r="D10" i="8"/>
  <c r="F27" i="9" l="1"/>
  <c r="G27" i="9"/>
  <c r="D27" i="9"/>
  <c r="E27" i="9"/>
  <c r="D27" i="8"/>
  <c r="E27" i="8"/>
  <c r="F27" i="8"/>
  <c r="G27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6" i="10" l="1"/>
  <c r="F26" i="10"/>
  <c r="E26" i="10"/>
  <c r="D26" i="10"/>
  <c r="G19" i="10"/>
  <c r="F19" i="10"/>
  <c r="E19" i="10"/>
  <c r="D19" i="10"/>
  <c r="C19" i="10"/>
  <c r="C27" i="10" s="1"/>
  <c r="G12" i="10"/>
  <c r="F12" i="10"/>
  <c r="E12" i="10"/>
  <c r="D12" i="10"/>
  <c r="G10" i="10"/>
  <c r="F10" i="10"/>
  <c r="E10" i="10"/>
  <c r="D10" i="10"/>
  <c r="D27" i="10" l="1"/>
  <c r="F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<sst xmlns="http://schemas.openxmlformats.org/spreadsheetml/2006/main" count="17955" uniqueCount="877">
  <si>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</si>
  <si>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</si>
  <si>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</si>
  <si>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</si>
  <si>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</si>
  <si>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</si>
  <si>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</si>
  <si>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</si>
  <si>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</si>
  <si>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</si>
  <si>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</si>
  <si>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</si>
  <si>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</si>
  <si>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</si>
  <si>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</si>
  <si>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</si>
  <si>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</si>
  <si>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</si>
  <si>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</si>
  <si>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</si>
  <si>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</si>
  <si>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</si>
  <si>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</si>
  <si>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</si>
  <si>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</si>
  <si>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</si>
  <si>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</si>
  <si>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</si>
  <si>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</si>
  <si>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</si>
  <si>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</si>
  <si>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</si>
  <si>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</si>
  <si>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</si>
  <si>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</si>
  <si>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</si>
  <si>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</si>
  <si>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</si>
  <si>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</si>
  <si>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</si>
  <si>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</si>
  <si>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</si>
  <si>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</si>
  <si>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</si>
  <si>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</si>
  <si>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</si>
  <si>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</si>
  <si>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</si>
  <si>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</si>
  <si>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</si>
  <si>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</si>
  <si>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</si>
  <si>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</si>
  <si>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</si>
  <si>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</si>
  <si>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</si>
  <si>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</si>
  <si>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</si>
  <si>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</si>
  <si>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</si>
  <si>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</si>
  <si>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</si>
  <si>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</si>
  <si>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</si>
  <si>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</si>
  <si>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</si>
  <si>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</si>
  <si>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</si>
  <si>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</si>
  <si>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</si>
  <si>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</si>
  <si>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</si>
  <si>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</si>
  <si>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</si>
  <si>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</si>
  <si>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</si>
  <si>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</si>
  <si>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</si>
  <si>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</si>
  <si>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</si>
  <si>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</si>
  <si>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</si>
  <si>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</si>
  <si>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</si>
  <si>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</si>
  <si>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</si>
  <si>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</si>
  <si>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</si>
  <si>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</si>
  <si>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</si>
  <si>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</si>
  <si>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</si>
  <si>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</si>
  <si>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</si>
  <si>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</si>
  <si>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</si>
  <si>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</si>
  <si>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</si>
  <si>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</si>
  <si>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</si>
  <si>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</si>
  <si>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</si>
  <si>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</si>
  <si>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</si>
  <si>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</si>
  <si>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</si>
  <si>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</si>
  <si>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</si>
  <si>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</si>
  <si>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</si>
  <si>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</si>
  <si>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</si>
  <si>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</si>
  <si>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</si>
  <si>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</si>
  <si>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</si>
  <si>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</si>
  <si>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</si>
  <si>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</si>
  <si>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</si>
  <si>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</si>
  <si>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</si>
  <si>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</si>
  <si>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</si>
  <si>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</si>
  <si>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</si>
  <si>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</si>
  <si>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</si>
  <si>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</si>
  <si>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</si>
  <si>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</si>
  <si>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</si>
  <si>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</si>
  <si>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</si>
  <si>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</si>
  <si>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</si>
  <si>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</si>
  <si>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</si>
  <si>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</si>
  <si>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</si>
  <si>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</si>
  <si>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</si>
  <si>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</si>
  <si>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</si>
  <si>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</si>
  <si>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</si>
  <si>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</si>
  <si>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</si>
  <si>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</si>
  <si>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</si>
  <si>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</si>
  <si>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</si>
  <si>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</si>
  <si>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</si>
  <si>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</si>
  <si>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</si>
  <si>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</si>
  <si>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</si>
  <si>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</si>
  <si>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</si>
  <si>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</si>
  <si>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</si>
  <si>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</si>
  <si>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</si>
  <si>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</si>
  <si>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</si>
  <si>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</si>
  <si>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</si>
  <si>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</si>
  <si>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</si>
  <si>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</si>
  <si>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</si>
  <si>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</si>
  <si>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</si>
  <si>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</si>
  <si>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</si>
  <si>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</si>
  <si>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</si>
  <si>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</si>
  <si>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</si>
  <si>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</si>
  <si>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</si>
  <si>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</si>
  <si>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</si>
  <si>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</si>
  <si>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</si>
  <si>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</si>
  <si>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</si>
  <si>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</si>
  <si>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</si>
  <si>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</si>
  <si>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</si>
  <si>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</si>
  <si>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</si>
  <si>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</si>
  <si>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</si>
  <si>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</si>
  <si>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</si>
  <si>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</si>
  <si>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</si>
  <si>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</si>
  <si>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</si>
  <si>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</si>
  <si>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</si>
  <si>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</si>
  <si>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</si>
  <si>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</si>
  <si>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</si>
  <si>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</si>
  <si>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</si>
  <si>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</si>
  <si>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</si>
  <si>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</si>
  <si>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</si>
  <si>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</si>
  <si>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</si>
  <si>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</si>
  <si>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</si>
  <si>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</si>
  <si>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</si>
  <si>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</si>
  <si>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</si>
  <si>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</si>
  <si>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</si>
  <si>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</si>
  <si>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</si>
  <si>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</si>
  <si>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</si>
  <si>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</si>
  <si>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</si>
  <si>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</si>
  <si>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</si>
  <si>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</si>
  <si>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</si>
  <si>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</si>
  <si>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</si>
  <si>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</si>
  <si>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</si>
  <si>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</si>
  <si>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</si>
  <si>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</si>
  <si>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</si>
  <si>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</si>
  <si>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</si>
  <si>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</si>
  <si>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</si>
  <si>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</si>
  <si>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</si>
  <si>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</si>
  <si>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</si>
  <si>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</si>
  <si>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</si>
  <si>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</si>
  <si>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</si>
  <si>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</si>
  <si>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</si>
  <si>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</si>
  <si>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</si>
  <si>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</si>
  <si>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</si>
  <si>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</si>
  <si>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</si>
  <si>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</si>
  <si>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</si>
  <si>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</si>
  <si>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</si>
  <si>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</si>
  <si>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</si>
  <si>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</si>
  <si>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</si>
  <si>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</si>
  <si>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</si>
  <si>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</si>
  <si>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</si>
  <si>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</si>
  <si>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</si>
  <si>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</si>
  <si>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</si>
  <si>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</si>
  <si>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</si>
  <si>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</si>
  <si>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</si>
  <si>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</si>
  <si>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</si>
  <si>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</si>
  <si>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</si>
  <si>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</si>
  <si>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</si>
  <si>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</si>
  <si>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</si>
  <si>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</si>
  <si>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</si>
  <si>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</si>
  <si>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</si>
  <si>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</si>
  <si>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</si>
  <si>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</si>
  <si>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</si>
  <si>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</si>
  <si>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</si>
  <si>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</si>
  <si>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</si>
  <si>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</si>
  <si>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</si>
  <si>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</si>
  <si>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</si>
  <si>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</si>
  <si>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</si>
  <si>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</si>
  <si>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</si>
  <si>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</si>
  <si>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</si>
  <si>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</si>
  <si>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</si>
  <si>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</si>
  <si>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</si>
  <si>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</si>
  <si>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</si>
  <si>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</si>
  <si>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</si>
  <si>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</si>
  <si>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</si>
  <si>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</si>
  <si>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</si>
  <si>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</si>
  <si>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</si>
  <si>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</si>
  <si>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</si>
  <si>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</si>
  <si>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</si>
  <si>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</si>
  <si>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</si>
  <si>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</si>
  <si>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</si>
  <si>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</si>
  <si>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</si>
  <si>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</si>
  <si>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</si>
  <si>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</si>
  <si>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</si>
  <si>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</si>
  <si>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</si>
  <si>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</si>
  <si>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</si>
  <si>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</si>
  <si>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</si>
  <si>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</si>
  <si>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</si>
  <si>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</si>
  <si>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</si>
  <si>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</si>
  <si>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</si>
  <si>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</si>
  <si>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</si>
  <si>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</si>
  <si>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</si>
  <si>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</si>
  <si>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</si>
  <si>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</si>
  <si>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</si>
  <si>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</si>
  <si>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</si>
  <si>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</si>
  <si>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</si>
  <si>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</si>
  <si>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</si>
  <si>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</si>
  <si>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</si>
  <si>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</si>
  <si>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</si>
  <si>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</si>
  <si>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</si>
  <si>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</si>
  <si>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</si>
  <si>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</si>
  <si>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</si>
  <si>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</si>
  <si>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</si>
  <si>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</si>
  <si>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</si>
  <si>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</si>
  <si>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</si>
  <si>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</si>
  <si>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</si>
  <si>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</si>
  <si>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</si>
  <si>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</si>
  <si>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</si>
  <si>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</si>
  <si>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</si>
  <si>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</si>
  <si>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</si>
  <si>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</si>
  <si>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</si>
  <si>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</si>
  <si>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</si>
  <si>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</si>
  <si>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</si>
  <si>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</si>
  <si>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</si>
  <si>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</si>
  <si>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</si>
  <si>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</si>
  <si>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</si>
  <si>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</si>
  <si>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</si>
  <si>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</si>
  <si>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</si>
  <si>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</si>
  <si>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</si>
  <si>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</si>
  <si>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</si>
  <si>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</si>
  <si>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</si>
  <si>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</si>
  <si>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</si>
  <si>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</si>
  <si>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</si>
  <si>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</si>
  <si>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</si>
  <si>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</si>
  <si>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</si>
  <si>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</si>
  <si>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</si>
  <si>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</si>
  <si>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</si>
  <si>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</si>
  <si>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</si>
  <si>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</si>
  <si>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</si>
  <si>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</si>
  <si>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</si>
  <si>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</si>
  <si>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</si>
  <si>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</si>
  <si>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</si>
  <si>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</si>
  <si>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</si>
  <si>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</si>
  <si>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</si>
  <si>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</si>
  <si>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</si>
  <si>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</si>
  <si>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</si>
  <si>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</si>
  <si>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</si>
  <si>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</si>
  <si>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</si>
  <si>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</si>
  <si>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</si>
  <si>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</si>
  <si>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</si>
  <si>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</si>
  <si>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</si>
  <si>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</si>
  <si>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</si>
  <si>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</si>
  <si>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</si>
  <si>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</si>
  <si>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</si>
  <si>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</si>
  <si>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</si>
  <si>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</si>
  <si>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</si>
  <si>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</si>
  <si>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</si>
  <si>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</si>
  <si>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</si>
  <si>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</si>
  <si>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</si>
  <si>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</si>
  <si>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</si>
  <si>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</si>
  <si>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</si>
  <si>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</si>
  <si>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</si>
  <si>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</si>
  <si>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</si>
  <si>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</si>
  <si>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</si>
  <si>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</si>
  <si>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</si>
  <si>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</si>
  <si>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</si>
  <si>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</si>
  <si>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</si>
  <si>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</si>
  <si>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</si>
  <si>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</si>
  <si>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</si>
  <si>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</si>
  <si>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</si>
  <si>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</si>
  <si>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</si>
  <si>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</si>
  <si>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</si>
  <si>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</si>
  <si>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</si>
  <si>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</si>
  <si>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</si>
  <si>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</si>
  <si>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</si>
  <si>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</si>
  <si>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</si>
  <si>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</si>
  <si>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</si>
  <si>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</si>
  <si>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</si>
  <si>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</si>
  <si>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</si>
  <si>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</si>
  <si>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</si>
  <si>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</si>
  <si>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</si>
  <si>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</si>
  <si>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</si>
  <si>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</si>
  <si>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</si>
  <si>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</si>
  <si>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</si>
  <si>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</si>
  <si>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</si>
  <si>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</si>
  <si>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</si>
  <si>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</si>
  <si>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</si>
  <si>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</si>
  <si>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</si>
  <si>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</si>
  <si>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</si>
  <si>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</si>
  <si>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</si>
  <si>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</si>
  <si>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</si>
  <si>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</si>
  <si>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</si>
  <si>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</si>
  <si>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</si>
  <si>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</si>
  <si>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</si>
  <si>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</si>
  <si>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</si>
  <si>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</si>
  <si>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</si>
  <si>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</si>
  <si>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</si>
  <si>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</si>
  <si>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</si>
  <si>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</si>
  <si>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</si>
  <si>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</si>
  <si>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</si>
  <si>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</si>
  <si>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</si>
  <si>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</si>
  <si>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</si>
  <si>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</si>
  <si>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</si>
  <si>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</si>
  <si>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</si>
  <si>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</si>
  <si>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</si>
  <si>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</si>
  <si>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</si>
  <si>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</si>
  <si>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</si>
  <si>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</si>
  <si>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</si>
  <si>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</si>
  <si>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</si>
  <si>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</si>
  <si>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</si>
  <si>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</si>
  <si>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</si>
  <si>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</si>
  <si>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</si>
  <si>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</si>
  <si>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</si>
  <si>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</si>
  <si>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</si>
  <si>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</si>
  <si>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</si>
  <si>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</si>
  <si>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</si>
  <si>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</si>
  <si>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</si>
  <si>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</si>
  <si>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</si>
  <si>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</si>
  <si>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</si>
  <si>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</si>
  <si>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</si>
  <si>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</si>
  <si>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</si>
  <si>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</si>
  <si>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</si>
  <si>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</si>
  <si>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</si>
  <si>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</si>
  <si>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</si>
  <si>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</si>
  <si>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</si>
  <si>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</si>
  <si>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</si>
  <si>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</si>
  <si>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</si>
  <si>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</si>
  <si>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</si>
  <si>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</si>
  <si>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</si>
  <si>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</si>
  <si>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</si>
  <si>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</si>
  <si>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</si>
  <si>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</si>
  <si>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</si>
  <si>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</si>
  <si>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</si>
  <si>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</si>
  <si>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</si>
  <si>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</si>
  <si>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</si>
  <si>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</si>
  <si>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</si>
  <si>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</si>
  <si>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</si>
  <si>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</si>
  <si>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</si>
  <si>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</si>
  <si>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</si>
  <si>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</si>
  <si>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</si>
  <si>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</si>
  <si>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</si>
  <si>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</si>
  <si>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</si>
  <si>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</si>
  <si>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</si>
  <si>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</si>
  <si>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</si>
  <si>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</si>
  <si>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</si>
  <si>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</si>
  <si>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</si>
  <si>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</si>
  <si>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</si>
  <si>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</si>
  <si>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</si>
  <si>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</si>
  <si>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</si>
  <si>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</si>
  <si>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</si>
  <si>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</si>
  <si>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</si>
  <si>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</si>
  <si>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</si>
  <si>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</si>
  <si>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</si>
  <si>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</si>
  <si>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</si>
  <si>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</si>
  <si>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</si>
  <si>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</si>
  <si>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</si>
  <si>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</si>
  <si>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</si>
  <si>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</si>
  <si>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</si>
  <si>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</si>
  <si>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</si>
  <si>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</si>
  <si>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</si>
  <si>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</si>
  <si>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</si>
  <si>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</si>
  <si>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</si>
  <si>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</si>
  <si>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</si>
  <si>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</si>
  <si>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</si>
  <si>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</si>
  <si>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</si>
  <si>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</si>
  <si>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</si>
  <si>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</si>
  <si>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</si>
  <si>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</si>
  <si>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</si>
  <si>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</si>
  <si>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</si>
  <si>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</si>
  <si>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</si>
  <si>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</si>
  <si>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</si>
  <si>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</si>
  <si>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</si>
  <si>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</si>
  <si>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</si>
  <si>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</si>
  <si>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</si>
  <si>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</si>
  <si>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</si>
  <si>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</si>
  <si>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</si>
  <si>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</si>
  <si>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</si>
  <si>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</si>
  <si>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</si>
  <si>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</si>
  <si>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</si>
  <si>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</si>
  <si>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</si>
  <si>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</si>
  <si>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</si>
  <si>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</si>
  <si>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</si>
  <si>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</si>
  <si>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</si>
  <si>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</si>
  <si>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</si>
  <si>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</si>
  <si>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</si>
  <si>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</si>
  <si>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</si>
  <si>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</si>
  <si>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</si>
  <si>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</si>
  <si>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</si>
  <si>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</si>
  <si>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</si>
  <si>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</si>
  <si>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</si>
  <si>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</si>
  <si>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</si>
  <si>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</si>
  <si>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</si>
  <si>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</si>
  <si>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</si>
  <si>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</si>
  <si>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</si>
  <si>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</si>
  <si>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</si>
  <si>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</si>
  <si>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</si>
  <si>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</si>
  <si>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</si>
  <si>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</si>
  <si>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</si>
  <si>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</si>
  <si>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</si>
  <si>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</si>
  <si>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</si>
  <si>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</si>
  <si>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</si>
  <si>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</si>
  <si>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</si>
  <si>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</si>
  <si>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</si>
  <si>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</si>
  <si>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</si>
  <si>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</si>
  <si>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</si>
  <si>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</si>
  <si>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</si>
  <si>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</si>
  <si>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</si>
  <si>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</si>
  <si>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</si>
  <si>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</si>
  <si>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</si>
  <si>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</si>
  <si>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</si>
  <si>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</si>
  <si>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</si>
  <si>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</si>
  <si>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</si>
  <si>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</si>
  <si>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</si>
  <si>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</si>
  <si>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</si>
  <si>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</si>
  <si>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</si>
  <si>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</si>
  <si>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</si>
  <si>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</si>
  <si>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</si>
  <si>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</si>
  <si>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</si>
  <si>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</si>
  <si>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</si>
  <si>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</si>
  <si>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</si>
  <si>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</si>
  <si>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</si>
  <si>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</si>
  <si>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</si>
  <si>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</si>
  <si>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</si>
  <si>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</si>
  <si>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</si>
  <si>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</si>
  <si>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</si>
  <si>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</si>
  <si>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</si>
  <si>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</si>
  <si>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</si>
  <si>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</si>
  <si>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</si>
  <si>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</si>
  <si>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</si>
  <si>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</si>
  <si>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</si>
  <si>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</si>
  <si>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</si>
  <si>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</si>
  <si>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</si>
  <si>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</si>
  <si>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</si>
  <si>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</si>
  <si>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</si>
  <si>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</si>
  <si>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</si>
  <si>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</si>
  <si>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</si>
  <si>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</si>
  <si>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</si>
  <si>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</si>
  <si>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</si>
  <si>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</si>
  <si>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</si>
  <si>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</si>
  <si>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</si>
  <si>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</si>
  <si>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</si>
  <si>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</si>
  <si>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</si>
  <si>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</si>
  <si>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</si>
  <si>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</si>
  <si>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</si>
  <si>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</si>
  <si>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</si>
  <si>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</si>
  <si>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</si>
  <si>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</si>
  <si>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</si>
  <si>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</si>
  <si>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</si>
  <si>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</si>
  <si>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</si>
  <si>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</si>
  <si>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</si>
  <si>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</si>
  <si>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</si>
  <si>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</si>
  <si>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</si>
  <si>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</si>
  <si>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</si>
  <si>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</si>
  <si>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>200/7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</si>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</sst>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topLeftCell="A18" zoomScale="70" zoomScaleNormal="70" zoomScaleSheetLayoutView="70" workbookViewId="0">
      <selection activeCell="A28" sqref="A28:H432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860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x14ac:dyDescent="0.3">
      <c r="A6" s="416" t="s">
        <v>359</v>
      </c>
      <c r="B6" s="417"/>
      <c r="C6" s="417"/>
      <c r="D6" s="417"/>
      <c r="E6" s="417"/>
      <c r="F6" s="417"/>
      <c r="G6" s="417"/>
      <c r="H6" s="418"/>
    </row>
    <row r="7" spans="1:8" ht="24.95" customHeight="1" x14ac:dyDescent="0.3">
      <c r="A7" s="421" t="s">
        <v>40</v>
      </c>
      <c r="B7" s="328" t="s">
        <v>394</v>
      </c>
      <c r="C7" s="298" t="s">
        <v>124</v>
      </c>
      <c r="D7" s="395">
        <v>5.3</v>
      </c>
      <c r="E7" s="395">
        <v>7.7</v>
      </c>
      <c r="F7" s="395">
        <v>26.1</v>
      </c>
      <c r="G7" s="321">
        <v>195</v>
      </c>
      <c r="H7" s="302" t="s">
        <v>495</v>
      </c>
    </row>
    <row r="8" spans="1:8" ht="24.95" customHeight="1" x14ac:dyDescent="0.3">
      <c r="A8" s="421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44" t="s">
        <v>438</v>
      </c>
    </row>
    <row r="9" spans="1:8" ht="24.95" customHeight="1" x14ac:dyDescent="0.3">
      <c r="A9" s="421"/>
      <c r="B9" s="303" t="s">
        <v>89</v>
      </c>
      <c r="C9" s="298">
        <v>150</v>
      </c>
      <c r="D9" s="299">
        <v>2.1</v>
      </c>
      <c r="E9" s="299">
        <v>2.1</v>
      </c>
      <c r="F9" s="300">
        <v>11</v>
      </c>
      <c r="G9" s="301">
        <v>70</v>
      </c>
      <c r="H9" s="317" t="s">
        <v>439</v>
      </c>
    </row>
    <row r="10" spans="1:8" ht="24.95" customHeight="1" x14ac:dyDescent="0.3">
      <c r="A10" s="421"/>
      <c r="B10" s="18" t="s">
        <v>41</v>
      </c>
      <c r="C10" s="308">
        <v>344</v>
      </c>
      <c r="D10" s="322">
        <f>D9+D8+D7</f>
        <v>12.399999999999999</v>
      </c>
      <c r="E10" s="322">
        <f>E9+E8+E7</f>
        <v>12.8</v>
      </c>
      <c r="F10" s="322">
        <f>F9+F8+F7</f>
        <v>51.6</v>
      </c>
      <c r="G10" s="308">
        <f>G9+G8+G7</f>
        <v>371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95" customHeight="1" x14ac:dyDescent="0.3">
      <c r="A13" s="424" t="s">
        <v>6</v>
      </c>
      <c r="B13" s="382" t="s">
        <v>393</v>
      </c>
      <c r="C13" s="298">
        <v>40</v>
      </c>
      <c r="D13" s="327" t="s">
        <v>71</v>
      </c>
      <c r="E13" s="306" t="s">
        <v>521</v>
      </c>
      <c r="F13" s="306" t="s">
        <v>279</v>
      </c>
      <c r="G13" s="324" t="s">
        <v>318</v>
      </c>
      <c r="H13" s="302" t="s">
        <v>520</v>
      </c>
    </row>
    <row r="14" spans="1:8" ht="38.25" customHeight="1" x14ac:dyDescent="0.3">
      <c r="A14" s="424"/>
      <c r="B14" s="319" t="s">
        <v>228</v>
      </c>
      <c r="C14" s="298">
        <v>150</v>
      </c>
      <c r="D14" s="305" t="s">
        <v>229</v>
      </c>
      <c r="E14" s="305" t="s">
        <v>95</v>
      </c>
      <c r="F14" s="306" t="s">
        <v>154</v>
      </c>
      <c r="G14" s="301" t="s">
        <v>58</v>
      </c>
      <c r="H14" s="302" t="s">
        <v>480</v>
      </c>
    </row>
    <row r="15" spans="1:8" ht="24.95" customHeight="1" x14ac:dyDescent="0.3">
      <c r="A15" s="424"/>
      <c r="B15" s="303" t="s">
        <v>523</v>
      </c>
      <c r="C15" s="298">
        <v>50</v>
      </c>
      <c r="D15" s="305" t="s">
        <v>140</v>
      </c>
      <c r="E15" s="305" t="s">
        <v>230</v>
      </c>
      <c r="F15" s="306" t="s">
        <v>231</v>
      </c>
      <c r="G15" s="301" t="s">
        <v>11</v>
      </c>
      <c r="H15" s="302" t="s">
        <v>475</v>
      </c>
    </row>
    <row r="16" spans="1:8" ht="24.95" customHeight="1" x14ac:dyDescent="0.3">
      <c r="A16" s="424"/>
      <c r="B16" s="302" t="s">
        <v>180</v>
      </c>
      <c r="C16" s="298">
        <v>120</v>
      </c>
      <c r="D16" s="305" t="s">
        <v>122</v>
      </c>
      <c r="E16" s="305" t="s">
        <v>160</v>
      </c>
      <c r="F16" s="305" t="s">
        <v>69</v>
      </c>
      <c r="G16" s="305" t="s">
        <v>181</v>
      </c>
      <c r="H16" s="336" t="s">
        <v>455</v>
      </c>
    </row>
    <row r="17" spans="1:8" ht="24.95" customHeight="1" x14ac:dyDescent="0.3">
      <c r="A17" s="424"/>
      <c r="B17" s="404" t="s">
        <v>66</v>
      </c>
      <c r="C17" s="304">
        <v>40</v>
      </c>
      <c r="D17" s="337" t="s">
        <v>284</v>
      </c>
      <c r="E17" s="337" t="s">
        <v>285</v>
      </c>
      <c r="F17" s="337" t="s">
        <v>286</v>
      </c>
      <c r="G17" s="301">
        <v>93</v>
      </c>
      <c r="H17" s="325"/>
    </row>
    <row r="18" spans="1:8" ht="24.95" customHeight="1" x14ac:dyDescent="0.3">
      <c r="A18" s="425"/>
      <c r="B18" s="302" t="s">
        <v>101</v>
      </c>
      <c r="C18" s="298">
        <v>150</v>
      </c>
      <c r="D18" s="305">
        <v>0.7</v>
      </c>
      <c r="E18" s="305">
        <v>0.04</v>
      </c>
      <c r="F18" s="305">
        <v>20.6</v>
      </c>
      <c r="G18" s="321">
        <v>82</v>
      </c>
      <c r="H18" s="325" t="s">
        <v>443</v>
      </c>
    </row>
    <row r="19" spans="1:8" ht="24.95" customHeight="1" x14ac:dyDescent="0.3">
      <c r="A19" s="423"/>
      <c r="B19" s="18" t="s">
        <v>80</v>
      </c>
      <c r="C19" s="333">
        <f>C13+C14+C15+C16+C17+C18</f>
        <v>550</v>
      </c>
      <c r="D19" s="332">
        <f>D13+D14+D15+D16+D17+D18</f>
        <v>15.84</v>
      </c>
      <c r="E19" s="332">
        <f t="shared" ref="E19:G19" si="0">E13+E14+E15+E16+E17+E18</f>
        <v>14.86</v>
      </c>
      <c r="F19" s="332">
        <f t="shared" si="0"/>
        <v>69.48</v>
      </c>
      <c r="G19" s="333">
        <f t="shared" si="0"/>
        <v>485</v>
      </c>
      <c r="H19" s="323"/>
    </row>
    <row r="20" spans="1:8" ht="24.95" customHeight="1" x14ac:dyDescent="0.3">
      <c r="A20" s="422" t="s">
        <v>59</v>
      </c>
      <c r="B20" s="302" t="s">
        <v>189</v>
      </c>
      <c r="C20" s="298">
        <v>160</v>
      </c>
      <c r="D20" s="305" t="s">
        <v>309</v>
      </c>
      <c r="E20" s="305" t="s">
        <v>195</v>
      </c>
      <c r="F20" s="306">
        <v>6.4</v>
      </c>
      <c r="G20" s="301" t="s">
        <v>15</v>
      </c>
      <c r="H20" s="325" t="s">
        <v>444</v>
      </c>
    </row>
    <row r="21" spans="1:8" ht="24.95" customHeight="1" x14ac:dyDescent="0.3">
      <c r="A21" s="423"/>
      <c r="B21" s="18" t="s">
        <v>81</v>
      </c>
      <c r="C21" s="334">
        <v>160</v>
      </c>
      <c r="D21" s="332">
        <v>4.6399999999999997</v>
      </c>
      <c r="E21" s="332">
        <v>4</v>
      </c>
      <c r="F21" s="332">
        <v>6.4</v>
      </c>
      <c r="G21" s="333">
        <v>80</v>
      </c>
      <c r="H21" s="323"/>
    </row>
    <row r="22" spans="1:8" ht="24.95" customHeight="1" x14ac:dyDescent="0.3">
      <c r="A22" s="422" t="s">
        <v>8</v>
      </c>
      <c r="B22" s="350" t="s">
        <v>84</v>
      </c>
      <c r="C22" s="304" t="s">
        <v>85</v>
      </c>
      <c r="D22" s="351">
        <v>10.6</v>
      </c>
      <c r="E22" s="337">
        <v>15.6</v>
      </c>
      <c r="F22" s="305">
        <v>1.8</v>
      </c>
      <c r="G22" s="301" t="s">
        <v>10</v>
      </c>
      <c r="H22" s="303" t="s">
        <v>437</v>
      </c>
    </row>
    <row r="23" spans="1:8" ht="24.95" customHeight="1" x14ac:dyDescent="0.3">
      <c r="A23" s="425"/>
      <c r="B23" s="382" t="s">
        <v>355</v>
      </c>
      <c r="C23" s="339">
        <v>50</v>
      </c>
      <c r="D23" s="299">
        <v>4.5999999999999996</v>
      </c>
      <c r="E23" s="299">
        <v>4.2</v>
      </c>
      <c r="F23" s="340">
        <v>24.9</v>
      </c>
      <c r="G23" s="301">
        <v>156</v>
      </c>
      <c r="H23" s="325" t="s">
        <v>432</v>
      </c>
    </row>
    <row r="24" spans="1:8" ht="24.95" customHeight="1" x14ac:dyDescent="0.3">
      <c r="A24" s="425"/>
      <c r="B24" s="302" t="s">
        <v>194</v>
      </c>
      <c r="C24" s="304">
        <v>150</v>
      </c>
      <c r="D24" s="337" t="s">
        <v>31</v>
      </c>
      <c r="E24" s="337" t="s">
        <v>563</v>
      </c>
      <c r="F24" s="337" t="s">
        <v>48</v>
      </c>
      <c r="G24" s="301" t="s">
        <v>564</v>
      </c>
      <c r="H24" s="302" t="s">
        <v>430</v>
      </c>
    </row>
    <row r="25" spans="1:8" ht="24.95" customHeight="1" x14ac:dyDescent="0.3">
      <c r="A25" s="425"/>
      <c r="B25" s="303" t="s">
        <v>558</v>
      </c>
      <c r="C25" s="339">
        <v>100</v>
      </c>
      <c r="D25" s="299">
        <v>0.9</v>
      </c>
      <c r="E25" s="299">
        <v>0.2</v>
      </c>
      <c r="F25" s="340">
        <v>8.1</v>
      </c>
      <c r="G25" s="301">
        <v>43</v>
      </c>
      <c r="H25" s="302"/>
    </row>
    <row r="26" spans="1:8" ht="24.95" customHeight="1" x14ac:dyDescent="0.3">
      <c r="A26" s="423"/>
      <c r="B26" s="18" t="s">
        <v>82</v>
      </c>
      <c r="C26" s="308">
        <v>426</v>
      </c>
      <c r="D26" s="322">
        <f>D22+D23+D24+D25</f>
        <v>16.2</v>
      </c>
      <c r="E26" s="322">
        <f t="shared" ref="E26:F26" si="1">E22+E23+E24+E25</f>
        <v>20.02</v>
      </c>
      <c r="F26" s="322">
        <f t="shared" si="1"/>
        <v>39.4</v>
      </c>
      <c r="G26" s="308">
        <f>G22+G23+G24+G25</f>
        <v>407</v>
      </c>
      <c r="H26" s="309"/>
    </row>
    <row r="27" spans="1:8" ht="24.95" customHeight="1" x14ac:dyDescent="0.3">
      <c r="A27" s="426" t="s">
        <v>83</v>
      </c>
      <c r="B27" s="427"/>
      <c r="C27" s="310">
        <f>C26+C21+C19+C12+C10</f>
        <v>1630</v>
      </c>
      <c r="D27" s="311">
        <f>D26+D21+D19+D12+D10</f>
        <v>49.83</v>
      </c>
      <c r="E27" s="311">
        <f>E26+E21+E19+E12+E10</f>
        <v>51.97999999999999</v>
      </c>
      <c r="F27" s="311">
        <f>F26+F21+F19+F12+F10</f>
        <v>182.03</v>
      </c>
      <c r="G27" s="310">
        <f>G26+G21+G19+G12+G10</f>
        <v>1412</v>
      </c>
      <c r="H27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6"/>
    <mergeCell ref="A27:B27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topLeftCell="A13" zoomScale="77" zoomScaleNormal="70" zoomScaleSheetLayoutView="77" workbookViewId="0">
      <selection activeCell="B8" sqref="B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868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x14ac:dyDescent="0.3">
      <c r="A6" s="416" t="s">
        <v>359</v>
      </c>
      <c r="B6" s="428"/>
      <c r="C6" s="417"/>
      <c r="D6" s="417"/>
      <c r="E6" s="417"/>
      <c r="F6" s="417"/>
      <c r="G6" s="417"/>
      <c r="H6" s="418"/>
    </row>
    <row r="7" spans="1:11" ht="24.95" customHeight="1" x14ac:dyDescent="0.3">
      <c r="A7" s="421" t="s">
        <v>40</v>
      </c>
      <c r="B7" s="328" t="s">
        <v>394</v>
      </c>
      <c r="C7" s="298" t="s">
        <v>113</v>
      </c>
      <c r="D7" s="395">
        <v>7.7</v>
      </c>
      <c r="E7" s="395">
        <v>10.1</v>
      </c>
      <c r="F7" s="395">
        <v>43.9</v>
      </c>
      <c r="G7" s="321">
        <v>297</v>
      </c>
      <c r="H7" s="302" t="s">
        <v>495</v>
      </c>
    </row>
    <row r="8" spans="1:11" ht="24.95" customHeight="1" x14ac:dyDescent="0.3">
      <c r="A8" s="421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44" t="s">
        <v>438</v>
      </c>
    </row>
    <row r="9" spans="1:11" ht="24.95" customHeight="1" x14ac:dyDescent="0.3">
      <c r="A9" s="421"/>
      <c r="B9" s="303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25" t="s">
        <v>439</v>
      </c>
    </row>
    <row r="10" spans="1:11" ht="24.95" customHeight="1" x14ac:dyDescent="0.3">
      <c r="A10" s="421"/>
      <c r="B10" s="18" t="s">
        <v>41</v>
      </c>
      <c r="C10" s="308">
        <v>425</v>
      </c>
      <c r="D10" s="322">
        <f>D9+D8+D7</f>
        <v>15.2</v>
      </c>
      <c r="E10" s="322">
        <f>E9+E8+E7</f>
        <v>15.6</v>
      </c>
      <c r="F10" s="322">
        <f>F9+F8+F7</f>
        <v>71.599999999999994</v>
      </c>
      <c r="G10" s="308">
        <f>G9+G8+G7</f>
        <v>487</v>
      </c>
      <c r="H10" s="323"/>
    </row>
    <row r="11" spans="1:11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11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4" t="s">
        <v>6</v>
      </c>
      <c r="B13" s="382" t="s">
        <v>393</v>
      </c>
      <c r="C13" s="298">
        <v>60</v>
      </c>
      <c r="D13" s="327" t="s">
        <v>45</v>
      </c>
      <c r="E13" s="306" t="s">
        <v>518</v>
      </c>
      <c r="F13" s="306" t="s">
        <v>519</v>
      </c>
      <c r="G13" s="324">
        <v>49</v>
      </c>
      <c r="H13" s="302" t="s">
        <v>520</v>
      </c>
    </row>
    <row r="14" spans="1:11" ht="36" customHeight="1" x14ac:dyDescent="0.3">
      <c r="A14" s="424"/>
      <c r="B14" s="319" t="s">
        <v>228</v>
      </c>
      <c r="C14" s="298">
        <v>180</v>
      </c>
      <c r="D14" s="305" t="s">
        <v>315</v>
      </c>
      <c r="E14" s="305" t="s">
        <v>160</v>
      </c>
      <c r="F14" s="306" t="s">
        <v>316</v>
      </c>
      <c r="G14" s="301">
        <v>114</v>
      </c>
      <c r="H14" s="302" t="s">
        <v>480</v>
      </c>
    </row>
    <row r="15" spans="1:11" ht="24.95" customHeight="1" x14ac:dyDescent="0.3">
      <c r="A15" s="424"/>
      <c r="B15" s="303" t="s">
        <v>523</v>
      </c>
      <c r="C15" s="298">
        <v>75</v>
      </c>
      <c r="D15" s="305" t="s">
        <v>120</v>
      </c>
      <c r="E15" s="305" t="s">
        <v>232</v>
      </c>
      <c r="F15" s="306" t="s">
        <v>233</v>
      </c>
      <c r="G15" s="301" t="s">
        <v>234</v>
      </c>
      <c r="H15" s="302" t="s">
        <v>475</v>
      </c>
    </row>
    <row r="16" spans="1:11" ht="24.95" customHeight="1" x14ac:dyDescent="0.3">
      <c r="A16" s="424"/>
      <c r="B16" s="302" t="s">
        <v>180</v>
      </c>
      <c r="C16" s="298">
        <v>130</v>
      </c>
      <c r="D16" s="305" t="s">
        <v>46</v>
      </c>
      <c r="E16" s="305" t="s">
        <v>143</v>
      </c>
      <c r="F16" s="305" t="s">
        <v>185</v>
      </c>
      <c r="G16" s="321" t="s">
        <v>186</v>
      </c>
      <c r="H16" s="336" t="s">
        <v>455</v>
      </c>
    </row>
    <row r="17" spans="1:8" ht="24.95" customHeight="1" x14ac:dyDescent="0.3">
      <c r="A17" s="424"/>
      <c r="B17" s="404" t="s">
        <v>66</v>
      </c>
      <c r="C17" s="314">
        <v>50</v>
      </c>
      <c r="D17" s="329">
        <v>3.8</v>
      </c>
      <c r="E17" s="329">
        <v>0.4</v>
      </c>
      <c r="F17" s="329">
        <v>24.6</v>
      </c>
      <c r="G17" s="316">
        <v>117</v>
      </c>
      <c r="H17" s="325"/>
    </row>
    <row r="18" spans="1:8" ht="24.95" customHeight="1" x14ac:dyDescent="0.3">
      <c r="A18" s="425"/>
      <c r="B18" s="302" t="s">
        <v>101</v>
      </c>
      <c r="C18" s="298">
        <v>180</v>
      </c>
      <c r="D18" s="305">
        <v>0.9</v>
      </c>
      <c r="E18" s="305" t="s">
        <v>102</v>
      </c>
      <c r="F18" s="306" t="s">
        <v>103</v>
      </c>
      <c r="G18" s="301" t="s">
        <v>96</v>
      </c>
      <c r="H18" s="325" t="s">
        <v>443</v>
      </c>
    </row>
    <row r="19" spans="1:8" ht="24.95" customHeight="1" x14ac:dyDescent="0.3">
      <c r="A19" s="423"/>
      <c r="B19" s="18" t="s">
        <v>80</v>
      </c>
      <c r="C19" s="333">
        <f>C13+C14+C15+C16+C17+C18</f>
        <v>675</v>
      </c>
      <c r="D19" s="332">
        <f>D13+D14+D15+D16+D17+D18</f>
        <v>21.509999999999998</v>
      </c>
      <c r="E19" s="332">
        <f t="shared" ref="E19:G19" si="0">E13+E14+E15+E16+E17+E18</f>
        <v>18.745000000000001</v>
      </c>
      <c r="F19" s="332">
        <f t="shared" si="0"/>
        <v>92.7</v>
      </c>
      <c r="G19" s="333">
        <f t="shared" si="0"/>
        <v>670</v>
      </c>
      <c r="H19" s="323"/>
    </row>
    <row r="20" spans="1:8" ht="24.95" customHeight="1" x14ac:dyDescent="0.3">
      <c r="A20" s="422" t="s">
        <v>59</v>
      </c>
      <c r="B20" s="303" t="s">
        <v>189</v>
      </c>
      <c r="C20" s="298">
        <v>175</v>
      </c>
      <c r="D20" s="394">
        <v>5</v>
      </c>
      <c r="E20" s="305" t="s">
        <v>295</v>
      </c>
      <c r="F20" s="306" t="s">
        <v>863</v>
      </c>
      <c r="G20" s="301">
        <v>93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175</v>
      </c>
      <c r="D21" s="332">
        <v>5</v>
      </c>
      <c r="E21" s="332">
        <v>4.3</v>
      </c>
      <c r="F21" s="332">
        <v>7</v>
      </c>
      <c r="G21" s="333">
        <v>93</v>
      </c>
      <c r="H21" s="323"/>
    </row>
    <row r="22" spans="1:8" ht="24.95" customHeight="1" x14ac:dyDescent="0.3">
      <c r="A22" s="422" t="s">
        <v>8</v>
      </c>
      <c r="B22" s="350" t="s">
        <v>84</v>
      </c>
      <c r="C22" s="304" t="s">
        <v>106</v>
      </c>
      <c r="D22" s="351">
        <v>12.2</v>
      </c>
      <c r="E22" s="337" t="s">
        <v>57</v>
      </c>
      <c r="F22" s="305" t="s">
        <v>107</v>
      </c>
      <c r="G22" s="301" t="s">
        <v>17</v>
      </c>
      <c r="H22" s="303" t="s">
        <v>437</v>
      </c>
    </row>
    <row r="23" spans="1:8" ht="24.95" customHeight="1" x14ac:dyDescent="0.3">
      <c r="A23" s="425"/>
      <c r="B23" s="382" t="s">
        <v>355</v>
      </c>
      <c r="C23" s="339">
        <v>50</v>
      </c>
      <c r="D23" s="299">
        <v>4.5999999999999996</v>
      </c>
      <c r="E23" s="299">
        <v>4.2</v>
      </c>
      <c r="F23" s="340">
        <v>24.9</v>
      </c>
      <c r="G23" s="351">
        <v>156</v>
      </c>
      <c r="H23" s="325" t="s">
        <v>432</v>
      </c>
    </row>
    <row r="24" spans="1:8" ht="24.95" customHeight="1" x14ac:dyDescent="0.3">
      <c r="A24" s="425"/>
      <c r="B24" s="297" t="s">
        <v>34</v>
      </c>
      <c r="C24" s="298">
        <v>180</v>
      </c>
      <c r="D24" s="299" t="s">
        <v>31</v>
      </c>
      <c r="E24" s="299" t="s">
        <v>32</v>
      </c>
      <c r="F24" s="300" t="s">
        <v>33</v>
      </c>
      <c r="G24" s="301" t="s">
        <v>35</v>
      </c>
      <c r="H24" s="302" t="s">
        <v>430</v>
      </c>
    </row>
    <row r="25" spans="1:8" ht="24.95" customHeight="1" x14ac:dyDescent="0.3">
      <c r="A25" s="425"/>
      <c r="B25" s="303" t="s">
        <v>558</v>
      </c>
      <c r="C25" s="339">
        <v>100</v>
      </c>
      <c r="D25" s="299">
        <v>0.9</v>
      </c>
      <c r="E25" s="299">
        <v>0.2</v>
      </c>
      <c r="F25" s="340">
        <v>8.1</v>
      </c>
      <c r="G25" s="301">
        <v>43</v>
      </c>
      <c r="H25" s="302"/>
    </row>
    <row r="26" spans="1:8" ht="24.95" customHeight="1" x14ac:dyDescent="0.3">
      <c r="A26" s="423"/>
      <c r="B26" s="18" t="s">
        <v>82</v>
      </c>
      <c r="C26" s="308">
        <v>477</v>
      </c>
      <c r="D26" s="322">
        <f>D22+D23+D24+D25</f>
        <v>17.799999999999997</v>
      </c>
      <c r="E26" s="322">
        <f t="shared" ref="E26:G26" si="1">E22+E23+E24+E25</f>
        <v>22.43</v>
      </c>
      <c r="F26" s="322">
        <f t="shared" si="1"/>
        <v>43.22</v>
      </c>
      <c r="G26" s="308">
        <f t="shared" si="1"/>
        <v>440</v>
      </c>
      <c r="H26" s="323"/>
    </row>
    <row r="27" spans="1:8" ht="24.95" customHeight="1" x14ac:dyDescent="0.3">
      <c r="A27" s="426" t="s">
        <v>83</v>
      </c>
      <c r="B27" s="427"/>
      <c r="C27" s="310">
        <f>C26+C21+C19+C12+C10</f>
        <v>1902</v>
      </c>
      <c r="D27" s="311">
        <f>D26+D21+D19+D12+D10</f>
        <v>60.259999999999991</v>
      </c>
      <c r="E27" s="311">
        <f>E26+E21+E19+E12+E10</f>
        <v>61.375</v>
      </c>
      <c r="F27" s="311">
        <f>F26+F21+F19+F12+F10</f>
        <v>229.67000000000002</v>
      </c>
      <c r="G27" s="310">
        <f>G26+G21+G19+G12+G10</f>
        <v>1759</v>
      </c>
      <c r="H27" s="309"/>
    </row>
    <row r="28" spans="1:8" ht="24.95" customHeight="1" x14ac:dyDescent="0.3">
      <c r="A28" s="419" t="s">
        <v>24</v>
      </c>
      <c r="B28" s="419" t="s">
        <v>25</v>
      </c>
      <c r="C28" s="421" t="s">
        <v>26</v>
      </c>
      <c r="D28" s="421" t="s">
        <v>542</v>
      </c>
      <c r="E28" s="421"/>
      <c r="F28" s="421"/>
      <c r="G28" s="419" t="s">
        <v>38</v>
      </c>
      <c r="H28" s="419" t="s">
        <v>39</v>
      </c>
    </row>
    <row r="29" spans="1:8" ht="21" customHeight="1" x14ac:dyDescent="0.3">
      <c r="A29" s="420"/>
      <c r="B29" s="420"/>
      <c r="C29" s="422"/>
      <c r="D29" s="402" t="s">
        <v>4</v>
      </c>
      <c r="E29" s="402" t="s">
        <v>36</v>
      </c>
      <c r="F29" s="402" t="s">
        <v>30</v>
      </c>
      <c r="G29" s="420"/>
      <c r="H29" s="420"/>
    </row>
  </sheetData>
  <mergeCells count="21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6"/>
    <mergeCell ref="A27:B27"/>
    <mergeCell ref="A28:A29"/>
    <mergeCell ref="B28:B29"/>
    <mergeCell ref="C28:C29"/>
    <mergeCell ref="D28:F28"/>
    <mergeCell ref="G28:G29"/>
    <mergeCell ref="H28:H29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27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5" zoomScale="65" zoomScaleNormal="79" zoomScaleSheetLayoutView="65" workbookViewId="0">
      <selection activeCell="A28" sqref="A28:H48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874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542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359</v>
      </c>
      <c r="B6" s="450"/>
      <c r="C6" s="451"/>
      <c r="D6" s="451"/>
      <c r="E6" s="451"/>
      <c r="F6" s="451"/>
      <c r="G6" s="451"/>
      <c r="H6" s="452"/>
    </row>
    <row r="7" spans="1:11" x14ac:dyDescent="0.3">
      <c r="A7" s="446" t="s">
        <v>40</v>
      </c>
      <c r="B7" s="26" t="s">
        <v>394</v>
      </c>
      <c r="C7" s="13" t="s">
        <v>113</v>
      </c>
      <c r="D7" s="91">
        <v>7.7</v>
      </c>
      <c r="E7" s="91">
        <v>10.1</v>
      </c>
      <c r="F7" s="91">
        <v>43.9</v>
      </c>
      <c r="G7" s="27">
        <v>297</v>
      </c>
      <c r="H7" s="28" t="s">
        <v>495</v>
      </c>
    </row>
    <row r="8" spans="1:11" x14ac:dyDescent="0.3">
      <c r="A8" s="446"/>
      <c r="B8" s="39" t="s">
        <v>141</v>
      </c>
      <c r="C8" s="9" t="s">
        <v>644</v>
      </c>
      <c r="D8" s="8" t="s">
        <v>212</v>
      </c>
      <c r="E8" s="8" t="s">
        <v>310</v>
      </c>
      <c r="F8" s="51" t="s">
        <v>645</v>
      </c>
      <c r="G8" s="10" t="s">
        <v>646</v>
      </c>
      <c r="H8" s="44" t="s">
        <v>451</v>
      </c>
    </row>
    <row r="9" spans="1:11" x14ac:dyDescent="0.3">
      <c r="A9" s="446"/>
      <c r="B9" s="50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10" t="s">
        <v>622</v>
      </c>
      <c r="H9" s="56" t="s">
        <v>439</v>
      </c>
    </row>
    <row r="10" spans="1:11" x14ac:dyDescent="0.3">
      <c r="A10" s="446"/>
      <c r="B10" s="18" t="s">
        <v>41</v>
      </c>
      <c r="C10" s="19">
        <v>470</v>
      </c>
      <c r="D10" s="20">
        <f>D9+D8+D7</f>
        <v>18.3</v>
      </c>
      <c r="E10" s="20">
        <f>E9+E8+E7</f>
        <v>17.5</v>
      </c>
      <c r="F10" s="20">
        <f>F9+F8+F7</f>
        <v>82.699999999999989</v>
      </c>
      <c r="G10" s="19">
        <f>G9+G8+G7</f>
        <v>562.29999999999995</v>
      </c>
      <c r="H10" s="53"/>
    </row>
    <row r="11" spans="1:1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 t="s">
        <v>6</v>
      </c>
      <c r="B13" s="382" t="s">
        <v>393</v>
      </c>
      <c r="C13" s="298">
        <v>60</v>
      </c>
      <c r="D13" s="327" t="s">
        <v>45</v>
      </c>
      <c r="E13" s="306" t="s">
        <v>518</v>
      </c>
      <c r="F13" s="306" t="s">
        <v>519</v>
      </c>
      <c r="G13" s="324">
        <v>49</v>
      </c>
      <c r="H13" s="302" t="s">
        <v>520</v>
      </c>
    </row>
    <row r="14" spans="1:11" x14ac:dyDescent="0.3">
      <c r="A14" s="424"/>
      <c r="B14" s="42" t="s">
        <v>228</v>
      </c>
      <c r="C14" s="13">
        <v>260</v>
      </c>
      <c r="D14" s="9" t="s">
        <v>690</v>
      </c>
      <c r="E14" s="9" t="s">
        <v>235</v>
      </c>
      <c r="F14" s="40" t="s">
        <v>691</v>
      </c>
      <c r="G14" s="10" t="s">
        <v>692</v>
      </c>
      <c r="H14" s="28" t="s">
        <v>480</v>
      </c>
    </row>
    <row r="15" spans="1:11" x14ac:dyDescent="0.3">
      <c r="A15" s="424"/>
      <c r="B15" s="50" t="s">
        <v>523</v>
      </c>
      <c r="C15" s="13">
        <v>90</v>
      </c>
      <c r="D15" s="9" t="s">
        <v>687</v>
      </c>
      <c r="E15" s="9" t="s">
        <v>233</v>
      </c>
      <c r="F15" s="40" t="s">
        <v>688</v>
      </c>
      <c r="G15" s="10" t="s">
        <v>689</v>
      </c>
      <c r="H15" s="28" t="s">
        <v>475</v>
      </c>
    </row>
    <row r="16" spans="1:11" x14ac:dyDescent="0.3">
      <c r="A16" s="424"/>
      <c r="B16" s="28" t="s">
        <v>180</v>
      </c>
      <c r="C16" s="63">
        <v>150</v>
      </c>
      <c r="D16" s="77" t="s">
        <v>665</v>
      </c>
      <c r="E16" s="77" t="s">
        <v>48</v>
      </c>
      <c r="F16" s="77" t="s">
        <v>418</v>
      </c>
      <c r="G16" s="61" t="s">
        <v>339</v>
      </c>
      <c r="H16" s="116" t="s">
        <v>455</v>
      </c>
    </row>
    <row r="17" spans="1:8" x14ac:dyDescent="0.3">
      <c r="A17" s="424"/>
      <c r="B17" s="404" t="s">
        <v>66</v>
      </c>
      <c r="C17" s="314">
        <v>50</v>
      </c>
      <c r="D17" s="329">
        <v>3.8</v>
      </c>
      <c r="E17" s="329">
        <v>0.4</v>
      </c>
      <c r="F17" s="329">
        <v>24.6</v>
      </c>
      <c r="G17" s="316">
        <v>117</v>
      </c>
      <c r="H17" s="325" t="s">
        <v>432</v>
      </c>
    </row>
    <row r="18" spans="1:8" x14ac:dyDescent="0.3">
      <c r="A18" s="425"/>
      <c r="B18" s="39" t="s">
        <v>101</v>
      </c>
      <c r="C18" s="13">
        <v>200</v>
      </c>
      <c r="D18" s="9" t="s">
        <v>182</v>
      </c>
      <c r="E18" s="9" t="s">
        <v>31</v>
      </c>
      <c r="F18" s="40" t="s">
        <v>630</v>
      </c>
      <c r="G18" s="10" t="s">
        <v>631</v>
      </c>
      <c r="H18" s="56" t="s">
        <v>443</v>
      </c>
    </row>
    <row r="19" spans="1:8" x14ac:dyDescent="0.3">
      <c r="A19" s="423"/>
      <c r="B19" s="18" t="s">
        <v>80</v>
      </c>
      <c r="C19" s="35">
        <f>C13+C14+C15+C16+C17+C18</f>
        <v>810</v>
      </c>
      <c r="D19" s="36">
        <f>D13+D14+D15+D16+D17+D18</f>
        <v>24.220000000000002</v>
      </c>
      <c r="E19" s="36">
        <f>E13+E14+E15+E16+E17+E18</f>
        <v>23.5</v>
      </c>
      <c r="F19" s="36">
        <f>F13+F14+F15+F16+F17+F18</f>
        <v>95.9</v>
      </c>
      <c r="G19" s="35">
        <f>G13+G14+G15+G16+G17+G18</f>
        <v>694</v>
      </c>
      <c r="H19" s="48"/>
    </row>
    <row r="20" spans="1:8" x14ac:dyDescent="0.3">
      <c r="A20" s="440" t="s">
        <v>59</v>
      </c>
      <c r="B20" s="39" t="s">
        <v>189</v>
      </c>
      <c r="C20" s="13">
        <v>200</v>
      </c>
      <c r="D20" s="9" t="s">
        <v>64</v>
      </c>
      <c r="E20" s="9" t="s">
        <v>192</v>
      </c>
      <c r="F20" s="40" t="s">
        <v>662</v>
      </c>
      <c r="G20" s="10" t="s">
        <v>663</v>
      </c>
      <c r="H20" s="28" t="s">
        <v>433</v>
      </c>
    </row>
    <row r="21" spans="1:8" x14ac:dyDescent="0.3">
      <c r="A21" s="423"/>
      <c r="B21" s="18" t="s">
        <v>81</v>
      </c>
      <c r="C21" s="24">
        <v>200</v>
      </c>
      <c r="D21" s="20" t="s">
        <v>64</v>
      </c>
      <c r="E21" s="20" t="s">
        <v>192</v>
      </c>
      <c r="F21" s="20" t="s">
        <v>662</v>
      </c>
      <c r="G21" s="19" t="s">
        <v>663</v>
      </c>
      <c r="H21" s="48"/>
    </row>
    <row r="22" spans="1:8" x14ac:dyDescent="0.3">
      <c r="A22" s="440" t="s">
        <v>8</v>
      </c>
      <c r="B22" s="5" t="s">
        <v>84</v>
      </c>
      <c r="C22" s="6" t="s">
        <v>859</v>
      </c>
      <c r="D22" s="7">
        <v>12.2</v>
      </c>
      <c r="E22" s="8" t="s">
        <v>57</v>
      </c>
      <c r="F22" s="9" t="s">
        <v>107</v>
      </c>
      <c r="G22" s="10" t="s">
        <v>17</v>
      </c>
      <c r="H22" s="49" t="s">
        <v>437</v>
      </c>
    </row>
    <row r="23" spans="1:8" x14ac:dyDescent="0.3">
      <c r="A23" s="425"/>
      <c r="B23" s="49" t="s">
        <v>355</v>
      </c>
      <c r="C23" s="117">
        <v>100</v>
      </c>
      <c r="D23" s="76">
        <v>9.1999999999999993</v>
      </c>
      <c r="E23" s="76">
        <v>8.4</v>
      </c>
      <c r="F23" s="118">
        <v>49.8</v>
      </c>
      <c r="G23" s="120">
        <v>312</v>
      </c>
      <c r="H23" s="28" t="s">
        <v>474</v>
      </c>
    </row>
    <row r="24" spans="1:8" x14ac:dyDescent="0.3">
      <c r="A24" s="425"/>
      <c r="B24" s="12" t="s">
        <v>34</v>
      </c>
      <c r="C24" s="13">
        <v>200</v>
      </c>
      <c r="D24" s="14">
        <v>0.1</v>
      </c>
      <c r="E24" s="14" t="s">
        <v>32</v>
      </c>
      <c r="F24" s="15">
        <v>9.1</v>
      </c>
      <c r="G24" s="10">
        <v>24.4</v>
      </c>
      <c r="H24" s="28" t="s">
        <v>430</v>
      </c>
    </row>
    <row r="25" spans="1:8" x14ac:dyDescent="0.3">
      <c r="A25" s="425"/>
      <c r="B25" s="50" t="s">
        <v>558</v>
      </c>
      <c r="C25" s="66">
        <v>150</v>
      </c>
      <c r="D25" s="14">
        <v>1.8</v>
      </c>
      <c r="E25" s="14">
        <v>0.4</v>
      </c>
      <c r="F25" s="67">
        <v>16.2</v>
      </c>
      <c r="G25" s="10">
        <v>86</v>
      </c>
      <c r="H25" s="28"/>
    </row>
    <row r="26" spans="1:8" x14ac:dyDescent="0.3">
      <c r="A26" s="423"/>
      <c r="B26" s="18" t="s">
        <v>82</v>
      </c>
      <c r="C26" s="19">
        <v>607</v>
      </c>
      <c r="D26" s="20">
        <f>D22+D23+D24+D25</f>
        <v>23.3</v>
      </c>
      <c r="E26" s="20">
        <f>E22+E23+E24+E25</f>
        <v>26.83</v>
      </c>
      <c r="F26" s="20">
        <f>F22+F23+F24+F25</f>
        <v>77.12</v>
      </c>
      <c r="G26" s="19">
        <f>G22+G23+G24+G25</f>
        <v>641.4</v>
      </c>
      <c r="H26" s="48"/>
    </row>
    <row r="27" spans="1:8" x14ac:dyDescent="0.3">
      <c r="A27" s="442" t="s">
        <v>83</v>
      </c>
      <c r="B27" s="443"/>
      <c r="C27" s="47">
        <f>C26+C21+C19+C12+C10</f>
        <v>2287</v>
      </c>
      <c r="D27" s="46">
        <f>D26+D21+D19+D12+D10</f>
        <v>72.86</v>
      </c>
      <c r="E27" s="46">
        <f>E26+E21+E19+E12+E10</f>
        <v>68.59</v>
      </c>
      <c r="F27" s="46">
        <f>F26+F21+F19+F12+F10</f>
        <v>278.46000000000004</v>
      </c>
      <c r="G27" s="47">
        <f>G26+G21+G19+G12+G10</f>
        <v>2059.9899999999998</v>
      </c>
      <c r="H27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1"/>
    <mergeCell ref="A22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876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870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871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868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869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875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2026-05-26T08:56:42Z</dcterms:modified>
</cp:coreProperties>
</file>