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9960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Послед'!$B$8:$B$381</definedName>
    <definedName name="_xlnm._FilterDatabase" localSheetId="7" hidden="1">'3-7 лет Послед'!$B$8:$B$341</definedName>
    <definedName name="_xlnm._FilterDatabase" localSheetId="5" hidden="1">'раскл1-3'!$B$1:$B$1952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3" i="30" l="1"/>
  <c r="F183" i="30"/>
  <c r="G183" i="30"/>
  <c r="D183" i="30"/>
  <c r="G310" i="30" l="1"/>
  <c r="F310" i="30"/>
  <c r="E310" i="30"/>
  <c r="D310" i="30"/>
  <c r="G302" i="30"/>
  <c r="F302" i="30"/>
  <c r="E302" i="30"/>
  <c r="D302" i="30"/>
  <c r="G293" i="30"/>
  <c r="F293" i="30"/>
  <c r="E293" i="30"/>
  <c r="D293" i="30"/>
  <c r="C293" i="30"/>
  <c r="C311" i="30" s="1"/>
  <c r="G290" i="30"/>
  <c r="F290" i="30"/>
  <c r="E290" i="30"/>
  <c r="D290" i="30"/>
  <c r="G280" i="30"/>
  <c r="F280" i="30"/>
  <c r="E280" i="30"/>
  <c r="D280" i="30"/>
  <c r="G271" i="30"/>
  <c r="F271" i="30"/>
  <c r="E271" i="30"/>
  <c r="D271" i="30"/>
  <c r="G263" i="30"/>
  <c r="F263" i="30"/>
  <c r="E263" i="30"/>
  <c r="D263" i="30"/>
  <c r="C263" i="30"/>
  <c r="C281" i="30" s="1"/>
  <c r="G260" i="30"/>
  <c r="F260" i="30"/>
  <c r="E260" i="30"/>
  <c r="D260" i="30"/>
  <c r="G250" i="30"/>
  <c r="F250" i="30"/>
  <c r="E250" i="30"/>
  <c r="D250" i="30"/>
  <c r="G243" i="30"/>
  <c r="F243" i="30"/>
  <c r="E243" i="30"/>
  <c r="D243" i="30"/>
  <c r="G235" i="30"/>
  <c r="G236" i="30" s="1"/>
  <c r="G251" i="30" s="1"/>
  <c r="F235" i="30"/>
  <c r="E235" i="30"/>
  <c r="E236" i="30" s="1"/>
  <c r="D235" i="30"/>
  <c r="D236" i="30" s="1"/>
  <c r="D251" i="30" s="1"/>
  <c r="C235" i="30"/>
  <c r="C251" i="30" s="1"/>
  <c r="F232" i="30"/>
  <c r="F236" i="30" s="1"/>
  <c r="F251" i="30" s="1"/>
  <c r="G222" i="30"/>
  <c r="F222" i="30"/>
  <c r="E222" i="30"/>
  <c r="D222" i="30"/>
  <c r="G213" i="30"/>
  <c r="F213" i="30"/>
  <c r="E213" i="30"/>
  <c r="D213" i="30"/>
  <c r="G204" i="30"/>
  <c r="F204" i="30"/>
  <c r="E204" i="30"/>
  <c r="D204" i="30"/>
  <c r="C204" i="30"/>
  <c r="C223" i="30" s="1"/>
  <c r="G201" i="30"/>
  <c r="G223" i="30" s="1"/>
  <c r="F201" i="30"/>
  <c r="E201" i="30"/>
  <c r="D201" i="30"/>
  <c r="C191" i="30"/>
  <c r="G190" i="30"/>
  <c r="F190" i="30"/>
  <c r="E190" i="30"/>
  <c r="D190" i="30"/>
  <c r="G191" i="30"/>
  <c r="G175" i="30"/>
  <c r="G174" i="30"/>
  <c r="F174" i="30"/>
  <c r="E174" i="30"/>
  <c r="D174" i="30"/>
  <c r="C174" i="30"/>
  <c r="G171" i="30"/>
  <c r="F171" i="30"/>
  <c r="F175" i="30" s="1"/>
  <c r="E171" i="30"/>
  <c r="D171" i="30"/>
  <c r="G160" i="30"/>
  <c r="F160" i="30"/>
  <c r="E160" i="30"/>
  <c r="D160" i="30"/>
  <c r="G152" i="30"/>
  <c r="F152" i="30"/>
  <c r="E152" i="30"/>
  <c r="D152" i="30"/>
  <c r="E144" i="30"/>
  <c r="D144" i="30"/>
  <c r="C144" i="30"/>
  <c r="C161" i="30" s="1"/>
  <c r="G141" i="30"/>
  <c r="F141" i="30"/>
  <c r="E141" i="30"/>
  <c r="E145" i="30" s="1"/>
  <c r="D141" i="30"/>
  <c r="G129" i="30"/>
  <c r="F129" i="30"/>
  <c r="E129" i="30"/>
  <c r="D129" i="30"/>
  <c r="G120" i="30"/>
  <c r="F120" i="30"/>
  <c r="E120" i="30"/>
  <c r="D120" i="30"/>
  <c r="G111" i="30"/>
  <c r="F111" i="30"/>
  <c r="E111" i="30"/>
  <c r="D111" i="30"/>
  <c r="C111" i="30"/>
  <c r="C130" i="30" s="1"/>
  <c r="G108" i="30"/>
  <c r="G112" i="30" s="1"/>
  <c r="F108" i="30"/>
  <c r="E108" i="30"/>
  <c r="D108" i="30"/>
  <c r="G97" i="30"/>
  <c r="F97" i="30"/>
  <c r="E97" i="30"/>
  <c r="D97" i="30"/>
  <c r="G90" i="30"/>
  <c r="F90" i="30"/>
  <c r="E90" i="30"/>
  <c r="D90" i="30"/>
  <c r="G81" i="30"/>
  <c r="F81" i="30"/>
  <c r="E81" i="30"/>
  <c r="D81" i="30"/>
  <c r="C81" i="30"/>
  <c r="C98" i="30" s="1"/>
  <c r="G78" i="30"/>
  <c r="G82" i="30" s="1"/>
  <c r="F78" i="30"/>
  <c r="E78" i="30"/>
  <c r="D78" i="30"/>
  <c r="G67" i="30"/>
  <c r="F67" i="30"/>
  <c r="E67" i="30"/>
  <c r="D67" i="30"/>
  <c r="G58" i="30"/>
  <c r="F58" i="30"/>
  <c r="E58" i="30"/>
  <c r="D58" i="30"/>
  <c r="G49" i="30"/>
  <c r="F49" i="30"/>
  <c r="E49" i="30"/>
  <c r="D49" i="30"/>
  <c r="C49" i="30"/>
  <c r="C68" i="30" s="1"/>
  <c r="G46" i="30"/>
  <c r="F46" i="30"/>
  <c r="E46" i="30"/>
  <c r="D46" i="30"/>
  <c r="D68" i="30" s="1"/>
  <c r="G35" i="30"/>
  <c r="F35" i="30"/>
  <c r="E35" i="30"/>
  <c r="D35" i="30"/>
  <c r="G28" i="30"/>
  <c r="F28" i="30"/>
  <c r="E28" i="30"/>
  <c r="D28" i="30"/>
  <c r="G19" i="30"/>
  <c r="F19" i="30"/>
  <c r="E19" i="30"/>
  <c r="D19" i="30"/>
  <c r="C19" i="30"/>
  <c r="C36" i="30" s="1"/>
  <c r="G16" i="30"/>
  <c r="F16" i="30"/>
  <c r="E16" i="30"/>
  <c r="D16" i="30"/>
  <c r="D36" i="30" s="1"/>
  <c r="E205" i="30" l="1"/>
  <c r="G20" i="30"/>
  <c r="D82" i="30"/>
  <c r="D294" i="30"/>
  <c r="D130" i="30"/>
  <c r="D311" i="30"/>
  <c r="F161" i="30"/>
  <c r="D281" i="30"/>
  <c r="G68" i="30"/>
  <c r="D98" i="30"/>
  <c r="D264" i="30"/>
  <c r="G36" i="30"/>
  <c r="D50" i="30"/>
  <c r="G130" i="30"/>
  <c r="E161" i="30"/>
  <c r="F311" i="30"/>
  <c r="D20" i="30"/>
  <c r="D112" i="30"/>
  <c r="F281" i="30"/>
  <c r="G50" i="30"/>
  <c r="G98" i="30"/>
  <c r="D205" i="30"/>
  <c r="G205" i="30"/>
  <c r="E251" i="30"/>
  <c r="C312" i="30"/>
  <c r="F205" i="30"/>
  <c r="F223" i="30"/>
  <c r="D223" i="30"/>
  <c r="E20" i="30"/>
  <c r="E36" i="30"/>
  <c r="F68" i="30"/>
  <c r="F50" i="30"/>
  <c r="F98" i="30"/>
  <c r="F82" i="30"/>
  <c r="F130" i="30"/>
  <c r="F112" i="30"/>
  <c r="F145" i="30"/>
  <c r="D175" i="30"/>
  <c r="D191" i="30"/>
  <c r="F36" i="30"/>
  <c r="E68" i="30"/>
  <c r="E50" i="30"/>
  <c r="E98" i="30"/>
  <c r="E82" i="30"/>
  <c r="E130" i="30"/>
  <c r="E112" i="30"/>
  <c r="G161" i="30"/>
  <c r="G145" i="30"/>
  <c r="E191" i="30"/>
  <c r="G281" i="30"/>
  <c r="G264" i="30"/>
  <c r="E281" i="30"/>
  <c r="E264" i="30"/>
  <c r="F20" i="30"/>
  <c r="D161" i="30"/>
  <c r="F191" i="30"/>
  <c r="G311" i="30"/>
  <c r="G294" i="30"/>
  <c r="E311" i="30"/>
  <c r="E294" i="30"/>
  <c r="E223" i="30"/>
  <c r="F264" i="30"/>
  <c r="F294" i="30"/>
  <c r="D145" i="30"/>
  <c r="G312" i="30" l="1"/>
  <c r="D312" i="30"/>
  <c r="E312" i="30"/>
  <c r="F312" i="30"/>
</calcChain>
</file>

<file path=xl/sharedStrings.xml><?xml version="1.0" encoding="utf-8"?>
<sst xmlns="http://schemas.openxmlformats.org/spreadsheetml/2006/main" count="4123" uniqueCount="451">
  <si>
    <t>Примерное 10-дневное меню</t>
  </si>
  <si>
    <t xml:space="preserve"> </t>
  </si>
  <si>
    <t>День 1 - ый</t>
  </si>
  <si>
    <t>Кол - во</t>
  </si>
  <si>
    <t>Энергетическая</t>
  </si>
  <si>
    <t>Витамин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</si>
  <si>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</si>
  <si>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</si>
  <si>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</si>
  <si>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</si>
  <si>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</si>
  <si>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</si>
  <si>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</si>
  <si>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</si>
  <si>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</si>
  <si>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</si>
  <si>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</si>
  <si>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</si>
  <si>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</si>
  <si>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</si>
  <si>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</si>
  <si>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</si>
  <si>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</si>
  <si>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</si>
  <si>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</si>
  <si>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</si>
  <si>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</si>
  <si>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</si>
  <si>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</si>
  <si>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</si>
  <si>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</si>
  <si>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</si>
  <si>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</si>
  <si>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</si>
  <si>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</si>
  <si>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</si>
  <si>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</si>
  <si>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</si>
  <si>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</si>
  <si>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</si>
  <si>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</si>
  <si>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</si>
  <si>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</si>
  <si>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</si>
  <si>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</si>
  <si>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</si>
  <si>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</si>
  <si>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</si>
  <si>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</si>
  <si>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</si>
  <si>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</si>
  <si>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</si>
  <si>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</si>
  <si>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</si>
  <si>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</si>
  <si>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</si>
  <si>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</si>
  <si>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</si>
  <si>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</si>
  <si>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</si>
  <si>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</si>
  <si>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</si>
  <si>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</si>
  <si>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</si>
  <si>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</si>
  <si>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</si>
  <si>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</si>
  <si>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</si>
  <si>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</si>
  <si>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</si>
  <si>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</si>
  <si>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</si>
  <si>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</si>
  <si>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</si>
  <si>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</si>
  <si>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</si>
  <si>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</si>
  <si>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</si>
  <si>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</si>
  <si>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</si>
  <si>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</si>
  <si>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</si>
  <si>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</si>
  <si>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</si>
  <si>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</si>
  <si>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</si>
  <si>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</si>
  <si>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</si>
  <si>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</si>
  <si>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</si>
  <si>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</si>
  <si>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</si>
  <si>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</si>
  <si>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</si>
  <si>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</si>
  <si>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</si>
  <si>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</si>
  <si>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</si>
  <si>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</si>
  <si>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</si>
  <si>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</si>
  <si>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</si>
  <si>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</si>
  <si>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</si>
  <si>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</si>
  <si>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</si>
  <si>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</si>
  <si>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</si>
  <si>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</si>
  <si>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</si>
  <si>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</si>
  <si>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</si>
  <si>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</si>
  <si>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</si>
  <si>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</si>
  <si>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</si>
  <si>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</si>
  <si>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</si>
  <si>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</si>
  <si>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</si>
  <si>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</si>
  <si>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</si>
  <si>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</si>
  <si>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</si>
  <si>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</si>
  <si>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</si>
  <si>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</si>
  <si>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</si>
  <si>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</si>
  <si>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</si>
  <si>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</si>
  <si>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</si>
  <si>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</si>
  <si>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</si>
  <si>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</si>
  <si>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</si>
  <si>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</si>
  <si>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</si>
  <si>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</si>
  <si>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</si>
  <si>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</si>
  <si>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</si>
  <si>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</si>
  <si>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</si>
  <si>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</si>
  <si>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</si>
  <si>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</si>
  <si>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</si>
  <si>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</si>
  <si>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</si>
  <si>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</si>
  <si>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</si>
  <si>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</si>
  <si>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</si>
  <si>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</si>
  <si>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</si>
  <si>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</si>
  <si>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</si>
  <si>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</si>
  <si>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</si>
  <si>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</si>
  <si>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Сумма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</si>
  <si>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</si>
  <si>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</si>
  <si>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</si>
  <si>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</si>
  <si>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</si>
  <si>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</si>
  <si>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</si>
  <si>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</si>
  <si>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</si>
  <si>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</si>
  <si>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</si>
  <si>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</si>
  <si>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</si>
  <si>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</si>
  <si>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</si>
  <si>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</si>
  <si>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</si>
  <si>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</si>
  <si>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</si>
  <si>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</si>
  <si>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</si>
  <si>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</si>
  <si>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</si>
  <si>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</si>
  <si>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</si>
  <si>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</si>
  <si>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</si>
  <si>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</si>
  <si>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</si>
  <si>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</si>
  <si>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</si>
  <si>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</si>
  <si>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</si>
  <si>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</si>
  <si>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</si>
  <si>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</si>
  <si>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</si>
  <si>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</si>
  <si>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</si>
  <si>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</si>
  <si>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</si>
  <si>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</si>
  <si>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</si>
  <si>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</si>
  <si>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</si>
  <si>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</si>
  <si>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</si>
  <si>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</si>
  <si>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</si>
  <si>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</si>
  <si>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</si>
  <si>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</si>
  <si>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</si>
  <si>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</si>
  <si>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</si>
  <si>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</si>
  <si>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</si>
  <si>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</si>
  <si>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</si>
  <si>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</si>
  <si>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</si>
  <si>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</si>
  <si>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</si>
  <si>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</si>
  <si>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</si>
  <si>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</si>
  <si>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</si>
  <si>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</si>
  <si>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</si>
  <si>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</si>
  <si>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</si>
  <si>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повидло фруктовое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</si>
  <si>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</si>
  <si>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</si>
  <si>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</si>
  <si>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</si>
  <si>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</si>
  <si>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</si>
  <si>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</si>
  <si>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</si>
  <si>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</si>
  <si>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</si>
  <si>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</si>
  <si>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№63 Дели 2016</t>
  </si>
  <si>
    <t>№100 Дели2016</t>
  </si>
  <si>
    <t>ТТК№139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</si>
  <si>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</si>
  <si>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</si>
  <si>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</si>
  <si>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</si>
  <si>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</si>
  <si>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</si>
  <si>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</si>
  <si>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</si>
  <si>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</si>
  <si>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</si>
  <si>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</si>
  <si>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масса рагу</t>
  </si>
  <si>
    <t>соус томатный</t>
  </si>
  <si>
    <t>Салат из капусты с яблоками</t>
  </si>
  <si>
    <t>№41Дели2016</t>
  </si>
  <si>
    <t>№ 390 Дели 2016</t>
  </si>
  <si>
    <t>№394, Дели 2016</t>
  </si>
  <si>
    <t>масса готового риса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</si>
  <si>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</si>
  <si>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</si>
  <si>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</si>
  <si>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</si>
  <si>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</si>
  <si>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</si>
  <si>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</si>
  <si>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</si>
  <si>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</si>
  <si>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</si>
  <si>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</si>
  <si>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</si>
  <si>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</si>
  <si>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</si>
  <si>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</si>
  <si>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</si>
  <si>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</si>
  <si>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</si>
  <si>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</si>
  <si>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</si>
  <si>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</si>
  <si>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</si>
  <si>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</si>
  <si>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</si>
  <si>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</si>
  <si>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</si>
  <si>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</si>
  <si>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</si>
  <si>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</si>
  <si>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№31, справ.М2003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</si>
  <si>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</si>
  <si>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</si>
  <si>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</si>
  <si>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</si>
  <si>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</si>
  <si>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</si>
  <si>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</si>
  <si>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</si>
  <si>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</si>
  <si>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</si>
  <si>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</si>
  <si>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</si>
  <si>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</si>
  <si>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</si>
  <si>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</si>
  <si>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</si>
  <si>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</si>
  <si>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</si>
  <si>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</si>
  <si>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</si>
  <si>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</si>
  <si>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</si>
  <si>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</si>
  <si>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</si>
  <si>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</si>
  <si>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</si>
  <si>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</si>
  <si>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</si>
  <si>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</si>
  <si>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</si>
  <si>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</si>
  <si>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</si>
  <si>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</si>
  <si>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</si>
  <si>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</si>
  <si>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</si>
  <si>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</si>
  <si>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</si>
  <si>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</si>
  <si>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</si>
  <si>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</si>
  <si>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</si>
  <si>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</si>
  <si>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</si>
  <si>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</si>
  <si>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</si>
  <si>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</si>
  <si>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ИТОГО за 1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</si>
  <si>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</si>
  <si>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</si>
  <si>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</si>
  <si>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</si>
  <si>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</si>
  <si>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</si>
  <si>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</si>
  <si>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</si>
  <si>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</si>
  <si>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</si>
  <si>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</si>
  <si>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</si>
  <si>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</si>
  <si>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</si>
  <si>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</si>
  <si>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</si>
  <si>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</si>
  <si>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</si>
  <si>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</si>
  <si>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</si>
  <si>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</si>
  <si>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</si>
  <si>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</si>
  <si>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</si>
  <si>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</si>
  <si>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</si>
  <si>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</si>
  <si>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</si>
  <si>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</si>
  <si>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</si>
  <si>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</si>
  <si>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</si>
  <si>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</si>
  <si>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</si>
  <si>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</si>
  <si>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</si>
  <si>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</si>
  <si>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</si>
  <si>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пассерованный лук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</si>
  <si>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</si>
  <si>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</si>
  <si>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</si>
  <si>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</si>
  <si>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</si>
  <si>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</si>
  <si>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</si>
  <si>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</si>
  <si>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</si>
  <si>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</si>
  <si>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</si>
  <si>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</si>
  <si>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</si>
  <si>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</si>
  <si>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</si>
  <si>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</si>
  <si>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</si>
  <si>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</si>
  <si>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</si>
  <si>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</si>
  <si>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</si>
  <si>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</si>
  <si>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</si>
  <si>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Свекольник со сметаной</t>
  </si>
  <si>
    <t>Свекольник  со сметаной</t>
  </si>
  <si>
    <t>ТТК №61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</si>
  <si>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</si>
  <si>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</si>
  <si>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</si>
  <si>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</si>
  <si>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</si>
  <si>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</si>
  <si>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</si>
  <si>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</si>
  <si>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</si>
  <si>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</si>
  <si>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</si>
  <si>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</si>
  <si>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№270 Партнер г. Уфа 2014</t>
  </si>
  <si>
    <t>№285 и №364 С-Петербург 2008</t>
  </si>
  <si>
    <t>40/10</t>
  </si>
  <si>
    <t>НЕТТО</t>
  </si>
  <si>
    <t>клецки</t>
  </si>
  <si>
    <t>152</t>
  </si>
  <si>
    <t>Суфле из творога с повидлом</t>
  </si>
  <si>
    <t>№7 Партнер 2014</t>
  </si>
  <si>
    <t>масса стертой капусты</t>
  </si>
  <si>
    <t>Помидоры свежие порционно</t>
  </si>
  <si>
    <t>Салат из свежих помидор</t>
  </si>
  <si>
    <t>№14 Дели2016</t>
  </si>
  <si>
    <t>помидоры свежие</t>
  </si>
  <si>
    <t>Биточки рубленые из рыбы с соусом томатным</t>
  </si>
  <si>
    <t>50/10</t>
  </si>
  <si>
    <t>ТТК №3 Д и №364 С-Петербург 2008</t>
  </si>
  <si>
    <t>70/10</t>
  </si>
  <si>
    <t>ТТК №3Д и №364 С-Петербург 2008</t>
  </si>
  <si>
    <t>Тефтели из говядины с соусом томатным</t>
  </si>
  <si>
    <t>ТТК № 1152 от 09.10.2020 и №364 С-Петербург 2008</t>
  </si>
  <si>
    <t>50/5</t>
  </si>
  <si>
    <t xml:space="preserve">Салат из свеклы </t>
  </si>
  <si>
    <t>№34, Дели2016</t>
  </si>
  <si>
    <t>№15 Партнер 2009</t>
  </si>
  <si>
    <t>Салат из  свежей капусты</t>
  </si>
  <si>
    <t>№21, Дели 2016</t>
  </si>
  <si>
    <t>Рассольник ленинградский с курицей, со сметаной</t>
  </si>
  <si>
    <t>№82 Дели 2016</t>
  </si>
  <si>
    <t>картофель рассчитан по закладке продуктов с 1.09(25% отходы) морковь, свекла рассчитаны с 1.01 (20% отходы)</t>
  </si>
  <si>
    <t>картофель рассчитан по закладке продуктов с 1.09(25% отходы) морковь, свекла рассчитаны с 1.09(20% отходы)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</si>
</sst>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2" fillId="0" borderId="0" applyFont="0" applyFill="0" applyBorder="0" applyAlignment="0" applyProtection="0"/>
  </cellStyleXfs>
  <cellXfs count="623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10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11" borderId="0" xfId="0" applyFill="1"/>
    <xf numFmtId="0" fontId="12" fillId="10" borderId="0" xfId="0" applyFont="1" applyFill="1"/>
    <xf numFmtId="0" fontId="12" fillId="11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0" borderId="0" xfId="0" applyFont="1" applyFill="1"/>
    <xf numFmtId="2" fontId="1" fillId="12" borderId="9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0" borderId="0" xfId="0" applyFont="1" applyFill="1" applyBorder="1"/>
    <xf numFmtId="2" fontId="13" fillId="0" borderId="0" xfId="0" applyNumberFormat="1" applyFont="1" applyFill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6" xfId="0" applyNumberFormat="1" applyFont="1" applyFill="1" applyBorder="1"/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2" fontId="10" fillId="0" borderId="3" xfId="0" applyNumberFormat="1" applyFont="1" applyFill="1" applyBorder="1" applyAlignment="1">
      <alignment horizontal="left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horizontal="center" wrapText="1"/>
    </xf>
    <xf numFmtId="2" fontId="16" fillId="0" borderId="0" xfId="0" applyNumberFormat="1" applyFont="1" applyFill="1" applyAlignment="1">
      <alignment horizontal="right" wrapText="1"/>
    </xf>
    <xf numFmtId="0" fontId="12" fillId="2" borderId="0" xfId="0" applyFont="1" applyFill="1"/>
    <xf numFmtId="2" fontId="3" fillId="0" borderId="6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2" fillId="0" borderId="0" xfId="1" applyFont="1" applyFill="1"/>
    <xf numFmtId="0" fontId="3" fillId="0" borderId="0" xfId="1" applyFont="1" applyFill="1"/>
    <xf numFmtId="0" fontId="14" fillId="0" borderId="0" xfId="0" applyFont="1" applyFill="1"/>
    <xf numFmtId="2" fontId="14" fillId="0" borderId="0" xfId="0" applyNumberFormat="1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2" fontId="2" fillId="0" borderId="5" xfId="1" applyNumberFormat="1" applyFont="1" applyFill="1" applyBorder="1"/>
    <xf numFmtId="2" fontId="2" fillId="0" borderId="6" xfId="1" applyNumberFormat="1" applyFont="1" applyFill="1" applyBorder="1"/>
    <xf numFmtId="2" fontId="2" fillId="0" borderId="0" xfId="1" applyNumberFormat="1" applyFont="1" applyFill="1" applyBorder="1"/>
    <xf numFmtId="2" fontId="2" fillId="0" borderId="6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0" fontId="10" fillId="0" borderId="0" xfId="0" applyNumberFormat="1" applyFont="1" applyFill="1" applyAlignment="1">
      <alignment horizontal="center" wrapText="1"/>
    </xf>
    <xf numFmtId="0" fontId="13" fillId="2" borderId="0" xfId="0" applyFont="1" applyFill="1"/>
    <xf numFmtId="0" fontId="1" fillId="12" borderId="18" xfId="0" applyFont="1" applyFill="1" applyBorder="1"/>
    <xf numFmtId="2" fontId="2" fillId="12" borderId="18" xfId="0" applyNumberFormat="1" applyFont="1" applyFill="1" applyBorder="1" applyAlignment="1">
      <alignment horizontal="center"/>
    </xf>
    <xf numFmtId="2" fontId="2" fillId="12" borderId="19" xfId="0" applyNumberFormat="1" applyFont="1" applyFill="1" applyBorder="1" applyAlignment="1">
      <alignment horizontal="center"/>
    </xf>
    <xf numFmtId="0" fontId="0" fillId="12" borderId="0" xfId="0" applyFill="1"/>
    <xf numFmtId="0" fontId="12" fillId="3" borderId="0" xfId="0" applyFont="1" applyFill="1"/>
    <xf numFmtId="0" fontId="0" fillId="13" borderId="0" xfId="0" applyFill="1"/>
    <xf numFmtId="0" fontId="12" fillId="0" borderId="0" xfId="0" applyFont="1" applyFill="1"/>
    <xf numFmtId="0" fontId="1" fillId="2" borderId="18" xfId="0" applyFont="1" applyFill="1" applyBorder="1"/>
    <xf numFmtId="0" fontId="1" fillId="12" borderId="19" xfId="0" applyFont="1" applyFill="1" applyBorder="1"/>
    <xf numFmtId="0" fontId="1" fillId="12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2" fontId="0" fillId="0" borderId="0" xfId="0" applyNumberFormat="1" applyFill="1"/>
    <xf numFmtId="0" fontId="12" fillId="14" borderId="0" xfId="0" applyFont="1" applyFill="1"/>
    <xf numFmtId="0" fontId="12" fillId="12" borderId="0" xfId="0" applyFont="1" applyFill="1"/>
    <xf numFmtId="0" fontId="0" fillId="15" borderId="0" xfId="0" applyFill="1"/>
    <xf numFmtId="0" fontId="10" fillId="0" borderId="2" xfId="0" applyNumberFormat="1" applyFont="1" applyFill="1" applyBorder="1" applyAlignment="1">
      <alignment wrapText="1"/>
    </xf>
    <xf numFmtId="0" fontId="12" fillId="15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9" fillId="0" borderId="30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29" xfId="0" applyFont="1" applyFill="1" applyBorder="1"/>
    <xf numFmtId="0" fontId="10" fillId="0" borderId="12" xfId="0" applyNumberFormat="1" applyFont="1" applyFill="1" applyBorder="1" applyAlignment="1">
      <alignment wrapText="1"/>
    </xf>
    <xf numFmtId="2" fontId="9" fillId="0" borderId="31" xfId="0" applyNumberFormat="1" applyFont="1" applyFill="1" applyBorder="1" applyAlignment="1">
      <alignment horizontal="center"/>
    </xf>
    <xf numFmtId="0" fontId="9" fillId="0" borderId="29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0" fontId="16" fillId="0" borderId="11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2" fontId="18" fillId="0" borderId="0" xfId="0" applyNumberFormat="1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center"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0" fontId="18" fillId="0" borderId="0" xfId="0" applyFont="1" applyFill="1" applyAlignment="1">
      <alignment wrapText="1"/>
    </xf>
    <xf numFmtId="2" fontId="18" fillId="0" borderId="0" xfId="0" applyNumberFormat="1" applyFont="1" applyFill="1" applyAlignment="1">
      <alignment wrapText="1"/>
    </xf>
    <xf numFmtId="0" fontId="18" fillId="0" borderId="0" xfId="0" applyNumberFormat="1" applyFont="1" applyFill="1" applyAlignment="1">
      <alignment wrapText="1"/>
    </xf>
    <xf numFmtId="0" fontId="18" fillId="0" borderId="0" xfId="0" applyFont="1" applyFill="1"/>
    <xf numFmtId="1" fontId="16" fillId="0" borderId="0" xfId="0" applyNumberFormat="1" applyFont="1" applyFill="1" applyBorder="1" applyAlignment="1">
      <alignment horizontal="center"/>
    </xf>
    <xf numFmtId="49" fontId="16" fillId="0" borderId="11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0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10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wrapText="1"/>
    </xf>
    <xf numFmtId="2" fontId="16" fillId="2" borderId="0" xfId="0" applyNumberFormat="1" applyFont="1" applyFill="1" applyBorder="1" applyAlignment="1">
      <alignment horizontal="center" wrapText="1"/>
    </xf>
    <xf numFmtId="2" fontId="16" fillId="2" borderId="6" xfId="0" applyNumberFormat="1" applyFont="1" applyFill="1" applyBorder="1" applyAlignment="1">
      <alignment horizontal="center" wrapText="1"/>
    </xf>
    <xf numFmtId="0" fontId="16" fillId="2" borderId="0" xfId="0" applyFont="1" applyFill="1" applyBorder="1" applyAlignment="1">
      <alignment wrapText="1"/>
    </xf>
    <xf numFmtId="2" fontId="16" fillId="2" borderId="5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5" fillId="16" borderId="18" xfId="0" applyFont="1" applyFill="1" applyBorder="1"/>
    <xf numFmtId="0" fontId="5" fillId="16" borderId="19" xfId="0" applyFont="1" applyFill="1" applyBorder="1"/>
    <xf numFmtId="0" fontId="4" fillId="16" borderId="9" xfId="0" applyFont="1" applyFill="1" applyBorder="1" applyAlignment="1">
      <alignment horizontal="left"/>
    </xf>
    <xf numFmtId="0" fontId="5" fillId="16" borderId="27" xfId="0" applyFont="1" applyFill="1" applyBorder="1"/>
    <xf numFmtId="0" fontId="5" fillId="16" borderId="12" xfId="0" applyFont="1" applyFill="1" applyBorder="1"/>
    <xf numFmtId="0" fontId="4" fillId="16" borderId="9" xfId="0" applyFont="1" applyFill="1" applyBorder="1"/>
    <xf numFmtId="0" fontId="4" fillId="16" borderId="9" xfId="0" applyFont="1" applyFill="1" applyBorder="1" applyAlignment="1">
      <alignment horizontal="center"/>
    </xf>
    <xf numFmtId="0" fontId="1" fillId="0" borderId="15" xfId="0" applyFont="1" applyFill="1" applyBorder="1"/>
    <xf numFmtId="0" fontId="23" fillId="0" borderId="0" xfId="0" applyFont="1" applyFill="1" applyBorder="1" applyAlignment="1">
      <alignment wrapText="1"/>
    </xf>
    <xf numFmtId="0" fontId="24" fillId="0" borderId="6" xfId="0" applyNumberFormat="1" applyFont="1" applyFill="1" applyBorder="1" applyAlignment="1">
      <alignment horizontal="center" wrapText="1"/>
    </xf>
    <xf numFmtId="49" fontId="10" fillId="0" borderId="11" xfId="0" applyNumberFormat="1" applyFont="1" applyFill="1" applyBorder="1" applyAlignment="1">
      <alignment horizontal="center" wrapText="1"/>
    </xf>
    <xf numFmtId="0" fontId="1" fillId="17" borderId="19" xfId="0" applyFont="1" applyFill="1" applyBorder="1"/>
    <xf numFmtId="2" fontId="2" fillId="17" borderId="18" xfId="0" applyNumberFormat="1" applyFont="1" applyFill="1" applyBorder="1" applyAlignment="1">
      <alignment horizontal="center"/>
    </xf>
    <xf numFmtId="0" fontId="1" fillId="17" borderId="20" xfId="0" applyFont="1" applyFill="1" applyBorder="1"/>
    <xf numFmtId="2" fontId="2" fillId="17" borderId="19" xfId="0" applyNumberFormat="1" applyFont="1" applyFill="1" applyBorder="1" applyAlignment="1">
      <alignment horizontal="center"/>
    </xf>
    <xf numFmtId="2" fontId="2" fillId="17" borderId="28" xfId="0" applyNumberFormat="1" applyFont="1" applyFill="1" applyBorder="1" applyAlignment="1">
      <alignment horizontal="center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3" xfId="0" applyNumberFormat="1" applyFont="1" applyFill="1" applyBorder="1"/>
    <xf numFmtId="2" fontId="10" fillId="0" borderId="17" xfId="0" applyNumberFormat="1" applyFont="1" applyFill="1" applyBorder="1" applyAlignment="1">
      <alignment wrapText="1"/>
    </xf>
    <xf numFmtId="2" fontId="10" fillId="0" borderId="16" xfId="0" applyNumberFormat="1" applyFont="1" applyFill="1" applyBorder="1" applyAlignment="1">
      <alignment horizontal="center"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49" fontId="10" fillId="2" borderId="6" xfId="0" applyNumberFormat="1" applyFont="1" applyFill="1" applyBorder="1" applyAlignment="1">
      <alignment horizontal="center" wrapText="1"/>
    </xf>
    <xf numFmtId="0" fontId="10" fillId="2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wrapText="1"/>
    </xf>
    <xf numFmtId="2" fontId="9" fillId="2" borderId="6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0" fontId="9" fillId="0" borderId="15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49" fontId="9" fillId="0" borderId="11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wrapText="1"/>
    </xf>
    <xf numFmtId="2" fontId="13" fillId="0" borderId="5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11" xfId="0" applyNumberFormat="1" applyFont="1" applyFill="1" applyBorder="1" applyAlignment="1">
      <alignment horizontal="center" wrapText="1"/>
    </xf>
    <xf numFmtId="2" fontId="21" fillId="0" borderId="0" xfId="0" applyNumberFormat="1" applyFont="1" applyFill="1"/>
    <xf numFmtId="0" fontId="21" fillId="0" borderId="0" xfId="0" applyFont="1" applyFill="1"/>
    <xf numFmtId="0" fontId="0" fillId="2" borderId="0" xfId="0" applyFont="1" applyFill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15" fillId="0" borderId="0" xfId="0" applyNumberFormat="1" applyFont="1" applyFill="1" applyBorder="1" applyAlignment="1">
      <alignment horizontal="right" wrapText="1"/>
    </xf>
    <xf numFmtId="0" fontId="15" fillId="0" borderId="6" xfId="0" applyNumberFormat="1" applyFont="1" applyFill="1" applyBorder="1" applyAlignment="1">
      <alignment horizontal="right" wrapText="1"/>
    </xf>
    <xf numFmtId="0" fontId="15" fillId="0" borderId="0" xfId="0" applyFont="1" applyFill="1"/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2" fontId="9" fillId="2" borderId="0" xfId="0" applyNumberFormat="1" applyFont="1" applyFill="1" applyBorder="1" applyAlignment="1">
      <alignment horizontal="center" wrapText="1"/>
    </xf>
    <xf numFmtId="164" fontId="9" fillId="0" borderId="29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  <xf numFmtId="0" fontId="25" fillId="2" borderId="0" xfId="0" applyFont="1" applyFill="1"/>
    <xf numFmtId="0" fontId="14" fillId="2" borderId="6" xfId="0" applyFont="1" applyFill="1" applyBorder="1" applyAlignment="1">
      <alignment wrapText="1"/>
    </xf>
    <xf numFmtId="2" fontId="10" fillId="2" borderId="6" xfId="0" applyNumberFormat="1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0" fontId="16" fillId="2" borderId="6" xfId="0" applyNumberFormat="1" applyFont="1" applyFill="1" applyBorder="1" applyAlignment="1">
      <alignment horizontal="center" wrapText="1"/>
    </xf>
    <xf numFmtId="0" fontId="16" fillId="2" borderId="6" xfId="0" applyFont="1" applyFill="1" applyBorder="1" applyAlignment="1">
      <alignment wrapText="1"/>
    </xf>
    <xf numFmtId="0" fontId="9" fillId="0" borderId="0" xfId="0" applyFont="1" applyFill="1" applyAlignment="1">
      <alignment horizontal="left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9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wrapText="1"/>
    </xf>
    <xf numFmtId="0" fontId="9" fillId="2" borderId="6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0" fontId="9" fillId="0" borderId="26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10" xfId="0" applyFont="1" applyFill="1" applyBorder="1"/>
    <xf numFmtId="0" fontId="9" fillId="0" borderId="12" xfId="0" applyFont="1" applyFill="1" applyBorder="1"/>
    <xf numFmtId="0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2" xfId="0" applyNumberFormat="1" applyFont="1" applyFill="1" applyBorder="1" applyAlignment="1">
      <alignment wrapText="1"/>
    </xf>
    <xf numFmtId="2" fontId="9" fillId="0" borderId="8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0" fontId="9" fillId="0" borderId="11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/>
    <xf numFmtId="2" fontId="9" fillId="0" borderId="9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6" xfId="0" applyFont="1" applyFill="1" applyBorder="1"/>
    <xf numFmtId="0" fontId="9" fillId="0" borderId="11" xfId="0" applyFont="1" applyFill="1" applyBorder="1" applyAlignment="1">
      <alignment horizontal="center" wrapText="1"/>
    </xf>
    <xf numFmtId="0" fontId="26" fillId="0" borderId="6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wrapText="1"/>
    </xf>
    <xf numFmtId="2" fontId="9" fillId="0" borderId="17" xfId="0" applyNumberFormat="1" applyFont="1" applyFill="1" applyBorder="1" applyAlignment="1">
      <alignment horizontal="center" wrapText="1"/>
    </xf>
    <xf numFmtId="0" fontId="9" fillId="0" borderId="17" xfId="0" applyFont="1" applyFill="1" applyBorder="1" applyAlignment="1">
      <alignment wrapText="1"/>
    </xf>
    <xf numFmtId="0" fontId="9" fillId="0" borderId="0" xfId="0" applyFont="1"/>
    <xf numFmtId="0" fontId="27" fillId="0" borderId="0" xfId="0" applyFont="1"/>
    <xf numFmtId="2" fontId="9" fillId="0" borderId="4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right" wrapText="1"/>
    </xf>
    <xf numFmtId="49" fontId="9" fillId="0" borderId="3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9" xfId="0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5" fillId="0" borderId="0" xfId="0" applyFont="1" applyFill="1"/>
    <xf numFmtId="2" fontId="25" fillId="0" borderId="0" xfId="0" applyNumberFormat="1" applyFont="1" applyFill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F965"/>
  <sheetViews>
    <sheetView tabSelected="1" topLeftCell="A550" zoomScale="75" zoomScaleNormal="75" workbookViewId="0">
      <selection activeCell="G563" sqref="G561:G563"/>
    </sheetView>
  </sheetViews>
  <sheetFormatPr defaultRowHeight="15" x14ac:dyDescent="0.25"/>
  <cols>
    <col min="1" max="1" width="26.5703125" style="150" customWidth="1"/>
    <col min="2" max="2" width="19" style="150" customWidth="1"/>
    <col min="3" max="3" width="9.140625" style="225" customWidth="1"/>
    <col min="4" max="4" width="8.85546875" style="226" customWidth="1"/>
    <col min="5" max="5" width="9.85546875" style="226" customWidth="1"/>
    <col min="6" max="7" width="7" style="226" customWidth="1"/>
    <col min="8" max="8" width="8" style="226" customWidth="1"/>
    <col min="9" max="9" width="12.7109375" style="226" customWidth="1"/>
    <col min="10" max="10" width="7.28515625" style="226" customWidth="1"/>
    <col min="11" max="11" width="13.5703125" style="150" customWidth="1"/>
    <col min="12" max="170" width="9.140625" style="66"/>
  </cols>
  <sheetData>
    <row r="1" spans="1:154" x14ac:dyDescent="0.25">
      <c r="A1" s="151"/>
      <c r="B1" s="151"/>
      <c r="C1" s="383"/>
      <c r="D1" s="384"/>
      <c r="E1" s="384"/>
      <c r="F1" s="385"/>
      <c r="G1" s="385"/>
      <c r="H1" s="385"/>
      <c r="I1" s="385"/>
      <c r="J1" s="385"/>
      <c r="K1" s="152"/>
    </row>
    <row r="2" spans="1:154" x14ac:dyDescent="0.25">
      <c r="A2" s="151"/>
      <c r="B2" s="151"/>
      <c r="C2" s="386" t="s">
        <v>329</v>
      </c>
      <c r="D2" s="386"/>
      <c r="E2" s="386"/>
      <c r="F2" s="386"/>
      <c r="G2" s="386"/>
      <c r="H2" s="386"/>
      <c r="I2" s="386"/>
      <c r="J2" s="385"/>
      <c r="K2" s="152"/>
    </row>
    <row r="3" spans="1:154" x14ac:dyDescent="0.25">
      <c r="A3" s="151"/>
      <c r="B3" s="151"/>
      <c r="C3" s="153" t="s">
        <v>293</v>
      </c>
      <c r="D3" s="153"/>
      <c r="E3" s="153"/>
      <c r="F3" s="153"/>
      <c r="G3" s="153"/>
      <c r="H3" s="153"/>
      <c r="I3" s="153"/>
      <c r="J3" s="385"/>
      <c r="K3" s="152"/>
    </row>
    <row r="4" spans="1:154" x14ac:dyDescent="0.25">
      <c r="A4" s="151"/>
      <c r="B4" s="151"/>
      <c r="C4" s="153" t="s">
        <v>330</v>
      </c>
      <c r="D4" s="153"/>
      <c r="E4" s="153"/>
      <c r="F4" s="153"/>
      <c r="G4" s="153"/>
      <c r="H4" s="153"/>
      <c r="I4" s="153"/>
      <c r="J4" s="385"/>
      <c r="K4" s="152"/>
    </row>
    <row r="5" spans="1:154" ht="15.75" thickBot="1" x14ac:dyDescent="0.3">
      <c r="A5" s="152" t="s">
        <v>2</v>
      </c>
      <c r="B5" s="152"/>
      <c r="C5" s="154"/>
      <c r="D5" s="155"/>
      <c r="E5" s="155"/>
      <c r="F5" s="155"/>
      <c r="G5" s="155"/>
      <c r="H5" s="155"/>
      <c r="I5" s="155"/>
      <c r="J5" s="155"/>
      <c r="K5" s="152"/>
    </row>
    <row r="6" spans="1:154" ht="60" customHeight="1" x14ac:dyDescent="0.25">
      <c r="A6" s="468" t="s">
        <v>281</v>
      </c>
      <c r="B6" s="469"/>
      <c r="C6" s="470" t="s">
        <v>277</v>
      </c>
      <c r="D6" s="465" t="s">
        <v>3</v>
      </c>
      <c r="E6" s="156" t="s">
        <v>3</v>
      </c>
      <c r="F6" s="587" t="s">
        <v>278</v>
      </c>
      <c r="G6" s="588"/>
      <c r="H6" s="589"/>
      <c r="I6" s="465" t="s">
        <v>4</v>
      </c>
      <c r="J6" s="157" t="s">
        <v>5</v>
      </c>
      <c r="K6" s="158" t="s">
        <v>279</v>
      </c>
    </row>
    <row r="7" spans="1:154" ht="15.75" thickBot="1" x14ac:dyDescent="0.3">
      <c r="A7" s="473" t="s">
        <v>280</v>
      </c>
      <c r="B7" s="474"/>
      <c r="C7" s="471"/>
      <c r="D7" s="159" t="s">
        <v>6</v>
      </c>
      <c r="E7" s="160" t="s">
        <v>6</v>
      </c>
      <c r="F7" s="161"/>
      <c r="G7" s="162"/>
      <c r="H7" s="163"/>
      <c r="I7" s="159" t="s">
        <v>7</v>
      </c>
      <c r="J7" s="164"/>
      <c r="K7" s="68"/>
    </row>
    <row r="8" spans="1:154" ht="15.75" thickBot="1" x14ac:dyDescent="0.3">
      <c r="A8" s="475"/>
      <c r="B8" s="476"/>
      <c r="C8" s="472"/>
      <c r="D8" s="165" t="s">
        <v>8</v>
      </c>
      <c r="E8" s="165" t="s">
        <v>9</v>
      </c>
      <c r="F8" s="165" t="s">
        <v>10</v>
      </c>
      <c r="G8" s="165" t="s">
        <v>11</v>
      </c>
      <c r="H8" s="166" t="s">
        <v>12</v>
      </c>
      <c r="I8" s="166" t="s">
        <v>13</v>
      </c>
      <c r="J8" s="165" t="s">
        <v>14</v>
      </c>
      <c r="K8" s="167"/>
    </row>
    <row r="9" spans="1:154" ht="18" customHeight="1" x14ac:dyDescent="0.25">
      <c r="A9" s="71"/>
      <c r="B9" s="67" t="s">
        <v>15</v>
      </c>
      <c r="C9" s="74"/>
      <c r="D9" s="132"/>
      <c r="E9" s="164"/>
      <c r="F9" s="164"/>
      <c r="G9" s="164"/>
      <c r="H9" s="168"/>
      <c r="I9" s="169"/>
      <c r="J9" s="164"/>
      <c r="K9" s="68"/>
    </row>
    <row r="10" spans="1:154" s="65" customFormat="1" x14ac:dyDescent="0.25">
      <c r="A10" s="71" t="s">
        <v>187</v>
      </c>
      <c r="B10" s="67"/>
      <c r="C10" s="74" t="s">
        <v>16</v>
      </c>
      <c r="D10" s="131"/>
      <c r="E10" s="131"/>
      <c r="F10" s="132">
        <v>10</v>
      </c>
      <c r="G10" s="131">
        <v>10</v>
      </c>
      <c r="H10" s="131">
        <v>24.5</v>
      </c>
      <c r="I10" s="132">
        <v>228</v>
      </c>
      <c r="J10" s="131">
        <v>0.22</v>
      </c>
      <c r="K10" s="68" t="s">
        <v>60</v>
      </c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</row>
    <row r="11" spans="1:154" s="65" customFormat="1" x14ac:dyDescent="0.25">
      <c r="A11" s="71"/>
      <c r="B11" s="67" t="s">
        <v>104</v>
      </c>
      <c r="C11" s="74"/>
      <c r="D11" s="131">
        <v>20</v>
      </c>
      <c r="E11" s="131">
        <v>20</v>
      </c>
      <c r="F11" s="131"/>
      <c r="G11" s="130"/>
      <c r="H11" s="131"/>
      <c r="I11" s="130"/>
      <c r="J11" s="131"/>
      <c r="K11" s="68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</row>
    <row r="12" spans="1:154" s="65" customFormat="1" x14ac:dyDescent="0.25">
      <c r="A12" s="71"/>
      <c r="B12" s="67" t="s">
        <v>18</v>
      </c>
      <c r="C12" s="74"/>
      <c r="D12" s="131">
        <v>100</v>
      </c>
      <c r="E12" s="131">
        <v>100</v>
      </c>
      <c r="F12" s="131"/>
      <c r="G12" s="130"/>
      <c r="H12" s="131"/>
      <c r="I12" s="130"/>
      <c r="J12" s="131"/>
      <c r="K12" s="68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</row>
    <row r="13" spans="1:154" s="65" customFormat="1" x14ac:dyDescent="0.25">
      <c r="A13" s="71"/>
      <c r="B13" s="67" t="s">
        <v>56</v>
      </c>
      <c r="C13" s="74"/>
      <c r="D13" s="131">
        <v>76</v>
      </c>
      <c r="E13" s="131">
        <v>76</v>
      </c>
      <c r="F13" s="131"/>
      <c r="G13" s="130"/>
      <c r="H13" s="131"/>
      <c r="I13" s="130"/>
      <c r="J13" s="131"/>
      <c r="K13" s="68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</row>
    <row r="14" spans="1:154" s="65" customFormat="1" x14ac:dyDescent="0.25">
      <c r="A14" s="71"/>
      <c r="B14" s="67" t="s">
        <v>54</v>
      </c>
      <c r="C14" s="74"/>
      <c r="D14" s="131">
        <v>3</v>
      </c>
      <c r="E14" s="131">
        <v>3</v>
      </c>
      <c r="F14" s="131"/>
      <c r="G14" s="130"/>
      <c r="H14" s="131"/>
      <c r="I14" s="130"/>
      <c r="J14" s="131"/>
      <c r="K14" s="68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</row>
    <row r="15" spans="1:154" s="65" customFormat="1" x14ac:dyDescent="0.25">
      <c r="A15" s="71"/>
      <c r="B15" s="67" t="s">
        <v>21</v>
      </c>
      <c r="C15" s="74"/>
      <c r="D15" s="131">
        <v>1.5</v>
      </c>
      <c r="E15" s="131">
        <v>1.5</v>
      </c>
      <c r="F15" s="131"/>
      <c r="G15" s="130"/>
      <c r="H15" s="131"/>
      <c r="I15" s="130"/>
      <c r="J15" s="131"/>
      <c r="K15" s="68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</row>
    <row r="16" spans="1:154" s="65" customFormat="1" x14ac:dyDescent="0.25">
      <c r="A16" s="71"/>
      <c r="B16" s="67" t="s">
        <v>22</v>
      </c>
      <c r="C16" s="74"/>
      <c r="D16" s="131">
        <v>5</v>
      </c>
      <c r="E16" s="131">
        <v>5</v>
      </c>
      <c r="F16" s="131"/>
      <c r="G16" s="130"/>
      <c r="H16" s="131"/>
      <c r="I16" s="130"/>
      <c r="J16" s="131"/>
      <c r="K16" s="68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</row>
    <row r="17" spans="1:170" s="229" customFormat="1" x14ac:dyDescent="0.25">
      <c r="A17" s="122" t="s">
        <v>173</v>
      </c>
      <c r="B17" s="123"/>
      <c r="C17" s="126" t="s">
        <v>306</v>
      </c>
      <c r="D17" s="211"/>
      <c r="E17" s="212"/>
      <c r="F17" s="204">
        <v>0.06</v>
      </c>
      <c r="G17" s="128">
        <v>0.02</v>
      </c>
      <c r="H17" s="127">
        <v>4.99</v>
      </c>
      <c r="I17" s="128">
        <v>20.38</v>
      </c>
      <c r="J17" s="204">
        <v>0.03</v>
      </c>
      <c r="K17" s="68" t="s">
        <v>303</v>
      </c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  <c r="FL17" s="281"/>
      <c r="FM17" s="281"/>
      <c r="FN17" s="281"/>
    </row>
    <row r="18" spans="1:170" s="229" customFormat="1" x14ac:dyDescent="0.25">
      <c r="A18" s="122"/>
      <c r="B18" s="123" t="s">
        <v>63</v>
      </c>
      <c r="C18" s="124"/>
      <c r="D18" s="125">
        <v>0.3</v>
      </c>
      <c r="E18" s="126">
        <v>0.3</v>
      </c>
      <c r="F18" s="204"/>
      <c r="G18" s="204"/>
      <c r="H18" s="128"/>
      <c r="I18" s="128"/>
      <c r="J18" s="204"/>
      <c r="K18" s="68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1"/>
      <c r="EL18" s="281"/>
      <c r="EM18" s="281"/>
      <c r="EN18" s="281"/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/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  <c r="FL18" s="281"/>
      <c r="FM18" s="281"/>
      <c r="FN18" s="281"/>
    </row>
    <row r="19" spans="1:170" s="229" customFormat="1" x14ac:dyDescent="0.25">
      <c r="A19" s="122"/>
      <c r="B19" s="123" t="s">
        <v>54</v>
      </c>
      <c r="C19" s="124"/>
      <c r="D19" s="125">
        <v>5</v>
      </c>
      <c r="E19" s="126">
        <v>5</v>
      </c>
      <c r="F19" s="204"/>
      <c r="G19" s="204"/>
      <c r="H19" s="128"/>
      <c r="I19" s="204"/>
      <c r="J19" s="204"/>
      <c r="K19" s="68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1"/>
      <c r="EL19" s="281"/>
      <c r="EM19" s="281"/>
      <c r="EN19" s="281"/>
      <c r="EO19" s="281"/>
      <c r="EP19" s="281"/>
      <c r="EQ19" s="281"/>
      <c r="ER19" s="281"/>
      <c r="ES19" s="281"/>
      <c r="ET19" s="281"/>
      <c r="EU19" s="281"/>
      <c r="EV19" s="281"/>
      <c r="EW19" s="281"/>
      <c r="EX19" s="281"/>
      <c r="EY19" s="281"/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  <c r="FL19" s="281"/>
      <c r="FM19" s="281"/>
      <c r="FN19" s="281"/>
    </row>
    <row r="20" spans="1:170" s="229" customFormat="1" x14ac:dyDescent="0.25">
      <c r="A20" s="122"/>
      <c r="B20" s="123" t="s">
        <v>19</v>
      </c>
      <c r="C20" s="124"/>
      <c r="D20" s="125">
        <v>180</v>
      </c>
      <c r="E20" s="126">
        <v>180</v>
      </c>
      <c r="F20" s="204"/>
      <c r="G20" s="204"/>
      <c r="H20" s="128"/>
      <c r="I20" s="204"/>
      <c r="J20" s="204"/>
      <c r="K20" s="68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1"/>
      <c r="EL20" s="281"/>
      <c r="EM20" s="281"/>
      <c r="EN20" s="281"/>
      <c r="EO20" s="281"/>
      <c r="EP20" s="281"/>
      <c r="EQ20" s="281"/>
      <c r="ER20" s="281"/>
      <c r="ES20" s="281"/>
      <c r="ET20" s="281"/>
      <c r="EU20" s="281"/>
      <c r="EV20" s="281"/>
      <c r="EW20" s="281"/>
      <c r="EX20" s="281"/>
      <c r="EY20" s="281"/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  <c r="FL20" s="281"/>
      <c r="FM20" s="281"/>
      <c r="FN20" s="281"/>
    </row>
    <row r="21" spans="1:170" x14ac:dyDescent="0.25">
      <c r="A21" s="71" t="s">
        <v>25</v>
      </c>
      <c r="B21" s="67"/>
      <c r="C21" s="74" t="s">
        <v>26</v>
      </c>
      <c r="D21" s="169"/>
      <c r="E21" s="164"/>
      <c r="F21" s="132">
        <v>2.2999999999999998</v>
      </c>
      <c r="G21" s="131">
        <v>4.5</v>
      </c>
      <c r="H21" s="130">
        <v>15.4</v>
      </c>
      <c r="I21" s="132">
        <v>111</v>
      </c>
      <c r="J21" s="131"/>
      <c r="K21" s="68" t="s">
        <v>27</v>
      </c>
    </row>
    <row r="22" spans="1:170" x14ac:dyDescent="0.25">
      <c r="A22" s="71"/>
      <c r="B22" s="67" t="s">
        <v>28</v>
      </c>
      <c r="C22" s="74"/>
      <c r="D22" s="132">
        <v>30</v>
      </c>
      <c r="E22" s="131">
        <v>30</v>
      </c>
      <c r="F22" s="132"/>
      <c r="G22" s="131"/>
      <c r="H22" s="131"/>
      <c r="I22" s="132"/>
      <c r="J22" s="131"/>
      <c r="K22" s="68"/>
    </row>
    <row r="23" spans="1:170" ht="15.75" thickBot="1" x14ac:dyDescent="0.3">
      <c r="A23" s="71"/>
      <c r="B23" s="67" t="s">
        <v>22</v>
      </c>
      <c r="C23" s="74"/>
      <c r="D23" s="132">
        <v>5</v>
      </c>
      <c r="E23" s="131">
        <v>5</v>
      </c>
      <c r="F23" s="132" t="s">
        <v>1</v>
      </c>
      <c r="G23" s="131"/>
      <c r="H23" s="131"/>
      <c r="I23" s="132"/>
      <c r="J23" s="131"/>
      <c r="K23" s="68"/>
    </row>
    <row r="24" spans="1:170" ht="15.75" thickBot="1" x14ac:dyDescent="0.3">
      <c r="A24" s="171" t="s">
        <v>29</v>
      </c>
      <c r="B24" s="172"/>
      <c r="C24" s="173">
        <v>425</v>
      </c>
      <c r="D24" s="166"/>
      <c r="E24" s="165"/>
      <c r="F24" s="165">
        <v>12.36</v>
      </c>
      <c r="G24" s="165">
        <v>14.52</v>
      </c>
      <c r="H24" s="165">
        <v>44.89</v>
      </c>
      <c r="I24" s="165">
        <v>359.38</v>
      </c>
      <c r="J24" s="165">
        <v>0.25</v>
      </c>
      <c r="K24" s="167"/>
    </row>
    <row r="25" spans="1:170" s="65" customFormat="1" x14ac:dyDescent="0.25">
      <c r="A25" s="71" t="s">
        <v>30</v>
      </c>
      <c r="B25" s="67"/>
      <c r="C25" s="72">
        <v>180</v>
      </c>
      <c r="D25" s="174">
        <v>180</v>
      </c>
      <c r="E25" s="72">
        <v>180</v>
      </c>
      <c r="F25" s="132">
        <v>0.6</v>
      </c>
      <c r="G25" s="131">
        <v>0.06</v>
      </c>
      <c r="H25" s="130">
        <v>22</v>
      </c>
      <c r="I25" s="131">
        <v>90.9</v>
      </c>
      <c r="J25" s="132">
        <v>5</v>
      </c>
      <c r="K25" s="68" t="s">
        <v>321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</row>
    <row r="26" spans="1:170" s="65" customFormat="1" ht="15.75" thickBot="1" x14ac:dyDescent="0.3">
      <c r="A26" s="71" t="s">
        <v>223</v>
      </c>
      <c r="B26" s="67"/>
      <c r="C26" s="72"/>
      <c r="D26" s="174"/>
      <c r="E26" s="72"/>
      <c r="F26" s="132"/>
      <c r="G26" s="131"/>
      <c r="H26" s="130"/>
      <c r="I26" s="131"/>
      <c r="J26" s="132"/>
      <c r="K26" s="68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</row>
    <row r="27" spans="1:170" ht="15.75" thickBot="1" x14ac:dyDescent="0.3">
      <c r="A27" s="171" t="s">
        <v>29</v>
      </c>
      <c r="B27" s="172"/>
      <c r="C27" s="173">
        <v>180</v>
      </c>
      <c r="D27" s="166"/>
      <c r="E27" s="387"/>
      <c r="F27" s="165">
        <v>0.6</v>
      </c>
      <c r="G27" s="165">
        <v>0.06</v>
      </c>
      <c r="H27" s="165">
        <v>22</v>
      </c>
      <c r="I27" s="165">
        <v>90.9</v>
      </c>
      <c r="J27" s="165">
        <v>5</v>
      </c>
      <c r="K27" s="167"/>
    </row>
    <row r="28" spans="1:170" ht="15.75" thickBot="1" x14ac:dyDescent="0.3">
      <c r="A28" s="82"/>
      <c r="B28" s="83"/>
      <c r="C28" s="85">
        <v>605</v>
      </c>
      <c r="D28" s="466"/>
      <c r="E28" s="201"/>
      <c r="F28" s="465">
        <v>12.959999999999999</v>
      </c>
      <c r="G28" s="465">
        <v>14.58</v>
      </c>
      <c r="H28" s="465">
        <v>66.89</v>
      </c>
      <c r="I28" s="465">
        <v>450.28</v>
      </c>
      <c r="J28" s="131"/>
      <c r="K28" s="68"/>
    </row>
    <row r="29" spans="1:170" x14ac:dyDescent="0.25">
      <c r="A29" s="82"/>
      <c r="B29" s="83" t="s">
        <v>32</v>
      </c>
      <c r="C29" s="85"/>
      <c r="D29" s="466"/>
      <c r="E29" s="388"/>
      <c r="F29" s="465"/>
      <c r="G29" s="156"/>
      <c r="H29" s="466"/>
      <c r="I29" s="465"/>
      <c r="J29" s="164"/>
      <c r="K29" s="68"/>
    </row>
    <row r="30" spans="1:170" s="274" customFormat="1" ht="24.75" x14ac:dyDescent="0.25">
      <c r="A30" s="101" t="s">
        <v>261</v>
      </c>
      <c r="B30" s="102"/>
      <c r="C30" s="109">
        <v>50</v>
      </c>
      <c r="D30" s="457"/>
      <c r="E30" s="458"/>
      <c r="F30" s="107">
        <v>1</v>
      </c>
      <c r="G30" s="106">
        <v>2.2999999999999998</v>
      </c>
      <c r="H30" s="107">
        <v>5</v>
      </c>
      <c r="I30" s="106">
        <v>45</v>
      </c>
      <c r="J30" s="107">
        <v>9.5</v>
      </c>
      <c r="K30" s="104" t="s">
        <v>428</v>
      </c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</row>
    <row r="31" spans="1:170" s="274" customFormat="1" x14ac:dyDescent="0.25">
      <c r="A31" s="101"/>
      <c r="B31" s="102" t="s">
        <v>46</v>
      </c>
      <c r="C31" s="103"/>
      <c r="D31" s="113">
        <v>66.25</v>
      </c>
      <c r="E31" s="109">
        <v>53</v>
      </c>
      <c r="F31" s="107"/>
      <c r="G31" s="106"/>
      <c r="H31" s="107"/>
      <c r="I31" s="106"/>
      <c r="J31" s="423"/>
      <c r="K31" s="104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</row>
    <row r="32" spans="1:170" s="274" customFormat="1" x14ac:dyDescent="0.25">
      <c r="A32" s="101"/>
      <c r="B32" s="102" t="s">
        <v>429</v>
      </c>
      <c r="C32" s="103"/>
      <c r="D32" s="113"/>
      <c r="E32" s="109">
        <v>33</v>
      </c>
      <c r="F32" s="107"/>
      <c r="G32" s="106"/>
      <c r="H32" s="107"/>
      <c r="I32" s="105"/>
      <c r="J32" s="423"/>
      <c r="K32" s="104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</row>
    <row r="33" spans="1:154" s="274" customFormat="1" x14ac:dyDescent="0.25">
      <c r="A33" s="101"/>
      <c r="B33" s="102" t="s">
        <v>94</v>
      </c>
      <c r="C33" s="103"/>
      <c r="D33" s="113">
        <v>19</v>
      </c>
      <c r="E33" s="109">
        <v>14</v>
      </c>
      <c r="F33" s="107"/>
      <c r="G33" s="106"/>
      <c r="H33" s="107"/>
      <c r="I33" s="105"/>
      <c r="J33" s="423"/>
      <c r="K33" s="104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</row>
    <row r="34" spans="1:154" s="274" customFormat="1" x14ac:dyDescent="0.25">
      <c r="A34" s="101"/>
      <c r="B34" s="102" t="s">
        <v>20</v>
      </c>
      <c r="C34" s="103"/>
      <c r="D34" s="113">
        <v>1</v>
      </c>
      <c r="E34" s="109">
        <v>1</v>
      </c>
      <c r="F34" s="107"/>
      <c r="G34" s="106"/>
      <c r="H34" s="107"/>
      <c r="I34" s="105"/>
      <c r="J34" s="423"/>
      <c r="K34" s="104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</row>
    <row r="35" spans="1:154" s="274" customFormat="1" x14ac:dyDescent="0.25">
      <c r="A35" s="101"/>
      <c r="B35" s="102" t="s">
        <v>38</v>
      </c>
      <c r="C35" s="103"/>
      <c r="D35" s="113">
        <v>1.5</v>
      </c>
      <c r="E35" s="109">
        <v>1.5</v>
      </c>
      <c r="F35" s="107"/>
      <c r="G35" s="106"/>
      <c r="H35" s="107"/>
      <c r="I35" s="105"/>
      <c r="J35" s="423"/>
      <c r="K35" s="104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</row>
    <row r="36" spans="1:154" s="65" customFormat="1" x14ac:dyDescent="0.25">
      <c r="A36" s="101"/>
      <c r="B36" s="102" t="s">
        <v>43</v>
      </c>
      <c r="C36" s="103"/>
      <c r="D36" s="113">
        <v>0.6</v>
      </c>
      <c r="E36" s="109">
        <v>0.6</v>
      </c>
      <c r="F36" s="107"/>
      <c r="G36" s="106"/>
      <c r="H36" s="107"/>
      <c r="I36" s="105"/>
      <c r="J36" s="423"/>
      <c r="K36" s="104"/>
      <c r="L36" s="350"/>
      <c r="M36" s="350"/>
      <c r="N36" s="350"/>
      <c r="O36" s="350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50"/>
      <c r="AI36" s="350"/>
      <c r="AJ36" s="350"/>
      <c r="AK36" s="350"/>
      <c r="AL36" s="350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</row>
    <row r="37" spans="1:154" s="65" customFormat="1" ht="23.25" x14ac:dyDescent="0.25">
      <c r="A37" s="339" t="s">
        <v>447</v>
      </c>
      <c r="B37" s="340"/>
      <c r="C37" s="341" t="s">
        <v>237</v>
      </c>
      <c r="D37" s="344"/>
      <c r="E37" s="343"/>
      <c r="F37" s="344">
        <v>4.5599999999999996</v>
      </c>
      <c r="G37" s="343">
        <v>7.5</v>
      </c>
      <c r="H37" s="342">
        <v>12.64</v>
      </c>
      <c r="I37" s="344">
        <v>136.30000000000001</v>
      </c>
      <c r="J37" s="343">
        <v>5.37</v>
      </c>
      <c r="K37" s="345" t="s">
        <v>448</v>
      </c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</row>
    <row r="38" spans="1:154" s="65" customFormat="1" x14ac:dyDescent="0.25">
      <c r="A38" s="339"/>
      <c r="B38" s="340" t="s">
        <v>234</v>
      </c>
      <c r="C38" s="417"/>
      <c r="D38" s="341">
        <v>33.85</v>
      </c>
      <c r="E38" s="418">
        <v>22</v>
      </c>
      <c r="F38" s="344"/>
      <c r="G38" s="344"/>
      <c r="H38" s="344"/>
      <c r="I38" s="344"/>
      <c r="J38" s="344"/>
      <c r="K38" s="345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</row>
    <row r="39" spans="1:154" s="65" customFormat="1" x14ac:dyDescent="0.25">
      <c r="A39" s="339"/>
      <c r="B39" s="340" t="s">
        <v>34</v>
      </c>
      <c r="C39" s="341"/>
      <c r="D39" s="344">
        <v>79.8</v>
      </c>
      <c r="E39" s="343">
        <v>60</v>
      </c>
      <c r="F39" s="343"/>
      <c r="G39" s="342"/>
      <c r="H39" s="343"/>
      <c r="I39" s="344"/>
      <c r="J39" s="480"/>
      <c r="K39" s="345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</row>
    <row r="40" spans="1:154" s="65" customFormat="1" x14ac:dyDescent="0.25">
      <c r="A40" s="339"/>
      <c r="B40" s="340" t="s">
        <v>35</v>
      </c>
      <c r="C40" s="341"/>
      <c r="D40" s="344">
        <v>8</v>
      </c>
      <c r="E40" s="343">
        <v>8</v>
      </c>
      <c r="F40" s="343"/>
      <c r="G40" s="342"/>
      <c r="H40" s="343"/>
      <c r="I40" s="344"/>
      <c r="J40" s="343"/>
      <c r="K40" s="345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</row>
    <row r="41" spans="1:154" s="65" customFormat="1" x14ac:dyDescent="0.25">
      <c r="A41" s="339"/>
      <c r="B41" s="340" t="s">
        <v>36</v>
      </c>
      <c r="C41" s="341"/>
      <c r="D41" s="344">
        <v>10</v>
      </c>
      <c r="E41" s="343">
        <v>8</v>
      </c>
      <c r="F41" s="343"/>
      <c r="G41" s="342"/>
      <c r="H41" s="343"/>
      <c r="I41" s="344"/>
      <c r="J41" s="480"/>
      <c r="K41" s="345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</row>
    <row r="42" spans="1:154" s="65" customFormat="1" x14ac:dyDescent="0.25">
      <c r="A42" s="339"/>
      <c r="B42" s="340" t="s">
        <v>37</v>
      </c>
      <c r="C42" s="341"/>
      <c r="D42" s="344">
        <v>4.76</v>
      </c>
      <c r="E42" s="343">
        <v>4</v>
      </c>
      <c r="F42" s="343"/>
      <c r="G42" s="342"/>
      <c r="H42" s="343"/>
      <c r="I42" s="344"/>
      <c r="J42" s="480"/>
      <c r="K42" s="345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</row>
    <row r="43" spans="1:154" s="65" customFormat="1" x14ac:dyDescent="0.25">
      <c r="A43" s="339"/>
      <c r="B43" s="340" t="s">
        <v>38</v>
      </c>
      <c r="C43" s="341"/>
      <c r="D43" s="344">
        <v>3</v>
      </c>
      <c r="E43" s="343">
        <v>3</v>
      </c>
      <c r="F43" s="343"/>
      <c r="G43" s="342"/>
      <c r="H43" s="343"/>
      <c r="I43" s="344"/>
      <c r="J43" s="480"/>
      <c r="K43" s="345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</row>
    <row r="44" spans="1:154" s="65" customFormat="1" x14ac:dyDescent="0.25">
      <c r="A44" s="339"/>
      <c r="B44" s="340" t="s">
        <v>39</v>
      </c>
      <c r="C44" s="341"/>
      <c r="D44" s="344">
        <v>21.84</v>
      </c>
      <c r="E44" s="343">
        <v>12</v>
      </c>
      <c r="F44" s="343"/>
      <c r="G44" s="342"/>
      <c r="H44" s="343"/>
      <c r="I44" s="344"/>
      <c r="J44" s="480"/>
      <c r="K44" s="345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</row>
    <row r="45" spans="1:154" s="65" customFormat="1" x14ac:dyDescent="0.25">
      <c r="A45" s="339"/>
      <c r="B45" s="340" t="s">
        <v>40</v>
      </c>
      <c r="C45" s="341"/>
      <c r="D45" s="344">
        <v>5</v>
      </c>
      <c r="E45" s="343">
        <v>5</v>
      </c>
      <c r="F45" s="343"/>
      <c r="G45" s="342"/>
      <c r="H45" s="343"/>
      <c r="I45" s="344"/>
      <c r="J45" s="480"/>
      <c r="K45" s="345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/>
      <c r="EW45" s="66"/>
      <c r="EX45" s="66"/>
    </row>
    <row r="46" spans="1:154" s="65" customFormat="1" x14ac:dyDescent="0.25">
      <c r="A46" s="339"/>
      <c r="B46" s="340" t="s">
        <v>21</v>
      </c>
      <c r="C46" s="341"/>
      <c r="D46" s="344">
        <v>1</v>
      </c>
      <c r="E46" s="343">
        <v>1</v>
      </c>
      <c r="F46" s="343"/>
      <c r="G46" s="342"/>
      <c r="H46" s="343"/>
      <c r="I46" s="344"/>
      <c r="J46" s="480"/>
      <c r="K46" s="345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/>
      <c r="EW46" s="66"/>
      <c r="EX46" s="66"/>
    </row>
    <row r="47" spans="1:154" s="65" customFormat="1" x14ac:dyDescent="0.25">
      <c r="A47" s="339"/>
      <c r="B47" s="340" t="s">
        <v>19</v>
      </c>
      <c r="C47" s="341"/>
      <c r="D47" s="344">
        <v>152</v>
      </c>
      <c r="E47" s="343">
        <v>152</v>
      </c>
      <c r="F47" s="343"/>
      <c r="G47" s="342"/>
      <c r="H47" s="343"/>
      <c r="I47" s="344"/>
      <c r="J47" s="480"/>
      <c r="K47" s="345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/>
      <c r="EW47" s="66"/>
      <c r="EX47" s="66"/>
    </row>
    <row r="48" spans="1:154" s="229" customFormat="1" ht="45.75" x14ac:dyDescent="0.25">
      <c r="A48" s="71" t="s">
        <v>439</v>
      </c>
      <c r="B48" s="67"/>
      <c r="C48" s="74" t="s">
        <v>437</v>
      </c>
      <c r="D48" s="74"/>
      <c r="E48" s="175"/>
      <c r="F48" s="74">
        <v>6.2</v>
      </c>
      <c r="G48" s="175">
        <v>6.5</v>
      </c>
      <c r="H48" s="74">
        <v>5</v>
      </c>
      <c r="I48" s="175">
        <v>103</v>
      </c>
      <c r="J48" s="176">
        <v>0.46</v>
      </c>
      <c r="K48" s="68" t="s">
        <v>440</v>
      </c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/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/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/>
      <c r="EH48" s="281"/>
      <c r="EI48" s="281"/>
      <c r="EJ48" s="281"/>
      <c r="EK48" s="281"/>
      <c r="EL48" s="281"/>
      <c r="EM48" s="281"/>
      <c r="EN48" s="281"/>
      <c r="EO48" s="281"/>
      <c r="EP48" s="281"/>
      <c r="EQ48" s="281"/>
      <c r="ER48" s="281"/>
      <c r="ES48" s="281"/>
      <c r="ET48" s="281"/>
      <c r="EU48" s="281"/>
      <c r="EV48" s="281"/>
      <c r="EW48" s="281"/>
      <c r="EX48" s="281"/>
    </row>
    <row r="49" spans="1:154" s="229" customFormat="1" x14ac:dyDescent="0.25">
      <c r="A49" s="71"/>
      <c r="B49" s="67" t="s">
        <v>203</v>
      </c>
      <c r="C49" s="74"/>
      <c r="D49" s="74">
        <v>48</v>
      </c>
      <c r="E49" s="175">
        <v>48</v>
      </c>
      <c r="F49" s="177"/>
      <c r="G49" s="178"/>
      <c r="H49" s="177"/>
      <c r="I49" s="175"/>
      <c r="J49" s="176"/>
      <c r="K49" s="68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/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  <c r="EJ49" s="281"/>
      <c r="EK49" s="281"/>
      <c r="EL49" s="281"/>
      <c r="EM49" s="281"/>
      <c r="EN49" s="281"/>
      <c r="EO49" s="281"/>
      <c r="EP49" s="281"/>
      <c r="EQ49" s="281"/>
      <c r="ER49" s="281"/>
      <c r="ES49" s="281"/>
      <c r="ET49" s="281"/>
      <c r="EU49" s="281"/>
      <c r="EV49" s="281"/>
      <c r="EW49" s="281"/>
      <c r="EX49" s="281"/>
    </row>
    <row r="50" spans="1:154" s="229" customFormat="1" x14ac:dyDescent="0.25">
      <c r="A50" s="71"/>
      <c r="B50" s="67" t="s">
        <v>42</v>
      </c>
      <c r="C50" s="74"/>
      <c r="D50" s="74">
        <v>6</v>
      </c>
      <c r="E50" s="175">
        <v>6</v>
      </c>
      <c r="F50" s="177"/>
      <c r="G50" s="178"/>
      <c r="H50" s="177"/>
      <c r="I50" s="178"/>
      <c r="J50" s="179"/>
      <c r="K50" s="68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/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/>
      <c r="DB50" s="281"/>
      <c r="DC50" s="281"/>
      <c r="DD50" s="281"/>
      <c r="DE50" s="281"/>
      <c r="DF50" s="281"/>
      <c r="DG50" s="281"/>
      <c r="DH50" s="281"/>
      <c r="DI50" s="281"/>
      <c r="DJ50" s="281"/>
      <c r="DK50" s="281"/>
      <c r="DL50" s="281"/>
      <c r="DM50" s="281"/>
      <c r="DN50" s="281"/>
      <c r="DO50" s="281"/>
      <c r="DP50" s="281"/>
      <c r="DQ50" s="281"/>
      <c r="DR50" s="281"/>
      <c r="DS50" s="281"/>
      <c r="DT50" s="281"/>
      <c r="DU50" s="281"/>
      <c r="DV50" s="281"/>
      <c r="DW50" s="281"/>
      <c r="DX50" s="281"/>
      <c r="DY50" s="281"/>
      <c r="DZ50" s="281"/>
      <c r="EA50" s="281"/>
      <c r="EB50" s="281"/>
      <c r="EC50" s="281"/>
      <c r="ED50" s="281"/>
      <c r="EE50" s="281"/>
      <c r="EF50" s="281"/>
      <c r="EG50" s="281"/>
      <c r="EH50" s="281"/>
      <c r="EI50" s="281"/>
      <c r="EJ50" s="281"/>
      <c r="EK50" s="281"/>
      <c r="EL50" s="281"/>
      <c r="EM50" s="281"/>
      <c r="EN50" s="281"/>
      <c r="EO50" s="281"/>
      <c r="EP50" s="281"/>
      <c r="EQ50" s="281"/>
      <c r="ER50" s="281"/>
      <c r="ES50" s="281"/>
      <c r="ET50" s="281"/>
      <c r="EU50" s="281"/>
      <c r="EV50" s="281"/>
      <c r="EW50" s="281"/>
      <c r="EX50" s="281"/>
    </row>
    <row r="51" spans="1:154" s="229" customFormat="1" x14ac:dyDescent="0.25">
      <c r="A51" s="71"/>
      <c r="B51" s="67" t="s">
        <v>19</v>
      </c>
      <c r="C51" s="74"/>
      <c r="D51" s="74">
        <v>6</v>
      </c>
      <c r="E51" s="175">
        <v>6</v>
      </c>
      <c r="F51" s="177"/>
      <c r="G51" s="178"/>
      <c r="H51" s="177"/>
      <c r="I51" s="175"/>
      <c r="J51" s="176"/>
      <c r="K51" s="68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/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/>
      <c r="EH51" s="281"/>
      <c r="EI51" s="281"/>
      <c r="EJ51" s="281"/>
      <c r="EK51" s="281"/>
      <c r="EL51" s="281"/>
      <c r="EM51" s="281"/>
      <c r="EN51" s="281"/>
      <c r="EO51" s="281"/>
      <c r="EP51" s="281"/>
      <c r="EQ51" s="281"/>
      <c r="ER51" s="281"/>
      <c r="ES51" s="281"/>
      <c r="ET51" s="281"/>
      <c r="EU51" s="281"/>
      <c r="EV51" s="281"/>
      <c r="EW51" s="281"/>
      <c r="EX51" s="281"/>
    </row>
    <row r="52" spans="1:154" s="229" customFormat="1" x14ac:dyDescent="0.25">
      <c r="A52" s="71"/>
      <c r="B52" s="67" t="s">
        <v>37</v>
      </c>
      <c r="C52" s="74"/>
      <c r="D52" s="74">
        <v>14.28</v>
      </c>
      <c r="E52" s="175">
        <v>12</v>
      </c>
      <c r="F52" s="177"/>
      <c r="G52" s="178"/>
      <c r="H52" s="177"/>
      <c r="I52" s="175"/>
      <c r="J52" s="176"/>
      <c r="K52" s="68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/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/>
      <c r="EH52" s="281"/>
      <c r="EI52" s="281"/>
      <c r="EJ52" s="281"/>
      <c r="EK52" s="281"/>
      <c r="EL52" s="281"/>
      <c r="EM52" s="281"/>
      <c r="EN52" s="281"/>
      <c r="EO52" s="281"/>
      <c r="EP52" s="281"/>
      <c r="EQ52" s="281"/>
      <c r="ER52" s="281"/>
      <c r="ES52" s="281"/>
      <c r="ET52" s="281"/>
      <c r="EU52" s="281"/>
      <c r="EV52" s="281"/>
      <c r="EW52" s="281"/>
      <c r="EX52" s="281"/>
    </row>
    <row r="53" spans="1:154" s="229" customFormat="1" x14ac:dyDescent="0.25">
      <c r="A53" s="71"/>
      <c r="B53" s="67" t="s">
        <v>104</v>
      </c>
      <c r="C53" s="74"/>
      <c r="D53" s="74">
        <v>3</v>
      </c>
      <c r="E53" s="175">
        <v>3</v>
      </c>
      <c r="F53" s="177"/>
      <c r="G53" s="178"/>
      <c r="H53" s="177"/>
      <c r="I53" s="175"/>
      <c r="J53" s="176"/>
      <c r="K53" s="68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/>
      <c r="EH53" s="281"/>
      <c r="EI53" s="281"/>
      <c r="EJ53" s="281"/>
      <c r="EK53" s="281"/>
      <c r="EL53" s="281"/>
      <c r="EM53" s="281"/>
      <c r="EN53" s="281"/>
      <c r="EO53" s="281"/>
      <c r="EP53" s="281"/>
      <c r="EQ53" s="281"/>
      <c r="ER53" s="281"/>
      <c r="ES53" s="281"/>
      <c r="ET53" s="281"/>
      <c r="EU53" s="281"/>
      <c r="EV53" s="281"/>
      <c r="EW53" s="281"/>
      <c r="EX53" s="281"/>
    </row>
    <row r="54" spans="1:154" s="229" customFormat="1" x14ac:dyDescent="0.25">
      <c r="A54" s="71"/>
      <c r="B54" s="67" t="s">
        <v>21</v>
      </c>
      <c r="C54" s="74"/>
      <c r="D54" s="74">
        <v>0.5</v>
      </c>
      <c r="E54" s="175">
        <v>0.5</v>
      </c>
      <c r="F54" s="177"/>
      <c r="G54" s="178"/>
      <c r="H54" s="177"/>
      <c r="I54" s="175"/>
      <c r="J54" s="176"/>
      <c r="K54" s="68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/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/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/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/>
      <c r="EH54" s="281"/>
      <c r="EI54" s="281"/>
      <c r="EJ54" s="281"/>
      <c r="EK54" s="281"/>
      <c r="EL54" s="281"/>
      <c r="EM54" s="281"/>
      <c r="EN54" s="281"/>
      <c r="EO54" s="281"/>
      <c r="EP54" s="281"/>
      <c r="EQ54" s="281"/>
      <c r="ER54" s="281"/>
      <c r="ES54" s="281"/>
      <c r="ET54" s="281"/>
      <c r="EU54" s="281"/>
      <c r="EV54" s="281"/>
      <c r="EW54" s="281"/>
      <c r="EX54" s="281"/>
    </row>
    <row r="55" spans="1:154" s="229" customFormat="1" x14ac:dyDescent="0.25">
      <c r="A55" s="71"/>
      <c r="B55" s="67" t="s">
        <v>45</v>
      </c>
      <c r="C55" s="74"/>
      <c r="D55" s="74"/>
      <c r="E55" s="175">
        <v>74</v>
      </c>
      <c r="F55" s="177"/>
      <c r="G55" s="178"/>
      <c r="H55" s="177"/>
      <c r="I55" s="175"/>
      <c r="J55" s="176"/>
      <c r="K55" s="68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/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/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/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/>
      <c r="EH55" s="281"/>
      <c r="EI55" s="281"/>
      <c r="EJ55" s="281"/>
      <c r="EK55" s="281"/>
      <c r="EL55" s="281"/>
      <c r="EM55" s="281"/>
      <c r="EN55" s="281"/>
      <c r="EO55" s="281"/>
      <c r="EP55" s="281"/>
      <c r="EQ55" s="281"/>
      <c r="ER55" s="281"/>
      <c r="ES55" s="281"/>
      <c r="ET55" s="281"/>
      <c r="EU55" s="281"/>
      <c r="EV55" s="281"/>
      <c r="EW55" s="281"/>
      <c r="EX55" s="281"/>
    </row>
    <row r="56" spans="1:154" s="229" customFormat="1" x14ac:dyDescent="0.25">
      <c r="A56" s="71"/>
      <c r="B56" s="67" t="s">
        <v>38</v>
      </c>
      <c r="C56" s="74"/>
      <c r="D56" s="74">
        <v>2</v>
      </c>
      <c r="E56" s="175">
        <v>2</v>
      </c>
      <c r="F56" s="177"/>
      <c r="G56" s="178"/>
      <c r="H56" s="177"/>
      <c r="I56" s="175"/>
      <c r="J56" s="176"/>
      <c r="K56" s="68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/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/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/>
      <c r="EH56" s="281"/>
      <c r="EI56" s="281"/>
      <c r="EJ56" s="281"/>
      <c r="EK56" s="281"/>
      <c r="EL56" s="281"/>
      <c r="EM56" s="281"/>
      <c r="EN56" s="281"/>
      <c r="EO56" s="281"/>
      <c r="EP56" s="281"/>
      <c r="EQ56" s="281"/>
      <c r="ER56" s="281"/>
      <c r="ES56" s="281"/>
      <c r="ET56" s="281"/>
      <c r="EU56" s="281"/>
      <c r="EV56" s="281"/>
      <c r="EW56" s="281"/>
      <c r="EX56" s="281"/>
    </row>
    <row r="57" spans="1:154" s="229" customFormat="1" x14ac:dyDescent="0.25">
      <c r="A57" s="287"/>
      <c r="B57" s="288" t="s">
        <v>260</v>
      </c>
      <c r="C57" s="437"/>
      <c r="D57" s="435"/>
      <c r="E57" s="436">
        <v>10</v>
      </c>
      <c r="F57" s="379"/>
      <c r="G57" s="380"/>
      <c r="H57" s="379"/>
      <c r="I57" s="382"/>
      <c r="J57" s="439"/>
      <c r="K57" s="3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/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/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/>
      <c r="EH57" s="281"/>
      <c r="EI57" s="281"/>
      <c r="EJ57" s="281"/>
      <c r="EK57" s="281"/>
      <c r="EL57" s="281"/>
      <c r="EM57" s="281"/>
      <c r="EN57" s="281"/>
      <c r="EO57" s="281"/>
      <c r="EP57" s="281"/>
      <c r="EQ57" s="281"/>
      <c r="ER57" s="281"/>
      <c r="ES57" s="281"/>
      <c r="ET57" s="281"/>
      <c r="EU57" s="281"/>
      <c r="EV57" s="281"/>
      <c r="EW57" s="281"/>
      <c r="EX57" s="281"/>
    </row>
    <row r="58" spans="1:154" s="229" customFormat="1" x14ac:dyDescent="0.25">
      <c r="A58" s="287"/>
      <c r="B58" s="288" t="s">
        <v>56</v>
      </c>
      <c r="C58" s="437"/>
      <c r="D58" s="435">
        <v>9</v>
      </c>
      <c r="E58" s="436">
        <v>9</v>
      </c>
      <c r="F58" s="379"/>
      <c r="G58" s="380"/>
      <c r="H58" s="379"/>
      <c r="I58" s="382"/>
      <c r="J58" s="439"/>
      <c r="K58" s="3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/>
      <c r="EH58" s="281"/>
      <c r="EI58" s="281"/>
      <c r="EJ58" s="281"/>
      <c r="EK58" s="281"/>
      <c r="EL58" s="281"/>
      <c r="EM58" s="281"/>
      <c r="EN58" s="281"/>
      <c r="EO58" s="281"/>
      <c r="EP58" s="281"/>
      <c r="EQ58" s="281"/>
      <c r="ER58" s="281"/>
      <c r="ES58" s="281"/>
      <c r="ET58" s="281"/>
      <c r="EU58" s="281"/>
      <c r="EV58" s="281"/>
      <c r="EW58" s="281"/>
      <c r="EX58" s="281"/>
    </row>
    <row r="59" spans="1:154" s="229" customFormat="1" x14ac:dyDescent="0.25">
      <c r="A59" s="287"/>
      <c r="B59" s="288" t="s">
        <v>38</v>
      </c>
      <c r="C59" s="437"/>
      <c r="D59" s="435">
        <v>0.4</v>
      </c>
      <c r="E59" s="436">
        <v>0.4</v>
      </c>
      <c r="F59" s="379"/>
      <c r="G59" s="380"/>
      <c r="H59" s="379"/>
      <c r="I59" s="382"/>
      <c r="J59" s="439"/>
      <c r="K59" s="3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/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/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/>
      <c r="EH59" s="281"/>
      <c r="EI59" s="281"/>
      <c r="EJ59" s="281"/>
      <c r="EK59" s="281"/>
      <c r="EL59" s="281"/>
      <c r="EM59" s="281"/>
      <c r="EN59" s="281"/>
      <c r="EO59" s="281"/>
      <c r="EP59" s="281"/>
      <c r="EQ59" s="281"/>
      <c r="ER59" s="281"/>
      <c r="ES59" s="281"/>
      <c r="ET59" s="281"/>
      <c r="EU59" s="281"/>
      <c r="EV59" s="281"/>
      <c r="EW59" s="281"/>
      <c r="EX59" s="281"/>
    </row>
    <row r="60" spans="1:154" s="229" customFormat="1" x14ac:dyDescent="0.25">
      <c r="A60" s="287"/>
      <c r="B60" s="288" t="s">
        <v>47</v>
      </c>
      <c r="C60" s="437"/>
      <c r="D60" s="435">
        <v>0.4</v>
      </c>
      <c r="E60" s="436">
        <v>0.4</v>
      </c>
      <c r="F60" s="379"/>
      <c r="G60" s="380"/>
      <c r="H60" s="379"/>
      <c r="I60" s="382"/>
      <c r="J60" s="439"/>
      <c r="K60" s="3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1"/>
      <c r="CC60" s="281"/>
      <c r="CD60" s="281"/>
      <c r="CE60" s="281"/>
      <c r="CF60" s="281"/>
      <c r="CG60" s="281"/>
      <c r="CH60" s="281"/>
      <c r="CI60" s="281"/>
      <c r="CJ60" s="281"/>
      <c r="CK60" s="281"/>
      <c r="CL60" s="281"/>
      <c r="CM60" s="281"/>
      <c r="CN60" s="281"/>
      <c r="CO60" s="281"/>
      <c r="CP60" s="281"/>
      <c r="CQ60" s="281"/>
      <c r="CR60" s="281"/>
      <c r="CS60" s="281"/>
      <c r="CT60" s="281"/>
      <c r="CU60" s="281"/>
      <c r="CV60" s="281"/>
      <c r="CW60" s="281"/>
      <c r="CX60" s="281"/>
      <c r="CY60" s="281"/>
      <c r="CZ60" s="281"/>
      <c r="DA60" s="281"/>
      <c r="DB60" s="281"/>
      <c r="DC60" s="281"/>
      <c r="DD60" s="281"/>
      <c r="DE60" s="281"/>
      <c r="DF60" s="281"/>
      <c r="DG60" s="281"/>
      <c r="DH60" s="281"/>
      <c r="DI60" s="281"/>
      <c r="DJ60" s="281"/>
      <c r="DK60" s="281"/>
      <c r="DL60" s="281"/>
      <c r="DM60" s="281"/>
      <c r="DN60" s="281"/>
      <c r="DO60" s="281"/>
      <c r="DP60" s="281"/>
      <c r="DQ60" s="281"/>
      <c r="DR60" s="281"/>
      <c r="DS60" s="281"/>
      <c r="DT60" s="281"/>
      <c r="DU60" s="281"/>
      <c r="DV60" s="281"/>
      <c r="DW60" s="281"/>
      <c r="DX60" s="281"/>
      <c r="DY60" s="281"/>
      <c r="DZ60" s="281"/>
      <c r="EA60" s="281"/>
      <c r="EB60" s="281"/>
      <c r="EC60" s="281"/>
      <c r="ED60" s="281"/>
      <c r="EE60" s="281"/>
      <c r="EF60" s="281"/>
      <c r="EG60" s="281"/>
      <c r="EH60" s="281"/>
      <c r="EI60" s="281"/>
      <c r="EJ60" s="281"/>
      <c r="EK60" s="281"/>
      <c r="EL60" s="281"/>
      <c r="EM60" s="281"/>
      <c r="EN60" s="281"/>
      <c r="EO60" s="281"/>
      <c r="EP60" s="281"/>
      <c r="EQ60" s="281"/>
      <c r="ER60" s="281"/>
      <c r="ES60" s="281"/>
      <c r="ET60" s="281"/>
      <c r="EU60" s="281"/>
      <c r="EV60" s="281"/>
      <c r="EW60" s="281"/>
      <c r="EX60" s="281"/>
    </row>
    <row r="61" spans="1:154" s="229" customFormat="1" x14ac:dyDescent="0.25">
      <c r="A61" s="287"/>
      <c r="B61" s="288" t="s">
        <v>213</v>
      </c>
      <c r="C61" s="437"/>
      <c r="D61" s="435">
        <v>0.75</v>
      </c>
      <c r="E61" s="436">
        <v>0.6</v>
      </c>
      <c r="F61" s="379"/>
      <c r="G61" s="380"/>
      <c r="H61" s="379"/>
      <c r="I61" s="382"/>
      <c r="J61" s="439"/>
      <c r="K61" s="3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  <c r="CP61" s="281"/>
      <c r="CQ61" s="281"/>
      <c r="CR61" s="281"/>
      <c r="CS61" s="281"/>
      <c r="CT61" s="281"/>
      <c r="CU61" s="281"/>
      <c r="CV61" s="281"/>
      <c r="CW61" s="281"/>
      <c r="CX61" s="281"/>
      <c r="CY61" s="281"/>
      <c r="CZ61" s="281"/>
      <c r="DA61" s="281"/>
      <c r="DB61" s="281"/>
      <c r="DC61" s="281"/>
      <c r="DD61" s="281"/>
      <c r="DE61" s="281"/>
      <c r="DF61" s="281"/>
      <c r="DG61" s="281"/>
      <c r="DH61" s="281"/>
      <c r="DI61" s="281"/>
      <c r="DJ61" s="281"/>
      <c r="DK61" s="281"/>
      <c r="DL61" s="281"/>
      <c r="DM61" s="281"/>
      <c r="DN61" s="281"/>
      <c r="DO61" s="281"/>
      <c r="DP61" s="281"/>
      <c r="DQ61" s="281"/>
      <c r="DR61" s="281"/>
      <c r="DS61" s="281"/>
      <c r="DT61" s="281"/>
      <c r="DU61" s="281"/>
      <c r="DV61" s="281"/>
      <c r="DW61" s="281"/>
      <c r="DX61" s="281"/>
      <c r="DY61" s="281"/>
      <c r="DZ61" s="281"/>
      <c r="EA61" s="281"/>
      <c r="EB61" s="281"/>
      <c r="EC61" s="281"/>
      <c r="ED61" s="281"/>
      <c r="EE61" s="281"/>
      <c r="EF61" s="281"/>
      <c r="EG61" s="281"/>
      <c r="EH61" s="281"/>
      <c r="EI61" s="281"/>
      <c r="EJ61" s="281"/>
      <c r="EK61" s="281"/>
      <c r="EL61" s="281"/>
      <c r="EM61" s="281"/>
      <c r="EN61" s="281"/>
      <c r="EO61" s="281"/>
      <c r="EP61" s="281"/>
      <c r="EQ61" s="281"/>
      <c r="ER61" s="281"/>
      <c r="ES61" s="281"/>
      <c r="ET61" s="281"/>
      <c r="EU61" s="281"/>
      <c r="EV61" s="281"/>
      <c r="EW61" s="281"/>
      <c r="EX61" s="281"/>
    </row>
    <row r="62" spans="1:154" s="229" customFormat="1" x14ac:dyDescent="0.25">
      <c r="A62" s="287"/>
      <c r="B62" s="288" t="s">
        <v>37</v>
      </c>
      <c r="C62" s="437"/>
      <c r="D62" s="435">
        <v>0.25</v>
      </c>
      <c r="E62" s="436">
        <v>0.2</v>
      </c>
      <c r="F62" s="379"/>
      <c r="G62" s="380"/>
      <c r="H62" s="379"/>
      <c r="I62" s="382"/>
      <c r="J62" s="439"/>
      <c r="K62" s="3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1"/>
      <c r="CC62" s="281"/>
      <c r="CD62" s="281"/>
      <c r="CE62" s="281"/>
      <c r="CF62" s="281"/>
      <c r="CG62" s="281"/>
      <c r="CH62" s="281"/>
      <c r="CI62" s="281"/>
      <c r="CJ62" s="281"/>
      <c r="CK62" s="281"/>
      <c r="CL62" s="281"/>
      <c r="CM62" s="281"/>
      <c r="CN62" s="281"/>
      <c r="CO62" s="281"/>
      <c r="CP62" s="281"/>
      <c r="CQ62" s="281"/>
      <c r="CR62" s="281"/>
      <c r="CS62" s="281"/>
      <c r="CT62" s="281"/>
      <c r="CU62" s="281"/>
      <c r="CV62" s="281"/>
      <c r="CW62" s="281"/>
      <c r="CX62" s="281"/>
      <c r="CY62" s="281"/>
      <c r="CZ62" s="281"/>
      <c r="DA62" s="281"/>
      <c r="DB62" s="281"/>
      <c r="DC62" s="281"/>
      <c r="DD62" s="281"/>
      <c r="DE62" s="281"/>
      <c r="DF62" s="281"/>
      <c r="DG62" s="281"/>
      <c r="DH62" s="281"/>
      <c r="DI62" s="281"/>
      <c r="DJ62" s="281"/>
      <c r="DK62" s="281"/>
      <c r="DL62" s="281"/>
      <c r="DM62" s="281"/>
      <c r="DN62" s="281"/>
      <c r="DO62" s="281"/>
      <c r="DP62" s="281"/>
      <c r="DQ62" s="281"/>
      <c r="DR62" s="281"/>
      <c r="DS62" s="281"/>
      <c r="DT62" s="281"/>
      <c r="DU62" s="281"/>
      <c r="DV62" s="281"/>
      <c r="DW62" s="281"/>
      <c r="DX62" s="281"/>
      <c r="DY62" s="281"/>
      <c r="DZ62" s="281"/>
      <c r="EA62" s="281"/>
      <c r="EB62" s="281"/>
      <c r="EC62" s="281"/>
      <c r="ED62" s="281"/>
      <c r="EE62" s="281"/>
      <c r="EF62" s="281"/>
      <c r="EG62" s="281"/>
      <c r="EH62" s="281"/>
      <c r="EI62" s="281"/>
      <c r="EJ62" s="281"/>
      <c r="EK62" s="281"/>
      <c r="EL62" s="281"/>
      <c r="EM62" s="281"/>
      <c r="EN62" s="281"/>
      <c r="EO62" s="281"/>
      <c r="EP62" s="281"/>
      <c r="EQ62" s="281"/>
      <c r="ER62" s="281"/>
      <c r="ES62" s="281"/>
      <c r="ET62" s="281"/>
      <c r="EU62" s="281"/>
      <c r="EV62" s="281"/>
      <c r="EW62" s="281"/>
      <c r="EX62" s="281"/>
    </row>
    <row r="63" spans="1:154" s="229" customFormat="1" x14ac:dyDescent="0.25">
      <c r="A63" s="287"/>
      <c r="B63" s="288" t="s">
        <v>48</v>
      </c>
      <c r="C63" s="437"/>
      <c r="D63" s="435">
        <v>1</v>
      </c>
      <c r="E63" s="436">
        <v>1</v>
      </c>
      <c r="F63" s="379"/>
      <c r="G63" s="380"/>
      <c r="H63" s="379"/>
      <c r="I63" s="382"/>
      <c r="J63" s="439"/>
      <c r="K63" s="3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L63" s="281"/>
      <c r="BM63" s="281"/>
      <c r="BN63" s="281"/>
      <c r="BO63" s="281"/>
      <c r="BP63" s="281"/>
      <c r="BQ63" s="281"/>
      <c r="BR63" s="281"/>
      <c r="BS63" s="281"/>
      <c r="BT63" s="281"/>
      <c r="BU63" s="281"/>
      <c r="BV63" s="281"/>
      <c r="BW63" s="281"/>
      <c r="BX63" s="281"/>
      <c r="BY63" s="281"/>
      <c r="BZ63" s="281"/>
      <c r="CA63" s="281"/>
      <c r="CB63" s="281"/>
      <c r="CC63" s="281"/>
      <c r="CD63" s="281"/>
      <c r="CE63" s="281"/>
      <c r="CF63" s="281"/>
      <c r="CG63" s="281"/>
      <c r="CH63" s="281"/>
      <c r="CI63" s="281"/>
      <c r="CJ63" s="281"/>
      <c r="CK63" s="281"/>
      <c r="CL63" s="281"/>
      <c r="CM63" s="281"/>
      <c r="CN63" s="281"/>
      <c r="CO63" s="281"/>
      <c r="CP63" s="281"/>
      <c r="CQ63" s="281"/>
      <c r="CR63" s="281"/>
      <c r="CS63" s="281"/>
      <c r="CT63" s="281"/>
      <c r="CU63" s="281"/>
      <c r="CV63" s="281"/>
      <c r="CW63" s="281"/>
      <c r="CX63" s="281"/>
      <c r="CY63" s="281"/>
      <c r="CZ63" s="281"/>
      <c r="DA63" s="281"/>
      <c r="DB63" s="281"/>
      <c r="DC63" s="281"/>
      <c r="DD63" s="281"/>
      <c r="DE63" s="281"/>
      <c r="DF63" s="281"/>
      <c r="DG63" s="281"/>
      <c r="DH63" s="281"/>
      <c r="DI63" s="281"/>
      <c r="DJ63" s="281"/>
      <c r="DK63" s="281"/>
      <c r="DL63" s="281"/>
      <c r="DM63" s="281"/>
      <c r="DN63" s="281"/>
      <c r="DO63" s="281"/>
      <c r="DP63" s="281"/>
      <c r="DQ63" s="281"/>
      <c r="DR63" s="281"/>
      <c r="DS63" s="281"/>
      <c r="DT63" s="281"/>
      <c r="DU63" s="281"/>
      <c r="DV63" s="281"/>
      <c r="DW63" s="281"/>
      <c r="DX63" s="281"/>
      <c r="DY63" s="281"/>
      <c r="DZ63" s="281"/>
      <c r="EA63" s="281"/>
      <c r="EB63" s="281"/>
      <c r="EC63" s="281"/>
      <c r="ED63" s="281"/>
      <c r="EE63" s="281"/>
      <c r="EF63" s="281"/>
      <c r="EG63" s="281"/>
      <c r="EH63" s="281"/>
      <c r="EI63" s="281"/>
      <c r="EJ63" s="281"/>
      <c r="EK63" s="281"/>
      <c r="EL63" s="281"/>
      <c r="EM63" s="281"/>
      <c r="EN63" s="281"/>
      <c r="EO63" s="281"/>
      <c r="EP63" s="281"/>
      <c r="EQ63" s="281"/>
      <c r="ER63" s="281"/>
      <c r="ES63" s="281"/>
      <c r="ET63" s="281"/>
      <c r="EU63" s="281"/>
      <c r="EV63" s="281"/>
      <c r="EW63" s="281"/>
      <c r="EX63" s="281"/>
    </row>
    <row r="64" spans="1:154" s="229" customFormat="1" x14ac:dyDescent="0.25">
      <c r="A64" s="287"/>
      <c r="B64" s="288" t="s">
        <v>38</v>
      </c>
      <c r="C64" s="437"/>
      <c r="D64" s="435">
        <v>0.2</v>
      </c>
      <c r="E64" s="436">
        <v>0.2</v>
      </c>
      <c r="F64" s="379"/>
      <c r="G64" s="380"/>
      <c r="H64" s="379"/>
      <c r="I64" s="382"/>
      <c r="J64" s="439"/>
      <c r="K64" s="3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1"/>
      <c r="CC64" s="281"/>
      <c r="CD64" s="281"/>
      <c r="CE64" s="281"/>
      <c r="CF64" s="281"/>
      <c r="CG64" s="281"/>
      <c r="CH64" s="281"/>
      <c r="CI64" s="281"/>
      <c r="CJ64" s="281"/>
      <c r="CK64" s="281"/>
      <c r="CL64" s="281"/>
      <c r="CM64" s="281"/>
      <c r="CN64" s="281"/>
      <c r="CO64" s="281"/>
      <c r="CP64" s="281"/>
      <c r="CQ64" s="281"/>
      <c r="CR64" s="281"/>
      <c r="CS64" s="281"/>
      <c r="CT64" s="281"/>
      <c r="CU64" s="281"/>
      <c r="CV64" s="281"/>
      <c r="CW64" s="281"/>
      <c r="CX64" s="281"/>
      <c r="CY64" s="281"/>
      <c r="CZ64" s="281"/>
      <c r="DA64" s="281"/>
      <c r="DB64" s="281"/>
      <c r="DC64" s="281"/>
      <c r="DD64" s="281"/>
      <c r="DE64" s="281"/>
      <c r="DF64" s="281"/>
      <c r="DG64" s="281"/>
      <c r="DH64" s="281"/>
      <c r="DI64" s="281"/>
      <c r="DJ64" s="281"/>
      <c r="DK64" s="281"/>
      <c r="DL64" s="281"/>
      <c r="DM64" s="281"/>
      <c r="DN64" s="281"/>
      <c r="DO64" s="281"/>
      <c r="DP64" s="281"/>
      <c r="DQ64" s="281"/>
      <c r="DR64" s="281"/>
      <c r="DS64" s="281"/>
      <c r="DT64" s="281"/>
      <c r="DU64" s="281"/>
      <c r="DV64" s="281"/>
      <c r="DW64" s="281"/>
      <c r="DX64" s="281"/>
      <c r="DY64" s="281"/>
      <c r="DZ64" s="281"/>
      <c r="EA64" s="281"/>
      <c r="EB64" s="281"/>
      <c r="EC64" s="281"/>
      <c r="ED64" s="281"/>
      <c r="EE64" s="281"/>
      <c r="EF64" s="281"/>
      <c r="EG64" s="281"/>
      <c r="EH64" s="281"/>
      <c r="EI64" s="281"/>
      <c r="EJ64" s="281"/>
      <c r="EK64" s="281"/>
      <c r="EL64" s="281"/>
      <c r="EM64" s="281"/>
      <c r="EN64" s="281"/>
      <c r="EO64" s="281"/>
      <c r="EP64" s="281"/>
      <c r="EQ64" s="281"/>
      <c r="ER64" s="281"/>
      <c r="ES64" s="281"/>
      <c r="ET64" s="281"/>
      <c r="EU64" s="281"/>
      <c r="EV64" s="281"/>
      <c r="EW64" s="281"/>
      <c r="EX64" s="281"/>
    </row>
    <row r="65" spans="1:170" s="229" customFormat="1" x14ac:dyDescent="0.25">
      <c r="A65" s="287"/>
      <c r="B65" s="288" t="s">
        <v>43</v>
      </c>
      <c r="C65" s="437"/>
      <c r="D65" s="435">
        <v>0.1</v>
      </c>
      <c r="E65" s="436">
        <v>0.1</v>
      </c>
      <c r="F65" s="379"/>
      <c r="G65" s="380"/>
      <c r="H65" s="379"/>
      <c r="I65" s="382"/>
      <c r="J65" s="439"/>
      <c r="K65" s="3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L65" s="281"/>
      <c r="BM65" s="281"/>
      <c r="BN65" s="281"/>
      <c r="BO65" s="281"/>
      <c r="BP65" s="281"/>
      <c r="BQ65" s="281"/>
      <c r="BR65" s="281"/>
      <c r="BS65" s="281"/>
      <c r="BT65" s="281"/>
      <c r="BU65" s="281"/>
      <c r="BV65" s="281"/>
      <c r="BW65" s="281"/>
      <c r="BX65" s="281"/>
      <c r="BY65" s="281"/>
      <c r="BZ65" s="281"/>
      <c r="CA65" s="281"/>
      <c r="CB65" s="281"/>
      <c r="CC65" s="281"/>
      <c r="CD65" s="281"/>
      <c r="CE65" s="281"/>
      <c r="CF65" s="281"/>
      <c r="CG65" s="281"/>
      <c r="CH65" s="281"/>
      <c r="CI65" s="281"/>
      <c r="CJ65" s="281"/>
      <c r="CK65" s="281"/>
      <c r="CL65" s="281"/>
      <c r="CM65" s="281"/>
      <c r="CN65" s="281"/>
      <c r="CO65" s="281"/>
      <c r="CP65" s="281"/>
      <c r="CQ65" s="281"/>
      <c r="CR65" s="281"/>
      <c r="CS65" s="281"/>
      <c r="CT65" s="281"/>
      <c r="CU65" s="281"/>
      <c r="CV65" s="281"/>
      <c r="CW65" s="281"/>
      <c r="CX65" s="281"/>
      <c r="CY65" s="281"/>
      <c r="CZ65" s="281"/>
      <c r="DA65" s="281"/>
      <c r="DB65" s="281"/>
      <c r="DC65" s="281"/>
      <c r="DD65" s="281"/>
      <c r="DE65" s="281"/>
      <c r="DF65" s="281"/>
      <c r="DG65" s="281"/>
      <c r="DH65" s="281"/>
      <c r="DI65" s="281"/>
      <c r="DJ65" s="281"/>
      <c r="DK65" s="281"/>
      <c r="DL65" s="281"/>
      <c r="DM65" s="281"/>
      <c r="DN65" s="281"/>
      <c r="DO65" s="281"/>
      <c r="DP65" s="281"/>
      <c r="DQ65" s="281"/>
      <c r="DR65" s="281"/>
      <c r="DS65" s="281"/>
      <c r="DT65" s="281"/>
      <c r="DU65" s="281"/>
      <c r="DV65" s="281"/>
      <c r="DW65" s="281"/>
      <c r="DX65" s="281"/>
      <c r="DY65" s="281"/>
      <c r="DZ65" s="281"/>
      <c r="EA65" s="281"/>
      <c r="EB65" s="281"/>
      <c r="EC65" s="281"/>
      <c r="ED65" s="281"/>
      <c r="EE65" s="281"/>
      <c r="EF65" s="281"/>
      <c r="EG65" s="281"/>
      <c r="EH65" s="281"/>
      <c r="EI65" s="281"/>
      <c r="EJ65" s="281"/>
      <c r="EK65" s="281"/>
      <c r="EL65" s="281"/>
      <c r="EM65" s="281"/>
      <c r="EN65" s="281"/>
      <c r="EO65" s="281"/>
      <c r="EP65" s="281"/>
      <c r="EQ65" s="281"/>
      <c r="ER65" s="281"/>
      <c r="ES65" s="281"/>
      <c r="ET65" s="281"/>
      <c r="EU65" s="281"/>
      <c r="EV65" s="281"/>
      <c r="EW65" s="281"/>
      <c r="EX65" s="281"/>
    </row>
    <row r="66" spans="1:170" s="229" customFormat="1" x14ac:dyDescent="0.25">
      <c r="A66" s="287"/>
      <c r="B66" s="288" t="s">
        <v>54</v>
      </c>
      <c r="C66" s="437"/>
      <c r="D66" s="435">
        <v>0.2</v>
      </c>
      <c r="E66" s="436">
        <v>0.2</v>
      </c>
      <c r="F66" s="379"/>
      <c r="G66" s="380"/>
      <c r="H66" s="379"/>
      <c r="I66" s="382"/>
      <c r="J66" s="439"/>
      <c r="K66" s="3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1"/>
      <c r="CC66" s="281"/>
      <c r="CD66" s="281"/>
      <c r="CE66" s="281"/>
      <c r="CF66" s="281"/>
      <c r="CG66" s="281"/>
      <c r="CH66" s="281"/>
      <c r="CI66" s="281"/>
      <c r="CJ66" s="281"/>
      <c r="CK66" s="281"/>
      <c r="CL66" s="281"/>
      <c r="CM66" s="281"/>
      <c r="CN66" s="281"/>
      <c r="CO66" s="281"/>
      <c r="CP66" s="281"/>
      <c r="CQ66" s="281"/>
      <c r="CR66" s="281"/>
      <c r="CS66" s="281"/>
      <c r="CT66" s="281"/>
      <c r="CU66" s="281"/>
      <c r="CV66" s="281"/>
      <c r="CW66" s="281"/>
      <c r="CX66" s="281"/>
      <c r="CY66" s="281"/>
      <c r="CZ66" s="281"/>
      <c r="DA66" s="281"/>
      <c r="DB66" s="281"/>
      <c r="DC66" s="281"/>
      <c r="DD66" s="281"/>
      <c r="DE66" s="281"/>
      <c r="DF66" s="281"/>
      <c r="DG66" s="281"/>
      <c r="DH66" s="281"/>
      <c r="DI66" s="281"/>
      <c r="DJ66" s="281"/>
      <c r="DK66" s="281"/>
      <c r="DL66" s="281"/>
      <c r="DM66" s="281"/>
      <c r="DN66" s="281"/>
      <c r="DO66" s="281"/>
      <c r="DP66" s="281"/>
      <c r="DQ66" s="281"/>
      <c r="DR66" s="281"/>
      <c r="DS66" s="281"/>
      <c r="DT66" s="281"/>
      <c r="DU66" s="281"/>
      <c r="DV66" s="281"/>
      <c r="DW66" s="281"/>
      <c r="DX66" s="281"/>
      <c r="DY66" s="281"/>
      <c r="DZ66" s="281"/>
      <c r="EA66" s="281"/>
      <c r="EB66" s="281"/>
      <c r="EC66" s="281"/>
      <c r="ED66" s="281"/>
      <c r="EE66" s="281"/>
      <c r="EF66" s="281"/>
      <c r="EG66" s="281"/>
      <c r="EH66" s="281"/>
      <c r="EI66" s="281"/>
      <c r="EJ66" s="281"/>
      <c r="EK66" s="281"/>
      <c r="EL66" s="281"/>
      <c r="EM66" s="281"/>
      <c r="EN66" s="281"/>
      <c r="EO66" s="281"/>
      <c r="EP66" s="281"/>
      <c r="EQ66" s="281"/>
      <c r="ER66" s="281"/>
      <c r="ES66" s="281"/>
      <c r="ET66" s="281"/>
      <c r="EU66" s="281"/>
      <c r="EV66" s="281"/>
      <c r="EW66" s="281"/>
      <c r="EX66" s="281"/>
    </row>
    <row r="67" spans="1:170" s="229" customFormat="1" x14ac:dyDescent="0.25">
      <c r="A67" s="71" t="s">
        <v>112</v>
      </c>
      <c r="B67" s="67"/>
      <c r="C67" s="74">
        <v>130</v>
      </c>
      <c r="D67" s="130"/>
      <c r="E67" s="131"/>
      <c r="F67" s="130">
        <v>4.8</v>
      </c>
      <c r="G67" s="131">
        <v>3.6</v>
      </c>
      <c r="H67" s="130">
        <v>29.4</v>
      </c>
      <c r="I67" s="132">
        <v>169.2</v>
      </c>
      <c r="J67" s="164"/>
      <c r="K67" s="68" t="s">
        <v>251</v>
      </c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/>
      <c r="CR67" s="281"/>
      <c r="CS67" s="281"/>
      <c r="CT67" s="281"/>
      <c r="CU67" s="281"/>
      <c r="CV67" s="281"/>
      <c r="CW67" s="281"/>
      <c r="CX67" s="281"/>
      <c r="CY67" s="281"/>
      <c r="CZ67" s="281"/>
      <c r="DA67" s="281"/>
      <c r="DB67" s="281"/>
      <c r="DC67" s="281"/>
      <c r="DD67" s="281"/>
      <c r="DE67" s="281"/>
      <c r="DF67" s="281"/>
      <c r="DG67" s="281"/>
      <c r="DH67" s="281"/>
      <c r="DI67" s="281"/>
      <c r="DJ67" s="281"/>
      <c r="DK67" s="281"/>
      <c r="DL67" s="281"/>
      <c r="DM67" s="281"/>
      <c r="DN67" s="281"/>
      <c r="DO67" s="281"/>
      <c r="DP67" s="281"/>
      <c r="DQ67" s="281"/>
      <c r="DR67" s="281"/>
      <c r="DS67" s="281"/>
      <c r="DT67" s="281"/>
      <c r="DU67" s="281"/>
      <c r="DV67" s="281"/>
      <c r="DW67" s="281"/>
      <c r="DX67" s="281"/>
      <c r="DY67" s="281"/>
      <c r="DZ67" s="281"/>
      <c r="EA67" s="281"/>
      <c r="EB67" s="281"/>
      <c r="EC67" s="281"/>
      <c r="ED67" s="281"/>
      <c r="EE67" s="281"/>
      <c r="EF67" s="281"/>
      <c r="EG67" s="281"/>
      <c r="EH67" s="281"/>
      <c r="EI67" s="281"/>
      <c r="EJ67" s="281"/>
      <c r="EK67" s="281"/>
      <c r="EL67" s="281"/>
      <c r="EM67" s="281"/>
      <c r="EN67" s="281"/>
      <c r="EO67" s="281"/>
      <c r="EP67" s="281"/>
      <c r="EQ67" s="281"/>
      <c r="ER67" s="281"/>
      <c r="ES67" s="281"/>
      <c r="ET67" s="281"/>
      <c r="EU67" s="281"/>
      <c r="EV67" s="281"/>
      <c r="EW67" s="281"/>
      <c r="EX67" s="281"/>
      <c r="EY67" s="281"/>
      <c r="EZ67" s="281"/>
      <c r="FA67" s="281"/>
      <c r="FB67" s="281"/>
      <c r="FC67" s="281"/>
      <c r="FD67" s="281"/>
      <c r="FE67" s="281"/>
      <c r="FF67" s="281"/>
      <c r="FG67" s="281"/>
      <c r="FH67" s="281"/>
      <c r="FI67" s="281"/>
      <c r="FJ67" s="281"/>
      <c r="FK67" s="281"/>
      <c r="FL67" s="281"/>
      <c r="FM67" s="281"/>
      <c r="FN67" s="281"/>
    </row>
    <row r="68" spans="1:170" s="229" customFormat="1" x14ac:dyDescent="0.25">
      <c r="A68" s="71"/>
      <c r="B68" s="67" t="s">
        <v>113</v>
      </c>
      <c r="C68" s="74"/>
      <c r="D68" s="130">
        <v>45.5</v>
      </c>
      <c r="E68" s="131">
        <v>45.5</v>
      </c>
      <c r="F68" s="130"/>
      <c r="G68" s="131"/>
      <c r="H68" s="130"/>
      <c r="I68" s="132"/>
      <c r="J68" s="164"/>
      <c r="K68" s="68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1"/>
      <c r="DF68" s="281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1"/>
      <c r="EF68" s="281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281"/>
      <c r="FF68" s="281"/>
      <c r="FG68" s="281"/>
      <c r="FH68" s="281"/>
      <c r="FI68" s="281"/>
      <c r="FJ68" s="281"/>
      <c r="FK68" s="281"/>
      <c r="FL68" s="281"/>
      <c r="FM68" s="281"/>
      <c r="FN68" s="281"/>
    </row>
    <row r="69" spans="1:170" s="229" customFormat="1" x14ac:dyDescent="0.25">
      <c r="A69" s="71"/>
      <c r="B69" s="67" t="s">
        <v>22</v>
      </c>
      <c r="C69" s="74"/>
      <c r="D69" s="130">
        <v>2.6</v>
      </c>
      <c r="E69" s="131">
        <v>2.6</v>
      </c>
      <c r="F69" s="130"/>
      <c r="G69" s="131"/>
      <c r="H69" s="130"/>
      <c r="I69" s="132"/>
      <c r="J69" s="164"/>
      <c r="K69" s="7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1"/>
      <c r="CC69" s="281"/>
      <c r="CD69" s="281"/>
      <c r="CE69" s="281"/>
      <c r="CF69" s="281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1"/>
      <c r="DF69" s="281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1"/>
      <c r="EF69" s="281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281"/>
      <c r="FF69" s="281"/>
      <c r="FG69" s="281"/>
      <c r="FH69" s="281"/>
      <c r="FI69" s="281"/>
      <c r="FJ69" s="281"/>
      <c r="FK69" s="281"/>
      <c r="FL69" s="281"/>
      <c r="FM69" s="281"/>
      <c r="FN69" s="281"/>
    </row>
    <row r="70" spans="1:170" s="229" customFormat="1" x14ac:dyDescent="0.25">
      <c r="A70" s="71"/>
      <c r="B70" s="67" t="s">
        <v>21</v>
      </c>
      <c r="C70" s="74"/>
      <c r="D70" s="130">
        <v>0.7</v>
      </c>
      <c r="E70" s="131">
        <v>0.7</v>
      </c>
      <c r="F70" s="130"/>
      <c r="G70" s="131"/>
      <c r="H70" s="130"/>
      <c r="I70" s="132"/>
      <c r="J70" s="164"/>
      <c r="K70" s="7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1"/>
      <c r="CC70" s="281"/>
      <c r="CD70" s="281"/>
      <c r="CE70" s="281"/>
      <c r="CF70" s="281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1"/>
      <c r="DF70" s="281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1"/>
      <c r="EF70" s="281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281"/>
      <c r="FF70" s="281"/>
      <c r="FG70" s="281"/>
      <c r="FH70" s="281"/>
      <c r="FI70" s="281"/>
      <c r="FJ70" s="281"/>
      <c r="FK70" s="281"/>
      <c r="FL70" s="281"/>
      <c r="FM70" s="281"/>
      <c r="FN70" s="281"/>
    </row>
    <row r="71" spans="1:170" s="279" customFormat="1" x14ac:dyDescent="0.25">
      <c r="A71" s="424" t="s">
        <v>49</v>
      </c>
      <c r="B71" s="67"/>
      <c r="C71" s="74">
        <v>180</v>
      </c>
      <c r="D71" s="130"/>
      <c r="E71" s="131"/>
      <c r="F71" s="176">
        <v>0.7</v>
      </c>
      <c r="G71" s="75">
        <v>0.04</v>
      </c>
      <c r="H71" s="76">
        <v>18</v>
      </c>
      <c r="I71" s="396">
        <v>75.2</v>
      </c>
      <c r="J71" s="74">
        <v>0.13</v>
      </c>
      <c r="K71" s="133" t="s">
        <v>264</v>
      </c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Q71" s="281"/>
      <c r="AR71" s="281"/>
      <c r="AS71" s="281"/>
      <c r="AT71" s="281"/>
      <c r="AU71" s="281"/>
      <c r="AV71" s="281"/>
      <c r="AW71" s="281"/>
      <c r="AX71" s="281"/>
      <c r="AY71" s="281"/>
      <c r="AZ71" s="281"/>
      <c r="BA71" s="281"/>
      <c r="BB71" s="281"/>
      <c r="BC71" s="281"/>
      <c r="BD71" s="281"/>
      <c r="BE71" s="281"/>
      <c r="BF71" s="281"/>
      <c r="BG71" s="281"/>
      <c r="BH71" s="281"/>
      <c r="BI71" s="281"/>
      <c r="BJ71" s="281"/>
      <c r="BK71" s="281"/>
      <c r="BL71" s="281"/>
      <c r="BM71" s="281"/>
      <c r="BN71" s="281"/>
      <c r="BO71" s="281"/>
      <c r="BP71" s="281"/>
      <c r="BQ71" s="281"/>
      <c r="BR71" s="281"/>
      <c r="BS71" s="281"/>
      <c r="BT71" s="281"/>
      <c r="BU71" s="281"/>
      <c r="BV71" s="281"/>
      <c r="BW71" s="281"/>
      <c r="BX71" s="281"/>
      <c r="BY71" s="281"/>
      <c r="BZ71" s="281"/>
      <c r="CA71" s="281"/>
      <c r="CB71" s="281"/>
      <c r="CC71" s="281"/>
      <c r="CD71" s="281"/>
      <c r="CE71" s="281"/>
      <c r="CF71" s="281"/>
      <c r="CG71" s="281"/>
      <c r="CH71" s="281"/>
      <c r="CI71" s="281"/>
      <c r="CJ71" s="281"/>
      <c r="CK71" s="281"/>
      <c r="CL71" s="281"/>
      <c r="CM71" s="281"/>
      <c r="CN71" s="281"/>
      <c r="CO71" s="281"/>
      <c r="CP71" s="281"/>
      <c r="CQ71" s="281"/>
      <c r="CR71" s="281"/>
      <c r="CS71" s="281"/>
      <c r="CT71" s="281"/>
      <c r="CU71" s="281"/>
      <c r="CV71" s="281"/>
      <c r="CW71" s="281"/>
      <c r="CX71" s="281"/>
      <c r="CY71" s="281"/>
      <c r="CZ71" s="281"/>
      <c r="DA71" s="281"/>
      <c r="DB71" s="281"/>
      <c r="DC71" s="281"/>
      <c r="DD71" s="281"/>
      <c r="DE71" s="281"/>
      <c r="DF71" s="281"/>
      <c r="DG71" s="281"/>
      <c r="DH71" s="281"/>
      <c r="DI71" s="281"/>
      <c r="DJ71" s="281"/>
      <c r="DK71" s="281"/>
      <c r="DL71" s="281"/>
      <c r="DM71" s="281"/>
      <c r="DN71" s="281"/>
      <c r="DO71" s="281"/>
      <c r="DP71" s="281"/>
      <c r="DQ71" s="281"/>
      <c r="DR71" s="281"/>
      <c r="DS71" s="281"/>
      <c r="DT71" s="281"/>
      <c r="DU71" s="281"/>
      <c r="DV71" s="281"/>
      <c r="DW71" s="281"/>
      <c r="DX71" s="281"/>
      <c r="DY71" s="281"/>
      <c r="DZ71" s="281"/>
      <c r="EA71" s="281"/>
      <c r="EB71" s="281"/>
      <c r="EC71" s="281"/>
      <c r="ED71" s="281"/>
      <c r="EE71" s="281"/>
      <c r="EF71" s="281"/>
      <c r="EG71" s="281"/>
      <c r="EH71" s="281"/>
      <c r="EI71" s="281"/>
      <c r="EJ71" s="281"/>
      <c r="EK71" s="281"/>
      <c r="EL71" s="281"/>
      <c r="EM71" s="281"/>
      <c r="EN71" s="281"/>
      <c r="EO71" s="281"/>
      <c r="EP71" s="281"/>
      <c r="EQ71" s="281"/>
      <c r="ER71" s="281"/>
      <c r="ES71" s="281"/>
      <c r="ET71" s="281"/>
      <c r="EU71" s="281"/>
      <c r="EV71" s="281"/>
      <c r="EW71" s="281"/>
      <c r="EX71" s="281"/>
    </row>
    <row r="72" spans="1:170" s="279" customFormat="1" x14ac:dyDescent="0.25">
      <c r="A72" s="368"/>
      <c r="B72" s="288" t="s">
        <v>375</v>
      </c>
      <c r="C72" s="74"/>
      <c r="D72" s="130">
        <v>18.36</v>
      </c>
      <c r="E72" s="131">
        <v>18</v>
      </c>
      <c r="F72" s="176"/>
      <c r="G72" s="74"/>
      <c r="H72" s="175"/>
      <c r="I72" s="396"/>
      <c r="J72" s="74"/>
      <c r="K72" s="133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1"/>
      <c r="CC72" s="281"/>
      <c r="CD72" s="281"/>
      <c r="CE72" s="281"/>
      <c r="CF72" s="281"/>
      <c r="CG72" s="281"/>
      <c r="CH72" s="281"/>
      <c r="CI72" s="281"/>
      <c r="CJ72" s="281"/>
      <c r="CK72" s="281"/>
      <c r="CL72" s="281"/>
      <c r="CM72" s="281"/>
      <c r="CN72" s="281"/>
      <c r="CO72" s="281"/>
      <c r="CP72" s="281"/>
      <c r="CQ72" s="281"/>
      <c r="CR72" s="281"/>
      <c r="CS72" s="281"/>
      <c r="CT72" s="281"/>
      <c r="CU72" s="281"/>
      <c r="CV72" s="281"/>
      <c r="CW72" s="281"/>
      <c r="CX72" s="281"/>
      <c r="CY72" s="281"/>
      <c r="CZ72" s="281"/>
      <c r="DA72" s="281"/>
      <c r="DB72" s="281"/>
      <c r="DC72" s="281"/>
      <c r="DD72" s="281"/>
      <c r="DE72" s="281"/>
      <c r="DF72" s="281"/>
      <c r="DG72" s="281"/>
      <c r="DH72" s="281"/>
      <c r="DI72" s="281"/>
      <c r="DJ72" s="281"/>
      <c r="DK72" s="281"/>
      <c r="DL72" s="281"/>
      <c r="DM72" s="281"/>
      <c r="DN72" s="281"/>
      <c r="DO72" s="281"/>
      <c r="DP72" s="281"/>
      <c r="DQ72" s="281"/>
      <c r="DR72" s="281"/>
      <c r="DS72" s="281"/>
      <c r="DT72" s="281"/>
      <c r="DU72" s="281"/>
      <c r="DV72" s="281"/>
      <c r="DW72" s="281"/>
      <c r="DX72" s="281"/>
      <c r="DY72" s="281"/>
      <c r="DZ72" s="281"/>
      <c r="EA72" s="281"/>
      <c r="EB72" s="281"/>
      <c r="EC72" s="281"/>
      <c r="ED72" s="281"/>
      <c r="EE72" s="281"/>
      <c r="EF72" s="281"/>
      <c r="EG72" s="281"/>
      <c r="EH72" s="281"/>
      <c r="EI72" s="281"/>
      <c r="EJ72" s="281"/>
      <c r="EK72" s="281"/>
      <c r="EL72" s="281"/>
      <c r="EM72" s="281"/>
      <c r="EN72" s="281"/>
      <c r="EO72" s="281"/>
      <c r="EP72" s="281"/>
      <c r="EQ72" s="281"/>
      <c r="ER72" s="281"/>
      <c r="ES72" s="281"/>
      <c r="ET72" s="281"/>
      <c r="EU72" s="281"/>
      <c r="EV72" s="281"/>
      <c r="EW72" s="281"/>
      <c r="EX72" s="281"/>
    </row>
    <row r="73" spans="1:170" s="279" customFormat="1" x14ac:dyDescent="0.25">
      <c r="A73" s="368"/>
      <c r="B73" s="67" t="s">
        <v>56</v>
      </c>
      <c r="C73" s="74"/>
      <c r="D73" s="130">
        <v>182</v>
      </c>
      <c r="E73" s="131">
        <v>182</v>
      </c>
      <c r="F73" s="176"/>
      <c r="G73" s="74"/>
      <c r="H73" s="175"/>
      <c r="I73" s="396"/>
      <c r="J73" s="74"/>
      <c r="K73" s="133"/>
      <c r="L73" s="281"/>
      <c r="M73" s="281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  <c r="AP73" s="281"/>
      <c r="AQ73" s="281"/>
      <c r="AR73" s="281"/>
      <c r="AS73" s="281"/>
      <c r="AT73" s="281"/>
      <c r="AU73" s="281"/>
      <c r="AV73" s="281"/>
      <c r="AW73" s="281"/>
      <c r="AX73" s="281"/>
      <c r="AY73" s="281"/>
      <c r="AZ73" s="281"/>
      <c r="BA73" s="281"/>
      <c r="BB73" s="281"/>
      <c r="BC73" s="281"/>
      <c r="BD73" s="281"/>
      <c r="BE73" s="281"/>
      <c r="BF73" s="281"/>
      <c r="BG73" s="281"/>
      <c r="BH73" s="281"/>
      <c r="BI73" s="281"/>
      <c r="BJ73" s="281"/>
      <c r="BK73" s="281"/>
      <c r="BL73" s="281"/>
      <c r="BM73" s="281"/>
      <c r="BN73" s="281"/>
      <c r="BO73" s="281"/>
      <c r="BP73" s="281"/>
      <c r="BQ73" s="281"/>
      <c r="BR73" s="281"/>
      <c r="BS73" s="281"/>
      <c r="BT73" s="281"/>
      <c r="BU73" s="281"/>
      <c r="BV73" s="281"/>
      <c r="BW73" s="281"/>
      <c r="BX73" s="281"/>
      <c r="BY73" s="281"/>
      <c r="BZ73" s="281"/>
      <c r="CA73" s="281"/>
      <c r="CB73" s="281"/>
      <c r="CC73" s="281"/>
      <c r="CD73" s="281"/>
      <c r="CE73" s="281"/>
      <c r="CF73" s="281"/>
      <c r="CG73" s="281"/>
      <c r="CH73" s="281"/>
      <c r="CI73" s="281"/>
      <c r="CJ73" s="281"/>
      <c r="CK73" s="281"/>
      <c r="CL73" s="281"/>
      <c r="CM73" s="281"/>
      <c r="CN73" s="281"/>
      <c r="CO73" s="281"/>
      <c r="CP73" s="281"/>
      <c r="CQ73" s="281"/>
      <c r="CR73" s="281"/>
      <c r="CS73" s="281"/>
      <c r="CT73" s="281"/>
      <c r="CU73" s="281"/>
      <c r="CV73" s="281"/>
      <c r="CW73" s="281"/>
      <c r="CX73" s="281"/>
      <c r="CY73" s="281"/>
      <c r="CZ73" s="281"/>
      <c r="DA73" s="281"/>
      <c r="DB73" s="281"/>
      <c r="DC73" s="281"/>
      <c r="DD73" s="281"/>
      <c r="DE73" s="281"/>
      <c r="DF73" s="281"/>
      <c r="DG73" s="281"/>
      <c r="DH73" s="281"/>
      <c r="DI73" s="281"/>
      <c r="DJ73" s="281"/>
      <c r="DK73" s="281"/>
      <c r="DL73" s="281"/>
      <c r="DM73" s="281"/>
      <c r="DN73" s="281"/>
      <c r="DO73" s="281"/>
      <c r="DP73" s="281"/>
      <c r="DQ73" s="281"/>
      <c r="DR73" s="281"/>
      <c r="DS73" s="281"/>
      <c r="DT73" s="281"/>
      <c r="DU73" s="281"/>
      <c r="DV73" s="281"/>
      <c r="DW73" s="281"/>
      <c r="DX73" s="281"/>
      <c r="DY73" s="281"/>
      <c r="DZ73" s="281"/>
      <c r="EA73" s="281"/>
      <c r="EB73" s="281"/>
      <c r="EC73" s="281"/>
      <c r="ED73" s="281"/>
      <c r="EE73" s="281"/>
      <c r="EF73" s="281"/>
      <c r="EG73" s="281"/>
      <c r="EH73" s="281"/>
      <c r="EI73" s="281"/>
      <c r="EJ73" s="281"/>
      <c r="EK73" s="281"/>
      <c r="EL73" s="281"/>
      <c r="EM73" s="281"/>
      <c r="EN73" s="281"/>
      <c r="EO73" s="281"/>
      <c r="EP73" s="281"/>
      <c r="EQ73" s="281"/>
      <c r="ER73" s="281"/>
      <c r="ES73" s="281"/>
      <c r="ET73" s="281"/>
      <c r="EU73" s="281"/>
      <c r="EV73" s="281"/>
      <c r="EW73" s="281"/>
      <c r="EX73" s="281"/>
    </row>
    <row r="74" spans="1:170" s="279" customFormat="1" x14ac:dyDescent="0.25">
      <c r="A74" s="368"/>
      <c r="B74" s="67" t="s">
        <v>20</v>
      </c>
      <c r="C74" s="74"/>
      <c r="D74" s="130">
        <v>5</v>
      </c>
      <c r="E74" s="131">
        <v>5</v>
      </c>
      <c r="F74" s="176"/>
      <c r="G74" s="74"/>
      <c r="H74" s="175"/>
      <c r="I74" s="396"/>
      <c r="J74" s="74"/>
      <c r="K74" s="133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1"/>
      <c r="CC74" s="281"/>
      <c r="CD74" s="281"/>
      <c r="CE74" s="281"/>
      <c r="CF74" s="281"/>
      <c r="CG74" s="281"/>
      <c r="CH74" s="281"/>
      <c r="CI74" s="281"/>
      <c r="CJ74" s="281"/>
      <c r="CK74" s="281"/>
      <c r="CL74" s="281"/>
      <c r="CM74" s="281"/>
      <c r="CN74" s="281"/>
      <c r="CO74" s="281"/>
      <c r="CP74" s="281"/>
      <c r="CQ74" s="281"/>
      <c r="CR74" s="281"/>
      <c r="CS74" s="281"/>
      <c r="CT74" s="281"/>
      <c r="CU74" s="281"/>
      <c r="CV74" s="281"/>
      <c r="CW74" s="281"/>
      <c r="CX74" s="281"/>
      <c r="CY74" s="281"/>
      <c r="CZ74" s="281"/>
      <c r="DA74" s="281"/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/>
      <c r="DR74" s="281"/>
      <c r="DS74" s="281"/>
      <c r="DT74" s="281"/>
      <c r="DU74" s="281"/>
      <c r="DV74" s="281"/>
      <c r="DW74" s="281"/>
      <c r="DX74" s="281"/>
      <c r="DY74" s="281"/>
      <c r="DZ74" s="281"/>
      <c r="EA74" s="281"/>
      <c r="EB74" s="281"/>
      <c r="EC74" s="281"/>
      <c r="ED74" s="281"/>
      <c r="EE74" s="281"/>
      <c r="EF74" s="281"/>
      <c r="EG74" s="281"/>
      <c r="EH74" s="281"/>
      <c r="EI74" s="281"/>
      <c r="EJ74" s="281"/>
      <c r="EK74" s="281"/>
      <c r="EL74" s="281"/>
      <c r="EM74" s="281"/>
      <c r="EN74" s="281"/>
      <c r="EO74" s="281"/>
      <c r="EP74" s="281"/>
      <c r="EQ74" s="281"/>
      <c r="ER74" s="281"/>
      <c r="ES74" s="281"/>
      <c r="ET74" s="281"/>
      <c r="EU74" s="281"/>
      <c r="EV74" s="281"/>
      <c r="EW74" s="281"/>
      <c r="EX74" s="281"/>
    </row>
    <row r="75" spans="1:170" ht="15.75" thickBot="1" x14ac:dyDescent="0.3">
      <c r="A75" s="390" t="s">
        <v>50</v>
      </c>
      <c r="B75" s="180"/>
      <c r="C75" s="181">
        <v>37.5</v>
      </c>
      <c r="D75" s="182">
        <v>37.5</v>
      </c>
      <c r="E75" s="182">
        <v>37.5</v>
      </c>
      <c r="F75" s="181">
        <v>1.8</v>
      </c>
      <c r="G75" s="181">
        <v>0.4</v>
      </c>
      <c r="H75" s="181">
        <v>18</v>
      </c>
      <c r="I75" s="181">
        <v>82.5</v>
      </c>
      <c r="J75" s="181"/>
      <c r="K75" s="183"/>
    </row>
    <row r="76" spans="1:170" ht="15.75" thickBot="1" x14ac:dyDescent="0.3">
      <c r="A76" s="171" t="s">
        <v>29</v>
      </c>
      <c r="B76" s="172"/>
      <c r="C76" s="173">
        <v>697.5</v>
      </c>
      <c r="D76" s="184"/>
      <c r="E76" s="165"/>
      <c r="F76" s="166">
        <v>19.059999999999999</v>
      </c>
      <c r="G76" s="166">
        <v>20.34</v>
      </c>
      <c r="H76" s="166">
        <v>88.039999999999992</v>
      </c>
      <c r="I76" s="166">
        <v>611.20000000000005</v>
      </c>
      <c r="J76" s="166">
        <v>15.460000000000003</v>
      </c>
      <c r="K76" s="167"/>
    </row>
    <row r="77" spans="1:170" x14ac:dyDescent="0.25">
      <c r="A77" s="82"/>
      <c r="B77" s="83" t="s">
        <v>51</v>
      </c>
      <c r="C77" s="85"/>
      <c r="D77" s="465"/>
      <c r="E77" s="156"/>
      <c r="F77" s="156"/>
      <c r="G77" s="156"/>
      <c r="H77" s="156"/>
      <c r="I77" s="465"/>
      <c r="J77" s="164"/>
      <c r="K77" s="68"/>
    </row>
    <row r="78" spans="1:170" ht="45" x14ac:dyDescent="0.25">
      <c r="A78" s="428" t="s">
        <v>92</v>
      </c>
      <c r="B78" s="429"/>
      <c r="C78" s="430">
        <v>50</v>
      </c>
      <c r="D78" s="431"/>
      <c r="E78" s="432"/>
      <c r="F78" s="432">
        <v>4.9000000000000004</v>
      </c>
      <c r="G78" s="431">
        <v>5</v>
      </c>
      <c r="H78" s="432">
        <v>28</v>
      </c>
      <c r="I78" s="431">
        <v>177</v>
      </c>
      <c r="J78" s="432">
        <v>0</v>
      </c>
      <c r="K78" s="433" t="s">
        <v>417</v>
      </c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</row>
    <row r="79" spans="1:170" x14ac:dyDescent="0.25">
      <c r="A79" s="428"/>
      <c r="B79" s="429" t="s">
        <v>47</v>
      </c>
      <c r="C79" s="430"/>
      <c r="D79" s="431">
        <v>34</v>
      </c>
      <c r="E79" s="432">
        <v>34</v>
      </c>
      <c r="F79" s="432"/>
      <c r="G79" s="431"/>
      <c r="H79" s="432"/>
      <c r="I79" s="431"/>
      <c r="J79" s="432"/>
      <c r="K79" s="433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</row>
    <row r="80" spans="1:170" ht="19.5" customHeight="1" x14ac:dyDescent="0.25">
      <c r="A80" s="428"/>
      <c r="B80" s="429" t="s">
        <v>20</v>
      </c>
      <c r="C80" s="430"/>
      <c r="D80" s="431">
        <v>7</v>
      </c>
      <c r="E80" s="432">
        <v>7</v>
      </c>
      <c r="F80" s="432"/>
      <c r="G80" s="432"/>
      <c r="H80" s="432"/>
      <c r="I80" s="434"/>
      <c r="J80" s="432"/>
      <c r="K80" s="433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</row>
    <row r="81" spans="1:170" ht="15.75" customHeight="1" x14ac:dyDescent="0.25">
      <c r="A81" s="428"/>
      <c r="B81" s="429" t="s">
        <v>56</v>
      </c>
      <c r="C81" s="430"/>
      <c r="D81" s="431">
        <v>14</v>
      </c>
      <c r="E81" s="432">
        <v>14</v>
      </c>
      <c r="F81" s="432"/>
      <c r="G81" s="431"/>
      <c r="H81" s="432"/>
      <c r="I81" s="431"/>
      <c r="J81" s="432"/>
      <c r="K81" s="433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</row>
    <row r="82" spans="1:170" ht="30" x14ac:dyDescent="0.25">
      <c r="A82" s="428"/>
      <c r="B82" s="429" t="s">
        <v>38</v>
      </c>
      <c r="C82" s="430"/>
      <c r="D82" s="431">
        <v>7</v>
      </c>
      <c r="E82" s="432">
        <v>7</v>
      </c>
      <c r="F82" s="432"/>
      <c r="G82" s="431"/>
      <c r="H82" s="432"/>
      <c r="I82" s="431"/>
      <c r="J82" s="432"/>
      <c r="K82" s="433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</row>
    <row r="83" spans="1:170" x14ac:dyDescent="0.25">
      <c r="A83" s="428"/>
      <c r="B83" s="429" t="s">
        <v>93</v>
      </c>
      <c r="C83" s="430"/>
      <c r="D83" s="431">
        <v>0.2</v>
      </c>
      <c r="E83" s="432">
        <v>0.2</v>
      </c>
      <c r="F83" s="432"/>
      <c r="G83" s="431"/>
      <c r="H83" s="432"/>
      <c r="I83" s="431"/>
      <c r="J83" s="432"/>
      <c r="K83" s="43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</row>
    <row r="84" spans="1:170" x14ac:dyDescent="0.25">
      <c r="A84" s="428"/>
      <c r="B84" s="429" t="s">
        <v>21</v>
      </c>
      <c r="C84" s="430"/>
      <c r="D84" s="431">
        <v>0.3</v>
      </c>
      <c r="E84" s="432">
        <v>0.3</v>
      </c>
      <c r="F84" s="432"/>
      <c r="G84" s="431"/>
      <c r="H84" s="432"/>
      <c r="I84" s="431"/>
      <c r="J84" s="432"/>
      <c r="K84" s="433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</row>
    <row r="85" spans="1:170" x14ac:dyDescent="0.25">
      <c r="A85" s="428"/>
      <c r="B85" s="429" t="s">
        <v>55</v>
      </c>
      <c r="C85" s="430"/>
      <c r="D85" s="431">
        <v>1</v>
      </c>
      <c r="E85" s="434">
        <v>1</v>
      </c>
      <c r="F85" s="432" t="s">
        <v>1</v>
      </c>
      <c r="G85" s="431"/>
      <c r="H85" s="432"/>
      <c r="I85" s="431"/>
      <c r="J85" s="432"/>
      <c r="K85" s="433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</row>
    <row r="86" spans="1:170" ht="30" x14ac:dyDescent="0.25">
      <c r="A86" s="428"/>
      <c r="B86" s="429" t="s">
        <v>87</v>
      </c>
      <c r="C86" s="430"/>
      <c r="D86" s="431"/>
      <c r="E86" s="434">
        <v>60.5</v>
      </c>
      <c r="F86" s="432"/>
      <c r="G86" s="431"/>
      <c r="H86" s="432"/>
      <c r="I86" s="431"/>
      <c r="J86" s="432"/>
      <c r="K86" s="433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</row>
    <row r="87" spans="1:170" ht="30" x14ac:dyDescent="0.25">
      <c r="A87" s="428"/>
      <c r="B87" s="429" t="s">
        <v>38</v>
      </c>
      <c r="C87" s="430"/>
      <c r="D87" s="431">
        <v>0.2</v>
      </c>
      <c r="E87" s="434">
        <v>0.2</v>
      </c>
      <c r="F87" s="432"/>
      <c r="G87" s="431"/>
      <c r="H87" s="432"/>
      <c r="I87" s="431"/>
      <c r="J87" s="432"/>
      <c r="K87" s="433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</row>
    <row r="88" spans="1:170" x14ac:dyDescent="0.25">
      <c r="A88" s="99" t="s">
        <v>90</v>
      </c>
      <c r="B88" s="94"/>
      <c r="C88" s="95">
        <v>120</v>
      </c>
      <c r="D88" s="115"/>
      <c r="E88" s="416"/>
      <c r="F88" s="115">
        <v>3.77</v>
      </c>
      <c r="G88" s="95">
        <v>3</v>
      </c>
      <c r="H88" s="115">
        <v>5</v>
      </c>
      <c r="I88" s="95">
        <v>62.1</v>
      </c>
      <c r="J88" s="320">
        <v>0.84</v>
      </c>
      <c r="K88" s="98" t="s">
        <v>172</v>
      </c>
    </row>
    <row r="89" spans="1:170" x14ac:dyDescent="0.25">
      <c r="A89" s="99"/>
      <c r="B89" s="94" t="s">
        <v>91</v>
      </c>
      <c r="C89" s="95"/>
      <c r="D89" s="97">
        <v>123.6</v>
      </c>
      <c r="E89" s="97">
        <v>120</v>
      </c>
      <c r="F89" s="97"/>
      <c r="G89" s="97"/>
      <c r="H89" s="97"/>
      <c r="I89" s="97"/>
      <c r="J89" s="96"/>
      <c r="K89" s="98"/>
    </row>
    <row r="90" spans="1:170" s="229" customFormat="1" x14ac:dyDescent="0.25">
      <c r="A90" s="71" t="s">
        <v>366</v>
      </c>
      <c r="B90" s="67"/>
      <c r="C90" s="74" t="s">
        <v>367</v>
      </c>
      <c r="D90" s="130"/>
      <c r="E90" s="131"/>
      <c r="F90" s="130">
        <v>6</v>
      </c>
      <c r="G90" s="131">
        <v>10</v>
      </c>
      <c r="H90" s="130">
        <v>16</v>
      </c>
      <c r="I90" s="132">
        <v>178</v>
      </c>
      <c r="J90" s="131">
        <v>20.399999999999999</v>
      </c>
      <c r="K90" s="68" t="s">
        <v>409</v>
      </c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1"/>
      <c r="CC90" s="281"/>
      <c r="CD90" s="281"/>
      <c r="CE90" s="281"/>
      <c r="CF90" s="281"/>
      <c r="CG90" s="281"/>
      <c r="CH90" s="281"/>
      <c r="CI90" s="281"/>
      <c r="CJ90" s="281"/>
      <c r="CK90" s="281"/>
      <c r="CL90" s="281"/>
      <c r="CM90" s="281"/>
      <c r="CN90" s="281"/>
      <c r="CO90" s="281"/>
      <c r="CP90" s="281"/>
      <c r="CQ90" s="281"/>
      <c r="CR90" s="281"/>
      <c r="CS90" s="281"/>
      <c r="CT90" s="281"/>
      <c r="CU90" s="281"/>
      <c r="CV90" s="281"/>
      <c r="CW90" s="281"/>
      <c r="CX90" s="281"/>
      <c r="CY90" s="281"/>
      <c r="CZ90" s="281"/>
      <c r="DA90" s="281"/>
      <c r="DB90" s="281"/>
      <c r="DC90" s="281"/>
      <c r="DD90" s="281"/>
      <c r="DE90" s="281"/>
      <c r="DF90" s="281"/>
      <c r="DG90" s="281"/>
      <c r="DH90" s="281"/>
      <c r="DI90" s="281"/>
      <c r="DJ90" s="281"/>
      <c r="DK90" s="281"/>
      <c r="DL90" s="281"/>
      <c r="DM90" s="281"/>
      <c r="DN90" s="281"/>
      <c r="DO90" s="281"/>
      <c r="DP90" s="281"/>
      <c r="DQ90" s="281"/>
      <c r="DR90" s="281"/>
      <c r="DS90" s="281"/>
      <c r="DT90" s="281"/>
      <c r="DU90" s="281"/>
      <c r="DV90" s="281"/>
      <c r="DW90" s="281"/>
      <c r="DX90" s="281"/>
      <c r="DY90" s="281"/>
      <c r="DZ90" s="281"/>
      <c r="EA90" s="281"/>
      <c r="EB90" s="281"/>
      <c r="EC90" s="281"/>
      <c r="ED90" s="281"/>
      <c r="EE90" s="281"/>
      <c r="EF90" s="281"/>
      <c r="EG90" s="281"/>
      <c r="EH90" s="281"/>
      <c r="EI90" s="281"/>
      <c r="EJ90" s="281"/>
      <c r="EK90" s="281"/>
      <c r="EL90" s="281"/>
      <c r="EM90" s="281"/>
      <c r="EN90" s="281"/>
      <c r="EO90" s="281"/>
      <c r="EP90" s="281"/>
      <c r="EQ90" s="281"/>
      <c r="ER90" s="281"/>
      <c r="ES90" s="281"/>
      <c r="ET90" s="281"/>
      <c r="EU90" s="281"/>
      <c r="EV90" s="281"/>
      <c r="EW90" s="281"/>
      <c r="EX90" s="281"/>
      <c r="EY90" s="281"/>
      <c r="EZ90" s="281"/>
      <c r="FA90" s="281"/>
      <c r="FB90" s="281"/>
      <c r="FC90" s="281"/>
      <c r="FD90" s="281"/>
      <c r="FE90" s="281"/>
      <c r="FF90" s="281"/>
      <c r="FG90" s="281"/>
      <c r="FH90" s="281"/>
      <c r="FI90" s="281"/>
      <c r="FJ90" s="281"/>
      <c r="FK90" s="281"/>
      <c r="FL90" s="281"/>
      <c r="FM90" s="281"/>
      <c r="FN90" s="281"/>
    </row>
    <row r="91" spans="1:170" s="229" customFormat="1" x14ac:dyDescent="0.25">
      <c r="A91" s="71"/>
      <c r="B91" s="67" t="s">
        <v>234</v>
      </c>
      <c r="C91" s="74"/>
      <c r="D91" s="130">
        <v>86.12</v>
      </c>
      <c r="E91" s="131">
        <v>56</v>
      </c>
      <c r="F91" s="130"/>
      <c r="G91" s="131"/>
      <c r="H91" s="130"/>
      <c r="I91" s="132"/>
      <c r="J91" s="131"/>
      <c r="K91" s="68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Q91" s="281"/>
      <c r="AR91" s="281"/>
      <c r="AS91" s="281"/>
      <c r="AT91" s="281"/>
      <c r="AU91" s="281"/>
      <c r="AV91" s="281"/>
      <c r="AW91" s="281"/>
      <c r="AX91" s="281"/>
      <c r="AY91" s="281"/>
      <c r="AZ91" s="281"/>
      <c r="BA91" s="281"/>
      <c r="BB91" s="281"/>
      <c r="BC91" s="281"/>
      <c r="BD91" s="281"/>
      <c r="BE91" s="281"/>
      <c r="BF91" s="281"/>
      <c r="BG91" s="281"/>
      <c r="BH91" s="281"/>
      <c r="BI91" s="281"/>
      <c r="BJ91" s="281"/>
      <c r="BK91" s="281"/>
      <c r="BL91" s="281"/>
      <c r="BM91" s="281"/>
      <c r="BN91" s="281"/>
      <c r="BO91" s="281"/>
      <c r="BP91" s="281"/>
      <c r="BQ91" s="281"/>
      <c r="BR91" s="281"/>
      <c r="BS91" s="281"/>
      <c r="BT91" s="281"/>
      <c r="BU91" s="281"/>
      <c r="BV91" s="281"/>
      <c r="BW91" s="281"/>
      <c r="BX91" s="281"/>
      <c r="BY91" s="281"/>
      <c r="BZ91" s="281"/>
      <c r="CA91" s="281"/>
      <c r="CB91" s="281"/>
      <c r="CC91" s="281"/>
      <c r="CD91" s="281"/>
      <c r="CE91" s="281"/>
      <c r="CF91" s="281"/>
      <c r="CG91" s="281"/>
      <c r="CH91" s="281"/>
      <c r="CI91" s="281"/>
      <c r="CJ91" s="281"/>
      <c r="CK91" s="281"/>
      <c r="CL91" s="281"/>
      <c r="CM91" s="281"/>
      <c r="CN91" s="281"/>
      <c r="CO91" s="281"/>
      <c r="CP91" s="281"/>
      <c r="CQ91" s="281"/>
      <c r="CR91" s="281"/>
      <c r="CS91" s="281"/>
      <c r="CT91" s="281"/>
      <c r="CU91" s="281"/>
      <c r="CV91" s="281"/>
      <c r="CW91" s="281"/>
      <c r="CX91" s="281"/>
      <c r="CY91" s="281"/>
      <c r="CZ91" s="281"/>
      <c r="DA91" s="281"/>
      <c r="DB91" s="281"/>
      <c r="DC91" s="281"/>
      <c r="DD91" s="281"/>
      <c r="DE91" s="281"/>
      <c r="DF91" s="281"/>
      <c r="DG91" s="281"/>
      <c r="DH91" s="281"/>
      <c r="DI91" s="281"/>
      <c r="DJ91" s="281"/>
      <c r="DK91" s="281"/>
      <c r="DL91" s="281"/>
      <c r="DM91" s="281"/>
      <c r="DN91" s="281"/>
      <c r="DO91" s="281"/>
      <c r="DP91" s="281"/>
      <c r="DQ91" s="281"/>
      <c r="DR91" s="281"/>
      <c r="DS91" s="281"/>
      <c r="DT91" s="281"/>
      <c r="DU91" s="281"/>
      <c r="DV91" s="281"/>
      <c r="DW91" s="281"/>
      <c r="DX91" s="281"/>
      <c r="DY91" s="281"/>
      <c r="DZ91" s="281"/>
      <c r="EA91" s="281"/>
      <c r="EB91" s="281"/>
      <c r="EC91" s="281"/>
      <c r="ED91" s="281"/>
      <c r="EE91" s="281"/>
      <c r="EF91" s="281"/>
      <c r="EG91" s="281"/>
      <c r="EH91" s="281"/>
      <c r="EI91" s="281"/>
      <c r="EJ91" s="281"/>
      <c r="EK91" s="281"/>
      <c r="EL91" s="281"/>
      <c r="EM91" s="281"/>
      <c r="EN91" s="281"/>
      <c r="EO91" s="281"/>
      <c r="EP91" s="281"/>
      <c r="EQ91" s="281"/>
      <c r="ER91" s="281"/>
      <c r="ES91" s="281"/>
      <c r="ET91" s="281"/>
      <c r="EU91" s="281"/>
      <c r="EV91" s="281"/>
      <c r="EW91" s="281"/>
      <c r="EX91" s="281"/>
      <c r="EY91" s="281"/>
      <c r="EZ91" s="281"/>
      <c r="FA91" s="281"/>
      <c r="FB91" s="281"/>
      <c r="FC91" s="281"/>
      <c r="FD91" s="281"/>
      <c r="FE91" s="281"/>
      <c r="FF91" s="281"/>
      <c r="FG91" s="281"/>
      <c r="FH91" s="281"/>
      <c r="FI91" s="281"/>
      <c r="FJ91" s="281"/>
      <c r="FK91" s="281"/>
      <c r="FL91" s="281"/>
      <c r="FM91" s="281"/>
      <c r="FN91" s="281"/>
    </row>
    <row r="92" spans="1:170" s="229" customFormat="1" x14ac:dyDescent="0.25">
      <c r="A92" s="71"/>
      <c r="B92" s="67" t="s">
        <v>34</v>
      </c>
      <c r="C92" s="74"/>
      <c r="D92" s="130">
        <v>117.04</v>
      </c>
      <c r="E92" s="131">
        <v>88</v>
      </c>
      <c r="F92" s="130"/>
      <c r="G92" s="131"/>
      <c r="H92" s="130"/>
      <c r="I92" s="132"/>
      <c r="J92" s="164"/>
      <c r="K92" s="68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1"/>
      <c r="CC92" s="281"/>
      <c r="CD92" s="281"/>
      <c r="CE92" s="281"/>
      <c r="CF92" s="281"/>
      <c r="CG92" s="281"/>
      <c r="CH92" s="281"/>
      <c r="CI92" s="281"/>
      <c r="CJ92" s="281"/>
      <c r="CK92" s="281"/>
      <c r="CL92" s="281"/>
      <c r="CM92" s="281"/>
      <c r="CN92" s="281"/>
      <c r="CO92" s="281"/>
      <c r="CP92" s="281"/>
      <c r="CQ92" s="281"/>
      <c r="CR92" s="281"/>
      <c r="CS92" s="281"/>
      <c r="CT92" s="281"/>
      <c r="CU92" s="281"/>
      <c r="CV92" s="281"/>
      <c r="CW92" s="281"/>
      <c r="CX92" s="281"/>
      <c r="CY92" s="281"/>
      <c r="CZ92" s="281"/>
      <c r="DA92" s="281"/>
      <c r="DB92" s="281"/>
      <c r="DC92" s="281"/>
      <c r="DD92" s="281"/>
      <c r="DE92" s="281"/>
      <c r="DF92" s="281"/>
      <c r="DG92" s="281"/>
      <c r="DH92" s="281"/>
      <c r="DI92" s="281"/>
      <c r="DJ92" s="281"/>
      <c r="DK92" s="281"/>
      <c r="DL92" s="281"/>
      <c r="DM92" s="281"/>
      <c r="DN92" s="281"/>
      <c r="DO92" s="281"/>
      <c r="DP92" s="281"/>
      <c r="DQ92" s="281"/>
      <c r="DR92" s="281"/>
      <c r="DS92" s="281"/>
      <c r="DT92" s="281"/>
      <c r="DU92" s="281"/>
      <c r="DV92" s="281"/>
      <c r="DW92" s="281"/>
      <c r="DX92" s="281"/>
      <c r="DY92" s="281"/>
      <c r="DZ92" s="281"/>
      <c r="EA92" s="281"/>
      <c r="EB92" s="281"/>
      <c r="EC92" s="281"/>
      <c r="ED92" s="281"/>
      <c r="EE92" s="281"/>
      <c r="EF92" s="281"/>
      <c r="EG92" s="281"/>
      <c r="EH92" s="281"/>
      <c r="EI92" s="281"/>
      <c r="EJ92" s="281"/>
      <c r="EK92" s="281"/>
      <c r="EL92" s="281"/>
      <c r="EM92" s="281"/>
      <c r="EN92" s="281"/>
      <c r="EO92" s="281"/>
      <c r="EP92" s="281"/>
      <c r="EQ92" s="281"/>
      <c r="ER92" s="281"/>
      <c r="ES92" s="281"/>
      <c r="ET92" s="281"/>
      <c r="EU92" s="281"/>
      <c r="EV92" s="281"/>
      <c r="EW92" s="281"/>
      <c r="EX92" s="281"/>
      <c r="EY92" s="281"/>
      <c r="EZ92" s="281"/>
      <c r="FA92" s="281"/>
      <c r="FB92" s="281"/>
      <c r="FC92" s="281"/>
      <c r="FD92" s="281"/>
      <c r="FE92" s="281"/>
      <c r="FF92" s="281"/>
      <c r="FG92" s="281"/>
      <c r="FH92" s="281"/>
      <c r="FI92" s="281"/>
      <c r="FJ92" s="281"/>
      <c r="FK92" s="281"/>
      <c r="FL92" s="281"/>
      <c r="FM92" s="281"/>
      <c r="FN92" s="281"/>
    </row>
    <row r="93" spans="1:170" s="229" customFormat="1" x14ac:dyDescent="0.25">
      <c r="A93" s="71"/>
      <c r="B93" s="67" t="s">
        <v>36</v>
      </c>
      <c r="C93" s="74"/>
      <c r="D93" s="130">
        <v>14</v>
      </c>
      <c r="E93" s="131">
        <v>11.2</v>
      </c>
      <c r="F93" s="130"/>
      <c r="G93" s="131"/>
      <c r="H93" s="130"/>
      <c r="I93" s="132"/>
      <c r="J93" s="164"/>
      <c r="K93" s="68"/>
      <c r="L93" s="281"/>
      <c r="M93" s="281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Q93" s="281"/>
      <c r="AR93" s="281"/>
      <c r="AS93" s="281"/>
      <c r="AT93" s="281"/>
      <c r="AU93" s="281"/>
      <c r="AV93" s="281"/>
      <c r="AW93" s="281"/>
      <c r="AX93" s="281"/>
      <c r="AY93" s="281"/>
      <c r="AZ93" s="281"/>
      <c r="BA93" s="281"/>
      <c r="BB93" s="281"/>
      <c r="BC93" s="281"/>
      <c r="BD93" s="281"/>
      <c r="BE93" s="281"/>
      <c r="BF93" s="281"/>
      <c r="BG93" s="281"/>
      <c r="BH93" s="281"/>
      <c r="BI93" s="281"/>
      <c r="BJ93" s="281"/>
      <c r="BK93" s="281"/>
      <c r="BL93" s="281"/>
      <c r="BM93" s="281"/>
      <c r="BN93" s="281"/>
      <c r="BO93" s="281"/>
      <c r="BP93" s="281"/>
      <c r="BQ93" s="281"/>
      <c r="BR93" s="281"/>
      <c r="BS93" s="281"/>
      <c r="BT93" s="281"/>
      <c r="BU93" s="281"/>
      <c r="BV93" s="281"/>
      <c r="BW93" s="281"/>
      <c r="BX93" s="281"/>
      <c r="BY93" s="281"/>
      <c r="BZ93" s="281"/>
      <c r="CA93" s="281"/>
      <c r="CB93" s="281"/>
      <c r="CC93" s="281"/>
      <c r="CD93" s="281"/>
      <c r="CE93" s="281"/>
      <c r="CF93" s="281"/>
      <c r="CG93" s="281"/>
      <c r="CH93" s="281"/>
      <c r="CI93" s="281"/>
      <c r="CJ93" s="281"/>
      <c r="CK93" s="281"/>
      <c r="CL93" s="281"/>
      <c r="CM93" s="281"/>
      <c r="CN93" s="281"/>
      <c r="CO93" s="281"/>
      <c r="CP93" s="281"/>
      <c r="CQ93" s="281"/>
      <c r="CR93" s="281"/>
      <c r="CS93" s="281"/>
      <c r="CT93" s="281"/>
      <c r="CU93" s="281"/>
      <c r="CV93" s="281"/>
      <c r="CW93" s="281"/>
      <c r="CX93" s="281"/>
      <c r="CY93" s="281"/>
      <c r="CZ93" s="281"/>
      <c r="DA93" s="281"/>
      <c r="DB93" s="281"/>
      <c r="DC93" s="281"/>
      <c r="DD93" s="281"/>
      <c r="DE93" s="281"/>
      <c r="DF93" s="281"/>
      <c r="DG93" s="281"/>
      <c r="DH93" s="281"/>
      <c r="DI93" s="281"/>
      <c r="DJ93" s="281"/>
      <c r="DK93" s="281"/>
      <c r="DL93" s="281"/>
      <c r="DM93" s="281"/>
      <c r="DN93" s="281"/>
      <c r="DO93" s="281"/>
      <c r="DP93" s="281"/>
      <c r="DQ93" s="281"/>
      <c r="DR93" s="281"/>
      <c r="DS93" s="281"/>
      <c r="DT93" s="281"/>
      <c r="DU93" s="281"/>
      <c r="DV93" s="281"/>
      <c r="DW93" s="281"/>
      <c r="DX93" s="281"/>
      <c r="DY93" s="281"/>
      <c r="DZ93" s="281"/>
      <c r="EA93" s="281"/>
      <c r="EB93" s="281"/>
      <c r="EC93" s="281"/>
      <c r="ED93" s="281"/>
      <c r="EE93" s="281"/>
      <c r="EF93" s="281"/>
      <c r="EG93" s="281"/>
      <c r="EH93" s="281"/>
      <c r="EI93" s="281"/>
      <c r="EJ93" s="281"/>
      <c r="EK93" s="281"/>
      <c r="EL93" s="281"/>
      <c r="EM93" s="281"/>
      <c r="EN93" s="281"/>
      <c r="EO93" s="281"/>
      <c r="EP93" s="281"/>
      <c r="EQ93" s="281"/>
      <c r="ER93" s="281"/>
      <c r="ES93" s="281"/>
      <c r="ET93" s="281"/>
      <c r="EU93" s="281"/>
      <c r="EV93" s="281"/>
      <c r="EW93" s="281"/>
      <c r="EX93" s="281"/>
      <c r="EY93" s="281"/>
      <c r="EZ93" s="281"/>
      <c r="FA93" s="281"/>
      <c r="FB93" s="281"/>
      <c r="FC93" s="281"/>
      <c r="FD93" s="281"/>
      <c r="FE93" s="281"/>
      <c r="FF93" s="281"/>
      <c r="FG93" s="281"/>
      <c r="FH93" s="281"/>
      <c r="FI93" s="281"/>
      <c r="FJ93" s="281"/>
      <c r="FK93" s="281"/>
      <c r="FL93" s="281"/>
      <c r="FM93" s="281"/>
      <c r="FN93" s="281"/>
    </row>
    <row r="94" spans="1:170" s="229" customFormat="1" x14ac:dyDescent="0.25">
      <c r="A94" s="71"/>
      <c r="B94" s="67" t="s">
        <v>21</v>
      </c>
      <c r="C94" s="74"/>
      <c r="D94" s="130">
        <v>0.5</v>
      </c>
      <c r="E94" s="131">
        <v>0.5</v>
      </c>
      <c r="F94" s="130"/>
      <c r="G94" s="131"/>
      <c r="H94" s="130"/>
      <c r="I94" s="131"/>
      <c r="J94" s="188"/>
      <c r="K94" s="68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1"/>
      <c r="CC94" s="281"/>
      <c r="CD94" s="281"/>
      <c r="CE94" s="281"/>
      <c r="CF94" s="281"/>
      <c r="CG94" s="281"/>
      <c r="CH94" s="281"/>
      <c r="CI94" s="281"/>
      <c r="CJ94" s="281"/>
      <c r="CK94" s="281"/>
      <c r="CL94" s="281"/>
      <c r="CM94" s="281"/>
      <c r="CN94" s="281"/>
      <c r="CO94" s="281"/>
      <c r="CP94" s="281"/>
      <c r="CQ94" s="281"/>
      <c r="CR94" s="281"/>
      <c r="CS94" s="281"/>
      <c r="CT94" s="281"/>
      <c r="CU94" s="281"/>
      <c r="CV94" s="281"/>
      <c r="CW94" s="281"/>
      <c r="CX94" s="281"/>
      <c r="CY94" s="281"/>
      <c r="CZ94" s="281"/>
      <c r="DA94" s="281"/>
      <c r="DB94" s="281"/>
      <c r="DC94" s="281"/>
      <c r="DD94" s="281"/>
      <c r="DE94" s="281"/>
      <c r="DF94" s="281"/>
      <c r="DG94" s="281"/>
      <c r="DH94" s="281"/>
      <c r="DI94" s="281"/>
      <c r="DJ94" s="281"/>
      <c r="DK94" s="281"/>
      <c r="DL94" s="281"/>
      <c r="DM94" s="281"/>
      <c r="DN94" s="281"/>
      <c r="DO94" s="281"/>
      <c r="DP94" s="281"/>
      <c r="DQ94" s="281"/>
      <c r="DR94" s="281"/>
      <c r="DS94" s="281"/>
      <c r="DT94" s="281"/>
      <c r="DU94" s="281"/>
      <c r="DV94" s="281"/>
      <c r="DW94" s="281"/>
      <c r="DX94" s="281"/>
      <c r="DY94" s="281"/>
      <c r="DZ94" s="281"/>
      <c r="EA94" s="281"/>
      <c r="EB94" s="281"/>
      <c r="EC94" s="281"/>
      <c r="ED94" s="281"/>
      <c r="EE94" s="281"/>
      <c r="EF94" s="281"/>
      <c r="EG94" s="281"/>
      <c r="EH94" s="281"/>
      <c r="EI94" s="281"/>
      <c r="EJ94" s="281"/>
      <c r="EK94" s="281"/>
      <c r="EL94" s="281"/>
      <c r="EM94" s="281"/>
      <c r="EN94" s="281"/>
      <c r="EO94" s="281"/>
      <c r="EP94" s="281"/>
      <c r="EQ94" s="281"/>
      <c r="ER94" s="281"/>
      <c r="ES94" s="281"/>
      <c r="ET94" s="281"/>
      <c r="EU94" s="281"/>
      <c r="EV94" s="281"/>
      <c r="EW94" s="281"/>
      <c r="EX94" s="281"/>
      <c r="EY94" s="281"/>
      <c r="EZ94" s="281"/>
      <c r="FA94" s="281"/>
      <c r="FB94" s="281"/>
      <c r="FC94" s="281"/>
      <c r="FD94" s="281"/>
      <c r="FE94" s="281"/>
      <c r="FF94" s="281"/>
      <c r="FG94" s="281"/>
      <c r="FH94" s="281"/>
      <c r="FI94" s="281"/>
      <c r="FJ94" s="281"/>
      <c r="FK94" s="281"/>
      <c r="FL94" s="281"/>
      <c r="FM94" s="281"/>
      <c r="FN94" s="281"/>
    </row>
    <row r="95" spans="1:170" s="229" customFormat="1" x14ac:dyDescent="0.25">
      <c r="A95" s="71"/>
      <c r="B95" s="67" t="s">
        <v>56</v>
      </c>
      <c r="C95" s="74"/>
      <c r="D95" s="130">
        <v>32</v>
      </c>
      <c r="E95" s="131">
        <v>32</v>
      </c>
      <c r="F95" s="130"/>
      <c r="G95" s="131"/>
      <c r="H95" s="130"/>
      <c r="I95" s="131"/>
      <c r="J95" s="188"/>
      <c r="K95" s="68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81"/>
      <c r="CB95" s="281"/>
      <c r="CC95" s="281"/>
      <c r="CD95" s="281"/>
      <c r="CE95" s="281"/>
      <c r="CF95" s="281"/>
      <c r="CG95" s="281"/>
      <c r="CH95" s="281"/>
      <c r="CI95" s="281"/>
      <c r="CJ95" s="281"/>
      <c r="CK95" s="281"/>
      <c r="CL95" s="281"/>
      <c r="CM95" s="281"/>
      <c r="CN95" s="281"/>
      <c r="CO95" s="281"/>
      <c r="CP95" s="281"/>
      <c r="CQ95" s="281"/>
      <c r="CR95" s="281"/>
      <c r="CS95" s="281"/>
      <c r="CT95" s="281"/>
      <c r="CU95" s="281"/>
      <c r="CV95" s="281"/>
      <c r="CW95" s="281"/>
      <c r="CX95" s="281"/>
      <c r="CY95" s="281"/>
      <c r="CZ95" s="281"/>
      <c r="DA95" s="281"/>
      <c r="DB95" s="281"/>
      <c r="DC95" s="281"/>
      <c r="DD95" s="281"/>
      <c r="DE95" s="281"/>
      <c r="DF95" s="281"/>
      <c r="DG95" s="281"/>
      <c r="DH95" s="281"/>
      <c r="DI95" s="281"/>
      <c r="DJ95" s="281"/>
      <c r="DK95" s="281"/>
      <c r="DL95" s="281"/>
      <c r="DM95" s="281"/>
      <c r="DN95" s="281"/>
      <c r="DO95" s="281"/>
      <c r="DP95" s="281"/>
      <c r="DQ95" s="281"/>
      <c r="DR95" s="281"/>
      <c r="DS95" s="281"/>
      <c r="DT95" s="281"/>
      <c r="DU95" s="281"/>
      <c r="DV95" s="281"/>
      <c r="DW95" s="281"/>
      <c r="DX95" s="281"/>
      <c r="DY95" s="281"/>
      <c r="DZ95" s="281"/>
      <c r="EA95" s="281"/>
      <c r="EB95" s="281"/>
      <c r="EC95" s="281"/>
      <c r="ED95" s="281"/>
      <c r="EE95" s="281"/>
      <c r="EF95" s="281"/>
      <c r="EG95" s="281"/>
      <c r="EH95" s="281"/>
      <c r="EI95" s="281"/>
      <c r="EJ95" s="281"/>
      <c r="EK95" s="281"/>
      <c r="EL95" s="281"/>
      <c r="EM95" s="281"/>
      <c r="EN95" s="281"/>
      <c r="EO95" s="281"/>
      <c r="EP95" s="281"/>
      <c r="EQ95" s="281"/>
      <c r="ER95" s="281"/>
      <c r="ES95" s="281"/>
      <c r="ET95" s="281"/>
      <c r="EU95" s="281"/>
      <c r="EV95" s="281"/>
      <c r="EW95" s="281"/>
      <c r="EX95" s="281"/>
      <c r="EY95" s="281"/>
      <c r="EZ95" s="281"/>
      <c r="FA95" s="281"/>
      <c r="FB95" s="281"/>
      <c r="FC95" s="281"/>
      <c r="FD95" s="281"/>
      <c r="FE95" s="281"/>
      <c r="FF95" s="281"/>
      <c r="FG95" s="281"/>
      <c r="FH95" s="281"/>
      <c r="FI95" s="281"/>
      <c r="FJ95" s="281"/>
      <c r="FK95" s="281"/>
      <c r="FL95" s="281"/>
      <c r="FM95" s="281"/>
      <c r="FN95" s="281"/>
    </row>
    <row r="96" spans="1:170" s="229" customFormat="1" x14ac:dyDescent="0.25">
      <c r="A96" s="71"/>
      <c r="B96" s="67" t="s">
        <v>38</v>
      </c>
      <c r="C96" s="74"/>
      <c r="D96" s="130">
        <v>4</v>
      </c>
      <c r="E96" s="131">
        <v>4</v>
      </c>
      <c r="F96" s="130"/>
      <c r="G96" s="131"/>
      <c r="H96" s="130"/>
      <c r="I96" s="131"/>
      <c r="J96" s="188"/>
      <c r="K96" s="68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1"/>
      <c r="CC96" s="281"/>
      <c r="CD96" s="281"/>
      <c r="CE96" s="281"/>
      <c r="CF96" s="281"/>
      <c r="CG96" s="281"/>
      <c r="CH96" s="281"/>
      <c r="CI96" s="281"/>
      <c r="CJ96" s="281"/>
      <c r="CK96" s="281"/>
      <c r="CL96" s="281"/>
      <c r="CM96" s="281"/>
      <c r="CN96" s="281"/>
      <c r="CO96" s="281"/>
      <c r="CP96" s="281"/>
      <c r="CQ96" s="281"/>
      <c r="CR96" s="281"/>
      <c r="CS96" s="281"/>
      <c r="CT96" s="281"/>
      <c r="CU96" s="281"/>
      <c r="CV96" s="281"/>
      <c r="CW96" s="281"/>
      <c r="CX96" s="281"/>
      <c r="CY96" s="281"/>
      <c r="CZ96" s="281"/>
      <c r="DA96" s="281"/>
      <c r="DB96" s="281"/>
      <c r="DC96" s="281"/>
      <c r="DD96" s="281"/>
      <c r="DE96" s="281"/>
      <c r="DF96" s="281"/>
      <c r="DG96" s="281"/>
      <c r="DH96" s="281"/>
      <c r="DI96" s="281"/>
      <c r="DJ96" s="281"/>
      <c r="DK96" s="281"/>
      <c r="DL96" s="281"/>
      <c r="DM96" s="281"/>
      <c r="DN96" s="281"/>
      <c r="DO96" s="281"/>
      <c r="DP96" s="281"/>
      <c r="DQ96" s="281"/>
      <c r="DR96" s="281"/>
      <c r="DS96" s="281"/>
      <c r="DT96" s="281"/>
      <c r="DU96" s="281"/>
      <c r="DV96" s="281"/>
      <c r="DW96" s="281"/>
      <c r="DX96" s="281"/>
      <c r="DY96" s="281"/>
      <c r="DZ96" s="281"/>
      <c r="EA96" s="281"/>
      <c r="EB96" s="281"/>
      <c r="EC96" s="281"/>
      <c r="ED96" s="281"/>
      <c r="EE96" s="281"/>
      <c r="EF96" s="281"/>
      <c r="EG96" s="281"/>
      <c r="EH96" s="281"/>
      <c r="EI96" s="281"/>
      <c r="EJ96" s="281"/>
      <c r="EK96" s="281"/>
      <c r="EL96" s="281"/>
      <c r="EM96" s="281"/>
      <c r="EN96" s="281"/>
      <c r="EO96" s="281"/>
      <c r="EP96" s="281"/>
      <c r="EQ96" s="281"/>
      <c r="ER96" s="281"/>
      <c r="ES96" s="281"/>
      <c r="ET96" s="281"/>
      <c r="EU96" s="281"/>
      <c r="EV96" s="281"/>
      <c r="EW96" s="281"/>
      <c r="EX96" s="281"/>
      <c r="EY96" s="281"/>
      <c r="EZ96" s="281"/>
      <c r="FA96" s="281"/>
      <c r="FB96" s="281"/>
      <c r="FC96" s="281"/>
      <c r="FD96" s="281"/>
      <c r="FE96" s="281"/>
      <c r="FF96" s="281"/>
      <c r="FG96" s="281"/>
      <c r="FH96" s="281"/>
      <c r="FI96" s="281"/>
      <c r="FJ96" s="281"/>
      <c r="FK96" s="281"/>
      <c r="FL96" s="281"/>
      <c r="FM96" s="281"/>
      <c r="FN96" s="281"/>
    </row>
    <row r="97" spans="1:552" s="229" customFormat="1" x14ac:dyDescent="0.25">
      <c r="A97" s="71"/>
      <c r="B97" s="67" t="s">
        <v>47</v>
      </c>
      <c r="C97" s="74"/>
      <c r="D97" s="130">
        <v>2</v>
      </c>
      <c r="E97" s="131">
        <v>2</v>
      </c>
      <c r="F97" s="130"/>
      <c r="G97" s="131"/>
      <c r="H97" s="130"/>
      <c r="I97" s="131"/>
      <c r="J97" s="188"/>
      <c r="K97" s="68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1"/>
      <c r="CC97" s="281"/>
      <c r="CD97" s="281"/>
      <c r="CE97" s="281"/>
      <c r="CF97" s="281"/>
      <c r="CG97" s="281"/>
      <c r="CH97" s="281"/>
      <c r="CI97" s="281"/>
      <c r="CJ97" s="281"/>
      <c r="CK97" s="281"/>
      <c r="CL97" s="281"/>
      <c r="CM97" s="281"/>
      <c r="CN97" s="281"/>
      <c r="CO97" s="281"/>
      <c r="CP97" s="281"/>
      <c r="CQ97" s="281"/>
      <c r="CR97" s="281"/>
      <c r="CS97" s="281"/>
      <c r="CT97" s="281"/>
      <c r="CU97" s="281"/>
      <c r="CV97" s="281"/>
      <c r="CW97" s="281"/>
      <c r="CX97" s="281"/>
      <c r="CY97" s="281"/>
      <c r="CZ97" s="281"/>
      <c r="DA97" s="281"/>
      <c r="DB97" s="281"/>
      <c r="DC97" s="281"/>
      <c r="DD97" s="281"/>
      <c r="DE97" s="281"/>
      <c r="DF97" s="281"/>
      <c r="DG97" s="281"/>
      <c r="DH97" s="281"/>
      <c r="DI97" s="281"/>
      <c r="DJ97" s="281"/>
      <c r="DK97" s="281"/>
      <c r="DL97" s="281"/>
      <c r="DM97" s="281"/>
      <c r="DN97" s="281"/>
      <c r="DO97" s="281"/>
      <c r="DP97" s="281"/>
      <c r="DQ97" s="281"/>
      <c r="DR97" s="281"/>
      <c r="DS97" s="281"/>
      <c r="DT97" s="281"/>
      <c r="DU97" s="281"/>
      <c r="DV97" s="281"/>
      <c r="DW97" s="281"/>
      <c r="DX97" s="281"/>
      <c r="DY97" s="281"/>
      <c r="DZ97" s="281"/>
      <c r="EA97" s="281"/>
      <c r="EB97" s="281"/>
      <c r="EC97" s="281"/>
      <c r="ED97" s="281"/>
      <c r="EE97" s="281"/>
      <c r="EF97" s="281"/>
      <c r="EG97" s="281"/>
      <c r="EH97" s="281"/>
      <c r="EI97" s="281"/>
      <c r="EJ97" s="281"/>
      <c r="EK97" s="281"/>
      <c r="EL97" s="281"/>
      <c r="EM97" s="281"/>
      <c r="EN97" s="281"/>
      <c r="EO97" s="281"/>
      <c r="EP97" s="281"/>
      <c r="EQ97" s="281"/>
      <c r="ER97" s="281"/>
      <c r="ES97" s="281"/>
      <c r="ET97" s="281"/>
      <c r="EU97" s="281"/>
      <c r="EV97" s="281"/>
      <c r="EW97" s="281"/>
      <c r="EX97" s="281"/>
      <c r="EY97" s="281"/>
      <c r="EZ97" s="281"/>
      <c r="FA97" s="281"/>
      <c r="FB97" s="281"/>
      <c r="FC97" s="281"/>
      <c r="FD97" s="281"/>
      <c r="FE97" s="281"/>
      <c r="FF97" s="281"/>
      <c r="FG97" s="281"/>
      <c r="FH97" s="281"/>
      <c r="FI97" s="281"/>
      <c r="FJ97" s="281"/>
      <c r="FK97" s="281"/>
      <c r="FL97" s="281"/>
      <c r="FM97" s="281"/>
      <c r="FN97" s="281"/>
    </row>
    <row r="98" spans="1:552" s="229" customFormat="1" x14ac:dyDescent="0.25">
      <c r="A98" s="71"/>
      <c r="B98" s="67" t="s">
        <v>54</v>
      </c>
      <c r="C98" s="74"/>
      <c r="D98" s="130">
        <v>0.38</v>
      </c>
      <c r="E98" s="131">
        <v>0.38</v>
      </c>
      <c r="F98" s="130"/>
      <c r="G98" s="131"/>
      <c r="H98" s="130"/>
      <c r="I98" s="131"/>
      <c r="J98" s="188"/>
      <c r="K98" s="68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1"/>
      <c r="CC98" s="281"/>
      <c r="CD98" s="281"/>
      <c r="CE98" s="281"/>
      <c r="CF98" s="281"/>
      <c r="CG98" s="281"/>
      <c r="CH98" s="281"/>
      <c r="CI98" s="281"/>
      <c r="CJ98" s="281"/>
      <c r="CK98" s="281"/>
      <c r="CL98" s="281"/>
      <c r="CM98" s="281"/>
      <c r="CN98" s="281"/>
      <c r="CO98" s="281"/>
      <c r="CP98" s="281"/>
      <c r="CQ98" s="281"/>
      <c r="CR98" s="281"/>
      <c r="CS98" s="281"/>
      <c r="CT98" s="281"/>
      <c r="CU98" s="281"/>
      <c r="CV98" s="281"/>
      <c r="CW98" s="281"/>
      <c r="CX98" s="281"/>
      <c r="CY98" s="281"/>
      <c r="CZ98" s="281"/>
      <c r="DA98" s="281"/>
      <c r="DB98" s="281"/>
      <c r="DC98" s="281"/>
      <c r="DD98" s="281"/>
      <c r="DE98" s="281"/>
      <c r="DF98" s="281"/>
      <c r="DG98" s="281"/>
      <c r="DH98" s="281"/>
      <c r="DI98" s="281"/>
      <c r="DJ98" s="281"/>
      <c r="DK98" s="281"/>
      <c r="DL98" s="281"/>
      <c r="DM98" s="281"/>
      <c r="DN98" s="281"/>
      <c r="DO98" s="281"/>
      <c r="DP98" s="281"/>
      <c r="DQ98" s="281"/>
      <c r="DR98" s="281"/>
      <c r="DS98" s="281"/>
      <c r="DT98" s="281"/>
      <c r="DU98" s="281"/>
      <c r="DV98" s="281"/>
      <c r="DW98" s="281"/>
      <c r="DX98" s="281"/>
      <c r="DY98" s="281"/>
      <c r="DZ98" s="281"/>
      <c r="EA98" s="281"/>
      <c r="EB98" s="281"/>
      <c r="EC98" s="281"/>
      <c r="ED98" s="281"/>
      <c r="EE98" s="281"/>
      <c r="EF98" s="281"/>
      <c r="EG98" s="281"/>
      <c r="EH98" s="281"/>
      <c r="EI98" s="281"/>
      <c r="EJ98" s="281"/>
      <c r="EK98" s="281"/>
      <c r="EL98" s="281"/>
      <c r="EM98" s="281"/>
      <c r="EN98" s="281"/>
      <c r="EO98" s="281"/>
      <c r="EP98" s="281"/>
      <c r="EQ98" s="281"/>
      <c r="ER98" s="281"/>
      <c r="ES98" s="281"/>
      <c r="ET98" s="281"/>
      <c r="EU98" s="281"/>
      <c r="EV98" s="281"/>
      <c r="EW98" s="281"/>
      <c r="EX98" s="281"/>
      <c r="EY98" s="281"/>
      <c r="EZ98" s="281"/>
      <c r="FA98" s="281"/>
      <c r="FB98" s="281"/>
      <c r="FC98" s="281"/>
      <c r="FD98" s="281"/>
      <c r="FE98" s="281"/>
      <c r="FF98" s="281"/>
      <c r="FG98" s="281"/>
      <c r="FH98" s="281"/>
      <c r="FI98" s="281"/>
      <c r="FJ98" s="281"/>
      <c r="FK98" s="281"/>
      <c r="FL98" s="281"/>
      <c r="FM98" s="281"/>
      <c r="FN98" s="281"/>
    </row>
    <row r="99" spans="1:552" s="65" customFormat="1" x14ac:dyDescent="0.25">
      <c r="A99" s="71" t="s">
        <v>339</v>
      </c>
      <c r="B99" s="67"/>
      <c r="C99" s="124" t="s">
        <v>376</v>
      </c>
      <c r="D99" s="211"/>
      <c r="E99" s="212"/>
      <c r="F99" s="204">
        <v>0.18</v>
      </c>
      <c r="G99" s="128">
        <v>0.09</v>
      </c>
      <c r="H99" s="127">
        <v>17</v>
      </c>
      <c r="I99" s="128">
        <v>69.5</v>
      </c>
      <c r="J99" s="127"/>
      <c r="K99" s="68" t="s">
        <v>341</v>
      </c>
      <c r="L99" s="350"/>
      <c r="M99" s="350"/>
      <c r="N99" s="350"/>
      <c r="O99" s="350"/>
      <c r="P99" s="350"/>
      <c r="Q99" s="350"/>
      <c r="R99" s="350"/>
      <c r="S99" s="350"/>
      <c r="T99" s="350"/>
      <c r="U99" s="350"/>
      <c r="V99" s="350"/>
      <c r="W99" s="350"/>
      <c r="X99" s="350"/>
      <c r="Y99" s="350"/>
      <c r="Z99" s="350"/>
      <c r="AA99" s="350"/>
      <c r="AB99" s="350"/>
      <c r="AC99" s="350"/>
      <c r="AD99" s="350"/>
      <c r="AE99" s="350"/>
      <c r="AF99" s="350"/>
      <c r="AG99" s="350"/>
      <c r="AH99" s="350"/>
      <c r="AI99" s="350"/>
      <c r="AJ99" s="350"/>
      <c r="AK99" s="350"/>
      <c r="AL99" s="350"/>
      <c r="AM99" s="350"/>
      <c r="AN99" s="350"/>
      <c r="AO99" s="350"/>
      <c r="AP99" s="350"/>
      <c r="AQ99" s="350"/>
      <c r="AR99" s="350"/>
      <c r="AS99" s="350"/>
      <c r="AT99" s="350"/>
      <c r="AU99" s="350"/>
      <c r="AV99" s="350"/>
      <c r="AW99" s="350"/>
      <c r="AX99" s="350"/>
      <c r="AY99" s="350"/>
      <c r="AZ99" s="350"/>
      <c r="BA99" s="350"/>
      <c r="BB99" s="350"/>
      <c r="BC99" s="350"/>
      <c r="BD99" s="350"/>
      <c r="BE99" s="350"/>
      <c r="BF99" s="350"/>
      <c r="BG99" s="350"/>
      <c r="BH99" s="350"/>
      <c r="BI99" s="350"/>
      <c r="BJ99" s="350"/>
      <c r="BK99" s="350"/>
      <c r="BL99" s="350"/>
      <c r="BM99" s="350"/>
      <c r="BN99" s="350"/>
      <c r="BO99" s="350"/>
      <c r="BP99" s="350"/>
      <c r="BQ99" s="350"/>
      <c r="BR99" s="350"/>
      <c r="BS99" s="350"/>
      <c r="BT99" s="350"/>
      <c r="BU99" s="350"/>
      <c r="BV99" s="350"/>
      <c r="BW99" s="350"/>
      <c r="BX99" s="350"/>
      <c r="BY99" s="350"/>
      <c r="BZ99" s="350"/>
      <c r="CA99" s="350"/>
      <c r="CB99" s="350"/>
      <c r="CC99" s="350"/>
      <c r="CD99" s="350"/>
      <c r="CE99" s="350"/>
      <c r="CF99" s="350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/>
      <c r="CX99" s="350"/>
      <c r="CY99" s="350"/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  <c r="DZ99" s="350"/>
      <c r="EA99" s="350"/>
      <c r="EB99" s="350"/>
      <c r="EC99" s="350"/>
      <c r="ED99" s="350"/>
      <c r="EE99" s="350"/>
      <c r="EF99" s="350"/>
      <c r="EG99" s="350"/>
      <c r="EH99" s="350"/>
      <c r="EI99" s="350"/>
      <c r="EJ99" s="350"/>
      <c r="EK99" s="350"/>
      <c r="EL99" s="350"/>
      <c r="EM99" s="350"/>
      <c r="EN99" s="350"/>
      <c r="EO99" s="350"/>
      <c r="EP99" s="350"/>
      <c r="EQ99" s="350"/>
      <c r="ER99" s="350"/>
      <c r="ES99" s="350"/>
      <c r="ET99" s="350"/>
      <c r="EU99" s="350"/>
      <c r="EV99" s="350"/>
      <c r="EW99" s="350"/>
      <c r="EX99" s="350"/>
      <c r="EY99" s="350"/>
      <c r="EZ99" s="350"/>
      <c r="FA99" s="350"/>
      <c r="FB99" s="350"/>
      <c r="FC99" s="350"/>
      <c r="FD99" s="350"/>
      <c r="FE99" s="350"/>
      <c r="FF99" s="350"/>
      <c r="FG99" s="350"/>
      <c r="FH99" s="350"/>
      <c r="FI99" s="350"/>
      <c r="FJ99" s="350"/>
      <c r="FK99" s="350"/>
      <c r="FL99" s="350"/>
      <c r="FM99" s="350"/>
      <c r="FN99" s="350"/>
      <c r="FO99" s="350"/>
      <c r="FP99" s="350"/>
      <c r="FQ99" s="350"/>
      <c r="FR99" s="350"/>
      <c r="FS99" s="350"/>
      <c r="FT99" s="350"/>
      <c r="FU99" s="350"/>
      <c r="FV99" s="350"/>
      <c r="FW99" s="350"/>
      <c r="FX99" s="350"/>
      <c r="FY99" s="350"/>
      <c r="FZ99" s="350"/>
      <c r="GA99" s="350"/>
      <c r="GB99" s="350"/>
      <c r="GC99" s="350"/>
      <c r="GD99" s="350"/>
      <c r="GE99" s="350"/>
      <c r="GF99" s="350"/>
      <c r="GG99" s="350"/>
      <c r="GH99" s="350"/>
      <c r="GI99" s="350"/>
      <c r="GJ99" s="350"/>
      <c r="GK99" s="350"/>
      <c r="GL99" s="350"/>
      <c r="GM99" s="350"/>
      <c r="GN99" s="350"/>
      <c r="GO99" s="350"/>
      <c r="GP99" s="350"/>
      <c r="GQ99" s="350"/>
      <c r="GR99" s="350"/>
      <c r="GS99" s="350"/>
      <c r="GT99" s="350"/>
      <c r="GU99" s="350"/>
      <c r="GV99" s="350"/>
      <c r="GW99" s="350"/>
      <c r="GX99" s="350"/>
      <c r="GY99" s="350"/>
      <c r="GZ99" s="350"/>
      <c r="HA99" s="350"/>
      <c r="HB99" s="350"/>
      <c r="HC99" s="350"/>
      <c r="HD99" s="350"/>
      <c r="HE99" s="350"/>
      <c r="HF99" s="350"/>
      <c r="HG99" s="350"/>
      <c r="HH99" s="350"/>
      <c r="HI99" s="350"/>
      <c r="HJ99" s="350"/>
      <c r="HK99" s="350"/>
      <c r="HL99" s="350"/>
      <c r="HM99" s="350"/>
      <c r="HN99" s="350"/>
      <c r="HO99" s="350"/>
      <c r="HP99" s="350"/>
      <c r="HQ99" s="350"/>
      <c r="HR99" s="350"/>
      <c r="HS99" s="350"/>
      <c r="HT99" s="350"/>
      <c r="HU99" s="350"/>
      <c r="HV99" s="350"/>
      <c r="HW99" s="350"/>
      <c r="HX99" s="350"/>
      <c r="HY99" s="350"/>
      <c r="HZ99" s="350"/>
      <c r="IA99" s="350"/>
      <c r="IB99" s="350"/>
      <c r="IC99" s="350"/>
      <c r="ID99" s="350"/>
      <c r="IE99" s="350"/>
      <c r="IF99" s="350"/>
      <c r="IG99" s="350"/>
      <c r="IH99" s="350"/>
      <c r="II99" s="350"/>
      <c r="IJ99" s="350"/>
      <c r="IK99" s="350"/>
      <c r="IL99" s="350"/>
      <c r="IM99" s="350"/>
      <c r="IN99" s="350"/>
      <c r="IO99" s="350"/>
      <c r="IP99" s="350"/>
      <c r="IQ99" s="350"/>
      <c r="IR99" s="350"/>
      <c r="IS99" s="350"/>
      <c r="IT99" s="350"/>
      <c r="IU99" s="350"/>
      <c r="IV99" s="350"/>
      <c r="IW99" s="350"/>
      <c r="IX99" s="350"/>
      <c r="IY99" s="350"/>
      <c r="IZ99" s="350"/>
      <c r="JA99" s="350"/>
      <c r="JB99" s="350"/>
      <c r="JC99" s="350"/>
      <c r="JD99" s="350"/>
      <c r="JE99" s="350"/>
      <c r="JF99" s="350"/>
      <c r="JG99" s="350"/>
      <c r="JH99" s="350"/>
      <c r="JI99" s="350"/>
      <c r="JJ99" s="350"/>
      <c r="JK99" s="350"/>
      <c r="JL99" s="350"/>
      <c r="JM99" s="350"/>
      <c r="JN99" s="350"/>
      <c r="JO99" s="350"/>
      <c r="JP99" s="350"/>
      <c r="JQ99" s="350"/>
      <c r="JR99" s="350"/>
      <c r="JS99" s="350"/>
      <c r="JT99" s="350"/>
      <c r="JU99" s="350"/>
      <c r="JV99" s="350"/>
      <c r="JW99" s="350"/>
      <c r="JX99" s="350"/>
      <c r="JY99" s="350"/>
      <c r="JZ99" s="350"/>
      <c r="KA99" s="350"/>
      <c r="KB99" s="350"/>
      <c r="KC99" s="350"/>
      <c r="KD99" s="350"/>
      <c r="KE99" s="350"/>
      <c r="KF99" s="350"/>
      <c r="KG99" s="350"/>
      <c r="KH99" s="350"/>
      <c r="KI99" s="350"/>
      <c r="KJ99" s="350"/>
      <c r="KK99" s="350"/>
      <c r="KL99" s="350"/>
      <c r="KM99" s="350"/>
      <c r="KN99" s="350"/>
      <c r="KO99" s="350"/>
      <c r="KP99" s="350"/>
      <c r="KQ99" s="350"/>
      <c r="KR99" s="350"/>
      <c r="KS99" s="350"/>
      <c r="KT99" s="350"/>
      <c r="KU99" s="350"/>
      <c r="KV99" s="350"/>
      <c r="KW99" s="350"/>
      <c r="KX99" s="350"/>
      <c r="KY99" s="350"/>
      <c r="KZ99" s="350"/>
      <c r="LA99" s="350"/>
      <c r="LB99" s="350"/>
      <c r="LC99" s="350"/>
      <c r="LD99" s="350"/>
      <c r="LE99" s="350"/>
      <c r="LF99" s="350"/>
      <c r="LG99" s="350"/>
      <c r="LH99" s="350"/>
      <c r="LI99" s="350"/>
      <c r="LJ99" s="350"/>
      <c r="LK99" s="350"/>
      <c r="LL99" s="350"/>
      <c r="LM99" s="350"/>
      <c r="LN99" s="350"/>
      <c r="LO99" s="350"/>
      <c r="LP99" s="350"/>
      <c r="LQ99" s="350"/>
      <c r="LR99" s="350"/>
      <c r="LS99" s="350"/>
      <c r="LT99" s="350"/>
      <c r="LU99" s="350"/>
      <c r="LV99" s="350"/>
      <c r="LW99" s="350"/>
      <c r="LX99" s="350"/>
      <c r="LY99" s="350"/>
      <c r="LZ99" s="350"/>
      <c r="MA99" s="350"/>
      <c r="MB99" s="350"/>
      <c r="MC99" s="350"/>
      <c r="MD99" s="350"/>
      <c r="ME99" s="350"/>
      <c r="MF99" s="350"/>
      <c r="MG99" s="350"/>
      <c r="MH99" s="350"/>
      <c r="MI99" s="350"/>
      <c r="MJ99" s="350"/>
      <c r="MK99" s="350"/>
      <c r="ML99" s="350"/>
      <c r="MM99" s="350"/>
      <c r="MN99" s="350"/>
      <c r="MO99" s="350"/>
      <c r="MP99" s="350"/>
      <c r="MQ99" s="350"/>
      <c r="MR99" s="350"/>
      <c r="MS99" s="350"/>
      <c r="MT99" s="350"/>
      <c r="MU99" s="350"/>
      <c r="MV99" s="350"/>
      <c r="MW99" s="350"/>
      <c r="MX99" s="350"/>
      <c r="MY99" s="350"/>
      <c r="MZ99" s="350"/>
      <c r="NA99" s="350"/>
      <c r="NB99" s="350"/>
      <c r="NC99" s="350"/>
      <c r="ND99" s="350"/>
      <c r="NE99" s="350"/>
      <c r="NF99" s="350"/>
      <c r="NG99" s="350"/>
      <c r="NH99" s="350"/>
      <c r="NI99" s="350"/>
      <c r="NJ99" s="350"/>
      <c r="NK99" s="350"/>
      <c r="NL99" s="350"/>
      <c r="NM99" s="350"/>
      <c r="NN99" s="350"/>
      <c r="NO99" s="350"/>
      <c r="NP99" s="350"/>
      <c r="NQ99" s="350"/>
      <c r="NR99" s="350"/>
      <c r="NS99" s="350"/>
      <c r="NT99" s="350"/>
      <c r="NU99" s="350"/>
      <c r="NV99" s="350"/>
      <c r="NW99" s="350"/>
      <c r="NX99" s="350"/>
      <c r="NY99" s="350"/>
      <c r="NZ99" s="350"/>
      <c r="OA99" s="350"/>
      <c r="OB99" s="350"/>
      <c r="OC99" s="350"/>
      <c r="OD99" s="350"/>
      <c r="OE99" s="350"/>
      <c r="OF99" s="350"/>
      <c r="OG99" s="350"/>
      <c r="OH99" s="350"/>
      <c r="OI99" s="350"/>
      <c r="OJ99" s="350"/>
      <c r="OK99" s="350"/>
      <c r="OL99" s="350"/>
      <c r="OM99" s="350"/>
      <c r="ON99" s="350"/>
      <c r="OO99" s="350"/>
      <c r="OP99" s="350"/>
      <c r="OQ99" s="350"/>
      <c r="OR99" s="350"/>
      <c r="OS99" s="350"/>
      <c r="OT99" s="350"/>
      <c r="OU99" s="350"/>
      <c r="OV99" s="350"/>
      <c r="OW99" s="350"/>
      <c r="OX99" s="350"/>
      <c r="OY99" s="350"/>
      <c r="OZ99" s="350"/>
      <c r="PA99" s="350"/>
      <c r="PB99" s="350"/>
      <c r="PC99" s="350"/>
      <c r="PD99" s="350"/>
      <c r="PE99" s="350"/>
      <c r="PF99" s="350"/>
      <c r="PG99" s="350"/>
      <c r="PH99" s="350"/>
      <c r="PI99" s="350"/>
      <c r="PJ99" s="350"/>
      <c r="PK99" s="350"/>
      <c r="PL99" s="350"/>
      <c r="PM99" s="350"/>
      <c r="PN99" s="350"/>
      <c r="PO99" s="350"/>
      <c r="PP99" s="350"/>
      <c r="PQ99" s="350"/>
      <c r="PR99" s="350"/>
      <c r="PS99" s="350"/>
      <c r="PT99" s="350"/>
      <c r="PU99" s="350"/>
      <c r="PV99" s="350"/>
      <c r="PW99" s="350"/>
      <c r="PX99" s="350"/>
      <c r="PY99" s="350"/>
      <c r="PZ99" s="350"/>
      <c r="QA99" s="350"/>
      <c r="QB99" s="350"/>
      <c r="QC99" s="350"/>
      <c r="QD99" s="350"/>
      <c r="QE99" s="350"/>
      <c r="QF99" s="350"/>
      <c r="QG99" s="350"/>
      <c r="QH99" s="350"/>
      <c r="QI99" s="350"/>
      <c r="QJ99" s="350"/>
      <c r="QK99" s="350"/>
      <c r="QL99" s="350"/>
      <c r="QM99" s="350"/>
      <c r="QN99" s="350"/>
      <c r="QO99" s="350"/>
      <c r="QP99" s="350"/>
      <c r="QQ99" s="350"/>
      <c r="QR99" s="350"/>
      <c r="QS99" s="350"/>
      <c r="QT99" s="350"/>
      <c r="QU99" s="350"/>
      <c r="QV99" s="350"/>
      <c r="QW99" s="350"/>
      <c r="QX99" s="350"/>
      <c r="QY99" s="350"/>
      <c r="QZ99" s="350"/>
      <c r="RA99" s="350"/>
      <c r="RB99" s="350"/>
      <c r="RC99" s="350"/>
      <c r="RD99" s="350"/>
      <c r="RE99" s="66"/>
      <c r="RF99" s="66"/>
      <c r="RG99" s="66"/>
      <c r="RH99" s="66"/>
      <c r="RI99" s="66"/>
      <c r="RJ99" s="66"/>
      <c r="RK99" s="66"/>
      <c r="RL99" s="66"/>
      <c r="RM99" s="66"/>
      <c r="RN99" s="66"/>
      <c r="RO99" s="66"/>
      <c r="RP99" s="66"/>
      <c r="RQ99" s="66"/>
      <c r="RR99" s="66"/>
      <c r="RS99" s="66"/>
      <c r="RT99" s="66"/>
      <c r="RU99" s="66"/>
      <c r="RV99" s="66"/>
      <c r="RW99" s="66"/>
      <c r="RX99" s="66"/>
      <c r="RY99" s="66"/>
      <c r="RZ99" s="66"/>
      <c r="SA99" s="66"/>
      <c r="SB99" s="66"/>
      <c r="SC99" s="66"/>
      <c r="SD99" s="66"/>
      <c r="SE99" s="66"/>
      <c r="SF99" s="66"/>
      <c r="SG99" s="66"/>
      <c r="SH99" s="66"/>
      <c r="SI99" s="66"/>
      <c r="SJ99" s="66"/>
      <c r="SK99" s="66"/>
      <c r="SL99" s="66"/>
      <c r="SM99" s="66"/>
      <c r="SN99" s="66"/>
      <c r="SO99" s="66"/>
      <c r="SP99" s="66"/>
      <c r="SQ99" s="66"/>
      <c r="SR99" s="66"/>
      <c r="SS99" s="66"/>
      <c r="ST99" s="66"/>
      <c r="SU99" s="66"/>
      <c r="SV99" s="66"/>
      <c r="SW99" s="66"/>
      <c r="SX99" s="66"/>
      <c r="SY99" s="66"/>
      <c r="SZ99" s="66"/>
      <c r="TA99" s="66"/>
      <c r="TB99" s="66"/>
      <c r="TC99" s="66"/>
      <c r="TD99" s="66"/>
      <c r="TE99" s="66"/>
      <c r="TF99" s="66"/>
      <c r="TG99" s="66"/>
      <c r="TH99" s="66"/>
      <c r="TI99" s="66"/>
      <c r="TJ99" s="66"/>
      <c r="TK99" s="66"/>
      <c r="TL99" s="66"/>
      <c r="TM99" s="66"/>
      <c r="TN99" s="66"/>
      <c r="TO99" s="66"/>
      <c r="TP99" s="66"/>
      <c r="TQ99" s="66"/>
      <c r="TR99" s="66"/>
      <c r="TS99" s="66"/>
      <c r="TT99" s="66"/>
      <c r="TU99" s="66"/>
      <c r="TV99" s="66"/>
      <c r="TW99" s="66"/>
      <c r="TX99" s="66"/>
      <c r="TY99" s="66"/>
      <c r="TZ99" s="66"/>
      <c r="UA99" s="66"/>
      <c r="UB99" s="66"/>
      <c r="UC99" s="66"/>
      <c r="UD99" s="66"/>
      <c r="UE99" s="66"/>
      <c r="UF99" s="66"/>
    </row>
    <row r="100" spans="1:552" s="65" customFormat="1" x14ac:dyDescent="0.25">
      <c r="A100" s="71"/>
      <c r="B100" s="67" t="s">
        <v>63</v>
      </c>
      <c r="C100" s="124"/>
      <c r="D100" s="125">
        <v>0.3</v>
      </c>
      <c r="E100" s="126">
        <v>0.3</v>
      </c>
      <c r="F100" s="204"/>
      <c r="G100" s="128"/>
      <c r="H100" s="127"/>
      <c r="I100" s="128"/>
      <c r="J100" s="127"/>
      <c r="K100" s="68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  <c r="Y100" s="350"/>
      <c r="Z100" s="350"/>
      <c r="AA100" s="350"/>
      <c r="AB100" s="350"/>
      <c r="AC100" s="350"/>
      <c r="AD100" s="350"/>
      <c r="AE100" s="350"/>
      <c r="AF100" s="350"/>
      <c r="AG100" s="350"/>
      <c r="AH100" s="350"/>
      <c r="AI100" s="350"/>
      <c r="AJ100" s="350"/>
      <c r="AK100" s="350"/>
      <c r="AL100" s="350"/>
      <c r="AM100" s="350"/>
      <c r="AN100" s="350"/>
      <c r="AO100" s="350"/>
      <c r="AP100" s="350"/>
      <c r="AQ100" s="350"/>
      <c r="AR100" s="350"/>
      <c r="AS100" s="350"/>
      <c r="AT100" s="350"/>
      <c r="AU100" s="350"/>
      <c r="AV100" s="350"/>
      <c r="AW100" s="350"/>
      <c r="AX100" s="350"/>
      <c r="AY100" s="350"/>
      <c r="AZ100" s="350"/>
      <c r="BA100" s="350"/>
      <c r="BB100" s="350"/>
      <c r="BC100" s="350"/>
      <c r="BD100" s="350"/>
      <c r="BE100" s="350"/>
      <c r="BF100" s="350"/>
      <c r="BG100" s="350"/>
      <c r="BH100" s="350"/>
      <c r="BI100" s="350"/>
      <c r="BJ100" s="350"/>
      <c r="BK100" s="350"/>
      <c r="BL100" s="350"/>
      <c r="BM100" s="350"/>
      <c r="BN100" s="350"/>
      <c r="BO100" s="350"/>
      <c r="BP100" s="350"/>
      <c r="BQ100" s="350"/>
      <c r="BR100" s="350"/>
      <c r="BS100" s="350"/>
      <c r="BT100" s="350"/>
      <c r="BU100" s="350"/>
      <c r="BV100" s="350"/>
      <c r="BW100" s="350"/>
      <c r="BX100" s="350"/>
      <c r="BY100" s="350"/>
      <c r="BZ100" s="350"/>
      <c r="CA100" s="350"/>
      <c r="CB100" s="350"/>
      <c r="CC100" s="350"/>
      <c r="CD100" s="350"/>
      <c r="CE100" s="350"/>
      <c r="CF100" s="350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/>
      <c r="CX100" s="350"/>
      <c r="CY100" s="350"/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  <c r="DZ100" s="350"/>
      <c r="EA100" s="350"/>
      <c r="EB100" s="350"/>
      <c r="EC100" s="350"/>
      <c r="ED100" s="350"/>
      <c r="EE100" s="350"/>
      <c r="EF100" s="350"/>
      <c r="EG100" s="350"/>
      <c r="EH100" s="350"/>
      <c r="EI100" s="350"/>
      <c r="EJ100" s="350"/>
      <c r="EK100" s="350"/>
      <c r="EL100" s="350"/>
      <c r="EM100" s="350"/>
      <c r="EN100" s="350"/>
      <c r="EO100" s="350"/>
      <c r="EP100" s="350"/>
      <c r="EQ100" s="350"/>
      <c r="ER100" s="350"/>
      <c r="ES100" s="350"/>
      <c r="ET100" s="350"/>
      <c r="EU100" s="350"/>
      <c r="EV100" s="350"/>
      <c r="EW100" s="350"/>
      <c r="EX100" s="350"/>
      <c r="EY100" s="350"/>
      <c r="EZ100" s="350"/>
      <c r="FA100" s="350"/>
      <c r="FB100" s="350"/>
      <c r="FC100" s="350"/>
      <c r="FD100" s="350"/>
      <c r="FE100" s="350"/>
      <c r="FF100" s="350"/>
      <c r="FG100" s="350"/>
      <c r="FH100" s="350"/>
      <c r="FI100" s="350"/>
      <c r="FJ100" s="350"/>
      <c r="FK100" s="350"/>
      <c r="FL100" s="350"/>
      <c r="FM100" s="350"/>
      <c r="FN100" s="350"/>
      <c r="FO100" s="350"/>
      <c r="FP100" s="350"/>
      <c r="FQ100" s="350"/>
      <c r="FR100" s="350"/>
      <c r="FS100" s="350"/>
      <c r="FT100" s="350"/>
      <c r="FU100" s="350"/>
      <c r="FV100" s="350"/>
      <c r="FW100" s="350"/>
      <c r="FX100" s="350"/>
      <c r="FY100" s="350"/>
      <c r="FZ100" s="350"/>
      <c r="GA100" s="350"/>
      <c r="GB100" s="350"/>
      <c r="GC100" s="350"/>
      <c r="GD100" s="350"/>
      <c r="GE100" s="350"/>
      <c r="GF100" s="350"/>
      <c r="GG100" s="350"/>
      <c r="GH100" s="350"/>
      <c r="GI100" s="350"/>
      <c r="GJ100" s="350"/>
      <c r="GK100" s="350"/>
      <c r="GL100" s="350"/>
      <c r="GM100" s="350"/>
      <c r="GN100" s="350"/>
      <c r="GO100" s="350"/>
      <c r="GP100" s="350"/>
      <c r="GQ100" s="350"/>
      <c r="GR100" s="350"/>
      <c r="GS100" s="350"/>
      <c r="GT100" s="350"/>
      <c r="GU100" s="350"/>
      <c r="GV100" s="350"/>
      <c r="GW100" s="350"/>
      <c r="GX100" s="350"/>
      <c r="GY100" s="350"/>
      <c r="GZ100" s="350"/>
      <c r="HA100" s="350"/>
      <c r="HB100" s="350"/>
      <c r="HC100" s="350"/>
      <c r="HD100" s="350"/>
      <c r="HE100" s="350"/>
      <c r="HF100" s="350"/>
      <c r="HG100" s="350"/>
      <c r="HH100" s="350"/>
      <c r="HI100" s="350"/>
      <c r="HJ100" s="350"/>
      <c r="HK100" s="350"/>
      <c r="HL100" s="350"/>
      <c r="HM100" s="350"/>
      <c r="HN100" s="350"/>
      <c r="HO100" s="350"/>
      <c r="HP100" s="350"/>
      <c r="HQ100" s="350"/>
      <c r="HR100" s="350"/>
      <c r="HS100" s="350"/>
      <c r="HT100" s="350"/>
      <c r="HU100" s="350"/>
      <c r="HV100" s="350"/>
      <c r="HW100" s="350"/>
      <c r="HX100" s="350"/>
      <c r="HY100" s="350"/>
      <c r="HZ100" s="350"/>
      <c r="IA100" s="350"/>
      <c r="IB100" s="350"/>
      <c r="IC100" s="350"/>
      <c r="ID100" s="350"/>
      <c r="IE100" s="350"/>
      <c r="IF100" s="350"/>
      <c r="IG100" s="350"/>
      <c r="IH100" s="350"/>
      <c r="II100" s="350"/>
      <c r="IJ100" s="350"/>
      <c r="IK100" s="350"/>
      <c r="IL100" s="350"/>
      <c r="IM100" s="350"/>
      <c r="IN100" s="350"/>
      <c r="IO100" s="350"/>
      <c r="IP100" s="350"/>
      <c r="IQ100" s="350"/>
      <c r="IR100" s="350"/>
      <c r="IS100" s="350"/>
      <c r="IT100" s="350"/>
      <c r="IU100" s="350"/>
      <c r="IV100" s="350"/>
      <c r="IW100" s="350"/>
      <c r="IX100" s="350"/>
      <c r="IY100" s="350"/>
      <c r="IZ100" s="350"/>
      <c r="JA100" s="350"/>
      <c r="JB100" s="350"/>
      <c r="JC100" s="350"/>
      <c r="JD100" s="350"/>
      <c r="JE100" s="350"/>
      <c r="JF100" s="350"/>
      <c r="JG100" s="350"/>
      <c r="JH100" s="350"/>
      <c r="JI100" s="350"/>
      <c r="JJ100" s="350"/>
      <c r="JK100" s="350"/>
      <c r="JL100" s="350"/>
      <c r="JM100" s="350"/>
      <c r="JN100" s="350"/>
      <c r="JO100" s="350"/>
      <c r="JP100" s="350"/>
      <c r="JQ100" s="350"/>
      <c r="JR100" s="350"/>
      <c r="JS100" s="350"/>
      <c r="JT100" s="350"/>
      <c r="JU100" s="350"/>
      <c r="JV100" s="350"/>
      <c r="JW100" s="350"/>
      <c r="JX100" s="350"/>
      <c r="JY100" s="350"/>
      <c r="JZ100" s="350"/>
      <c r="KA100" s="350"/>
      <c r="KB100" s="350"/>
      <c r="KC100" s="350"/>
      <c r="KD100" s="350"/>
      <c r="KE100" s="350"/>
      <c r="KF100" s="350"/>
      <c r="KG100" s="350"/>
      <c r="KH100" s="350"/>
      <c r="KI100" s="350"/>
      <c r="KJ100" s="350"/>
      <c r="KK100" s="350"/>
      <c r="KL100" s="350"/>
      <c r="KM100" s="350"/>
      <c r="KN100" s="350"/>
      <c r="KO100" s="350"/>
      <c r="KP100" s="350"/>
      <c r="KQ100" s="350"/>
      <c r="KR100" s="350"/>
      <c r="KS100" s="350"/>
      <c r="KT100" s="350"/>
      <c r="KU100" s="350"/>
      <c r="KV100" s="350"/>
      <c r="KW100" s="350"/>
      <c r="KX100" s="350"/>
      <c r="KY100" s="350"/>
      <c r="KZ100" s="350"/>
      <c r="LA100" s="350"/>
      <c r="LB100" s="350"/>
      <c r="LC100" s="350"/>
      <c r="LD100" s="350"/>
      <c r="LE100" s="350"/>
      <c r="LF100" s="350"/>
      <c r="LG100" s="350"/>
      <c r="LH100" s="350"/>
      <c r="LI100" s="350"/>
      <c r="LJ100" s="350"/>
      <c r="LK100" s="350"/>
      <c r="LL100" s="350"/>
      <c r="LM100" s="350"/>
      <c r="LN100" s="350"/>
      <c r="LO100" s="350"/>
      <c r="LP100" s="350"/>
      <c r="LQ100" s="350"/>
      <c r="LR100" s="350"/>
      <c r="LS100" s="350"/>
      <c r="LT100" s="350"/>
      <c r="LU100" s="350"/>
      <c r="LV100" s="350"/>
      <c r="LW100" s="350"/>
      <c r="LX100" s="350"/>
      <c r="LY100" s="350"/>
      <c r="LZ100" s="350"/>
      <c r="MA100" s="350"/>
      <c r="MB100" s="350"/>
      <c r="MC100" s="350"/>
      <c r="MD100" s="350"/>
      <c r="ME100" s="350"/>
      <c r="MF100" s="350"/>
      <c r="MG100" s="350"/>
      <c r="MH100" s="350"/>
      <c r="MI100" s="350"/>
      <c r="MJ100" s="350"/>
      <c r="MK100" s="350"/>
      <c r="ML100" s="350"/>
      <c r="MM100" s="350"/>
      <c r="MN100" s="350"/>
      <c r="MO100" s="350"/>
      <c r="MP100" s="350"/>
      <c r="MQ100" s="350"/>
      <c r="MR100" s="350"/>
      <c r="MS100" s="350"/>
      <c r="MT100" s="350"/>
      <c r="MU100" s="350"/>
      <c r="MV100" s="350"/>
      <c r="MW100" s="350"/>
      <c r="MX100" s="350"/>
      <c r="MY100" s="350"/>
      <c r="MZ100" s="350"/>
      <c r="NA100" s="350"/>
      <c r="NB100" s="350"/>
      <c r="NC100" s="350"/>
      <c r="ND100" s="350"/>
      <c r="NE100" s="350"/>
      <c r="NF100" s="350"/>
      <c r="NG100" s="350"/>
      <c r="NH100" s="350"/>
      <c r="NI100" s="350"/>
      <c r="NJ100" s="350"/>
      <c r="NK100" s="350"/>
      <c r="NL100" s="350"/>
      <c r="NM100" s="350"/>
      <c r="NN100" s="350"/>
      <c r="NO100" s="350"/>
      <c r="NP100" s="350"/>
      <c r="NQ100" s="350"/>
      <c r="NR100" s="350"/>
      <c r="NS100" s="350"/>
      <c r="NT100" s="350"/>
      <c r="NU100" s="350"/>
      <c r="NV100" s="350"/>
      <c r="NW100" s="350"/>
      <c r="NX100" s="350"/>
      <c r="NY100" s="350"/>
      <c r="NZ100" s="350"/>
      <c r="OA100" s="350"/>
      <c r="OB100" s="350"/>
      <c r="OC100" s="350"/>
      <c r="OD100" s="350"/>
      <c r="OE100" s="350"/>
      <c r="OF100" s="350"/>
      <c r="OG100" s="350"/>
      <c r="OH100" s="350"/>
      <c r="OI100" s="350"/>
      <c r="OJ100" s="350"/>
      <c r="OK100" s="350"/>
      <c r="OL100" s="350"/>
      <c r="OM100" s="350"/>
      <c r="ON100" s="350"/>
      <c r="OO100" s="350"/>
      <c r="OP100" s="350"/>
      <c r="OQ100" s="350"/>
      <c r="OR100" s="350"/>
      <c r="OS100" s="350"/>
      <c r="OT100" s="350"/>
      <c r="OU100" s="350"/>
      <c r="OV100" s="350"/>
      <c r="OW100" s="350"/>
      <c r="OX100" s="350"/>
      <c r="OY100" s="350"/>
      <c r="OZ100" s="350"/>
      <c r="PA100" s="350"/>
      <c r="PB100" s="350"/>
      <c r="PC100" s="350"/>
      <c r="PD100" s="350"/>
      <c r="PE100" s="350"/>
      <c r="PF100" s="350"/>
      <c r="PG100" s="350"/>
      <c r="PH100" s="350"/>
      <c r="PI100" s="350"/>
      <c r="PJ100" s="350"/>
      <c r="PK100" s="350"/>
      <c r="PL100" s="350"/>
      <c r="PM100" s="350"/>
      <c r="PN100" s="350"/>
      <c r="PO100" s="350"/>
      <c r="PP100" s="350"/>
      <c r="PQ100" s="350"/>
      <c r="PR100" s="350"/>
      <c r="PS100" s="350"/>
      <c r="PT100" s="350"/>
      <c r="PU100" s="350"/>
      <c r="PV100" s="350"/>
      <c r="PW100" s="350"/>
      <c r="PX100" s="350"/>
      <c r="PY100" s="350"/>
      <c r="PZ100" s="350"/>
      <c r="QA100" s="350"/>
      <c r="QB100" s="350"/>
      <c r="QC100" s="350"/>
      <c r="QD100" s="350"/>
      <c r="QE100" s="350"/>
      <c r="QF100" s="350"/>
      <c r="QG100" s="350"/>
      <c r="QH100" s="350"/>
      <c r="QI100" s="350"/>
      <c r="QJ100" s="350"/>
      <c r="QK100" s="350"/>
      <c r="QL100" s="350"/>
      <c r="QM100" s="350"/>
      <c r="QN100" s="350"/>
      <c r="QO100" s="350"/>
      <c r="QP100" s="350"/>
      <c r="QQ100" s="350"/>
      <c r="QR100" s="350"/>
      <c r="QS100" s="350"/>
      <c r="QT100" s="350"/>
      <c r="QU100" s="350"/>
      <c r="QV100" s="350"/>
      <c r="QW100" s="350"/>
      <c r="QX100" s="350"/>
      <c r="QY100" s="350"/>
      <c r="QZ100" s="350"/>
      <c r="RA100" s="350"/>
      <c r="RB100" s="350"/>
      <c r="RC100" s="350"/>
      <c r="RD100" s="350"/>
      <c r="RE100" s="66"/>
      <c r="RF100" s="66"/>
      <c r="RG100" s="66"/>
      <c r="RH100" s="66"/>
      <c r="RI100" s="66"/>
      <c r="RJ100" s="66"/>
      <c r="RK100" s="66"/>
      <c r="RL100" s="66"/>
      <c r="RM100" s="66"/>
      <c r="RN100" s="66"/>
      <c r="RO100" s="66"/>
      <c r="RP100" s="66"/>
      <c r="RQ100" s="66"/>
      <c r="RR100" s="66"/>
      <c r="RS100" s="66"/>
      <c r="RT100" s="66"/>
      <c r="RU100" s="66"/>
      <c r="RV100" s="66"/>
      <c r="RW100" s="66"/>
      <c r="RX100" s="66"/>
      <c r="RY100" s="66"/>
      <c r="RZ100" s="66"/>
      <c r="SA100" s="66"/>
      <c r="SB100" s="66"/>
      <c r="SC100" s="66"/>
      <c r="SD100" s="66"/>
      <c r="SE100" s="66"/>
      <c r="SF100" s="66"/>
      <c r="SG100" s="66"/>
      <c r="SH100" s="66"/>
      <c r="SI100" s="66"/>
      <c r="SJ100" s="66"/>
      <c r="SK100" s="66"/>
      <c r="SL100" s="66"/>
      <c r="SM100" s="66"/>
      <c r="SN100" s="66"/>
      <c r="SO100" s="66"/>
      <c r="SP100" s="66"/>
      <c r="SQ100" s="66"/>
      <c r="SR100" s="66"/>
      <c r="SS100" s="66"/>
      <c r="ST100" s="66"/>
      <c r="SU100" s="66"/>
      <c r="SV100" s="66"/>
      <c r="SW100" s="66"/>
      <c r="SX100" s="66"/>
      <c r="SY100" s="66"/>
      <c r="SZ100" s="66"/>
      <c r="TA100" s="66"/>
      <c r="TB100" s="66"/>
      <c r="TC100" s="66"/>
      <c r="TD100" s="66"/>
      <c r="TE100" s="66"/>
      <c r="TF100" s="66"/>
      <c r="TG100" s="66"/>
      <c r="TH100" s="66"/>
      <c r="TI100" s="66"/>
      <c r="TJ100" s="66"/>
      <c r="TK100" s="66"/>
      <c r="TL100" s="66"/>
      <c r="TM100" s="66"/>
      <c r="TN100" s="66"/>
      <c r="TO100" s="66"/>
      <c r="TP100" s="66"/>
      <c r="TQ100" s="66"/>
      <c r="TR100" s="66"/>
      <c r="TS100" s="66"/>
      <c r="TT100" s="66"/>
      <c r="TU100" s="66"/>
      <c r="TV100" s="66"/>
      <c r="TW100" s="66"/>
      <c r="TX100" s="66"/>
      <c r="TY100" s="66"/>
      <c r="TZ100" s="66"/>
      <c r="UA100" s="66"/>
      <c r="UB100" s="66"/>
      <c r="UC100" s="66"/>
      <c r="UD100" s="66"/>
      <c r="UE100" s="66"/>
      <c r="UF100" s="66"/>
    </row>
    <row r="101" spans="1:552" s="65" customFormat="1" x14ac:dyDescent="0.25">
      <c r="A101" s="71"/>
      <c r="B101" s="67" t="s">
        <v>340</v>
      </c>
      <c r="C101" s="124"/>
      <c r="D101" s="125">
        <v>7.2</v>
      </c>
      <c r="E101" s="126">
        <v>7.2</v>
      </c>
      <c r="F101" s="204"/>
      <c r="G101" s="204"/>
      <c r="H101" s="127"/>
      <c r="I101" s="204"/>
      <c r="J101" s="127"/>
      <c r="K101" s="68"/>
      <c r="L101" s="350"/>
      <c r="M101" s="350"/>
      <c r="N101" s="350"/>
      <c r="O101" s="350"/>
      <c r="P101" s="350"/>
      <c r="Q101" s="350"/>
      <c r="R101" s="350"/>
      <c r="S101" s="350"/>
      <c r="T101" s="350"/>
      <c r="U101" s="350"/>
      <c r="V101" s="350"/>
      <c r="W101" s="350"/>
      <c r="X101" s="350"/>
      <c r="Y101" s="350"/>
      <c r="Z101" s="350"/>
      <c r="AA101" s="350"/>
      <c r="AB101" s="350"/>
      <c r="AC101" s="350"/>
      <c r="AD101" s="350"/>
      <c r="AE101" s="350"/>
      <c r="AF101" s="350"/>
      <c r="AG101" s="350"/>
      <c r="AH101" s="350"/>
      <c r="AI101" s="350"/>
      <c r="AJ101" s="350"/>
      <c r="AK101" s="350"/>
      <c r="AL101" s="350"/>
      <c r="AM101" s="350"/>
      <c r="AN101" s="350"/>
      <c r="AO101" s="350"/>
      <c r="AP101" s="350"/>
      <c r="AQ101" s="350"/>
      <c r="AR101" s="350"/>
      <c r="AS101" s="350"/>
      <c r="AT101" s="350"/>
      <c r="AU101" s="350"/>
      <c r="AV101" s="350"/>
      <c r="AW101" s="350"/>
      <c r="AX101" s="350"/>
      <c r="AY101" s="350"/>
      <c r="AZ101" s="350"/>
      <c r="BA101" s="350"/>
      <c r="BB101" s="350"/>
      <c r="BC101" s="350"/>
      <c r="BD101" s="350"/>
      <c r="BE101" s="350"/>
      <c r="BF101" s="350"/>
      <c r="BG101" s="350"/>
      <c r="BH101" s="350"/>
      <c r="BI101" s="350"/>
      <c r="BJ101" s="350"/>
      <c r="BK101" s="350"/>
      <c r="BL101" s="350"/>
      <c r="BM101" s="350"/>
      <c r="BN101" s="350"/>
      <c r="BO101" s="350"/>
      <c r="BP101" s="350"/>
      <c r="BQ101" s="350"/>
      <c r="BR101" s="350"/>
      <c r="BS101" s="350"/>
      <c r="BT101" s="350"/>
      <c r="BU101" s="350"/>
      <c r="BV101" s="350"/>
      <c r="BW101" s="350"/>
      <c r="BX101" s="350"/>
      <c r="BY101" s="350"/>
      <c r="BZ101" s="350"/>
      <c r="CA101" s="350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  <c r="DZ101" s="350"/>
      <c r="EA101" s="350"/>
      <c r="EB101" s="350"/>
      <c r="EC101" s="350"/>
      <c r="ED101" s="350"/>
      <c r="EE101" s="350"/>
      <c r="EF101" s="350"/>
      <c r="EG101" s="350"/>
      <c r="EH101" s="350"/>
      <c r="EI101" s="350"/>
      <c r="EJ101" s="350"/>
      <c r="EK101" s="350"/>
      <c r="EL101" s="350"/>
      <c r="EM101" s="350"/>
      <c r="EN101" s="350"/>
      <c r="EO101" s="350"/>
      <c r="EP101" s="350"/>
      <c r="EQ101" s="350"/>
      <c r="ER101" s="350"/>
      <c r="ES101" s="350"/>
      <c r="ET101" s="350"/>
      <c r="EU101" s="350"/>
      <c r="EV101" s="350"/>
      <c r="EW101" s="350"/>
      <c r="EX101" s="350"/>
      <c r="EY101" s="350"/>
      <c r="EZ101" s="350"/>
      <c r="FA101" s="350"/>
      <c r="FB101" s="350"/>
      <c r="FC101" s="350"/>
      <c r="FD101" s="350"/>
      <c r="FE101" s="350"/>
      <c r="FF101" s="350"/>
      <c r="FG101" s="350"/>
      <c r="FH101" s="350"/>
      <c r="FI101" s="350"/>
      <c r="FJ101" s="350"/>
      <c r="FK101" s="350"/>
      <c r="FL101" s="350"/>
      <c r="FM101" s="350"/>
      <c r="FN101" s="350"/>
      <c r="FO101" s="350"/>
      <c r="FP101" s="350"/>
      <c r="FQ101" s="350"/>
      <c r="FR101" s="350"/>
      <c r="FS101" s="350"/>
      <c r="FT101" s="350"/>
      <c r="FU101" s="350"/>
      <c r="FV101" s="350"/>
      <c r="FW101" s="350"/>
      <c r="FX101" s="350"/>
      <c r="FY101" s="350"/>
      <c r="FZ101" s="350"/>
      <c r="GA101" s="350"/>
      <c r="GB101" s="350"/>
      <c r="GC101" s="350"/>
      <c r="GD101" s="350"/>
      <c r="GE101" s="350"/>
      <c r="GF101" s="350"/>
      <c r="GG101" s="350"/>
      <c r="GH101" s="350"/>
      <c r="GI101" s="350"/>
      <c r="GJ101" s="350"/>
      <c r="GK101" s="350"/>
      <c r="GL101" s="350"/>
      <c r="GM101" s="350"/>
      <c r="GN101" s="350"/>
      <c r="GO101" s="350"/>
      <c r="GP101" s="350"/>
      <c r="GQ101" s="350"/>
      <c r="GR101" s="350"/>
      <c r="GS101" s="350"/>
      <c r="GT101" s="350"/>
      <c r="GU101" s="350"/>
      <c r="GV101" s="350"/>
      <c r="GW101" s="350"/>
      <c r="GX101" s="350"/>
      <c r="GY101" s="350"/>
      <c r="GZ101" s="350"/>
      <c r="HA101" s="350"/>
      <c r="HB101" s="350"/>
      <c r="HC101" s="350"/>
      <c r="HD101" s="350"/>
      <c r="HE101" s="350"/>
      <c r="HF101" s="350"/>
      <c r="HG101" s="350"/>
      <c r="HH101" s="350"/>
      <c r="HI101" s="350"/>
      <c r="HJ101" s="350"/>
      <c r="HK101" s="350"/>
      <c r="HL101" s="350"/>
      <c r="HM101" s="350"/>
      <c r="HN101" s="350"/>
      <c r="HO101" s="350"/>
      <c r="HP101" s="350"/>
      <c r="HQ101" s="350"/>
      <c r="HR101" s="350"/>
      <c r="HS101" s="350"/>
      <c r="HT101" s="350"/>
      <c r="HU101" s="350"/>
      <c r="HV101" s="350"/>
      <c r="HW101" s="350"/>
      <c r="HX101" s="350"/>
      <c r="HY101" s="350"/>
      <c r="HZ101" s="350"/>
      <c r="IA101" s="350"/>
      <c r="IB101" s="350"/>
      <c r="IC101" s="350"/>
      <c r="ID101" s="350"/>
      <c r="IE101" s="350"/>
      <c r="IF101" s="350"/>
      <c r="IG101" s="350"/>
      <c r="IH101" s="350"/>
      <c r="II101" s="350"/>
      <c r="IJ101" s="350"/>
      <c r="IK101" s="350"/>
      <c r="IL101" s="350"/>
      <c r="IM101" s="350"/>
      <c r="IN101" s="350"/>
      <c r="IO101" s="350"/>
      <c r="IP101" s="350"/>
      <c r="IQ101" s="350"/>
      <c r="IR101" s="350"/>
      <c r="IS101" s="350"/>
      <c r="IT101" s="350"/>
      <c r="IU101" s="350"/>
      <c r="IV101" s="350"/>
      <c r="IW101" s="350"/>
      <c r="IX101" s="350"/>
      <c r="IY101" s="350"/>
      <c r="IZ101" s="350"/>
      <c r="JA101" s="350"/>
      <c r="JB101" s="350"/>
      <c r="JC101" s="350"/>
      <c r="JD101" s="350"/>
      <c r="JE101" s="350"/>
      <c r="JF101" s="350"/>
      <c r="JG101" s="350"/>
      <c r="JH101" s="350"/>
      <c r="JI101" s="350"/>
      <c r="JJ101" s="350"/>
      <c r="JK101" s="350"/>
      <c r="JL101" s="350"/>
      <c r="JM101" s="350"/>
      <c r="JN101" s="350"/>
      <c r="JO101" s="350"/>
      <c r="JP101" s="350"/>
      <c r="JQ101" s="350"/>
      <c r="JR101" s="350"/>
      <c r="JS101" s="350"/>
      <c r="JT101" s="350"/>
      <c r="JU101" s="350"/>
      <c r="JV101" s="350"/>
      <c r="JW101" s="350"/>
      <c r="JX101" s="350"/>
      <c r="JY101" s="350"/>
      <c r="JZ101" s="350"/>
      <c r="KA101" s="350"/>
      <c r="KB101" s="350"/>
      <c r="KC101" s="350"/>
      <c r="KD101" s="350"/>
      <c r="KE101" s="350"/>
      <c r="KF101" s="350"/>
      <c r="KG101" s="350"/>
      <c r="KH101" s="350"/>
      <c r="KI101" s="350"/>
      <c r="KJ101" s="350"/>
      <c r="KK101" s="350"/>
      <c r="KL101" s="350"/>
      <c r="KM101" s="350"/>
      <c r="KN101" s="350"/>
      <c r="KO101" s="350"/>
      <c r="KP101" s="350"/>
      <c r="KQ101" s="350"/>
      <c r="KR101" s="350"/>
      <c r="KS101" s="350"/>
      <c r="KT101" s="350"/>
      <c r="KU101" s="350"/>
      <c r="KV101" s="350"/>
      <c r="KW101" s="350"/>
      <c r="KX101" s="350"/>
      <c r="KY101" s="350"/>
      <c r="KZ101" s="350"/>
      <c r="LA101" s="350"/>
      <c r="LB101" s="350"/>
      <c r="LC101" s="350"/>
      <c r="LD101" s="350"/>
      <c r="LE101" s="350"/>
      <c r="LF101" s="350"/>
      <c r="LG101" s="350"/>
      <c r="LH101" s="350"/>
      <c r="LI101" s="350"/>
      <c r="LJ101" s="350"/>
      <c r="LK101" s="350"/>
      <c r="LL101" s="350"/>
      <c r="LM101" s="350"/>
      <c r="LN101" s="350"/>
      <c r="LO101" s="350"/>
      <c r="LP101" s="350"/>
      <c r="LQ101" s="350"/>
      <c r="LR101" s="350"/>
      <c r="LS101" s="350"/>
      <c r="LT101" s="350"/>
      <c r="LU101" s="350"/>
      <c r="LV101" s="350"/>
      <c r="LW101" s="350"/>
      <c r="LX101" s="350"/>
      <c r="LY101" s="350"/>
      <c r="LZ101" s="350"/>
      <c r="MA101" s="350"/>
      <c r="MB101" s="350"/>
      <c r="MC101" s="350"/>
      <c r="MD101" s="350"/>
      <c r="ME101" s="350"/>
      <c r="MF101" s="350"/>
      <c r="MG101" s="350"/>
      <c r="MH101" s="350"/>
      <c r="MI101" s="350"/>
      <c r="MJ101" s="350"/>
      <c r="MK101" s="350"/>
      <c r="ML101" s="350"/>
      <c r="MM101" s="350"/>
      <c r="MN101" s="350"/>
      <c r="MO101" s="350"/>
      <c r="MP101" s="350"/>
      <c r="MQ101" s="350"/>
      <c r="MR101" s="350"/>
      <c r="MS101" s="350"/>
      <c r="MT101" s="350"/>
      <c r="MU101" s="350"/>
      <c r="MV101" s="350"/>
      <c r="MW101" s="350"/>
      <c r="MX101" s="350"/>
      <c r="MY101" s="350"/>
      <c r="MZ101" s="350"/>
      <c r="NA101" s="350"/>
      <c r="NB101" s="350"/>
      <c r="NC101" s="350"/>
      <c r="ND101" s="350"/>
      <c r="NE101" s="350"/>
      <c r="NF101" s="350"/>
      <c r="NG101" s="350"/>
      <c r="NH101" s="350"/>
      <c r="NI101" s="350"/>
      <c r="NJ101" s="350"/>
      <c r="NK101" s="350"/>
      <c r="NL101" s="350"/>
      <c r="NM101" s="350"/>
      <c r="NN101" s="350"/>
      <c r="NO101" s="350"/>
      <c r="NP101" s="350"/>
      <c r="NQ101" s="350"/>
      <c r="NR101" s="350"/>
      <c r="NS101" s="350"/>
      <c r="NT101" s="350"/>
      <c r="NU101" s="350"/>
      <c r="NV101" s="350"/>
      <c r="NW101" s="350"/>
      <c r="NX101" s="350"/>
      <c r="NY101" s="350"/>
      <c r="NZ101" s="350"/>
      <c r="OA101" s="350"/>
      <c r="OB101" s="350"/>
      <c r="OC101" s="350"/>
      <c r="OD101" s="350"/>
      <c r="OE101" s="350"/>
      <c r="OF101" s="350"/>
      <c r="OG101" s="350"/>
      <c r="OH101" s="350"/>
      <c r="OI101" s="350"/>
      <c r="OJ101" s="350"/>
      <c r="OK101" s="350"/>
      <c r="OL101" s="350"/>
      <c r="OM101" s="350"/>
      <c r="ON101" s="350"/>
      <c r="OO101" s="350"/>
      <c r="OP101" s="350"/>
      <c r="OQ101" s="350"/>
      <c r="OR101" s="350"/>
      <c r="OS101" s="350"/>
      <c r="OT101" s="350"/>
      <c r="OU101" s="350"/>
      <c r="OV101" s="350"/>
      <c r="OW101" s="350"/>
      <c r="OX101" s="350"/>
      <c r="OY101" s="350"/>
      <c r="OZ101" s="350"/>
      <c r="PA101" s="350"/>
      <c r="PB101" s="350"/>
      <c r="PC101" s="350"/>
      <c r="PD101" s="350"/>
      <c r="PE101" s="350"/>
      <c r="PF101" s="350"/>
      <c r="PG101" s="350"/>
      <c r="PH101" s="350"/>
      <c r="PI101" s="350"/>
      <c r="PJ101" s="350"/>
      <c r="PK101" s="350"/>
      <c r="PL101" s="350"/>
      <c r="PM101" s="350"/>
      <c r="PN101" s="350"/>
      <c r="PO101" s="350"/>
      <c r="PP101" s="350"/>
      <c r="PQ101" s="350"/>
      <c r="PR101" s="350"/>
      <c r="PS101" s="350"/>
      <c r="PT101" s="350"/>
      <c r="PU101" s="350"/>
      <c r="PV101" s="350"/>
      <c r="PW101" s="350"/>
      <c r="PX101" s="350"/>
      <c r="PY101" s="350"/>
      <c r="PZ101" s="350"/>
      <c r="QA101" s="350"/>
      <c r="QB101" s="350"/>
      <c r="QC101" s="350"/>
      <c r="QD101" s="350"/>
      <c r="QE101" s="350"/>
      <c r="QF101" s="350"/>
      <c r="QG101" s="350"/>
      <c r="QH101" s="350"/>
      <c r="QI101" s="350"/>
      <c r="QJ101" s="350"/>
      <c r="QK101" s="350"/>
      <c r="QL101" s="350"/>
      <c r="QM101" s="350"/>
      <c r="QN101" s="350"/>
      <c r="QO101" s="350"/>
      <c r="QP101" s="350"/>
      <c r="QQ101" s="350"/>
      <c r="QR101" s="350"/>
      <c r="QS101" s="350"/>
      <c r="QT101" s="350"/>
      <c r="QU101" s="350"/>
      <c r="QV101" s="350"/>
      <c r="QW101" s="350"/>
      <c r="QX101" s="350"/>
      <c r="QY101" s="350"/>
      <c r="QZ101" s="350"/>
      <c r="RA101" s="350"/>
      <c r="RB101" s="350"/>
      <c r="RC101" s="350"/>
      <c r="RD101" s="350"/>
      <c r="RE101" s="66"/>
      <c r="RF101" s="66"/>
      <c r="RG101" s="66"/>
      <c r="RH101" s="66"/>
      <c r="RI101" s="66"/>
      <c r="RJ101" s="66"/>
      <c r="RK101" s="66"/>
      <c r="RL101" s="66"/>
      <c r="RM101" s="66"/>
      <c r="RN101" s="66"/>
      <c r="RO101" s="66"/>
      <c r="RP101" s="66"/>
      <c r="RQ101" s="66"/>
      <c r="RR101" s="66"/>
      <c r="RS101" s="66"/>
      <c r="RT101" s="66"/>
      <c r="RU101" s="66"/>
      <c r="RV101" s="66"/>
      <c r="RW101" s="66"/>
      <c r="RX101" s="66"/>
      <c r="RY101" s="66"/>
      <c r="RZ101" s="66"/>
      <c r="SA101" s="66"/>
      <c r="SB101" s="66"/>
      <c r="SC101" s="66"/>
      <c r="SD101" s="66"/>
      <c r="SE101" s="66"/>
      <c r="SF101" s="66"/>
      <c r="SG101" s="66"/>
      <c r="SH101" s="66"/>
      <c r="SI101" s="66"/>
      <c r="SJ101" s="66"/>
      <c r="SK101" s="66"/>
      <c r="SL101" s="66"/>
      <c r="SM101" s="66"/>
      <c r="SN101" s="66"/>
      <c r="SO101" s="66"/>
      <c r="SP101" s="66"/>
      <c r="SQ101" s="66"/>
      <c r="SR101" s="66"/>
      <c r="SS101" s="66"/>
      <c r="ST101" s="66"/>
      <c r="SU101" s="66"/>
      <c r="SV101" s="66"/>
      <c r="SW101" s="66"/>
      <c r="SX101" s="66"/>
      <c r="SY101" s="66"/>
      <c r="SZ101" s="66"/>
      <c r="TA101" s="66"/>
      <c r="TB101" s="66"/>
      <c r="TC101" s="66"/>
      <c r="TD101" s="66"/>
      <c r="TE101" s="66"/>
      <c r="TF101" s="66"/>
      <c r="TG101" s="66"/>
      <c r="TH101" s="66"/>
      <c r="TI101" s="66"/>
      <c r="TJ101" s="66"/>
      <c r="TK101" s="66"/>
      <c r="TL101" s="66"/>
      <c r="TM101" s="66"/>
      <c r="TN101" s="66"/>
      <c r="TO101" s="66"/>
      <c r="TP101" s="66"/>
      <c r="TQ101" s="66"/>
      <c r="TR101" s="66"/>
      <c r="TS101" s="66"/>
      <c r="TT101" s="66"/>
      <c r="TU101" s="66"/>
      <c r="TV101" s="66"/>
      <c r="TW101" s="66"/>
      <c r="TX101" s="66"/>
      <c r="TY101" s="66"/>
      <c r="TZ101" s="66"/>
      <c r="UA101" s="66"/>
      <c r="UB101" s="66"/>
      <c r="UC101" s="66"/>
      <c r="UD101" s="66"/>
      <c r="UE101" s="66"/>
      <c r="UF101" s="66"/>
    </row>
    <row r="102" spans="1:552" s="65" customFormat="1" x14ac:dyDescent="0.25">
      <c r="A102" s="71"/>
      <c r="B102" s="67" t="s">
        <v>54</v>
      </c>
      <c r="C102" s="124"/>
      <c r="D102" s="125">
        <v>7</v>
      </c>
      <c r="E102" s="126">
        <v>7</v>
      </c>
      <c r="F102" s="204"/>
      <c r="G102" s="204"/>
      <c r="H102" s="204"/>
      <c r="I102" s="204"/>
      <c r="J102" s="204"/>
      <c r="K102" s="68"/>
      <c r="L102" s="350"/>
      <c r="M102" s="350"/>
      <c r="N102" s="350"/>
      <c r="O102" s="350"/>
      <c r="P102" s="350"/>
      <c r="Q102" s="350"/>
      <c r="R102" s="350"/>
      <c r="S102" s="350"/>
      <c r="T102" s="350"/>
      <c r="U102" s="350"/>
      <c r="V102" s="350"/>
      <c r="W102" s="350"/>
      <c r="X102" s="350"/>
      <c r="Y102" s="350"/>
      <c r="Z102" s="350"/>
      <c r="AA102" s="350"/>
      <c r="AB102" s="350"/>
      <c r="AC102" s="350"/>
      <c r="AD102" s="350"/>
      <c r="AE102" s="350"/>
      <c r="AF102" s="350"/>
      <c r="AG102" s="350"/>
      <c r="AH102" s="350"/>
      <c r="AI102" s="350"/>
      <c r="AJ102" s="350"/>
      <c r="AK102" s="350"/>
      <c r="AL102" s="350"/>
      <c r="AM102" s="350"/>
      <c r="AN102" s="350"/>
      <c r="AO102" s="350"/>
      <c r="AP102" s="350"/>
      <c r="AQ102" s="350"/>
      <c r="AR102" s="350"/>
      <c r="AS102" s="350"/>
      <c r="AT102" s="350"/>
      <c r="AU102" s="350"/>
      <c r="AV102" s="350"/>
      <c r="AW102" s="350"/>
      <c r="AX102" s="350"/>
      <c r="AY102" s="350"/>
      <c r="AZ102" s="350"/>
      <c r="BA102" s="350"/>
      <c r="BB102" s="350"/>
      <c r="BC102" s="350"/>
      <c r="BD102" s="350"/>
      <c r="BE102" s="350"/>
      <c r="BF102" s="350"/>
      <c r="BG102" s="350"/>
      <c r="BH102" s="350"/>
      <c r="BI102" s="350"/>
      <c r="BJ102" s="350"/>
      <c r="BK102" s="350"/>
      <c r="BL102" s="350"/>
      <c r="BM102" s="350"/>
      <c r="BN102" s="350"/>
      <c r="BO102" s="350"/>
      <c r="BP102" s="350"/>
      <c r="BQ102" s="350"/>
      <c r="BR102" s="350"/>
      <c r="BS102" s="350"/>
      <c r="BT102" s="350"/>
      <c r="BU102" s="350"/>
      <c r="BV102" s="350"/>
      <c r="BW102" s="350"/>
      <c r="BX102" s="350"/>
      <c r="BY102" s="350"/>
      <c r="BZ102" s="350"/>
      <c r="CA102" s="350"/>
      <c r="CB102" s="350"/>
      <c r="CC102" s="350"/>
      <c r="CD102" s="350"/>
      <c r="CE102" s="350"/>
      <c r="CF102" s="350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/>
      <c r="CX102" s="350"/>
      <c r="CY102" s="350"/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  <c r="DZ102" s="350"/>
      <c r="EA102" s="350"/>
      <c r="EB102" s="350"/>
      <c r="EC102" s="350"/>
      <c r="ED102" s="350"/>
      <c r="EE102" s="350"/>
      <c r="EF102" s="350"/>
      <c r="EG102" s="350"/>
      <c r="EH102" s="350"/>
      <c r="EI102" s="350"/>
      <c r="EJ102" s="350"/>
      <c r="EK102" s="350"/>
      <c r="EL102" s="350"/>
      <c r="EM102" s="350"/>
      <c r="EN102" s="350"/>
      <c r="EO102" s="350"/>
      <c r="EP102" s="350"/>
      <c r="EQ102" s="350"/>
      <c r="ER102" s="350"/>
      <c r="ES102" s="350"/>
      <c r="ET102" s="350"/>
      <c r="EU102" s="350"/>
      <c r="EV102" s="350"/>
      <c r="EW102" s="350"/>
      <c r="EX102" s="350"/>
      <c r="EY102" s="350"/>
      <c r="EZ102" s="350"/>
      <c r="FA102" s="350"/>
      <c r="FB102" s="350"/>
      <c r="FC102" s="350"/>
      <c r="FD102" s="350"/>
      <c r="FE102" s="350"/>
      <c r="FF102" s="350"/>
      <c r="FG102" s="350"/>
      <c r="FH102" s="350"/>
      <c r="FI102" s="350"/>
      <c r="FJ102" s="350"/>
      <c r="FK102" s="350"/>
      <c r="FL102" s="350"/>
      <c r="FM102" s="350"/>
      <c r="FN102" s="350"/>
      <c r="FO102" s="350"/>
      <c r="FP102" s="350"/>
      <c r="FQ102" s="350"/>
      <c r="FR102" s="350"/>
      <c r="FS102" s="350"/>
      <c r="FT102" s="350"/>
      <c r="FU102" s="350"/>
      <c r="FV102" s="350"/>
      <c r="FW102" s="350"/>
      <c r="FX102" s="350"/>
      <c r="FY102" s="350"/>
      <c r="FZ102" s="350"/>
      <c r="GA102" s="350"/>
      <c r="GB102" s="350"/>
      <c r="GC102" s="350"/>
      <c r="GD102" s="350"/>
      <c r="GE102" s="350"/>
      <c r="GF102" s="350"/>
      <c r="GG102" s="350"/>
      <c r="GH102" s="350"/>
      <c r="GI102" s="350"/>
      <c r="GJ102" s="350"/>
      <c r="GK102" s="350"/>
      <c r="GL102" s="350"/>
      <c r="GM102" s="350"/>
      <c r="GN102" s="350"/>
      <c r="GO102" s="350"/>
      <c r="GP102" s="350"/>
      <c r="GQ102" s="350"/>
      <c r="GR102" s="350"/>
      <c r="GS102" s="350"/>
      <c r="GT102" s="350"/>
      <c r="GU102" s="350"/>
      <c r="GV102" s="350"/>
      <c r="GW102" s="350"/>
      <c r="GX102" s="350"/>
      <c r="GY102" s="350"/>
      <c r="GZ102" s="350"/>
      <c r="HA102" s="350"/>
      <c r="HB102" s="350"/>
      <c r="HC102" s="350"/>
      <c r="HD102" s="350"/>
      <c r="HE102" s="350"/>
      <c r="HF102" s="350"/>
      <c r="HG102" s="350"/>
      <c r="HH102" s="350"/>
      <c r="HI102" s="350"/>
      <c r="HJ102" s="350"/>
      <c r="HK102" s="350"/>
      <c r="HL102" s="350"/>
      <c r="HM102" s="350"/>
      <c r="HN102" s="350"/>
      <c r="HO102" s="350"/>
      <c r="HP102" s="350"/>
      <c r="HQ102" s="350"/>
      <c r="HR102" s="350"/>
      <c r="HS102" s="350"/>
      <c r="HT102" s="350"/>
      <c r="HU102" s="350"/>
      <c r="HV102" s="350"/>
      <c r="HW102" s="350"/>
      <c r="HX102" s="350"/>
      <c r="HY102" s="350"/>
      <c r="HZ102" s="350"/>
      <c r="IA102" s="350"/>
      <c r="IB102" s="350"/>
      <c r="IC102" s="350"/>
      <c r="ID102" s="350"/>
      <c r="IE102" s="350"/>
      <c r="IF102" s="350"/>
      <c r="IG102" s="350"/>
      <c r="IH102" s="350"/>
      <c r="II102" s="350"/>
      <c r="IJ102" s="350"/>
      <c r="IK102" s="350"/>
      <c r="IL102" s="350"/>
      <c r="IM102" s="350"/>
      <c r="IN102" s="350"/>
      <c r="IO102" s="350"/>
      <c r="IP102" s="350"/>
      <c r="IQ102" s="350"/>
      <c r="IR102" s="350"/>
      <c r="IS102" s="350"/>
      <c r="IT102" s="350"/>
      <c r="IU102" s="350"/>
      <c r="IV102" s="350"/>
      <c r="IW102" s="350"/>
      <c r="IX102" s="350"/>
      <c r="IY102" s="350"/>
      <c r="IZ102" s="350"/>
      <c r="JA102" s="350"/>
      <c r="JB102" s="350"/>
      <c r="JC102" s="350"/>
      <c r="JD102" s="350"/>
      <c r="JE102" s="350"/>
      <c r="JF102" s="350"/>
      <c r="JG102" s="350"/>
      <c r="JH102" s="350"/>
      <c r="JI102" s="350"/>
      <c r="JJ102" s="350"/>
      <c r="JK102" s="350"/>
      <c r="JL102" s="350"/>
      <c r="JM102" s="350"/>
      <c r="JN102" s="350"/>
      <c r="JO102" s="350"/>
      <c r="JP102" s="350"/>
      <c r="JQ102" s="350"/>
      <c r="JR102" s="350"/>
      <c r="JS102" s="350"/>
      <c r="JT102" s="350"/>
      <c r="JU102" s="350"/>
      <c r="JV102" s="350"/>
      <c r="JW102" s="350"/>
      <c r="JX102" s="350"/>
      <c r="JY102" s="350"/>
      <c r="JZ102" s="350"/>
      <c r="KA102" s="350"/>
      <c r="KB102" s="350"/>
      <c r="KC102" s="350"/>
      <c r="KD102" s="350"/>
      <c r="KE102" s="350"/>
      <c r="KF102" s="350"/>
      <c r="KG102" s="350"/>
      <c r="KH102" s="350"/>
      <c r="KI102" s="350"/>
      <c r="KJ102" s="350"/>
      <c r="KK102" s="350"/>
      <c r="KL102" s="350"/>
      <c r="KM102" s="350"/>
      <c r="KN102" s="350"/>
      <c r="KO102" s="350"/>
      <c r="KP102" s="350"/>
      <c r="KQ102" s="350"/>
      <c r="KR102" s="350"/>
      <c r="KS102" s="350"/>
      <c r="KT102" s="350"/>
      <c r="KU102" s="350"/>
      <c r="KV102" s="350"/>
      <c r="KW102" s="350"/>
      <c r="KX102" s="350"/>
      <c r="KY102" s="350"/>
      <c r="KZ102" s="350"/>
      <c r="LA102" s="350"/>
      <c r="LB102" s="350"/>
      <c r="LC102" s="350"/>
      <c r="LD102" s="350"/>
      <c r="LE102" s="350"/>
      <c r="LF102" s="350"/>
      <c r="LG102" s="350"/>
      <c r="LH102" s="350"/>
      <c r="LI102" s="350"/>
      <c r="LJ102" s="350"/>
      <c r="LK102" s="350"/>
      <c r="LL102" s="350"/>
      <c r="LM102" s="350"/>
      <c r="LN102" s="350"/>
      <c r="LO102" s="350"/>
      <c r="LP102" s="350"/>
      <c r="LQ102" s="350"/>
      <c r="LR102" s="350"/>
      <c r="LS102" s="350"/>
      <c r="LT102" s="350"/>
      <c r="LU102" s="350"/>
      <c r="LV102" s="350"/>
      <c r="LW102" s="350"/>
      <c r="LX102" s="350"/>
      <c r="LY102" s="350"/>
      <c r="LZ102" s="350"/>
      <c r="MA102" s="350"/>
      <c r="MB102" s="350"/>
      <c r="MC102" s="350"/>
      <c r="MD102" s="350"/>
      <c r="ME102" s="350"/>
      <c r="MF102" s="350"/>
      <c r="MG102" s="350"/>
      <c r="MH102" s="350"/>
      <c r="MI102" s="350"/>
      <c r="MJ102" s="350"/>
      <c r="MK102" s="350"/>
      <c r="ML102" s="350"/>
      <c r="MM102" s="350"/>
      <c r="MN102" s="350"/>
      <c r="MO102" s="350"/>
      <c r="MP102" s="350"/>
      <c r="MQ102" s="350"/>
      <c r="MR102" s="350"/>
      <c r="MS102" s="350"/>
      <c r="MT102" s="350"/>
      <c r="MU102" s="350"/>
      <c r="MV102" s="350"/>
      <c r="MW102" s="350"/>
      <c r="MX102" s="350"/>
      <c r="MY102" s="350"/>
      <c r="MZ102" s="350"/>
      <c r="NA102" s="350"/>
      <c r="NB102" s="350"/>
      <c r="NC102" s="350"/>
      <c r="ND102" s="350"/>
      <c r="NE102" s="350"/>
      <c r="NF102" s="350"/>
      <c r="NG102" s="350"/>
      <c r="NH102" s="350"/>
      <c r="NI102" s="350"/>
      <c r="NJ102" s="350"/>
      <c r="NK102" s="350"/>
      <c r="NL102" s="350"/>
      <c r="NM102" s="350"/>
      <c r="NN102" s="350"/>
      <c r="NO102" s="350"/>
      <c r="NP102" s="350"/>
      <c r="NQ102" s="350"/>
      <c r="NR102" s="350"/>
      <c r="NS102" s="350"/>
      <c r="NT102" s="350"/>
      <c r="NU102" s="350"/>
      <c r="NV102" s="350"/>
      <c r="NW102" s="350"/>
      <c r="NX102" s="350"/>
      <c r="NY102" s="350"/>
      <c r="NZ102" s="350"/>
      <c r="OA102" s="350"/>
      <c r="OB102" s="350"/>
      <c r="OC102" s="350"/>
      <c r="OD102" s="350"/>
      <c r="OE102" s="350"/>
      <c r="OF102" s="350"/>
      <c r="OG102" s="350"/>
      <c r="OH102" s="350"/>
      <c r="OI102" s="350"/>
      <c r="OJ102" s="350"/>
      <c r="OK102" s="350"/>
      <c r="OL102" s="350"/>
      <c r="OM102" s="350"/>
      <c r="ON102" s="350"/>
      <c r="OO102" s="350"/>
      <c r="OP102" s="350"/>
      <c r="OQ102" s="350"/>
      <c r="OR102" s="350"/>
      <c r="OS102" s="350"/>
      <c r="OT102" s="350"/>
      <c r="OU102" s="350"/>
      <c r="OV102" s="350"/>
      <c r="OW102" s="350"/>
      <c r="OX102" s="350"/>
      <c r="OY102" s="350"/>
      <c r="OZ102" s="350"/>
      <c r="PA102" s="350"/>
      <c r="PB102" s="350"/>
      <c r="PC102" s="350"/>
      <c r="PD102" s="350"/>
      <c r="PE102" s="350"/>
      <c r="PF102" s="350"/>
      <c r="PG102" s="350"/>
      <c r="PH102" s="350"/>
      <c r="PI102" s="350"/>
      <c r="PJ102" s="350"/>
      <c r="PK102" s="350"/>
      <c r="PL102" s="350"/>
      <c r="PM102" s="350"/>
      <c r="PN102" s="350"/>
      <c r="PO102" s="350"/>
      <c r="PP102" s="350"/>
      <c r="PQ102" s="350"/>
      <c r="PR102" s="350"/>
      <c r="PS102" s="350"/>
      <c r="PT102" s="350"/>
      <c r="PU102" s="350"/>
      <c r="PV102" s="350"/>
      <c r="PW102" s="350"/>
      <c r="PX102" s="350"/>
      <c r="PY102" s="350"/>
      <c r="PZ102" s="350"/>
      <c r="QA102" s="350"/>
      <c r="QB102" s="350"/>
      <c r="QC102" s="350"/>
      <c r="QD102" s="350"/>
      <c r="QE102" s="350"/>
      <c r="QF102" s="350"/>
      <c r="QG102" s="350"/>
      <c r="QH102" s="350"/>
      <c r="QI102" s="350"/>
      <c r="QJ102" s="350"/>
      <c r="QK102" s="350"/>
      <c r="QL102" s="350"/>
      <c r="QM102" s="350"/>
      <c r="QN102" s="350"/>
      <c r="QO102" s="350"/>
      <c r="QP102" s="350"/>
      <c r="QQ102" s="350"/>
      <c r="QR102" s="350"/>
      <c r="QS102" s="350"/>
      <c r="QT102" s="350"/>
      <c r="QU102" s="350"/>
      <c r="QV102" s="350"/>
      <c r="QW102" s="350"/>
      <c r="QX102" s="350"/>
      <c r="QY102" s="350"/>
      <c r="QZ102" s="350"/>
      <c r="RA102" s="350"/>
      <c r="RB102" s="350"/>
      <c r="RC102" s="350"/>
      <c r="RD102" s="350"/>
      <c r="RE102" s="66"/>
      <c r="RF102" s="66"/>
      <c r="RG102" s="66"/>
      <c r="RH102" s="66"/>
      <c r="RI102" s="66"/>
      <c r="RJ102" s="66"/>
      <c r="RK102" s="66"/>
      <c r="RL102" s="66"/>
      <c r="RM102" s="66"/>
      <c r="RN102" s="66"/>
      <c r="RO102" s="66"/>
      <c r="RP102" s="66"/>
      <c r="RQ102" s="66"/>
      <c r="RR102" s="66"/>
      <c r="RS102" s="66"/>
      <c r="RT102" s="66"/>
      <c r="RU102" s="66"/>
      <c r="RV102" s="66"/>
      <c r="RW102" s="66"/>
      <c r="RX102" s="66"/>
      <c r="RY102" s="66"/>
      <c r="RZ102" s="66"/>
      <c r="SA102" s="66"/>
      <c r="SB102" s="66"/>
      <c r="SC102" s="66"/>
      <c r="SD102" s="66"/>
      <c r="SE102" s="66"/>
      <c r="SF102" s="66"/>
      <c r="SG102" s="66"/>
      <c r="SH102" s="66"/>
      <c r="SI102" s="66"/>
      <c r="SJ102" s="66"/>
      <c r="SK102" s="66"/>
      <c r="SL102" s="66"/>
      <c r="SM102" s="66"/>
      <c r="SN102" s="66"/>
      <c r="SO102" s="66"/>
      <c r="SP102" s="66"/>
      <c r="SQ102" s="66"/>
      <c r="SR102" s="66"/>
      <c r="SS102" s="66"/>
      <c r="ST102" s="66"/>
      <c r="SU102" s="66"/>
      <c r="SV102" s="66"/>
      <c r="SW102" s="66"/>
      <c r="SX102" s="66"/>
      <c r="SY102" s="66"/>
      <c r="SZ102" s="66"/>
      <c r="TA102" s="66"/>
      <c r="TB102" s="66"/>
      <c r="TC102" s="66"/>
      <c r="TD102" s="66"/>
      <c r="TE102" s="66"/>
      <c r="TF102" s="66"/>
      <c r="TG102" s="66"/>
      <c r="TH102" s="66"/>
      <c r="TI102" s="66"/>
      <c r="TJ102" s="66"/>
      <c r="TK102" s="66"/>
      <c r="TL102" s="66"/>
      <c r="TM102" s="66"/>
      <c r="TN102" s="66"/>
      <c r="TO102" s="66"/>
      <c r="TP102" s="66"/>
      <c r="TQ102" s="66"/>
      <c r="TR102" s="66"/>
      <c r="TS102" s="66"/>
      <c r="TT102" s="66"/>
      <c r="TU102" s="66"/>
      <c r="TV102" s="66"/>
      <c r="TW102" s="66"/>
      <c r="TX102" s="66"/>
      <c r="TY102" s="66"/>
      <c r="TZ102" s="66"/>
      <c r="UA102" s="66"/>
      <c r="UB102" s="66"/>
      <c r="UC102" s="66"/>
      <c r="UD102" s="66"/>
      <c r="UE102" s="66"/>
      <c r="UF102" s="66"/>
    </row>
    <row r="103" spans="1:552" x14ac:dyDescent="0.25">
      <c r="A103" s="71"/>
      <c r="B103" s="67" t="s">
        <v>19</v>
      </c>
      <c r="C103" s="124"/>
      <c r="D103" s="125">
        <v>180</v>
      </c>
      <c r="E103" s="126">
        <v>180</v>
      </c>
      <c r="F103" s="204"/>
      <c r="G103" s="128"/>
      <c r="H103" s="127"/>
      <c r="I103" s="128"/>
      <c r="J103" s="127"/>
      <c r="K103" s="68"/>
      <c r="L103" s="350"/>
      <c r="M103" s="350"/>
      <c r="N103" s="350"/>
      <c r="O103" s="350"/>
      <c r="P103" s="350"/>
      <c r="Q103" s="350"/>
      <c r="R103" s="350"/>
      <c r="S103" s="350"/>
      <c r="T103" s="350"/>
      <c r="U103" s="350"/>
      <c r="V103" s="350"/>
      <c r="W103" s="350"/>
      <c r="X103" s="350"/>
      <c r="Y103" s="350"/>
      <c r="Z103" s="350"/>
      <c r="AA103" s="350"/>
      <c r="AB103" s="350"/>
      <c r="AC103" s="350"/>
      <c r="AD103" s="350"/>
      <c r="AE103" s="350"/>
      <c r="AF103" s="350"/>
      <c r="AG103" s="350"/>
      <c r="AH103" s="350"/>
      <c r="AI103" s="350"/>
      <c r="AJ103" s="350"/>
      <c r="AK103" s="350"/>
      <c r="AL103" s="350"/>
      <c r="AM103" s="350"/>
      <c r="AN103" s="350"/>
      <c r="AO103" s="350"/>
      <c r="AP103" s="350"/>
      <c r="AQ103" s="350"/>
      <c r="AR103" s="350"/>
      <c r="AS103" s="350"/>
      <c r="AT103" s="350"/>
      <c r="AU103" s="350"/>
      <c r="AV103" s="350"/>
      <c r="AW103" s="350"/>
      <c r="AX103" s="350"/>
      <c r="AY103" s="350"/>
      <c r="AZ103" s="350"/>
      <c r="BA103" s="350"/>
      <c r="BB103" s="350"/>
      <c r="BC103" s="350"/>
      <c r="BD103" s="350"/>
      <c r="BE103" s="350"/>
      <c r="BF103" s="350"/>
      <c r="BG103" s="350"/>
      <c r="BH103" s="350"/>
      <c r="BI103" s="350"/>
      <c r="BJ103" s="350"/>
      <c r="BK103" s="350"/>
      <c r="BL103" s="350"/>
      <c r="BM103" s="350"/>
      <c r="BN103" s="350"/>
      <c r="BO103" s="350"/>
      <c r="BP103" s="350"/>
      <c r="BQ103" s="350"/>
      <c r="BR103" s="350"/>
      <c r="BS103" s="350"/>
      <c r="BT103" s="350"/>
      <c r="BU103" s="350"/>
      <c r="BV103" s="350"/>
      <c r="BW103" s="350"/>
      <c r="BX103" s="350"/>
      <c r="BY103" s="350"/>
      <c r="BZ103" s="350"/>
      <c r="CA103" s="350"/>
      <c r="CB103" s="350"/>
      <c r="CC103" s="350"/>
      <c r="CD103" s="350"/>
      <c r="CE103" s="350"/>
      <c r="CF103" s="350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  <c r="DZ103" s="350"/>
      <c r="EA103" s="350"/>
      <c r="EB103" s="350"/>
      <c r="EC103" s="350"/>
      <c r="ED103" s="350"/>
      <c r="EE103" s="350"/>
      <c r="EF103" s="350"/>
      <c r="EG103" s="350"/>
      <c r="EH103" s="350"/>
      <c r="EI103" s="350"/>
      <c r="EJ103" s="350"/>
      <c r="EK103" s="350"/>
      <c r="EL103" s="350"/>
      <c r="EM103" s="350"/>
      <c r="EN103" s="350"/>
      <c r="EO103" s="350"/>
      <c r="EP103" s="350"/>
      <c r="EQ103" s="350"/>
      <c r="ER103" s="350"/>
      <c r="ES103" s="350"/>
      <c r="ET103" s="350"/>
      <c r="EU103" s="350"/>
      <c r="EV103" s="350"/>
      <c r="EW103" s="350"/>
      <c r="EX103" s="350"/>
      <c r="EY103" s="350"/>
      <c r="EZ103" s="350"/>
      <c r="FA103" s="350"/>
      <c r="FB103" s="350"/>
      <c r="FC103" s="350"/>
      <c r="FD103" s="350"/>
      <c r="FE103" s="350"/>
      <c r="FF103" s="350"/>
      <c r="FG103" s="350"/>
      <c r="FH103" s="350"/>
      <c r="FI103" s="350"/>
      <c r="FJ103" s="350"/>
      <c r="FK103" s="350"/>
      <c r="FL103" s="350"/>
      <c r="FM103" s="350"/>
      <c r="FN103" s="350"/>
      <c r="FO103" s="350"/>
      <c r="FP103" s="350"/>
      <c r="FQ103" s="350"/>
      <c r="FR103" s="350"/>
      <c r="FS103" s="350"/>
      <c r="FT103" s="350"/>
      <c r="FU103" s="350"/>
      <c r="FV103" s="350"/>
      <c r="FW103" s="350"/>
      <c r="FX103" s="350"/>
      <c r="FY103" s="350"/>
      <c r="FZ103" s="350"/>
      <c r="GA103" s="350"/>
      <c r="GB103" s="350"/>
      <c r="GC103" s="350"/>
      <c r="GD103" s="350"/>
      <c r="GE103" s="350"/>
      <c r="GF103" s="350"/>
      <c r="GG103" s="350"/>
      <c r="GH103" s="350"/>
      <c r="GI103" s="350"/>
      <c r="GJ103" s="350"/>
      <c r="GK103" s="350"/>
      <c r="GL103" s="350"/>
      <c r="GM103" s="350"/>
      <c r="GN103" s="350"/>
      <c r="GO103" s="350"/>
      <c r="GP103" s="350"/>
      <c r="GQ103" s="350"/>
      <c r="GR103" s="350"/>
      <c r="GS103" s="350"/>
      <c r="GT103" s="350"/>
      <c r="GU103" s="350"/>
      <c r="GV103" s="350"/>
      <c r="GW103" s="350"/>
      <c r="GX103" s="350"/>
      <c r="GY103" s="350"/>
      <c r="GZ103" s="350"/>
      <c r="HA103" s="350"/>
      <c r="HB103" s="350"/>
      <c r="HC103" s="350"/>
      <c r="HD103" s="350"/>
      <c r="HE103" s="350"/>
      <c r="HF103" s="350"/>
      <c r="HG103" s="350"/>
      <c r="HH103" s="350"/>
      <c r="HI103" s="350"/>
      <c r="HJ103" s="350"/>
      <c r="HK103" s="350"/>
      <c r="HL103" s="350"/>
      <c r="HM103" s="350"/>
      <c r="HN103" s="350"/>
      <c r="HO103" s="350"/>
      <c r="HP103" s="350"/>
      <c r="HQ103" s="350"/>
      <c r="HR103" s="350"/>
      <c r="HS103" s="350"/>
      <c r="HT103" s="350"/>
      <c r="HU103" s="350"/>
      <c r="HV103" s="350"/>
      <c r="HW103" s="350"/>
      <c r="HX103" s="350"/>
      <c r="HY103" s="350"/>
      <c r="HZ103" s="350"/>
      <c r="IA103" s="350"/>
      <c r="IB103" s="350"/>
      <c r="IC103" s="350"/>
      <c r="ID103" s="350"/>
      <c r="IE103" s="350"/>
      <c r="IF103" s="350"/>
      <c r="IG103" s="350"/>
      <c r="IH103" s="350"/>
      <c r="II103" s="350"/>
      <c r="IJ103" s="350"/>
      <c r="IK103" s="350"/>
      <c r="IL103" s="350"/>
      <c r="IM103" s="350"/>
      <c r="IN103" s="350"/>
      <c r="IO103" s="350"/>
      <c r="IP103" s="350"/>
      <c r="IQ103" s="350"/>
      <c r="IR103" s="350"/>
      <c r="IS103" s="350"/>
      <c r="IT103" s="350"/>
      <c r="IU103" s="350"/>
      <c r="IV103" s="350"/>
      <c r="IW103" s="350"/>
      <c r="IX103" s="350"/>
      <c r="IY103" s="350"/>
      <c r="IZ103" s="350"/>
      <c r="JA103" s="350"/>
      <c r="JB103" s="350"/>
      <c r="JC103" s="350"/>
      <c r="JD103" s="350"/>
      <c r="JE103" s="350"/>
      <c r="JF103" s="350"/>
      <c r="JG103" s="350"/>
      <c r="JH103" s="350"/>
      <c r="JI103" s="350"/>
      <c r="JJ103" s="350"/>
      <c r="JK103" s="350"/>
      <c r="JL103" s="350"/>
      <c r="JM103" s="350"/>
      <c r="JN103" s="350"/>
      <c r="JO103" s="350"/>
      <c r="JP103" s="350"/>
      <c r="JQ103" s="350"/>
      <c r="JR103" s="350"/>
      <c r="JS103" s="350"/>
      <c r="JT103" s="350"/>
      <c r="JU103" s="350"/>
      <c r="JV103" s="350"/>
      <c r="JW103" s="350"/>
      <c r="JX103" s="350"/>
      <c r="JY103" s="350"/>
      <c r="JZ103" s="350"/>
      <c r="KA103" s="350"/>
      <c r="KB103" s="350"/>
      <c r="KC103" s="350"/>
      <c r="KD103" s="350"/>
      <c r="KE103" s="350"/>
      <c r="KF103" s="350"/>
      <c r="KG103" s="350"/>
      <c r="KH103" s="350"/>
      <c r="KI103" s="350"/>
      <c r="KJ103" s="350"/>
      <c r="KK103" s="350"/>
      <c r="KL103" s="350"/>
      <c r="KM103" s="350"/>
      <c r="KN103" s="350"/>
      <c r="KO103" s="350"/>
      <c r="KP103" s="350"/>
      <c r="KQ103" s="350"/>
      <c r="KR103" s="350"/>
      <c r="KS103" s="350"/>
      <c r="KT103" s="350"/>
      <c r="KU103" s="350"/>
      <c r="KV103" s="350"/>
      <c r="KW103" s="350"/>
      <c r="KX103" s="350"/>
      <c r="KY103" s="350"/>
      <c r="KZ103" s="350"/>
      <c r="LA103" s="350"/>
      <c r="LB103" s="350"/>
      <c r="LC103" s="350"/>
      <c r="LD103" s="350"/>
      <c r="LE103" s="350"/>
      <c r="LF103" s="350"/>
      <c r="LG103" s="350"/>
      <c r="LH103" s="350"/>
      <c r="LI103" s="350"/>
      <c r="LJ103" s="350"/>
      <c r="LK103" s="350"/>
      <c r="LL103" s="350"/>
      <c r="LM103" s="350"/>
      <c r="LN103" s="350"/>
      <c r="LO103" s="350"/>
      <c r="LP103" s="350"/>
      <c r="LQ103" s="350"/>
      <c r="LR103" s="350"/>
      <c r="LS103" s="350"/>
      <c r="LT103" s="350"/>
      <c r="LU103" s="350"/>
      <c r="LV103" s="350"/>
      <c r="LW103" s="350"/>
      <c r="LX103" s="350"/>
      <c r="LY103" s="350"/>
      <c r="LZ103" s="350"/>
      <c r="MA103" s="350"/>
      <c r="MB103" s="350"/>
      <c r="MC103" s="350"/>
      <c r="MD103" s="350"/>
      <c r="ME103" s="350"/>
      <c r="MF103" s="350"/>
      <c r="MG103" s="350"/>
      <c r="MH103" s="350"/>
      <c r="MI103" s="350"/>
      <c r="MJ103" s="350"/>
      <c r="MK103" s="350"/>
      <c r="ML103" s="350"/>
      <c r="MM103" s="350"/>
      <c r="MN103" s="350"/>
      <c r="MO103" s="350"/>
      <c r="MP103" s="350"/>
      <c r="MQ103" s="350"/>
      <c r="MR103" s="350"/>
      <c r="MS103" s="350"/>
      <c r="MT103" s="350"/>
      <c r="MU103" s="350"/>
      <c r="MV103" s="350"/>
      <c r="MW103" s="350"/>
      <c r="MX103" s="350"/>
      <c r="MY103" s="350"/>
      <c r="MZ103" s="350"/>
      <c r="NA103" s="350"/>
      <c r="NB103" s="350"/>
      <c r="NC103" s="350"/>
      <c r="ND103" s="350"/>
      <c r="NE103" s="350"/>
      <c r="NF103" s="350"/>
      <c r="NG103" s="350"/>
      <c r="NH103" s="350"/>
      <c r="NI103" s="350"/>
      <c r="NJ103" s="350"/>
      <c r="NK103" s="350"/>
      <c r="NL103" s="350"/>
      <c r="NM103" s="350"/>
      <c r="NN103" s="350"/>
      <c r="NO103" s="350"/>
      <c r="NP103" s="350"/>
      <c r="NQ103" s="350"/>
      <c r="NR103" s="350"/>
      <c r="NS103" s="350"/>
      <c r="NT103" s="350"/>
      <c r="NU103" s="350"/>
      <c r="NV103" s="350"/>
      <c r="NW103" s="350"/>
      <c r="NX103" s="350"/>
      <c r="NY103" s="350"/>
      <c r="NZ103" s="350"/>
      <c r="OA103" s="350"/>
      <c r="OB103" s="350"/>
      <c r="OC103" s="350"/>
      <c r="OD103" s="350"/>
      <c r="OE103" s="350"/>
      <c r="OF103" s="350"/>
      <c r="OG103" s="350"/>
      <c r="OH103" s="350"/>
      <c r="OI103" s="350"/>
      <c r="OJ103" s="350"/>
      <c r="OK103" s="350"/>
      <c r="OL103" s="350"/>
      <c r="OM103" s="350"/>
      <c r="ON103" s="350"/>
      <c r="OO103" s="350"/>
      <c r="OP103" s="350"/>
      <c r="OQ103" s="350"/>
      <c r="OR103" s="350"/>
      <c r="OS103" s="350"/>
      <c r="OT103" s="350"/>
      <c r="OU103" s="350"/>
      <c r="OV103" s="350"/>
      <c r="OW103" s="350"/>
      <c r="OX103" s="350"/>
      <c r="OY103" s="350"/>
      <c r="OZ103" s="350"/>
      <c r="PA103" s="350"/>
      <c r="PB103" s="350"/>
      <c r="PC103" s="350"/>
      <c r="PD103" s="350"/>
      <c r="PE103" s="350"/>
      <c r="PF103" s="350"/>
      <c r="PG103" s="350"/>
      <c r="PH103" s="350"/>
      <c r="PI103" s="350"/>
      <c r="PJ103" s="350"/>
      <c r="PK103" s="350"/>
      <c r="PL103" s="350"/>
      <c r="PM103" s="350"/>
      <c r="PN103" s="350"/>
      <c r="PO103" s="350"/>
      <c r="PP103" s="350"/>
      <c r="PQ103" s="350"/>
      <c r="PR103" s="350"/>
      <c r="PS103" s="350"/>
      <c r="PT103" s="350"/>
      <c r="PU103" s="350"/>
      <c r="PV103" s="350"/>
      <c r="PW103" s="350"/>
      <c r="PX103" s="350"/>
      <c r="PY103" s="350"/>
      <c r="PZ103" s="350"/>
      <c r="QA103" s="350"/>
      <c r="QB103" s="350"/>
      <c r="QC103" s="350"/>
      <c r="QD103" s="350"/>
      <c r="QE103" s="350"/>
      <c r="QF103" s="350"/>
      <c r="QG103" s="350"/>
      <c r="QH103" s="350"/>
      <c r="QI103" s="350"/>
      <c r="QJ103" s="350"/>
      <c r="QK103" s="350"/>
      <c r="QL103" s="350"/>
      <c r="QM103" s="350"/>
      <c r="QN103" s="350"/>
      <c r="QO103" s="350"/>
      <c r="QP103" s="350"/>
      <c r="QQ103" s="350"/>
      <c r="QR103" s="350"/>
      <c r="QS103" s="350"/>
      <c r="QT103" s="350"/>
      <c r="QU103" s="350"/>
      <c r="QV103" s="350"/>
      <c r="QW103" s="350"/>
      <c r="QX103" s="350"/>
      <c r="QY103" s="350"/>
      <c r="QZ103" s="350"/>
      <c r="RA103" s="350"/>
      <c r="RB103" s="350"/>
      <c r="RC103" s="350"/>
      <c r="RD103" s="350"/>
      <c r="RE103" s="66"/>
      <c r="RF103" s="66"/>
      <c r="RG103" s="66"/>
      <c r="RH103" s="66"/>
      <c r="RI103" s="66"/>
      <c r="RJ103" s="66"/>
      <c r="RK103" s="66"/>
      <c r="RL103" s="66"/>
      <c r="RM103" s="66"/>
      <c r="RN103" s="66"/>
      <c r="RO103" s="66"/>
      <c r="RP103" s="66"/>
      <c r="RQ103" s="66"/>
      <c r="RR103" s="66"/>
      <c r="RS103" s="66"/>
      <c r="RT103" s="66"/>
      <c r="RU103" s="66"/>
      <c r="RV103" s="66"/>
      <c r="RW103" s="66"/>
      <c r="RX103" s="66"/>
      <c r="RY103" s="66"/>
      <c r="RZ103" s="66"/>
      <c r="SA103" s="66"/>
      <c r="SB103" s="66"/>
      <c r="SC103" s="66"/>
      <c r="SD103" s="66"/>
      <c r="SE103" s="66"/>
      <c r="SF103" s="66"/>
      <c r="SG103" s="66"/>
      <c r="SH103" s="66"/>
      <c r="SI103" s="66"/>
      <c r="SJ103" s="66"/>
      <c r="SK103" s="66"/>
      <c r="SL103" s="66"/>
      <c r="SM103" s="66"/>
      <c r="SN103" s="66"/>
      <c r="SO103" s="66"/>
      <c r="SP103" s="66"/>
      <c r="SQ103" s="66"/>
      <c r="SR103" s="66"/>
      <c r="SS103" s="66"/>
      <c r="ST103" s="66"/>
      <c r="SU103" s="66"/>
      <c r="SV103" s="66"/>
      <c r="SW103" s="66"/>
      <c r="SX103" s="66"/>
      <c r="SY103" s="66"/>
      <c r="SZ103" s="66"/>
      <c r="TA103" s="66"/>
      <c r="TB103" s="66"/>
      <c r="TC103" s="66"/>
      <c r="TD103" s="66"/>
      <c r="TE103" s="66"/>
      <c r="TF103" s="66"/>
      <c r="TG103" s="66"/>
      <c r="TH103" s="66"/>
      <c r="TI103" s="66"/>
      <c r="TJ103" s="66"/>
      <c r="TK103" s="66"/>
      <c r="TL103" s="66"/>
      <c r="TM103" s="66"/>
      <c r="TN103" s="66"/>
      <c r="TO103" s="66"/>
      <c r="TP103" s="66"/>
      <c r="TQ103" s="66"/>
      <c r="TR103" s="66"/>
      <c r="TS103" s="66"/>
      <c r="TT103" s="66"/>
      <c r="TU103" s="66"/>
      <c r="TV103" s="66"/>
      <c r="TW103" s="66"/>
      <c r="TX103" s="66"/>
      <c r="TY103" s="66"/>
      <c r="TZ103" s="66"/>
      <c r="UA103" s="66"/>
      <c r="UB103" s="66"/>
      <c r="UC103" s="66"/>
      <c r="UD103" s="66"/>
      <c r="UE103" s="66"/>
      <c r="UF103" s="66"/>
    </row>
    <row r="104" spans="1:552" s="280" customFormat="1" ht="15.75" thickBot="1" x14ac:dyDescent="0.3">
      <c r="A104" s="71" t="s">
        <v>42</v>
      </c>
      <c r="B104" s="67"/>
      <c r="C104" s="74">
        <v>23</v>
      </c>
      <c r="D104" s="131">
        <v>23</v>
      </c>
      <c r="E104" s="131">
        <v>23</v>
      </c>
      <c r="F104" s="131">
        <v>1.8</v>
      </c>
      <c r="G104" s="130">
        <v>0.23</v>
      </c>
      <c r="H104" s="131">
        <v>11.3</v>
      </c>
      <c r="I104" s="130">
        <v>54.5</v>
      </c>
      <c r="J104" s="131">
        <v>0</v>
      </c>
      <c r="K104" s="68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</row>
    <row r="105" spans="1:552" ht="15.75" thickBot="1" x14ac:dyDescent="0.3">
      <c r="A105" s="192" t="s">
        <v>29</v>
      </c>
      <c r="B105" s="193"/>
      <c r="C105" s="194">
        <v>540</v>
      </c>
      <c r="D105" s="195"/>
      <c r="E105" s="194"/>
      <c r="F105" s="196">
        <v>16.649999999999999</v>
      </c>
      <c r="G105" s="196">
        <v>18.32</v>
      </c>
      <c r="H105" s="196">
        <v>77.3</v>
      </c>
      <c r="I105" s="196">
        <v>541.1</v>
      </c>
      <c r="J105" s="196">
        <v>21.24</v>
      </c>
      <c r="K105" s="167"/>
    </row>
    <row r="106" spans="1:552" ht="15.75" thickBot="1" x14ac:dyDescent="0.3">
      <c r="A106" s="171" t="s">
        <v>64</v>
      </c>
      <c r="B106" s="172"/>
      <c r="C106" s="391">
        <v>1842.5</v>
      </c>
      <c r="D106" s="197"/>
      <c r="E106" s="165"/>
      <c r="F106" s="198">
        <v>48.669999999999995</v>
      </c>
      <c r="G106" s="198">
        <v>53.24</v>
      </c>
      <c r="H106" s="198">
        <v>232.23000000000002</v>
      </c>
      <c r="I106" s="198">
        <v>1602.58</v>
      </c>
      <c r="J106" s="198">
        <v>41.95</v>
      </c>
      <c r="K106" s="158"/>
    </row>
    <row r="107" spans="1:552" x14ac:dyDescent="0.25">
      <c r="A107" s="67"/>
      <c r="B107" s="67"/>
      <c r="C107" s="199"/>
      <c r="D107" s="392"/>
      <c r="E107" s="130"/>
      <c r="F107" s="130"/>
      <c r="G107" s="130"/>
      <c r="H107" s="130"/>
      <c r="I107" s="466"/>
      <c r="J107" s="200"/>
      <c r="K107" s="83"/>
    </row>
    <row r="108" spans="1:552" ht="15.75" thickBot="1" x14ac:dyDescent="0.3">
      <c r="A108" s="152" t="s">
        <v>65</v>
      </c>
      <c r="B108" s="152"/>
      <c r="C108" s="154"/>
      <c r="D108" s="155"/>
      <c r="E108" s="155"/>
      <c r="F108" s="155"/>
      <c r="G108" s="155"/>
      <c r="H108" s="155"/>
      <c r="I108" s="393"/>
      <c r="J108" s="393"/>
      <c r="K108" s="180"/>
    </row>
    <row r="109" spans="1:552" ht="29.25" customHeight="1" x14ac:dyDescent="0.25">
      <c r="A109" s="468" t="s">
        <v>281</v>
      </c>
      <c r="B109" s="469"/>
      <c r="C109" s="470" t="s">
        <v>277</v>
      </c>
      <c r="D109" s="465" t="s">
        <v>3</v>
      </c>
      <c r="E109" s="156" t="s">
        <v>3</v>
      </c>
      <c r="F109" s="587" t="s">
        <v>278</v>
      </c>
      <c r="G109" s="588"/>
      <c r="H109" s="589"/>
      <c r="I109" s="465" t="s">
        <v>4</v>
      </c>
      <c r="J109" s="157" t="s">
        <v>5</v>
      </c>
      <c r="K109" s="158" t="s">
        <v>279</v>
      </c>
    </row>
    <row r="110" spans="1:552" ht="15.75" thickBot="1" x14ac:dyDescent="0.3">
      <c r="A110" s="473" t="s">
        <v>280</v>
      </c>
      <c r="B110" s="474"/>
      <c r="C110" s="471"/>
      <c r="D110" s="159" t="s">
        <v>6</v>
      </c>
      <c r="E110" s="160" t="s">
        <v>6</v>
      </c>
      <c r="F110" s="161"/>
      <c r="G110" s="162"/>
      <c r="H110" s="163"/>
      <c r="I110" s="159" t="s">
        <v>7</v>
      </c>
      <c r="J110" s="164"/>
      <c r="K110" s="68"/>
    </row>
    <row r="111" spans="1:552" ht="15.75" thickBot="1" x14ac:dyDescent="0.3">
      <c r="A111" s="475"/>
      <c r="B111" s="476"/>
      <c r="C111" s="472"/>
      <c r="D111" s="165" t="s">
        <v>8</v>
      </c>
      <c r="E111" s="165" t="s">
        <v>9</v>
      </c>
      <c r="F111" s="165" t="s">
        <v>10</v>
      </c>
      <c r="G111" s="165" t="s">
        <v>11</v>
      </c>
      <c r="H111" s="166" t="s">
        <v>12</v>
      </c>
      <c r="I111" s="166" t="s">
        <v>13</v>
      </c>
      <c r="J111" s="165" t="s">
        <v>14</v>
      </c>
      <c r="K111" s="167"/>
    </row>
    <row r="112" spans="1:552" ht="37.5" customHeight="1" x14ac:dyDescent="0.25">
      <c r="A112" s="82"/>
      <c r="B112" s="83" t="s">
        <v>15</v>
      </c>
      <c r="C112" s="85"/>
      <c r="D112" s="156"/>
      <c r="E112" s="201"/>
      <c r="F112" s="202"/>
      <c r="G112" s="201"/>
      <c r="H112" s="201"/>
      <c r="I112" s="202"/>
      <c r="J112" s="201"/>
      <c r="K112" s="68"/>
    </row>
    <row r="113" spans="1:154" s="65" customFormat="1" x14ac:dyDescent="0.25">
      <c r="A113" s="71" t="s">
        <v>108</v>
      </c>
      <c r="B113" s="67"/>
      <c r="C113" s="74" t="s">
        <v>16</v>
      </c>
      <c r="D113" s="132"/>
      <c r="E113" s="131"/>
      <c r="F113" s="132">
        <v>5.2</v>
      </c>
      <c r="G113" s="131">
        <v>5.8</v>
      </c>
      <c r="H113" s="131">
        <v>25.2</v>
      </c>
      <c r="I113" s="132">
        <v>173.8</v>
      </c>
      <c r="J113" s="131">
        <v>0.21375</v>
      </c>
      <c r="K113" s="68" t="s">
        <v>215</v>
      </c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  <c r="BO113" s="66"/>
      <c r="BP113" s="66"/>
      <c r="BQ113" s="66"/>
      <c r="BR113" s="66"/>
      <c r="BS113" s="66"/>
      <c r="BT113" s="66"/>
      <c r="BU113" s="66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</row>
    <row r="114" spans="1:154" s="65" customFormat="1" x14ac:dyDescent="0.25">
      <c r="A114" s="71"/>
      <c r="B114" s="67" t="s">
        <v>72</v>
      </c>
      <c r="C114" s="74"/>
      <c r="D114" s="132">
        <v>15</v>
      </c>
      <c r="E114" s="131">
        <v>15</v>
      </c>
      <c r="F114" s="131"/>
      <c r="G114" s="131"/>
      <c r="H114" s="131"/>
      <c r="I114" s="132"/>
      <c r="J114" s="131"/>
      <c r="K114" s="68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  <c r="CO114" s="66"/>
      <c r="CP114" s="66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</row>
    <row r="115" spans="1:154" s="65" customFormat="1" x14ac:dyDescent="0.25">
      <c r="A115" s="71"/>
      <c r="B115" s="67" t="s">
        <v>109</v>
      </c>
      <c r="C115" s="74"/>
      <c r="D115" s="132">
        <v>11</v>
      </c>
      <c r="E115" s="131">
        <v>11</v>
      </c>
      <c r="F115" s="131"/>
      <c r="G115" s="130"/>
      <c r="H115" s="131"/>
      <c r="I115" s="130"/>
      <c r="J115" s="131"/>
      <c r="K115" s="68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</row>
    <row r="116" spans="1:154" s="65" customFormat="1" x14ac:dyDescent="0.25">
      <c r="A116" s="71"/>
      <c r="B116" s="67" t="s">
        <v>18</v>
      </c>
      <c r="C116" s="74"/>
      <c r="D116" s="132">
        <v>86</v>
      </c>
      <c r="E116" s="131">
        <v>86</v>
      </c>
      <c r="F116" s="131"/>
      <c r="G116" s="130"/>
      <c r="H116" s="131"/>
      <c r="I116" s="130"/>
      <c r="J116" s="131"/>
      <c r="K116" s="68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</row>
    <row r="117" spans="1:154" s="65" customFormat="1" x14ac:dyDescent="0.25">
      <c r="A117" s="71"/>
      <c r="B117" s="67" t="s">
        <v>19</v>
      </c>
      <c r="C117" s="74"/>
      <c r="D117" s="132">
        <v>86</v>
      </c>
      <c r="E117" s="131">
        <v>86</v>
      </c>
      <c r="F117" s="131"/>
      <c r="G117" s="130"/>
      <c r="H117" s="131"/>
      <c r="I117" s="130"/>
      <c r="J117" s="131"/>
      <c r="K117" s="68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66"/>
      <c r="CS117" s="66"/>
      <c r="CT117" s="66"/>
      <c r="CU117" s="66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</row>
    <row r="118" spans="1:154" s="65" customFormat="1" x14ac:dyDescent="0.25">
      <c r="A118" s="71"/>
      <c r="B118" s="67" t="s">
        <v>20</v>
      </c>
      <c r="C118" s="74"/>
      <c r="D118" s="131">
        <v>1</v>
      </c>
      <c r="E118" s="131">
        <v>1</v>
      </c>
      <c r="F118" s="131"/>
      <c r="G118" s="130"/>
      <c r="H118" s="131"/>
      <c r="I118" s="130"/>
      <c r="J118" s="131"/>
      <c r="K118" s="68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  <c r="CO118" s="66"/>
      <c r="CP118" s="66"/>
      <c r="CQ118" s="66"/>
      <c r="CR118" s="66"/>
      <c r="CS118" s="66"/>
      <c r="CT118" s="66"/>
      <c r="CU118" s="66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</row>
    <row r="119" spans="1:154" s="65" customFormat="1" x14ac:dyDescent="0.25">
      <c r="A119" s="71"/>
      <c r="B119" s="67" t="s">
        <v>21</v>
      </c>
      <c r="C119" s="74"/>
      <c r="D119" s="132">
        <v>1</v>
      </c>
      <c r="E119" s="131">
        <v>1</v>
      </c>
      <c r="F119" s="131"/>
      <c r="G119" s="130"/>
      <c r="H119" s="131"/>
      <c r="I119" s="130"/>
      <c r="J119" s="131"/>
      <c r="K119" s="68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</row>
    <row r="120" spans="1:154" s="65" customFormat="1" x14ac:dyDescent="0.25">
      <c r="A120" s="71"/>
      <c r="B120" s="67" t="s">
        <v>22</v>
      </c>
      <c r="C120" s="74"/>
      <c r="D120" s="132">
        <v>5</v>
      </c>
      <c r="E120" s="131">
        <v>5</v>
      </c>
      <c r="F120" s="131"/>
      <c r="G120" s="130"/>
      <c r="H120" s="131"/>
      <c r="I120" s="130"/>
      <c r="J120" s="131"/>
      <c r="K120" s="68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</row>
    <row r="121" spans="1:154" s="65" customFormat="1" ht="23.25" x14ac:dyDescent="0.25">
      <c r="A121" s="71" t="s">
        <v>67</v>
      </c>
      <c r="B121" s="67"/>
      <c r="C121" s="74">
        <v>180</v>
      </c>
      <c r="D121" s="169"/>
      <c r="E121" s="164"/>
      <c r="F121" s="132">
        <v>2.4166666666666665</v>
      </c>
      <c r="G121" s="131">
        <v>2.5833333333333335</v>
      </c>
      <c r="H121" s="131">
        <v>13.608333333333333</v>
      </c>
      <c r="I121" s="132">
        <v>87.3</v>
      </c>
      <c r="J121" s="131">
        <v>0.39166666666666666</v>
      </c>
      <c r="K121" s="68" t="s">
        <v>420</v>
      </c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6"/>
      <c r="BO121" s="66"/>
      <c r="BP121" s="66"/>
      <c r="BQ121" s="66"/>
      <c r="BR121" s="66"/>
      <c r="BS121" s="66"/>
      <c r="BT121" s="66"/>
      <c r="BU121" s="66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6"/>
      <c r="CN121" s="66"/>
      <c r="CO121" s="66"/>
      <c r="CP121" s="66"/>
      <c r="CQ121" s="66"/>
      <c r="CR121" s="66"/>
      <c r="CS121" s="66"/>
      <c r="CT121" s="66"/>
      <c r="CU121" s="66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</row>
    <row r="122" spans="1:154" s="65" customFormat="1" x14ac:dyDescent="0.25">
      <c r="A122" s="71"/>
      <c r="B122" s="67" t="s">
        <v>68</v>
      </c>
      <c r="C122" s="74"/>
      <c r="D122" s="132">
        <v>1.5</v>
      </c>
      <c r="E122" s="131">
        <v>1.5</v>
      </c>
      <c r="F122" s="132"/>
      <c r="G122" s="131"/>
      <c r="H122" s="131"/>
      <c r="I122" s="132"/>
      <c r="J122" s="131"/>
      <c r="K122" s="68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</row>
    <row r="123" spans="1:154" s="65" customFormat="1" x14ac:dyDescent="0.25">
      <c r="A123" s="71"/>
      <c r="B123" s="67" t="s">
        <v>20</v>
      </c>
      <c r="C123" s="74"/>
      <c r="D123" s="132">
        <v>8</v>
      </c>
      <c r="E123" s="131">
        <v>8</v>
      </c>
      <c r="F123" s="132"/>
      <c r="G123" s="131"/>
      <c r="H123" s="131"/>
      <c r="I123" s="132"/>
      <c r="J123" s="131"/>
      <c r="K123" s="68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/>
      <c r="BU123" s="66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</row>
    <row r="124" spans="1:154" s="65" customFormat="1" x14ac:dyDescent="0.25">
      <c r="A124" s="170"/>
      <c r="B124" s="67" t="s">
        <v>18</v>
      </c>
      <c r="C124" s="74"/>
      <c r="D124" s="132">
        <v>90</v>
      </c>
      <c r="E124" s="131">
        <v>90</v>
      </c>
      <c r="F124" s="132"/>
      <c r="G124" s="131"/>
      <c r="H124" s="131"/>
      <c r="I124" s="132"/>
      <c r="J124" s="131"/>
      <c r="K124" s="68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</row>
    <row r="125" spans="1:154" s="65" customFormat="1" x14ac:dyDescent="0.25">
      <c r="A125" s="170"/>
      <c r="B125" s="67" t="s">
        <v>19</v>
      </c>
      <c r="C125" s="74"/>
      <c r="D125" s="132">
        <v>100</v>
      </c>
      <c r="E125" s="131">
        <v>100</v>
      </c>
      <c r="F125" s="132"/>
      <c r="G125" s="131"/>
      <c r="H125" s="131"/>
      <c r="I125" s="132"/>
      <c r="J125" s="131"/>
      <c r="K125" s="68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/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6"/>
      <c r="CF125" s="66"/>
      <c r="CG125" s="66"/>
      <c r="CH125" s="66"/>
      <c r="CI125" s="66"/>
      <c r="CJ125" s="66"/>
      <c r="CK125" s="66"/>
      <c r="CL125" s="66"/>
      <c r="CM125" s="66"/>
      <c r="CN125" s="66"/>
      <c r="CO125" s="66"/>
      <c r="CP125" s="66"/>
      <c r="CQ125" s="66"/>
      <c r="CR125" s="66"/>
      <c r="CS125" s="66"/>
      <c r="CT125" s="66"/>
      <c r="CU125" s="66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</row>
    <row r="126" spans="1:154" s="65" customFormat="1" x14ac:dyDescent="0.25">
      <c r="A126" s="71" t="s">
        <v>69</v>
      </c>
      <c r="B126" s="67"/>
      <c r="C126" s="187" t="s">
        <v>399</v>
      </c>
      <c r="D126" s="164"/>
      <c r="E126" s="164"/>
      <c r="F126" s="132">
        <v>4.8</v>
      </c>
      <c r="G126" s="131">
        <v>7.2</v>
      </c>
      <c r="H126" s="130">
        <v>15.4</v>
      </c>
      <c r="I126" s="132">
        <v>146</v>
      </c>
      <c r="J126" s="131">
        <v>0.19</v>
      </c>
      <c r="K126" s="68" t="s">
        <v>292</v>
      </c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</row>
    <row r="127" spans="1:154" s="65" customFormat="1" x14ac:dyDescent="0.25">
      <c r="A127" s="71"/>
      <c r="B127" s="67" t="s">
        <v>28</v>
      </c>
      <c r="C127" s="74"/>
      <c r="D127" s="131">
        <v>30</v>
      </c>
      <c r="E127" s="131">
        <v>30</v>
      </c>
      <c r="F127" s="132"/>
      <c r="G127" s="131"/>
      <c r="H127" s="131"/>
      <c r="I127" s="132"/>
      <c r="J127" s="131"/>
      <c r="K127" s="68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6"/>
      <c r="CG127" s="66"/>
      <c r="CH127" s="66"/>
      <c r="CI127" s="66"/>
      <c r="CJ127" s="66"/>
      <c r="CK127" s="66"/>
      <c r="CL127" s="66"/>
      <c r="CM127" s="66"/>
      <c r="CN127" s="66"/>
      <c r="CO127" s="66"/>
      <c r="CP127" s="66"/>
      <c r="CQ127" s="66"/>
      <c r="CR127" s="66"/>
      <c r="CS127" s="66"/>
      <c r="CT127" s="66"/>
      <c r="CU127" s="66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</row>
    <row r="128" spans="1:154" s="65" customFormat="1" x14ac:dyDescent="0.25">
      <c r="A128" s="71"/>
      <c r="B128" s="67" t="s">
        <v>70</v>
      </c>
      <c r="C128" s="74"/>
      <c r="D128" s="132">
        <v>7.14</v>
      </c>
      <c r="E128" s="131">
        <v>7</v>
      </c>
      <c r="F128" s="132"/>
      <c r="G128" s="131"/>
      <c r="H128" s="131"/>
      <c r="I128" s="132"/>
      <c r="J128" s="131"/>
      <c r="K128" s="68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66"/>
      <c r="BL128" s="66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  <c r="CO128" s="66"/>
      <c r="CP128" s="66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</row>
    <row r="129" spans="1:170" s="65" customFormat="1" ht="15.75" thickBot="1" x14ac:dyDescent="0.3">
      <c r="A129" s="189"/>
      <c r="B129" s="67" t="s">
        <v>22</v>
      </c>
      <c r="C129" s="74"/>
      <c r="D129" s="131">
        <v>3</v>
      </c>
      <c r="E129" s="131">
        <v>3</v>
      </c>
      <c r="F129" s="191" t="s">
        <v>1</v>
      </c>
      <c r="G129" s="182"/>
      <c r="H129" s="182"/>
      <c r="I129" s="190"/>
      <c r="J129" s="131"/>
      <c r="K129" s="68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</row>
    <row r="130" spans="1:170" ht="15.75" thickBot="1" x14ac:dyDescent="0.3">
      <c r="A130" s="171" t="s">
        <v>29</v>
      </c>
      <c r="B130" s="172"/>
      <c r="C130" s="173">
        <v>425</v>
      </c>
      <c r="D130" s="165"/>
      <c r="E130" s="165"/>
      <c r="F130" s="166">
        <v>12.416666666666668</v>
      </c>
      <c r="G130" s="166">
        <v>15.583333333333332</v>
      </c>
      <c r="H130" s="166">
        <v>54.208333333333329</v>
      </c>
      <c r="I130" s="166">
        <v>407.1</v>
      </c>
      <c r="J130" s="166">
        <v>0.79541666666666666</v>
      </c>
      <c r="K130" s="167"/>
    </row>
    <row r="131" spans="1:170" x14ac:dyDescent="0.25">
      <c r="A131" s="71" t="s">
        <v>52</v>
      </c>
      <c r="B131" s="67"/>
      <c r="C131" s="72">
        <v>100</v>
      </c>
      <c r="D131" s="174">
        <v>114</v>
      </c>
      <c r="E131" s="72">
        <v>100</v>
      </c>
      <c r="F131" s="132">
        <v>1</v>
      </c>
      <c r="G131" s="131">
        <v>0</v>
      </c>
      <c r="H131" s="130">
        <v>8.1</v>
      </c>
      <c r="I131" s="131">
        <v>36.4</v>
      </c>
      <c r="J131" s="132">
        <v>60</v>
      </c>
      <c r="K131" s="68" t="s">
        <v>53</v>
      </c>
    </row>
    <row r="132" spans="1:170" ht="15.75" thickBot="1" x14ac:dyDescent="0.3">
      <c r="A132" s="71" t="s">
        <v>219</v>
      </c>
      <c r="B132" s="67"/>
      <c r="C132" s="72"/>
      <c r="D132" s="174"/>
      <c r="E132" s="72"/>
      <c r="F132" s="132"/>
      <c r="G132" s="131"/>
      <c r="H132" s="130"/>
      <c r="I132" s="131"/>
      <c r="J132" s="132"/>
      <c r="K132" s="68"/>
    </row>
    <row r="133" spans="1:170" ht="15.75" thickBot="1" x14ac:dyDescent="0.3">
      <c r="A133" s="171" t="s">
        <v>29</v>
      </c>
      <c r="B133" s="172"/>
      <c r="C133" s="173">
        <v>100</v>
      </c>
      <c r="D133" s="166"/>
      <c r="E133" s="387"/>
      <c r="F133" s="165">
        <v>1</v>
      </c>
      <c r="G133" s="165">
        <v>0</v>
      </c>
      <c r="H133" s="165">
        <v>8.1</v>
      </c>
      <c r="I133" s="165">
        <v>36.4</v>
      </c>
      <c r="J133" s="165">
        <v>60</v>
      </c>
      <c r="K133" s="167"/>
    </row>
    <row r="134" spans="1:170" ht="15.75" thickBot="1" x14ac:dyDescent="0.3">
      <c r="A134" s="82"/>
      <c r="B134" s="83"/>
      <c r="C134" s="85">
        <v>525</v>
      </c>
      <c r="D134" s="465"/>
      <c r="E134" s="201"/>
      <c r="F134" s="465">
        <v>13.416666666666668</v>
      </c>
      <c r="G134" s="465">
        <v>15.583333333333332</v>
      </c>
      <c r="H134" s="465">
        <v>62.30833333333333</v>
      </c>
      <c r="I134" s="465">
        <v>443.5</v>
      </c>
      <c r="J134" s="465">
        <v>60.795416666666668</v>
      </c>
      <c r="K134" s="68"/>
    </row>
    <row r="135" spans="1:170" x14ac:dyDescent="0.25">
      <c r="A135" s="82"/>
      <c r="B135" s="83" t="s">
        <v>32</v>
      </c>
      <c r="C135" s="85"/>
      <c r="D135" s="156"/>
      <c r="E135" s="388"/>
      <c r="F135" s="465"/>
      <c r="G135" s="465"/>
      <c r="H135" s="156"/>
      <c r="I135" s="465"/>
      <c r="J135" s="164"/>
      <c r="K135" s="68"/>
    </row>
    <row r="136" spans="1:170" s="65" customFormat="1" x14ac:dyDescent="0.25">
      <c r="A136" s="339" t="s">
        <v>442</v>
      </c>
      <c r="B136" s="340"/>
      <c r="C136" s="341">
        <v>50</v>
      </c>
      <c r="D136" s="342"/>
      <c r="E136" s="343"/>
      <c r="F136" s="342">
        <v>0.6</v>
      </c>
      <c r="G136" s="343">
        <v>2.5</v>
      </c>
      <c r="H136" s="342">
        <v>4.2</v>
      </c>
      <c r="I136" s="344">
        <v>42</v>
      </c>
      <c r="J136" s="343">
        <v>1</v>
      </c>
      <c r="K136" s="345" t="s">
        <v>443</v>
      </c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</row>
    <row r="137" spans="1:170" s="65" customFormat="1" x14ac:dyDescent="0.25">
      <c r="A137" s="339"/>
      <c r="B137" s="340" t="s">
        <v>33</v>
      </c>
      <c r="C137" s="341"/>
      <c r="D137" s="342">
        <v>64.599999999999994</v>
      </c>
      <c r="E137" s="343">
        <v>47.5</v>
      </c>
      <c r="F137" s="342"/>
      <c r="G137" s="343"/>
      <c r="H137" s="342"/>
      <c r="I137" s="344"/>
      <c r="J137" s="343"/>
      <c r="K137" s="345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/>
      <c r="BU137" s="66"/>
      <c r="BV137" s="66"/>
      <c r="BW137" s="66"/>
      <c r="BX137" s="66"/>
      <c r="BY137" s="66"/>
      <c r="BZ137" s="66"/>
      <c r="CA137" s="66"/>
      <c r="CB137" s="66"/>
      <c r="CC137" s="66"/>
      <c r="CD137" s="66"/>
      <c r="CE137" s="66"/>
      <c r="CF137" s="66"/>
      <c r="CG137" s="66"/>
      <c r="CH137" s="66"/>
      <c r="CI137" s="66"/>
      <c r="CJ137" s="66"/>
      <c r="CK137" s="66"/>
      <c r="CL137" s="66"/>
      <c r="CM137" s="66"/>
      <c r="CN137" s="66"/>
      <c r="CO137" s="66"/>
      <c r="CP137" s="66"/>
      <c r="CQ137" s="66"/>
      <c r="CR137" s="66"/>
      <c r="CS137" s="66"/>
      <c r="CT137" s="66"/>
      <c r="CU137" s="66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</row>
    <row r="138" spans="1:170" s="65" customFormat="1" x14ac:dyDescent="0.25">
      <c r="A138" s="339"/>
      <c r="B138" s="340" t="s">
        <v>38</v>
      </c>
      <c r="C138" s="341"/>
      <c r="D138" s="342">
        <v>2.5</v>
      </c>
      <c r="E138" s="343">
        <v>2.5</v>
      </c>
      <c r="F138" s="342"/>
      <c r="G138" s="343"/>
      <c r="H138" s="342"/>
      <c r="I138" s="344"/>
      <c r="J138" s="343"/>
      <c r="K138" s="345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  <c r="CO138" s="66"/>
      <c r="CP138" s="66"/>
      <c r="CQ138" s="66"/>
      <c r="CR138" s="66"/>
      <c r="CS138" s="66"/>
      <c r="CT138" s="66"/>
      <c r="CU138" s="66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</row>
    <row r="139" spans="1:170" s="65" customFormat="1" ht="23.25" x14ac:dyDescent="0.25">
      <c r="A139" s="71" t="s">
        <v>377</v>
      </c>
      <c r="B139" s="67"/>
      <c r="C139" s="73" t="s">
        <v>110</v>
      </c>
      <c r="D139" s="130"/>
      <c r="E139" s="131"/>
      <c r="F139" s="132">
        <v>3.6</v>
      </c>
      <c r="G139" s="131">
        <v>7.8</v>
      </c>
      <c r="H139" s="130">
        <v>25.6</v>
      </c>
      <c r="I139" s="132">
        <v>187</v>
      </c>
      <c r="J139" s="131"/>
      <c r="K139" s="68" t="s">
        <v>378</v>
      </c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6"/>
      <c r="CF139" s="66"/>
      <c r="CG139" s="66"/>
      <c r="CH139" s="66"/>
      <c r="CI139" s="66"/>
      <c r="CJ139" s="66"/>
      <c r="CK139" s="66"/>
      <c r="CL139" s="66"/>
      <c r="CM139" s="66"/>
      <c r="CN139" s="66"/>
      <c r="CO139" s="66"/>
      <c r="CP139" s="66"/>
      <c r="CQ139" s="66"/>
      <c r="CR139" s="66"/>
      <c r="CS139" s="66"/>
      <c r="CT139" s="66"/>
      <c r="CU139" s="66"/>
      <c r="CV139" s="66"/>
      <c r="CW139" s="66"/>
      <c r="CX139" s="66"/>
      <c r="CY139" s="66"/>
      <c r="CZ139" s="66"/>
      <c r="DA139" s="66"/>
      <c r="DB139" s="66"/>
      <c r="DC139" s="66"/>
      <c r="DD139" s="66"/>
      <c r="DE139" s="66"/>
      <c r="DF139" s="66"/>
      <c r="DG139" s="66"/>
      <c r="DH139" s="66"/>
      <c r="DI139" s="66"/>
      <c r="DJ139" s="66"/>
      <c r="DK139" s="66"/>
      <c r="DL139" s="66"/>
      <c r="DM139" s="66"/>
      <c r="DN139" s="66"/>
      <c r="DO139" s="66"/>
      <c r="DP139" s="66"/>
      <c r="DQ139" s="66"/>
      <c r="DR139" s="66"/>
      <c r="DS139" s="66"/>
      <c r="DT139" s="66"/>
      <c r="DU139" s="66"/>
      <c r="DV139" s="66"/>
      <c r="DW139" s="66"/>
      <c r="DX139" s="66"/>
      <c r="DY139" s="66"/>
      <c r="DZ139" s="66"/>
      <c r="EA139" s="66"/>
      <c r="EB139" s="66"/>
      <c r="EC139" s="66"/>
      <c r="ED139" s="66"/>
      <c r="EE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/>
      <c r="EW139" s="66"/>
      <c r="EX139" s="66"/>
    </row>
    <row r="140" spans="1:170" s="65" customFormat="1" x14ac:dyDescent="0.25">
      <c r="A140" s="71"/>
      <c r="B140" s="67" t="s">
        <v>153</v>
      </c>
      <c r="C140" s="187"/>
      <c r="D140" s="74">
        <v>17.100000000000001</v>
      </c>
      <c r="E140" s="175">
        <v>17.100000000000001</v>
      </c>
      <c r="F140" s="132"/>
      <c r="G140" s="132"/>
      <c r="H140" s="132"/>
      <c r="I140" s="132"/>
      <c r="J140" s="132"/>
      <c r="K140" s="68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  <c r="CO140" s="66"/>
      <c r="CP140" s="66"/>
      <c r="CQ140" s="66"/>
      <c r="CR140" s="66"/>
      <c r="CS140" s="66"/>
      <c r="CT140" s="66"/>
      <c r="CU140" s="66"/>
      <c r="CV140" s="66"/>
      <c r="CW140" s="66"/>
      <c r="CX140" s="66"/>
      <c r="CY140" s="66"/>
      <c r="CZ140" s="66"/>
      <c r="DA140" s="66"/>
      <c r="DB140" s="66"/>
      <c r="DC140" s="66"/>
      <c r="DD140" s="66"/>
      <c r="DE140" s="66"/>
      <c r="DF140" s="66"/>
      <c r="DG140" s="66"/>
      <c r="DH140" s="66"/>
      <c r="DI140" s="66"/>
      <c r="DJ140" s="66"/>
      <c r="DK140" s="66"/>
      <c r="DL140" s="66"/>
      <c r="DM140" s="66"/>
      <c r="DN140" s="66"/>
      <c r="DO140" s="66"/>
      <c r="DP140" s="66"/>
      <c r="DQ140" s="66"/>
      <c r="DR140" s="66"/>
      <c r="DS140" s="66"/>
      <c r="DT140" s="66"/>
      <c r="DU140" s="66"/>
      <c r="DV140" s="66"/>
      <c r="DW140" s="66"/>
      <c r="DX140" s="66"/>
      <c r="DY140" s="66"/>
      <c r="DZ140" s="66"/>
      <c r="EA140" s="66"/>
      <c r="EB140" s="66"/>
      <c r="EC140" s="66"/>
      <c r="ED140" s="66"/>
      <c r="EE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/>
      <c r="EW140" s="66"/>
      <c r="EX140" s="66"/>
    </row>
    <row r="141" spans="1:170" s="65" customFormat="1" x14ac:dyDescent="0.25">
      <c r="A141" s="71"/>
      <c r="B141" s="67" t="s">
        <v>37</v>
      </c>
      <c r="C141" s="187"/>
      <c r="D141" s="74">
        <v>1.79</v>
      </c>
      <c r="E141" s="175">
        <v>1.5</v>
      </c>
      <c r="F141" s="131"/>
      <c r="G141" s="131"/>
      <c r="H141" s="131"/>
      <c r="I141" s="131"/>
      <c r="J141" s="132"/>
      <c r="K141" s="68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6"/>
      <c r="BM141" s="66"/>
      <c r="BN141" s="66"/>
      <c r="BO141" s="66"/>
      <c r="BP141" s="66"/>
      <c r="BQ141" s="66"/>
      <c r="BR141" s="66"/>
      <c r="BS141" s="66"/>
      <c r="BT141" s="66"/>
      <c r="BU141" s="66"/>
      <c r="BV141" s="66"/>
      <c r="BW141" s="66"/>
      <c r="BX141" s="66"/>
      <c r="BY141" s="66"/>
      <c r="BZ141" s="66"/>
      <c r="CA141" s="66"/>
      <c r="CB141" s="66"/>
      <c r="CC141" s="66"/>
      <c r="CD141" s="66"/>
      <c r="CE141" s="66"/>
      <c r="CF141" s="66"/>
      <c r="CG141" s="66"/>
      <c r="CH141" s="66"/>
      <c r="CI141" s="66"/>
      <c r="CJ141" s="66"/>
      <c r="CK141" s="66"/>
      <c r="CL141" s="66"/>
      <c r="CM141" s="66"/>
      <c r="CN141" s="66"/>
      <c r="CO141" s="66"/>
      <c r="CP141" s="66"/>
      <c r="CQ141" s="66"/>
      <c r="CR141" s="66"/>
      <c r="CS141" s="66"/>
      <c r="CT141" s="66"/>
      <c r="CU141" s="66"/>
      <c r="CV141" s="66"/>
      <c r="CW141" s="66"/>
      <c r="CX141" s="66"/>
      <c r="CY141" s="66"/>
      <c r="CZ141" s="66"/>
      <c r="DA141" s="66"/>
      <c r="DB141" s="66"/>
      <c r="DC141" s="66"/>
      <c r="DD141" s="66"/>
      <c r="DE141" s="66"/>
      <c r="DF141" s="66"/>
      <c r="DG141" s="66"/>
      <c r="DH141" s="66"/>
      <c r="DI141" s="66"/>
      <c r="DJ141" s="66"/>
      <c r="DK141" s="66"/>
      <c r="DL141" s="66"/>
      <c r="DM141" s="66"/>
      <c r="DN141" s="66"/>
      <c r="DO141" s="66"/>
      <c r="DP141" s="66"/>
      <c r="DQ141" s="66"/>
      <c r="DR141" s="66"/>
      <c r="DS141" s="66"/>
      <c r="DT141" s="66"/>
      <c r="DU141" s="66"/>
      <c r="DV141" s="66"/>
      <c r="DW141" s="66"/>
      <c r="DX141" s="66"/>
      <c r="DY141" s="66"/>
      <c r="DZ141" s="66"/>
      <c r="EA141" s="66"/>
      <c r="EB141" s="66"/>
      <c r="EC141" s="66"/>
      <c r="ED141" s="66"/>
      <c r="EE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/>
      <c r="EW141" s="66"/>
      <c r="EX141" s="66"/>
    </row>
    <row r="142" spans="1:170" s="65" customFormat="1" x14ac:dyDescent="0.25">
      <c r="A142" s="71"/>
      <c r="B142" s="67" t="s">
        <v>55</v>
      </c>
      <c r="C142" s="187"/>
      <c r="D142" s="74">
        <v>1.5</v>
      </c>
      <c r="E142" s="175">
        <v>1.5</v>
      </c>
      <c r="F142" s="131"/>
      <c r="G142" s="131"/>
      <c r="H142" s="130"/>
      <c r="I142" s="131"/>
      <c r="J142" s="132"/>
      <c r="K142" s="68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  <c r="CO142" s="66"/>
      <c r="CP142" s="66"/>
      <c r="CQ142" s="66"/>
      <c r="CR142" s="66"/>
      <c r="CS142" s="66"/>
      <c r="CT142" s="66"/>
      <c r="CU142" s="66"/>
      <c r="CV142" s="66"/>
      <c r="CW142" s="66"/>
      <c r="CX142" s="66"/>
      <c r="CY142" s="66"/>
      <c r="CZ142" s="66"/>
      <c r="DA142" s="66"/>
      <c r="DB142" s="66"/>
      <c r="DC142" s="66"/>
      <c r="DD142" s="66"/>
      <c r="DE142" s="66"/>
      <c r="DF142" s="66"/>
      <c r="DG142" s="66"/>
      <c r="DH142" s="66"/>
      <c r="DI142" s="66"/>
      <c r="DJ142" s="66"/>
      <c r="DK142" s="66"/>
      <c r="DL142" s="66"/>
      <c r="DM142" s="66"/>
      <c r="DN142" s="66"/>
      <c r="DO142" s="66"/>
      <c r="DP142" s="66"/>
      <c r="DQ142" s="66"/>
      <c r="DR142" s="66"/>
      <c r="DS142" s="66"/>
      <c r="DT142" s="66"/>
      <c r="DU142" s="66"/>
      <c r="DV142" s="66"/>
      <c r="DW142" s="66"/>
      <c r="DX142" s="66"/>
      <c r="DY142" s="66"/>
      <c r="DZ142" s="66"/>
      <c r="EA142" s="66"/>
      <c r="EB142" s="66"/>
      <c r="EC142" s="66"/>
      <c r="ED142" s="66"/>
      <c r="EE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/>
      <c r="EW142" s="66"/>
      <c r="EX142" s="66"/>
    </row>
    <row r="143" spans="1:170" s="65" customFormat="1" x14ac:dyDescent="0.25">
      <c r="A143" s="71"/>
      <c r="B143" s="67" t="s">
        <v>201</v>
      </c>
      <c r="C143" s="187"/>
      <c r="D143" s="74">
        <v>1.7</v>
      </c>
      <c r="E143" s="175">
        <v>1.7</v>
      </c>
      <c r="F143" s="131"/>
      <c r="G143" s="131"/>
      <c r="H143" s="130"/>
      <c r="I143" s="131"/>
      <c r="J143" s="132"/>
      <c r="K143" s="68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/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6"/>
      <c r="CG143" s="66"/>
      <c r="CH143" s="66"/>
      <c r="CI143" s="66"/>
      <c r="CJ143" s="66"/>
      <c r="CK143" s="66"/>
      <c r="CL143" s="66"/>
      <c r="CM143" s="66"/>
      <c r="CN143" s="66"/>
      <c r="CO143" s="66"/>
      <c r="CP143" s="66"/>
      <c r="CQ143" s="66"/>
      <c r="CR143" s="66"/>
      <c r="CS143" s="66"/>
      <c r="CT143" s="66"/>
      <c r="CU143" s="66"/>
      <c r="CV143" s="66"/>
      <c r="CW143" s="66"/>
      <c r="CX143" s="66"/>
      <c r="CY143" s="66"/>
      <c r="CZ143" s="66"/>
      <c r="DA143" s="66"/>
      <c r="DB143" s="66"/>
      <c r="DC143" s="66"/>
      <c r="DD143" s="66"/>
      <c r="DE143" s="66"/>
      <c r="DF143" s="66"/>
      <c r="DG143" s="66"/>
      <c r="DH143" s="66"/>
      <c r="DI143" s="66"/>
      <c r="DJ143" s="66"/>
      <c r="DK143" s="66"/>
      <c r="DL143" s="66"/>
      <c r="DM143" s="66"/>
      <c r="DN143" s="66"/>
      <c r="DO143" s="66"/>
      <c r="DP143" s="66"/>
      <c r="DQ143" s="66"/>
      <c r="DR143" s="66"/>
      <c r="DS143" s="66"/>
      <c r="DT143" s="66"/>
      <c r="DU143" s="66"/>
      <c r="DV143" s="66"/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/>
      <c r="EW143" s="66"/>
      <c r="EX143" s="66"/>
    </row>
    <row r="144" spans="1:170" s="65" customFormat="1" x14ac:dyDescent="0.25">
      <c r="A144" s="71"/>
      <c r="B144" s="67" t="s">
        <v>87</v>
      </c>
      <c r="C144" s="187"/>
      <c r="D144" s="187"/>
      <c r="E144" s="175">
        <v>20.100000000000001</v>
      </c>
      <c r="F144" s="131"/>
      <c r="G144" s="131"/>
      <c r="H144" s="130"/>
      <c r="I144" s="131"/>
      <c r="J144" s="132"/>
      <c r="K144" s="68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  <c r="CO144" s="66"/>
      <c r="CP144" s="66"/>
      <c r="CQ144" s="66"/>
      <c r="CR144" s="66"/>
      <c r="CS144" s="66"/>
      <c r="CT144" s="66"/>
      <c r="CU144" s="66"/>
      <c r="CV144" s="66"/>
      <c r="CW144" s="66"/>
      <c r="CX144" s="66"/>
      <c r="CY144" s="66"/>
      <c r="CZ144" s="66"/>
      <c r="DA144" s="66"/>
      <c r="DB144" s="66"/>
      <c r="DC144" s="66"/>
      <c r="DD144" s="66"/>
      <c r="DE144" s="66"/>
      <c r="DF144" s="66"/>
      <c r="DG144" s="66"/>
      <c r="DH144" s="66"/>
      <c r="DI144" s="66"/>
      <c r="DJ144" s="66"/>
      <c r="DK144" s="66"/>
      <c r="DL144" s="66"/>
      <c r="DM144" s="66"/>
      <c r="DN144" s="66"/>
      <c r="DO144" s="66"/>
      <c r="DP144" s="66"/>
      <c r="DQ144" s="66"/>
      <c r="DR144" s="66"/>
      <c r="DS144" s="66"/>
      <c r="DT144" s="66"/>
      <c r="DU144" s="66"/>
      <c r="DV144" s="66"/>
      <c r="DW144" s="66"/>
      <c r="DX144" s="66"/>
      <c r="DY144" s="66"/>
      <c r="DZ144" s="66"/>
      <c r="EA144" s="66"/>
      <c r="EB144" s="66"/>
      <c r="EC144" s="66"/>
      <c r="ED144" s="66"/>
      <c r="EE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/>
      <c r="EW144" s="66"/>
      <c r="EX144" s="66"/>
    </row>
    <row r="145" spans="1:154" s="65" customFormat="1" x14ac:dyDescent="0.25">
      <c r="A145" s="71"/>
      <c r="B145" s="215" t="s">
        <v>34</v>
      </c>
      <c r="C145" s="361"/>
      <c r="D145" s="74">
        <v>53.2</v>
      </c>
      <c r="E145" s="175">
        <v>40</v>
      </c>
      <c r="F145" s="132"/>
      <c r="G145" s="132"/>
      <c r="H145" s="132"/>
      <c r="I145" s="132"/>
      <c r="J145" s="132"/>
      <c r="K145" s="68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6"/>
      <c r="BW145" s="66"/>
      <c r="BX145" s="66"/>
      <c r="BY145" s="66"/>
      <c r="BZ145" s="66"/>
      <c r="CA145" s="66"/>
      <c r="CB145" s="66"/>
      <c r="CC145" s="66"/>
      <c r="CD145" s="66"/>
      <c r="CE145" s="66"/>
      <c r="CF145" s="66"/>
      <c r="CG145" s="66"/>
      <c r="CH145" s="66"/>
      <c r="CI145" s="66"/>
      <c r="CJ145" s="66"/>
      <c r="CK145" s="66"/>
      <c r="CL145" s="66"/>
      <c r="CM145" s="66"/>
      <c r="CN145" s="66"/>
      <c r="CO145" s="66"/>
      <c r="CP145" s="66"/>
      <c r="CQ145" s="66"/>
      <c r="CR145" s="66"/>
      <c r="CS145" s="66"/>
      <c r="CT145" s="66"/>
      <c r="CU145" s="66"/>
      <c r="CV145" s="66"/>
      <c r="CW145" s="66"/>
      <c r="CX145" s="66"/>
      <c r="CY145" s="66"/>
      <c r="CZ145" s="66"/>
      <c r="DA145" s="66"/>
      <c r="DB145" s="66"/>
      <c r="DC145" s="66"/>
      <c r="DD145" s="66"/>
      <c r="DE145" s="66"/>
      <c r="DF145" s="66"/>
      <c r="DG145" s="66"/>
      <c r="DH145" s="66"/>
      <c r="DI145" s="66"/>
      <c r="DJ145" s="66"/>
      <c r="DK145" s="66"/>
      <c r="DL145" s="66"/>
      <c r="DM145" s="66"/>
      <c r="DN145" s="66"/>
      <c r="DO145" s="66"/>
      <c r="DP145" s="66"/>
      <c r="DQ145" s="66"/>
      <c r="DR145" s="66"/>
      <c r="DS145" s="66"/>
      <c r="DT145" s="66"/>
      <c r="DU145" s="66"/>
      <c r="DV145" s="66"/>
      <c r="DW145" s="66"/>
      <c r="DX145" s="66"/>
      <c r="DY145" s="66"/>
      <c r="DZ145" s="66"/>
      <c r="EA145" s="66"/>
      <c r="EB145" s="66"/>
      <c r="EC145" s="66"/>
      <c r="ED145" s="66"/>
      <c r="EE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/>
      <c r="EW145" s="66"/>
      <c r="EX145" s="66"/>
    </row>
    <row r="146" spans="1:154" s="65" customFormat="1" x14ac:dyDescent="0.25">
      <c r="A146" s="71"/>
      <c r="B146" s="215" t="s">
        <v>37</v>
      </c>
      <c r="C146" s="361"/>
      <c r="D146" s="74">
        <v>9.52</v>
      </c>
      <c r="E146" s="175">
        <v>8</v>
      </c>
      <c r="F146" s="131"/>
      <c r="G146" s="131"/>
      <c r="H146" s="130"/>
      <c r="I146" s="131"/>
      <c r="J146" s="132"/>
      <c r="K146" s="68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  <c r="CO146" s="66"/>
      <c r="CP146" s="66"/>
      <c r="CQ146" s="66"/>
      <c r="CR146" s="66"/>
      <c r="CS146" s="66"/>
      <c r="CT146" s="66"/>
      <c r="CU146" s="66"/>
      <c r="CV146" s="66"/>
      <c r="CW146" s="66"/>
      <c r="CX146" s="66"/>
      <c r="CY146" s="66"/>
      <c r="CZ146" s="66"/>
      <c r="DA146" s="66"/>
      <c r="DB146" s="66"/>
      <c r="DC146" s="66"/>
      <c r="DD146" s="66"/>
      <c r="DE146" s="66"/>
      <c r="DF146" s="66"/>
      <c r="DG146" s="66"/>
      <c r="DH146" s="66"/>
      <c r="DI146" s="66"/>
      <c r="DJ146" s="66"/>
      <c r="DK146" s="66"/>
      <c r="DL146" s="66"/>
      <c r="DM146" s="66"/>
      <c r="DN146" s="66"/>
      <c r="DO146" s="66"/>
      <c r="DP146" s="66"/>
      <c r="DQ146" s="66"/>
      <c r="DR146" s="66"/>
      <c r="DS146" s="66"/>
      <c r="DT146" s="66"/>
      <c r="DU146" s="66"/>
      <c r="DV146" s="66"/>
      <c r="DW146" s="66"/>
      <c r="DX146" s="66"/>
      <c r="DY146" s="66"/>
      <c r="DZ146" s="66"/>
      <c r="EA146" s="66"/>
      <c r="EB146" s="66"/>
      <c r="EC146" s="66"/>
      <c r="ED146" s="66"/>
      <c r="EE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/>
      <c r="EW146" s="66"/>
      <c r="EX146" s="66"/>
    </row>
    <row r="147" spans="1:154" s="65" customFormat="1" x14ac:dyDescent="0.25">
      <c r="A147" s="71"/>
      <c r="B147" s="215" t="s">
        <v>36</v>
      </c>
      <c r="C147" s="361"/>
      <c r="D147" s="74">
        <v>10</v>
      </c>
      <c r="E147" s="175">
        <v>8</v>
      </c>
      <c r="F147" s="131"/>
      <c r="G147" s="131"/>
      <c r="H147" s="130"/>
      <c r="I147" s="131"/>
      <c r="J147" s="132"/>
      <c r="K147" s="68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6"/>
      <c r="BW147" s="66"/>
      <c r="BX147" s="66"/>
      <c r="BY147" s="66"/>
      <c r="BZ147" s="66"/>
      <c r="CA147" s="66"/>
      <c r="CB147" s="66"/>
      <c r="CC147" s="66"/>
      <c r="CD147" s="66"/>
      <c r="CE147" s="66"/>
      <c r="CF147" s="66"/>
      <c r="CG147" s="66"/>
      <c r="CH147" s="66"/>
      <c r="CI147" s="66"/>
      <c r="CJ147" s="66"/>
      <c r="CK147" s="66"/>
      <c r="CL147" s="66"/>
      <c r="CM147" s="66"/>
      <c r="CN147" s="66"/>
      <c r="CO147" s="66"/>
      <c r="CP147" s="66"/>
      <c r="CQ147" s="66"/>
      <c r="CR147" s="66"/>
      <c r="CS147" s="66"/>
      <c r="CT147" s="66"/>
      <c r="CU147" s="66"/>
      <c r="CV147" s="66"/>
      <c r="CW147" s="66"/>
      <c r="CX147" s="66"/>
      <c r="CY147" s="66"/>
      <c r="CZ147" s="66"/>
      <c r="DA147" s="66"/>
      <c r="DB147" s="66"/>
      <c r="DC147" s="66"/>
      <c r="DD147" s="66"/>
      <c r="DE147" s="66"/>
      <c r="DF147" s="66"/>
      <c r="DG147" s="66"/>
      <c r="DH147" s="66"/>
      <c r="DI147" s="66"/>
      <c r="DJ147" s="66"/>
      <c r="DK147" s="66"/>
      <c r="DL147" s="66"/>
      <c r="DM147" s="66"/>
      <c r="DN147" s="66"/>
      <c r="DO147" s="66"/>
      <c r="DP147" s="66"/>
      <c r="DQ147" s="66"/>
      <c r="DR147" s="66"/>
      <c r="DS147" s="66"/>
      <c r="DT147" s="66"/>
      <c r="DU147" s="66"/>
      <c r="DV147" s="66"/>
      <c r="DW147" s="66"/>
      <c r="DX147" s="66"/>
      <c r="DY147" s="66"/>
      <c r="DZ147" s="66"/>
      <c r="EA147" s="66"/>
      <c r="EB147" s="66"/>
      <c r="EC147" s="66"/>
      <c r="ED147" s="66"/>
      <c r="EE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/>
      <c r="EW147" s="66"/>
      <c r="EX147" s="66"/>
    </row>
    <row r="148" spans="1:154" s="65" customFormat="1" x14ac:dyDescent="0.25">
      <c r="A148" s="71"/>
      <c r="B148" s="215" t="s">
        <v>38</v>
      </c>
      <c r="C148" s="361"/>
      <c r="D148" s="74">
        <v>1.7</v>
      </c>
      <c r="E148" s="175">
        <v>1.7</v>
      </c>
      <c r="F148" s="131"/>
      <c r="G148" s="131"/>
      <c r="H148" s="130"/>
      <c r="I148" s="131"/>
      <c r="J148" s="132"/>
      <c r="K148" s="68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  <c r="CO148" s="66"/>
      <c r="CP148" s="66"/>
      <c r="CQ148" s="66"/>
      <c r="CR148" s="66"/>
      <c r="CS148" s="66"/>
      <c r="CT148" s="66"/>
      <c r="CU148" s="66"/>
      <c r="CV148" s="66"/>
      <c r="CW148" s="66"/>
      <c r="CX148" s="66"/>
      <c r="CY148" s="66"/>
      <c r="CZ148" s="66"/>
      <c r="DA148" s="66"/>
      <c r="DB148" s="66"/>
      <c r="DC148" s="66"/>
      <c r="DD148" s="66"/>
      <c r="DE148" s="66"/>
      <c r="DF148" s="66"/>
      <c r="DG148" s="66"/>
      <c r="DH148" s="66"/>
      <c r="DI148" s="66"/>
      <c r="DJ148" s="66"/>
      <c r="DK148" s="66"/>
      <c r="DL148" s="66"/>
      <c r="DM148" s="66"/>
      <c r="DN148" s="66"/>
      <c r="DO148" s="66"/>
      <c r="DP148" s="66"/>
      <c r="DQ148" s="66"/>
      <c r="DR148" s="66"/>
      <c r="DS148" s="66"/>
      <c r="DT148" s="66"/>
      <c r="DU148" s="66"/>
      <c r="DV148" s="66"/>
      <c r="DW148" s="66"/>
      <c r="DX148" s="66"/>
      <c r="DY148" s="66"/>
      <c r="DZ148" s="66"/>
      <c r="EA148" s="66"/>
      <c r="EB148" s="66"/>
      <c r="EC148" s="66"/>
      <c r="ED148" s="66"/>
      <c r="EE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/>
      <c r="EW148" s="66"/>
      <c r="EX148" s="66"/>
    </row>
    <row r="149" spans="1:154" s="65" customFormat="1" x14ac:dyDescent="0.25">
      <c r="A149" s="71"/>
      <c r="B149" s="67" t="s">
        <v>21</v>
      </c>
      <c r="C149" s="361"/>
      <c r="D149" s="175">
        <v>1</v>
      </c>
      <c r="E149" s="175">
        <v>1</v>
      </c>
      <c r="F149" s="131"/>
      <c r="G149" s="131"/>
      <c r="H149" s="130"/>
      <c r="I149" s="131"/>
      <c r="J149" s="132"/>
      <c r="K149" s="68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/>
      <c r="BV149" s="66"/>
      <c r="BW149" s="66"/>
      <c r="BX149" s="66"/>
      <c r="BY149" s="66"/>
      <c r="BZ149" s="66"/>
      <c r="CA149" s="66"/>
      <c r="CB149" s="66"/>
      <c r="CC149" s="66"/>
      <c r="CD149" s="66"/>
      <c r="CE149" s="66"/>
      <c r="CF149" s="66"/>
      <c r="CG149" s="66"/>
      <c r="CH149" s="66"/>
      <c r="CI149" s="66"/>
      <c r="CJ149" s="66"/>
      <c r="CK149" s="66"/>
      <c r="CL149" s="66"/>
      <c r="CM149" s="66"/>
      <c r="CN149" s="66"/>
      <c r="CO149" s="66"/>
      <c r="CP149" s="66"/>
      <c r="CQ149" s="66"/>
      <c r="CR149" s="66"/>
      <c r="CS149" s="66"/>
      <c r="CT149" s="66"/>
      <c r="CU149" s="66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/>
      <c r="EW149" s="66"/>
      <c r="EX149" s="66"/>
    </row>
    <row r="150" spans="1:154" s="65" customFormat="1" x14ac:dyDescent="0.25">
      <c r="A150" s="71"/>
      <c r="B150" s="215" t="s">
        <v>56</v>
      </c>
      <c r="C150" s="361"/>
      <c r="D150" s="369" t="s">
        <v>426</v>
      </c>
      <c r="E150" s="175">
        <v>152</v>
      </c>
      <c r="F150" s="130"/>
      <c r="G150" s="131"/>
      <c r="H150" s="130"/>
      <c r="I150" s="132"/>
      <c r="J150" s="132"/>
      <c r="K150" s="68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  <c r="CO150" s="66"/>
      <c r="CP150" s="66"/>
      <c r="CQ150" s="66"/>
      <c r="CR150" s="66"/>
      <c r="CS150" s="66"/>
      <c r="CT150" s="66"/>
      <c r="CU150" s="66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66"/>
      <c r="DM150" s="66"/>
      <c r="DN150" s="66"/>
      <c r="DO150" s="66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/>
      <c r="EW150" s="66"/>
      <c r="EX150" s="66"/>
    </row>
    <row r="151" spans="1:154" s="65" customFormat="1" x14ac:dyDescent="0.25">
      <c r="A151" s="71"/>
      <c r="B151" s="425" t="s">
        <v>425</v>
      </c>
      <c r="C151" s="426"/>
      <c r="D151" s="477"/>
      <c r="E151" s="427">
        <v>25</v>
      </c>
      <c r="F151" s="130"/>
      <c r="G151" s="131"/>
      <c r="H151" s="130"/>
      <c r="I151" s="132"/>
      <c r="J151" s="132"/>
      <c r="K151" s="68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6"/>
      <c r="CF151" s="66"/>
      <c r="CG151" s="66"/>
      <c r="CH151" s="66"/>
      <c r="CI151" s="66"/>
      <c r="CJ151" s="66"/>
      <c r="CK151" s="66"/>
      <c r="CL151" s="66"/>
      <c r="CM151" s="66"/>
      <c r="CN151" s="66"/>
      <c r="CO151" s="66"/>
      <c r="CP151" s="66"/>
      <c r="CQ151" s="66"/>
      <c r="CR151" s="66"/>
      <c r="CS151" s="66"/>
      <c r="CT151" s="66"/>
      <c r="CU151" s="66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</row>
    <row r="152" spans="1:154" s="65" customFormat="1" x14ac:dyDescent="0.25">
      <c r="A152" s="71"/>
      <c r="B152" s="215" t="s">
        <v>47</v>
      </c>
      <c r="C152" s="73"/>
      <c r="D152" s="130">
        <v>8.3000000000000007</v>
      </c>
      <c r="E152" s="131">
        <v>8.3000000000000007</v>
      </c>
      <c r="F152" s="130"/>
      <c r="G152" s="131"/>
      <c r="H152" s="130"/>
      <c r="I152" s="132"/>
      <c r="J152" s="131"/>
      <c r="K152" s="68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  <c r="CO152" s="66"/>
      <c r="CP152" s="66"/>
      <c r="CQ152" s="66"/>
      <c r="CR152" s="66"/>
      <c r="CS152" s="66"/>
      <c r="CT152" s="66"/>
      <c r="CU152" s="66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</row>
    <row r="153" spans="1:154" s="65" customFormat="1" x14ac:dyDescent="0.25">
      <c r="A153" s="71"/>
      <c r="B153" s="215" t="s">
        <v>55</v>
      </c>
      <c r="C153" s="73"/>
      <c r="D153" s="130">
        <v>2.08</v>
      </c>
      <c r="E153" s="131">
        <v>2.08</v>
      </c>
      <c r="F153" s="130"/>
      <c r="G153" s="131"/>
      <c r="H153" s="130"/>
      <c r="I153" s="132"/>
      <c r="J153" s="131"/>
      <c r="K153" s="68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6"/>
      <c r="CS153" s="66"/>
      <c r="CT153" s="66"/>
      <c r="CU153" s="66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</row>
    <row r="154" spans="1:154" s="65" customFormat="1" x14ac:dyDescent="0.25">
      <c r="A154" s="71"/>
      <c r="B154" s="215" t="s">
        <v>22</v>
      </c>
      <c r="C154" s="73"/>
      <c r="D154" s="130">
        <v>1</v>
      </c>
      <c r="E154" s="131">
        <v>1</v>
      </c>
      <c r="F154" s="130"/>
      <c r="G154" s="131"/>
      <c r="H154" s="130"/>
      <c r="I154" s="132"/>
      <c r="J154" s="131"/>
      <c r="K154" s="68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  <c r="CO154" s="66"/>
      <c r="CP154" s="66"/>
      <c r="CQ154" s="66"/>
      <c r="CR154" s="66"/>
      <c r="CS154" s="66"/>
      <c r="CT154" s="66"/>
      <c r="CU154" s="66"/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</row>
    <row r="155" spans="1:154" s="65" customFormat="1" x14ac:dyDescent="0.25">
      <c r="A155" s="71"/>
      <c r="B155" s="215" t="s">
        <v>56</v>
      </c>
      <c r="C155" s="73"/>
      <c r="D155" s="130">
        <v>12.5</v>
      </c>
      <c r="E155" s="131">
        <v>12.5</v>
      </c>
      <c r="F155" s="130"/>
      <c r="G155" s="131"/>
      <c r="H155" s="130"/>
      <c r="I155" s="132"/>
      <c r="J155" s="131"/>
      <c r="K155" s="68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66"/>
      <c r="BY155" s="66"/>
      <c r="BZ155" s="66"/>
      <c r="CA155" s="66"/>
      <c r="CB155" s="66"/>
      <c r="CC155" s="66"/>
      <c r="CD155" s="66"/>
      <c r="CE155" s="66"/>
      <c r="CF155" s="66"/>
      <c r="CG155" s="66"/>
      <c r="CH155" s="66"/>
      <c r="CI155" s="66"/>
      <c r="CJ155" s="66"/>
      <c r="CK155" s="66"/>
      <c r="CL155" s="66"/>
      <c r="CM155" s="66"/>
      <c r="CN155" s="66"/>
      <c r="CO155" s="66"/>
      <c r="CP155" s="66"/>
      <c r="CQ155" s="66"/>
      <c r="CR155" s="66"/>
      <c r="CS155" s="66"/>
      <c r="CT155" s="66"/>
      <c r="CU155" s="66"/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</row>
    <row r="156" spans="1:154" s="65" customFormat="1" x14ac:dyDescent="0.25">
      <c r="A156" s="71"/>
      <c r="B156" s="215" t="s">
        <v>184</v>
      </c>
      <c r="C156" s="73"/>
      <c r="D156" s="130"/>
      <c r="E156" s="131">
        <v>23.4</v>
      </c>
      <c r="F156" s="130"/>
      <c r="G156" s="131"/>
      <c r="H156" s="130"/>
      <c r="I156" s="132"/>
      <c r="J156" s="131"/>
      <c r="K156" s="68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  <c r="CO156" s="66"/>
      <c r="CP156" s="66"/>
      <c r="CQ156" s="66"/>
      <c r="CR156" s="66"/>
      <c r="CS156" s="66"/>
      <c r="CT156" s="66"/>
      <c r="CU156" s="66"/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</row>
    <row r="157" spans="1:154" s="279" customFormat="1" x14ac:dyDescent="0.25">
      <c r="A157" s="71" t="s">
        <v>117</v>
      </c>
      <c r="B157" s="67"/>
      <c r="C157" s="74">
        <v>70</v>
      </c>
      <c r="D157" s="130"/>
      <c r="E157" s="131"/>
      <c r="F157" s="132">
        <v>9.75</v>
      </c>
      <c r="G157" s="131">
        <v>7.8</v>
      </c>
      <c r="H157" s="130">
        <v>6.15</v>
      </c>
      <c r="I157" s="132">
        <v>133.80000000000001</v>
      </c>
      <c r="J157" s="131"/>
      <c r="K157" s="68" t="s">
        <v>333</v>
      </c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281"/>
      <c r="AE157" s="281"/>
      <c r="AF157" s="281"/>
      <c r="AG157" s="281"/>
      <c r="AH157" s="281"/>
      <c r="AI157" s="281"/>
      <c r="AJ157" s="281"/>
      <c r="AK157" s="281"/>
      <c r="AL157" s="281"/>
      <c r="AM157" s="281"/>
      <c r="AN157" s="281"/>
      <c r="AO157" s="281"/>
      <c r="AP157" s="281"/>
      <c r="AQ157" s="281"/>
      <c r="AR157" s="281"/>
      <c r="AS157" s="281"/>
      <c r="AT157" s="281"/>
      <c r="AU157" s="281"/>
      <c r="AV157" s="281"/>
      <c r="AW157" s="281"/>
      <c r="AX157" s="281"/>
      <c r="AY157" s="281"/>
      <c r="AZ157" s="281"/>
      <c r="BA157" s="281"/>
      <c r="BB157" s="281"/>
      <c r="BC157" s="281"/>
      <c r="BD157" s="281"/>
      <c r="BE157" s="281"/>
      <c r="BF157" s="281"/>
      <c r="BG157" s="281"/>
      <c r="BH157" s="281"/>
      <c r="BI157" s="281"/>
      <c r="BJ157" s="281"/>
      <c r="BK157" s="281"/>
      <c r="BL157" s="281"/>
      <c r="BM157" s="281"/>
      <c r="BN157" s="281"/>
      <c r="BO157" s="281"/>
      <c r="BP157" s="281"/>
      <c r="BQ157" s="281"/>
      <c r="BR157" s="281"/>
      <c r="BS157" s="281"/>
      <c r="BT157" s="281"/>
      <c r="BU157" s="281"/>
      <c r="BV157" s="281"/>
      <c r="BW157" s="281"/>
      <c r="BX157" s="281"/>
      <c r="BY157" s="281"/>
      <c r="BZ157" s="281"/>
      <c r="CA157" s="281"/>
      <c r="CB157" s="281"/>
      <c r="CC157" s="281"/>
      <c r="CD157" s="281"/>
      <c r="CE157" s="281"/>
      <c r="CF157" s="281"/>
      <c r="CG157" s="281"/>
      <c r="CH157" s="281"/>
      <c r="CI157" s="281"/>
      <c r="CJ157" s="281"/>
      <c r="CK157" s="281"/>
      <c r="CL157" s="281"/>
      <c r="CM157" s="281"/>
      <c r="CN157" s="281"/>
      <c r="CO157" s="281"/>
      <c r="CP157" s="281"/>
      <c r="CQ157" s="281"/>
      <c r="CR157" s="281"/>
      <c r="CS157" s="281"/>
      <c r="CT157" s="281"/>
      <c r="CU157" s="281"/>
      <c r="CV157" s="281"/>
      <c r="CW157" s="281"/>
      <c r="CX157" s="281"/>
      <c r="CY157" s="281"/>
      <c r="CZ157" s="281"/>
      <c r="DA157" s="281"/>
      <c r="DB157" s="281"/>
      <c r="DC157" s="281"/>
      <c r="DD157" s="281"/>
      <c r="DE157" s="281"/>
      <c r="DF157" s="281"/>
      <c r="DG157" s="281"/>
      <c r="DH157" s="281"/>
      <c r="DI157" s="281"/>
      <c r="DJ157" s="281"/>
      <c r="DK157" s="281"/>
      <c r="DL157" s="281"/>
      <c r="DM157" s="281"/>
      <c r="DN157" s="281"/>
      <c r="DO157" s="281"/>
      <c r="DP157" s="281"/>
      <c r="DQ157" s="281"/>
      <c r="DR157" s="281"/>
      <c r="DS157" s="281"/>
      <c r="DT157" s="281"/>
      <c r="DU157" s="281"/>
      <c r="DV157" s="281"/>
      <c r="DW157" s="281"/>
      <c r="DX157" s="281"/>
      <c r="DY157" s="281"/>
      <c r="DZ157" s="281"/>
      <c r="EA157" s="281"/>
      <c r="EB157" s="281"/>
      <c r="EC157" s="281"/>
      <c r="ED157" s="281"/>
      <c r="EE157" s="281"/>
      <c r="EF157" s="281"/>
      <c r="EG157" s="281"/>
      <c r="EH157" s="281"/>
      <c r="EI157" s="281"/>
      <c r="EJ157" s="281"/>
      <c r="EK157" s="281"/>
      <c r="EL157" s="281"/>
      <c r="EM157" s="281"/>
      <c r="EN157" s="281"/>
      <c r="EO157" s="281"/>
      <c r="EP157" s="281"/>
      <c r="EQ157" s="281"/>
      <c r="ER157" s="281"/>
      <c r="ES157" s="281"/>
      <c r="ET157" s="281"/>
      <c r="EU157" s="281"/>
      <c r="EV157" s="281"/>
      <c r="EW157" s="281"/>
      <c r="EX157" s="281"/>
    </row>
    <row r="158" spans="1:154" s="279" customFormat="1" x14ac:dyDescent="0.25">
      <c r="A158" s="71"/>
      <c r="B158" s="67" t="s">
        <v>405</v>
      </c>
      <c r="C158" s="74"/>
      <c r="D158" s="130">
        <v>52.5</v>
      </c>
      <c r="E158" s="131">
        <v>52.5</v>
      </c>
      <c r="F158" s="132"/>
      <c r="G158" s="131"/>
      <c r="H158" s="130"/>
      <c r="I158" s="132"/>
      <c r="J158" s="131"/>
      <c r="K158" s="68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281"/>
      <c r="CO158" s="281"/>
      <c r="CP158" s="281"/>
      <c r="CQ158" s="281"/>
      <c r="CR158" s="281"/>
      <c r="CS158" s="281"/>
      <c r="CT158" s="281"/>
      <c r="CU158" s="281"/>
      <c r="CV158" s="281"/>
      <c r="CW158" s="281"/>
      <c r="CX158" s="281"/>
      <c r="CY158" s="281"/>
      <c r="CZ158" s="281"/>
      <c r="DA158" s="281"/>
      <c r="DB158" s="281"/>
      <c r="DC158" s="281"/>
      <c r="DD158" s="281"/>
      <c r="DE158" s="281"/>
      <c r="DF158" s="281"/>
      <c r="DG158" s="281"/>
      <c r="DH158" s="281"/>
      <c r="DI158" s="281"/>
      <c r="DJ158" s="281"/>
      <c r="DK158" s="281"/>
      <c r="DL158" s="281"/>
      <c r="DM158" s="281"/>
      <c r="DN158" s="281"/>
      <c r="DO158" s="281"/>
      <c r="DP158" s="281"/>
      <c r="DQ158" s="281"/>
      <c r="DR158" s="281"/>
      <c r="DS158" s="281"/>
      <c r="DT158" s="281"/>
      <c r="DU158" s="281"/>
      <c r="DV158" s="281"/>
      <c r="DW158" s="281"/>
      <c r="DX158" s="281"/>
      <c r="DY158" s="281"/>
      <c r="DZ158" s="281"/>
      <c r="EA158" s="281"/>
      <c r="EB158" s="281"/>
      <c r="EC158" s="281"/>
      <c r="ED158" s="281"/>
      <c r="EE158" s="281"/>
      <c r="EF158" s="281"/>
      <c r="EG158" s="281"/>
      <c r="EH158" s="281"/>
      <c r="EI158" s="281"/>
      <c r="EJ158" s="281"/>
      <c r="EK158" s="281"/>
      <c r="EL158" s="281"/>
      <c r="EM158" s="281"/>
      <c r="EN158" s="281"/>
      <c r="EO158" s="281"/>
      <c r="EP158" s="281"/>
      <c r="EQ158" s="281"/>
      <c r="ER158" s="281"/>
      <c r="ES158" s="281"/>
      <c r="ET158" s="281"/>
      <c r="EU158" s="281"/>
      <c r="EV158" s="281"/>
      <c r="EW158" s="281"/>
      <c r="EX158" s="281"/>
    </row>
    <row r="159" spans="1:154" s="279" customFormat="1" x14ac:dyDescent="0.25">
      <c r="A159" s="71"/>
      <c r="B159" s="67" t="s">
        <v>55</v>
      </c>
      <c r="C159" s="74"/>
      <c r="D159" s="130">
        <v>10.5</v>
      </c>
      <c r="E159" s="131">
        <v>10.5</v>
      </c>
      <c r="F159" s="132"/>
      <c r="G159" s="132"/>
      <c r="H159" s="132"/>
      <c r="I159" s="132"/>
      <c r="J159" s="131"/>
      <c r="K159" s="68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281"/>
      <c r="AE159" s="281"/>
      <c r="AF159" s="281"/>
      <c r="AG159" s="281"/>
      <c r="AH159" s="281"/>
      <c r="AI159" s="281"/>
      <c r="AJ159" s="281"/>
      <c r="AK159" s="281"/>
      <c r="AL159" s="281"/>
      <c r="AM159" s="281"/>
      <c r="AN159" s="281"/>
      <c r="AO159" s="281"/>
      <c r="AP159" s="281"/>
      <c r="AQ159" s="281"/>
      <c r="AR159" s="281"/>
      <c r="AS159" s="281"/>
      <c r="AT159" s="281"/>
      <c r="AU159" s="281"/>
      <c r="AV159" s="281"/>
      <c r="AW159" s="281"/>
      <c r="AX159" s="281"/>
      <c r="AY159" s="281"/>
      <c r="AZ159" s="281"/>
      <c r="BA159" s="281"/>
      <c r="BB159" s="281"/>
      <c r="BC159" s="281"/>
      <c r="BD159" s="281"/>
      <c r="BE159" s="281"/>
      <c r="BF159" s="281"/>
      <c r="BG159" s="281"/>
      <c r="BH159" s="281"/>
      <c r="BI159" s="281"/>
      <c r="BJ159" s="281"/>
      <c r="BK159" s="281"/>
      <c r="BL159" s="281"/>
      <c r="BM159" s="281"/>
      <c r="BN159" s="281"/>
      <c r="BO159" s="281"/>
      <c r="BP159" s="281"/>
      <c r="BQ159" s="281"/>
      <c r="BR159" s="281"/>
      <c r="BS159" s="281"/>
      <c r="BT159" s="281"/>
      <c r="BU159" s="281"/>
      <c r="BV159" s="281"/>
      <c r="BW159" s="281"/>
      <c r="BX159" s="281"/>
      <c r="BY159" s="281"/>
      <c r="BZ159" s="281"/>
      <c r="CA159" s="281"/>
      <c r="CB159" s="281"/>
      <c r="CC159" s="281"/>
      <c r="CD159" s="281"/>
      <c r="CE159" s="281"/>
      <c r="CF159" s="281"/>
      <c r="CG159" s="281"/>
      <c r="CH159" s="281"/>
      <c r="CI159" s="281"/>
      <c r="CJ159" s="281"/>
      <c r="CK159" s="281"/>
      <c r="CL159" s="281"/>
      <c r="CM159" s="281"/>
      <c r="CN159" s="281"/>
      <c r="CO159" s="281"/>
      <c r="CP159" s="281"/>
      <c r="CQ159" s="281"/>
      <c r="CR159" s="281"/>
      <c r="CS159" s="281"/>
      <c r="CT159" s="281"/>
      <c r="CU159" s="281"/>
      <c r="CV159" s="281"/>
      <c r="CW159" s="281"/>
      <c r="CX159" s="281"/>
      <c r="CY159" s="281"/>
      <c r="CZ159" s="281"/>
      <c r="DA159" s="281"/>
      <c r="DB159" s="281"/>
      <c r="DC159" s="281"/>
      <c r="DD159" s="281"/>
      <c r="DE159" s="281"/>
      <c r="DF159" s="281"/>
      <c r="DG159" s="281"/>
      <c r="DH159" s="281"/>
      <c r="DI159" s="281"/>
      <c r="DJ159" s="281"/>
      <c r="DK159" s="281"/>
      <c r="DL159" s="281"/>
      <c r="DM159" s="281"/>
      <c r="DN159" s="281"/>
      <c r="DO159" s="281"/>
      <c r="DP159" s="281"/>
      <c r="DQ159" s="281"/>
      <c r="DR159" s="281"/>
      <c r="DS159" s="281"/>
      <c r="DT159" s="281"/>
      <c r="DU159" s="281"/>
      <c r="DV159" s="281"/>
      <c r="DW159" s="281"/>
      <c r="DX159" s="281"/>
      <c r="DY159" s="281"/>
      <c r="DZ159" s="281"/>
      <c r="EA159" s="281"/>
      <c r="EB159" s="281"/>
      <c r="EC159" s="281"/>
      <c r="ED159" s="281"/>
      <c r="EE159" s="281"/>
      <c r="EF159" s="281"/>
      <c r="EG159" s="281"/>
      <c r="EH159" s="281"/>
      <c r="EI159" s="281"/>
      <c r="EJ159" s="281"/>
      <c r="EK159" s="281"/>
      <c r="EL159" s="281"/>
      <c r="EM159" s="281"/>
      <c r="EN159" s="281"/>
      <c r="EO159" s="281"/>
      <c r="EP159" s="281"/>
      <c r="EQ159" s="281"/>
      <c r="ER159" s="281"/>
      <c r="ES159" s="281"/>
      <c r="ET159" s="281"/>
      <c r="EU159" s="281"/>
      <c r="EV159" s="281"/>
      <c r="EW159" s="281"/>
      <c r="EX159" s="281"/>
    </row>
    <row r="160" spans="1:154" s="279" customFormat="1" x14ac:dyDescent="0.25">
      <c r="A160" s="71"/>
      <c r="B160" s="67" t="s">
        <v>200</v>
      </c>
      <c r="C160" s="74"/>
      <c r="D160" s="130">
        <v>1.75</v>
      </c>
      <c r="E160" s="131">
        <v>1.75</v>
      </c>
      <c r="F160" s="132"/>
      <c r="G160" s="131"/>
      <c r="H160" s="130"/>
      <c r="I160" s="132"/>
      <c r="J160" s="164"/>
      <c r="K160" s="68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1"/>
      <c r="CC160" s="281"/>
      <c r="CD160" s="281"/>
      <c r="CE160" s="281"/>
      <c r="CF160" s="281"/>
      <c r="CG160" s="281"/>
      <c r="CH160" s="281"/>
      <c r="CI160" s="281"/>
      <c r="CJ160" s="281"/>
      <c r="CK160" s="281"/>
      <c r="CL160" s="281"/>
      <c r="CM160" s="281"/>
      <c r="CN160" s="281"/>
      <c r="CO160" s="281"/>
      <c r="CP160" s="281"/>
      <c r="CQ160" s="281"/>
      <c r="CR160" s="281"/>
      <c r="CS160" s="281"/>
      <c r="CT160" s="281"/>
      <c r="CU160" s="281"/>
      <c r="CV160" s="281"/>
      <c r="CW160" s="281"/>
      <c r="CX160" s="281"/>
      <c r="CY160" s="281"/>
      <c r="CZ160" s="281"/>
      <c r="DA160" s="281"/>
      <c r="DB160" s="281"/>
      <c r="DC160" s="281"/>
      <c r="DD160" s="281"/>
      <c r="DE160" s="281"/>
      <c r="DF160" s="281"/>
      <c r="DG160" s="281"/>
      <c r="DH160" s="281"/>
      <c r="DI160" s="281"/>
      <c r="DJ160" s="281"/>
      <c r="DK160" s="281"/>
      <c r="DL160" s="281"/>
      <c r="DM160" s="281"/>
      <c r="DN160" s="281"/>
      <c r="DO160" s="281"/>
      <c r="DP160" s="281"/>
      <c r="DQ160" s="281"/>
      <c r="DR160" s="281"/>
      <c r="DS160" s="281"/>
      <c r="DT160" s="281"/>
      <c r="DU160" s="281"/>
      <c r="DV160" s="281"/>
      <c r="DW160" s="281"/>
      <c r="DX160" s="281"/>
      <c r="DY160" s="281"/>
      <c r="DZ160" s="281"/>
      <c r="EA160" s="281"/>
      <c r="EB160" s="281"/>
      <c r="EC160" s="281"/>
      <c r="ED160" s="281"/>
      <c r="EE160" s="281"/>
      <c r="EF160" s="281"/>
      <c r="EG160" s="281"/>
      <c r="EH160" s="281"/>
      <c r="EI160" s="281"/>
      <c r="EJ160" s="281"/>
      <c r="EK160" s="281"/>
      <c r="EL160" s="281"/>
      <c r="EM160" s="281"/>
      <c r="EN160" s="281"/>
      <c r="EO160" s="281"/>
      <c r="EP160" s="281"/>
      <c r="EQ160" s="281"/>
      <c r="ER160" s="281"/>
      <c r="ES160" s="281"/>
      <c r="ET160" s="281"/>
      <c r="EU160" s="281"/>
      <c r="EV160" s="281"/>
      <c r="EW160" s="281"/>
      <c r="EX160" s="281"/>
    </row>
    <row r="161" spans="1:170" s="279" customFormat="1" x14ac:dyDescent="0.25">
      <c r="A161" s="71"/>
      <c r="B161" s="67" t="s">
        <v>37</v>
      </c>
      <c r="C161" s="74"/>
      <c r="D161" s="130">
        <v>15.5</v>
      </c>
      <c r="E161" s="131">
        <v>13</v>
      </c>
      <c r="F161" s="132"/>
      <c r="G161" s="131"/>
      <c r="H161" s="130"/>
      <c r="I161" s="132"/>
      <c r="J161" s="164"/>
      <c r="K161" s="68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281"/>
      <c r="AE161" s="281"/>
      <c r="AF161" s="281"/>
      <c r="AG161" s="281"/>
      <c r="AH161" s="281"/>
      <c r="AI161" s="281"/>
      <c r="AJ161" s="281"/>
      <c r="AK161" s="281"/>
      <c r="AL161" s="281"/>
      <c r="AM161" s="281"/>
      <c r="AN161" s="281"/>
      <c r="AO161" s="281"/>
      <c r="AP161" s="281"/>
      <c r="AQ161" s="281"/>
      <c r="AR161" s="281"/>
      <c r="AS161" s="281"/>
      <c r="AT161" s="281"/>
      <c r="AU161" s="281"/>
      <c r="AV161" s="281"/>
      <c r="AW161" s="281"/>
      <c r="AX161" s="281"/>
      <c r="AY161" s="281"/>
      <c r="AZ161" s="281"/>
      <c r="BA161" s="281"/>
      <c r="BB161" s="281"/>
      <c r="BC161" s="281"/>
      <c r="BD161" s="281"/>
      <c r="BE161" s="281"/>
      <c r="BF161" s="281"/>
      <c r="BG161" s="281"/>
      <c r="BH161" s="281"/>
      <c r="BI161" s="281"/>
      <c r="BJ161" s="281"/>
      <c r="BK161" s="281"/>
      <c r="BL161" s="281"/>
      <c r="BM161" s="281"/>
      <c r="BN161" s="281"/>
      <c r="BO161" s="281"/>
      <c r="BP161" s="281"/>
      <c r="BQ161" s="281"/>
      <c r="BR161" s="281"/>
      <c r="BS161" s="281"/>
      <c r="BT161" s="281"/>
      <c r="BU161" s="281"/>
      <c r="BV161" s="281"/>
      <c r="BW161" s="281"/>
      <c r="BX161" s="281"/>
      <c r="BY161" s="281"/>
      <c r="BZ161" s="281"/>
      <c r="CA161" s="281"/>
      <c r="CB161" s="281"/>
      <c r="CC161" s="281"/>
      <c r="CD161" s="281"/>
      <c r="CE161" s="281"/>
      <c r="CF161" s="281"/>
      <c r="CG161" s="281"/>
      <c r="CH161" s="281"/>
      <c r="CI161" s="281"/>
      <c r="CJ161" s="281"/>
      <c r="CK161" s="281"/>
      <c r="CL161" s="281"/>
      <c r="CM161" s="281"/>
      <c r="CN161" s="281"/>
      <c r="CO161" s="281"/>
      <c r="CP161" s="281"/>
      <c r="CQ161" s="281"/>
      <c r="CR161" s="281"/>
      <c r="CS161" s="281"/>
      <c r="CT161" s="281"/>
      <c r="CU161" s="281"/>
      <c r="CV161" s="281"/>
      <c r="CW161" s="281"/>
      <c r="CX161" s="281"/>
      <c r="CY161" s="281"/>
      <c r="CZ161" s="281"/>
      <c r="DA161" s="281"/>
      <c r="DB161" s="281"/>
      <c r="DC161" s="281"/>
      <c r="DD161" s="281"/>
      <c r="DE161" s="281"/>
      <c r="DF161" s="281"/>
      <c r="DG161" s="281"/>
      <c r="DH161" s="281"/>
      <c r="DI161" s="281"/>
      <c r="DJ161" s="281"/>
      <c r="DK161" s="281"/>
      <c r="DL161" s="281"/>
      <c r="DM161" s="281"/>
      <c r="DN161" s="281"/>
      <c r="DO161" s="281"/>
      <c r="DP161" s="281"/>
      <c r="DQ161" s="281"/>
      <c r="DR161" s="281"/>
      <c r="DS161" s="281"/>
      <c r="DT161" s="281"/>
      <c r="DU161" s="281"/>
      <c r="DV161" s="281"/>
      <c r="DW161" s="281"/>
      <c r="DX161" s="281"/>
      <c r="DY161" s="281"/>
      <c r="DZ161" s="281"/>
      <c r="EA161" s="281"/>
      <c r="EB161" s="281"/>
      <c r="EC161" s="281"/>
      <c r="ED161" s="281"/>
      <c r="EE161" s="281"/>
      <c r="EF161" s="281"/>
      <c r="EG161" s="281"/>
      <c r="EH161" s="281"/>
      <c r="EI161" s="281"/>
      <c r="EJ161" s="281"/>
      <c r="EK161" s="281"/>
      <c r="EL161" s="281"/>
      <c r="EM161" s="281"/>
      <c r="EN161" s="281"/>
      <c r="EO161" s="281"/>
      <c r="EP161" s="281"/>
      <c r="EQ161" s="281"/>
      <c r="ER161" s="281"/>
      <c r="ES161" s="281"/>
      <c r="ET161" s="281"/>
      <c r="EU161" s="281"/>
      <c r="EV161" s="281"/>
      <c r="EW161" s="281"/>
      <c r="EX161" s="281"/>
    </row>
    <row r="162" spans="1:170" s="279" customFormat="1" x14ac:dyDescent="0.25">
      <c r="A162" s="71"/>
      <c r="B162" s="67" t="s">
        <v>56</v>
      </c>
      <c r="C162" s="74"/>
      <c r="D162" s="130">
        <v>5.3</v>
      </c>
      <c r="E162" s="131">
        <v>5.3</v>
      </c>
      <c r="F162" s="132"/>
      <c r="G162" s="131"/>
      <c r="H162" s="130"/>
      <c r="I162" s="132"/>
      <c r="J162" s="164"/>
      <c r="K162" s="186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281"/>
      <c r="AE162" s="281"/>
      <c r="AF162" s="281"/>
      <c r="AG162" s="281"/>
      <c r="AH162" s="281"/>
      <c r="AI162" s="281"/>
      <c r="AJ162" s="281"/>
      <c r="AK162" s="281"/>
      <c r="AL162" s="281"/>
      <c r="AM162" s="281"/>
      <c r="AN162" s="281"/>
      <c r="AO162" s="281"/>
      <c r="AP162" s="281"/>
      <c r="AQ162" s="281"/>
      <c r="AR162" s="281"/>
      <c r="AS162" s="281"/>
      <c r="AT162" s="281"/>
      <c r="AU162" s="281"/>
      <c r="AV162" s="281"/>
      <c r="AW162" s="281"/>
      <c r="AX162" s="281"/>
      <c r="AY162" s="281"/>
      <c r="AZ162" s="281"/>
      <c r="BA162" s="281"/>
      <c r="BB162" s="281"/>
      <c r="BC162" s="281"/>
      <c r="BD162" s="281"/>
      <c r="BE162" s="281"/>
      <c r="BF162" s="281"/>
      <c r="BG162" s="281"/>
      <c r="BH162" s="281"/>
      <c r="BI162" s="281"/>
      <c r="BJ162" s="281"/>
      <c r="BK162" s="281"/>
      <c r="BL162" s="281"/>
      <c r="BM162" s="281"/>
      <c r="BN162" s="281"/>
      <c r="BO162" s="281"/>
      <c r="BP162" s="281"/>
      <c r="BQ162" s="281"/>
      <c r="BR162" s="281"/>
      <c r="BS162" s="281"/>
      <c r="BT162" s="281"/>
      <c r="BU162" s="281"/>
      <c r="BV162" s="281"/>
      <c r="BW162" s="281"/>
      <c r="BX162" s="281"/>
      <c r="BY162" s="281"/>
      <c r="BZ162" s="281"/>
      <c r="CA162" s="281"/>
      <c r="CB162" s="281"/>
      <c r="CC162" s="281"/>
      <c r="CD162" s="281"/>
      <c r="CE162" s="281"/>
      <c r="CF162" s="281"/>
      <c r="CG162" s="281"/>
      <c r="CH162" s="281"/>
      <c r="CI162" s="281"/>
      <c r="CJ162" s="281"/>
      <c r="CK162" s="281"/>
      <c r="CL162" s="281"/>
      <c r="CM162" s="281"/>
      <c r="CN162" s="281"/>
      <c r="CO162" s="281"/>
      <c r="CP162" s="281"/>
      <c r="CQ162" s="281"/>
      <c r="CR162" s="281"/>
      <c r="CS162" s="281"/>
      <c r="CT162" s="281"/>
      <c r="CU162" s="281"/>
      <c r="CV162" s="281"/>
      <c r="CW162" s="281"/>
      <c r="CX162" s="281"/>
      <c r="CY162" s="281"/>
      <c r="CZ162" s="281"/>
      <c r="DA162" s="281"/>
      <c r="DB162" s="281"/>
      <c r="DC162" s="281"/>
      <c r="DD162" s="281"/>
      <c r="DE162" s="281"/>
      <c r="DF162" s="281"/>
      <c r="DG162" s="281"/>
      <c r="DH162" s="281"/>
      <c r="DI162" s="281"/>
      <c r="DJ162" s="281"/>
      <c r="DK162" s="281"/>
      <c r="DL162" s="281"/>
      <c r="DM162" s="281"/>
      <c r="DN162" s="281"/>
      <c r="DO162" s="281"/>
      <c r="DP162" s="281"/>
      <c r="DQ162" s="281"/>
      <c r="DR162" s="281"/>
      <c r="DS162" s="281"/>
      <c r="DT162" s="281"/>
      <c r="DU162" s="281"/>
      <c r="DV162" s="281"/>
      <c r="DW162" s="281"/>
      <c r="DX162" s="281"/>
      <c r="DY162" s="281"/>
      <c r="DZ162" s="281"/>
      <c r="EA162" s="281"/>
      <c r="EB162" s="281"/>
      <c r="EC162" s="281"/>
      <c r="ED162" s="281"/>
      <c r="EE162" s="281"/>
      <c r="EF162" s="281"/>
      <c r="EG162" s="281"/>
      <c r="EH162" s="281"/>
      <c r="EI162" s="281"/>
      <c r="EJ162" s="281"/>
      <c r="EK162" s="281"/>
      <c r="EL162" s="281"/>
      <c r="EM162" s="281"/>
      <c r="EN162" s="281"/>
      <c r="EO162" s="281"/>
      <c r="EP162" s="281"/>
      <c r="EQ162" s="281"/>
      <c r="ER162" s="281"/>
      <c r="ES162" s="281"/>
      <c r="ET162" s="281"/>
      <c r="EU162" s="281"/>
      <c r="EV162" s="281"/>
      <c r="EW162" s="281"/>
      <c r="EX162" s="281"/>
    </row>
    <row r="163" spans="1:170" s="279" customFormat="1" x14ac:dyDescent="0.25">
      <c r="A163" s="71"/>
      <c r="B163" s="67" t="s">
        <v>21</v>
      </c>
      <c r="C163" s="74"/>
      <c r="D163" s="131">
        <v>0.5</v>
      </c>
      <c r="E163" s="131">
        <v>0.5</v>
      </c>
      <c r="F163" s="130"/>
      <c r="G163" s="131"/>
      <c r="H163" s="130"/>
      <c r="I163" s="132"/>
      <c r="J163" s="164"/>
      <c r="K163" s="186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281"/>
      <c r="AE163" s="281"/>
      <c r="AF163" s="281"/>
      <c r="AG163" s="281"/>
      <c r="AH163" s="281"/>
      <c r="AI163" s="281"/>
      <c r="AJ163" s="281"/>
      <c r="AK163" s="281"/>
      <c r="AL163" s="281"/>
      <c r="AM163" s="281"/>
      <c r="AN163" s="281"/>
      <c r="AO163" s="281"/>
      <c r="AP163" s="281"/>
      <c r="AQ163" s="281"/>
      <c r="AR163" s="281"/>
      <c r="AS163" s="281"/>
      <c r="AT163" s="281"/>
      <c r="AU163" s="281"/>
      <c r="AV163" s="281"/>
      <c r="AW163" s="281"/>
      <c r="AX163" s="281"/>
      <c r="AY163" s="281"/>
      <c r="AZ163" s="281"/>
      <c r="BA163" s="281"/>
      <c r="BB163" s="281"/>
      <c r="BC163" s="281"/>
      <c r="BD163" s="281"/>
      <c r="BE163" s="281"/>
      <c r="BF163" s="281"/>
      <c r="BG163" s="281"/>
      <c r="BH163" s="281"/>
      <c r="BI163" s="281"/>
      <c r="BJ163" s="281"/>
      <c r="BK163" s="281"/>
      <c r="BL163" s="281"/>
      <c r="BM163" s="281"/>
      <c r="BN163" s="281"/>
      <c r="BO163" s="281"/>
      <c r="BP163" s="281"/>
      <c r="BQ163" s="281"/>
      <c r="BR163" s="281"/>
      <c r="BS163" s="281"/>
      <c r="BT163" s="281"/>
      <c r="BU163" s="281"/>
      <c r="BV163" s="281"/>
      <c r="BW163" s="281"/>
      <c r="BX163" s="281"/>
      <c r="BY163" s="281"/>
      <c r="BZ163" s="281"/>
      <c r="CA163" s="281"/>
      <c r="CB163" s="281"/>
      <c r="CC163" s="281"/>
      <c r="CD163" s="281"/>
      <c r="CE163" s="281"/>
      <c r="CF163" s="281"/>
      <c r="CG163" s="281"/>
      <c r="CH163" s="281"/>
      <c r="CI163" s="281"/>
      <c r="CJ163" s="281"/>
      <c r="CK163" s="281"/>
      <c r="CL163" s="281"/>
      <c r="CM163" s="281"/>
      <c r="CN163" s="281"/>
      <c r="CO163" s="281"/>
      <c r="CP163" s="281"/>
      <c r="CQ163" s="281"/>
      <c r="CR163" s="281"/>
      <c r="CS163" s="281"/>
      <c r="CT163" s="281"/>
      <c r="CU163" s="281"/>
      <c r="CV163" s="281"/>
      <c r="CW163" s="281"/>
      <c r="CX163" s="281"/>
      <c r="CY163" s="281"/>
      <c r="CZ163" s="281"/>
      <c r="DA163" s="281"/>
      <c r="DB163" s="281"/>
      <c r="DC163" s="281"/>
      <c r="DD163" s="281"/>
      <c r="DE163" s="281"/>
      <c r="DF163" s="281"/>
      <c r="DG163" s="281"/>
      <c r="DH163" s="281"/>
      <c r="DI163" s="281"/>
      <c r="DJ163" s="281"/>
      <c r="DK163" s="281"/>
      <c r="DL163" s="281"/>
      <c r="DM163" s="281"/>
      <c r="DN163" s="281"/>
      <c r="DO163" s="281"/>
      <c r="DP163" s="281"/>
      <c r="DQ163" s="281"/>
      <c r="DR163" s="281"/>
      <c r="DS163" s="281"/>
      <c r="DT163" s="281"/>
      <c r="DU163" s="281"/>
      <c r="DV163" s="281"/>
      <c r="DW163" s="281"/>
      <c r="DX163" s="281"/>
      <c r="DY163" s="281"/>
      <c r="DZ163" s="281"/>
      <c r="EA163" s="281"/>
      <c r="EB163" s="281"/>
      <c r="EC163" s="281"/>
      <c r="ED163" s="281"/>
      <c r="EE163" s="281"/>
      <c r="EF163" s="281"/>
      <c r="EG163" s="281"/>
      <c r="EH163" s="281"/>
      <c r="EI163" s="281"/>
      <c r="EJ163" s="281"/>
      <c r="EK163" s="281"/>
      <c r="EL163" s="281"/>
      <c r="EM163" s="281"/>
      <c r="EN163" s="281"/>
      <c r="EO163" s="281"/>
      <c r="EP163" s="281"/>
      <c r="EQ163" s="281"/>
      <c r="ER163" s="281"/>
      <c r="ES163" s="281"/>
      <c r="ET163" s="281"/>
      <c r="EU163" s="281"/>
      <c r="EV163" s="281"/>
      <c r="EW163" s="281"/>
      <c r="EX163" s="281"/>
    </row>
    <row r="164" spans="1:170" s="279" customFormat="1" x14ac:dyDescent="0.25">
      <c r="A164" s="71"/>
      <c r="B164" s="67" t="s">
        <v>44</v>
      </c>
      <c r="C164" s="74"/>
      <c r="D164" s="130">
        <v>5</v>
      </c>
      <c r="E164" s="131">
        <v>5</v>
      </c>
      <c r="F164" s="130"/>
      <c r="G164" s="131"/>
      <c r="H164" s="130"/>
      <c r="I164" s="132"/>
      <c r="J164" s="164"/>
      <c r="K164" s="186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281"/>
      <c r="AE164" s="281"/>
      <c r="AF164" s="281"/>
      <c r="AG164" s="281"/>
      <c r="AH164" s="281"/>
      <c r="AI164" s="281"/>
      <c r="AJ164" s="281"/>
      <c r="AK164" s="281"/>
      <c r="AL164" s="281"/>
      <c r="AM164" s="281"/>
      <c r="AN164" s="281"/>
      <c r="AO164" s="281"/>
      <c r="AP164" s="281"/>
      <c r="AQ164" s="281"/>
      <c r="AR164" s="281"/>
      <c r="AS164" s="281"/>
      <c r="AT164" s="281"/>
      <c r="AU164" s="281"/>
      <c r="AV164" s="281"/>
      <c r="AW164" s="281"/>
      <c r="AX164" s="281"/>
      <c r="AY164" s="281"/>
      <c r="AZ164" s="281"/>
      <c r="BA164" s="281"/>
      <c r="BB164" s="281"/>
      <c r="BC164" s="281"/>
      <c r="BD164" s="281"/>
      <c r="BE164" s="281"/>
      <c r="BF164" s="281"/>
      <c r="BG164" s="281"/>
      <c r="BH164" s="281"/>
      <c r="BI164" s="281"/>
      <c r="BJ164" s="281"/>
      <c r="BK164" s="281"/>
      <c r="BL164" s="281"/>
      <c r="BM164" s="281"/>
      <c r="BN164" s="281"/>
      <c r="BO164" s="281"/>
      <c r="BP164" s="281"/>
      <c r="BQ164" s="281"/>
      <c r="BR164" s="281"/>
      <c r="BS164" s="281"/>
      <c r="BT164" s="281"/>
      <c r="BU164" s="281"/>
      <c r="BV164" s="281"/>
      <c r="BW164" s="281"/>
      <c r="BX164" s="281"/>
      <c r="BY164" s="281"/>
      <c r="BZ164" s="281"/>
      <c r="CA164" s="281"/>
      <c r="CB164" s="281"/>
      <c r="CC164" s="281"/>
      <c r="CD164" s="281"/>
      <c r="CE164" s="281"/>
      <c r="CF164" s="281"/>
      <c r="CG164" s="281"/>
      <c r="CH164" s="281"/>
      <c r="CI164" s="281"/>
      <c r="CJ164" s="281"/>
      <c r="CK164" s="281"/>
      <c r="CL164" s="281"/>
      <c r="CM164" s="281"/>
      <c r="CN164" s="281"/>
      <c r="CO164" s="281"/>
      <c r="CP164" s="281"/>
      <c r="CQ164" s="281"/>
      <c r="CR164" s="281"/>
      <c r="CS164" s="281"/>
      <c r="CT164" s="281"/>
      <c r="CU164" s="281"/>
      <c r="CV164" s="281"/>
      <c r="CW164" s="281"/>
      <c r="CX164" s="281"/>
      <c r="CY164" s="281"/>
      <c r="CZ164" s="281"/>
      <c r="DA164" s="281"/>
      <c r="DB164" s="281"/>
      <c r="DC164" s="281"/>
      <c r="DD164" s="281"/>
      <c r="DE164" s="281"/>
      <c r="DF164" s="281"/>
      <c r="DG164" s="281"/>
      <c r="DH164" s="281"/>
      <c r="DI164" s="281"/>
      <c r="DJ164" s="281"/>
      <c r="DK164" s="281"/>
      <c r="DL164" s="281"/>
      <c r="DM164" s="281"/>
      <c r="DN164" s="281"/>
      <c r="DO164" s="281"/>
      <c r="DP164" s="281"/>
      <c r="DQ164" s="281"/>
      <c r="DR164" s="281"/>
      <c r="DS164" s="281"/>
      <c r="DT164" s="281"/>
      <c r="DU164" s="281"/>
      <c r="DV164" s="281"/>
      <c r="DW164" s="281"/>
      <c r="DX164" s="281"/>
      <c r="DY164" s="281"/>
      <c r="DZ164" s="281"/>
      <c r="EA164" s="281"/>
      <c r="EB164" s="281"/>
      <c r="EC164" s="281"/>
      <c r="ED164" s="281"/>
      <c r="EE164" s="281"/>
      <c r="EF164" s="281"/>
      <c r="EG164" s="281"/>
      <c r="EH164" s="281"/>
      <c r="EI164" s="281"/>
      <c r="EJ164" s="281"/>
      <c r="EK164" s="281"/>
      <c r="EL164" s="281"/>
      <c r="EM164" s="281"/>
      <c r="EN164" s="281"/>
      <c r="EO164" s="281"/>
      <c r="EP164" s="281"/>
      <c r="EQ164" s="281"/>
      <c r="ER164" s="281"/>
      <c r="ES164" s="281"/>
      <c r="ET164" s="281"/>
      <c r="EU164" s="281"/>
      <c r="EV164" s="281"/>
      <c r="EW164" s="281"/>
      <c r="EX164" s="281"/>
    </row>
    <row r="165" spans="1:170" s="279" customFormat="1" x14ac:dyDescent="0.25">
      <c r="A165" s="71"/>
      <c r="B165" s="67" t="s">
        <v>38</v>
      </c>
      <c r="C165" s="74"/>
      <c r="D165" s="130">
        <v>1.5</v>
      </c>
      <c r="E165" s="131">
        <v>1.5</v>
      </c>
      <c r="F165" s="130"/>
      <c r="G165" s="131"/>
      <c r="H165" s="130"/>
      <c r="I165" s="132"/>
      <c r="J165" s="164"/>
      <c r="K165" s="186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281"/>
      <c r="AE165" s="281"/>
      <c r="AF165" s="281"/>
      <c r="AG165" s="281"/>
      <c r="AH165" s="281"/>
      <c r="AI165" s="281"/>
      <c r="AJ165" s="281"/>
      <c r="AK165" s="281"/>
      <c r="AL165" s="281"/>
      <c r="AM165" s="281"/>
      <c r="AN165" s="281"/>
      <c r="AO165" s="281"/>
      <c r="AP165" s="281"/>
      <c r="AQ165" s="281"/>
      <c r="AR165" s="281"/>
      <c r="AS165" s="281"/>
      <c r="AT165" s="281"/>
      <c r="AU165" s="281"/>
      <c r="AV165" s="281"/>
      <c r="AW165" s="281"/>
      <c r="AX165" s="281"/>
      <c r="AY165" s="281"/>
      <c r="AZ165" s="281"/>
      <c r="BA165" s="281"/>
      <c r="BB165" s="281"/>
      <c r="BC165" s="281"/>
      <c r="BD165" s="281"/>
      <c r="BE165" s="281"/>
      <c r="BF165" s="281"/>
      <c r="BG165" s="281"/>
      <c r="BH165" s="281"/>
      <c r="BI165" s="281"/>
      <c r="BJ165" s="281"/>
      <c r="BK165" s="281"/>
      <c r="BL165" s="281"/>
      <c r="BM165" s="281"/>
      <c r="BN165" s="281"/>
      <c r="BO165" s="281"/>
      <c r="BP165" s="281"/>
      <c r="BQ165" s="281"/>
      <c r="BR165" s="281"/>
      <c r="BS165" s="281"/>
      <c r="BT165" s="281"/>
      <c r="BU165" s="281"/>
      <c r="BV165" s="281"/>
      <c r="BW165" s="281"/>
      <c r="BX165" s="281"/>
      <c r="BY165" s="281"/>
      <c r="BZ165" s="281"/>
      <c r="CA165" s="281"/>
      <c r="CB165" s="281"/>
      <c r="CC165" s="281"/>
      <c r="CD165" s="281"/>
      <c r="CE165" s="281"/>
      <c r="CF165" s="281"/>
      <c r="CG165" s="281"/>
      <c r="CH165" s="281"/>
      <c r="CI165" s="281"/>
      <c r="CJ165" s="281"/>
      <c r="CK165" s="281"/>
      <c r="CL165" s="281"/>
      <c r="CM165" s="281"/>
      <c r="CN165" s="281"/>
      <c r="CO165" s="281"/>
      <c r="CP165" s="281"/>
      <c r="CQ165" s="281"/>
      <c r="CR165" s="281"/>
      <c r="CS165" s="281"/>
      <c r="CT165" s="281"/>
      <c r="CU165" s="281"/>
      <c r="CV165" s="281"/>
      <c r="CW165" s="281"/>
      <c r="CX165" s="281"/>
      <c r="CY165" s="281"/>
      <c r="CZ165" s="281"/>
      <c r="DA165" s="281"/>
      <c r="DB165" s="281"/>
      <c r="DC165" s="281"/>
      <c r="DD165" s="281"/>
      <c r="DE165" s="281"/>
      <c r="DF165" s="281"/>
      <c r="DG165" s="281"/>
      <c r="DH165" s="281"/>
      <c r="DI165" s="281"/>
      <c r="DJ165" s="281"/>
      <c r="DK165" s="281"/>
      <c r="DL165" s="281"/>
      <c r="DM165" s="281"/>
      <c r="DN165" s="281"/>
      <c r="DO165" s="281"/>
      <c r="DP165" s="281"/>
      <c r="DQ165" s="281"/>
      <c r="DR165" s="281"/>
      <c r="DS165" s="281"/>
      <c r="DT165" s="281"/>
      <c r="DU165" s="281"/>
      <c r="DV165" s="281"/>
      <c r="DW165" s="281"/>
      <c r="DX165" s="281"/>
      <c r="DY165" s="281"/>
      <c r="DZ165" s="281"/>
      <c r="EA165" s="281"/>
      <c r="EB165" s="281"/>
      <c r="EC165" s="281"/>
      <c r="ED165" s="281"/>
      <c r="EE165" s="281"/>
      <c r="EF165" s="281"/>
      <c r="EG165" s="281"/>
      <c r="EH165" s="281"/>
      <c r="EI165" s="281"/>
      <c r="EJ165" s="281"/>
      <c r="EK165" s="281"/>
      <c r="EL165" s="281"/>
      <c r="EM165" s="281"/>
      <c r="EN165" s="281"/>
      <c r="EO165" s="281"/>
      <c r="EP165" s="281"/>
      <c r="EQ165" s="281"/>
      <c r="ER165" s="281"/>
      <c r="ES165" s="281"/>
      <c r="ET165" s="281"/>
      <c r="EU165" s="281"/>
      <c r="EV165" s="281"/>
      <c r="EW165" s="281"/>
      <c r="EX165" s="281"/>
    </row>
    <row r="166" spans="1:170" s="279" customFormat="1" x14ac:dyDescent="0.25">
      <c r="A166" s="71"/>
      <c r="B166" s="67" t="s">
        <v>20</v>
      </c>
      <c r="C166" s="74"/>
      <c r="D166" s="130">
        <v>0.2</v>
      </c>
      <c r="E166" s="131">
        <v>0.2</v>
      </c>
      <c r="F166" s="130"/>
      <c r="G166" s="131"/>
      <c r="H166" s="130"/>
      <c r="I166" s="132"/>
      <c r="J166" s="164"/>
      <c r="K166" s="186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  <c r="BM166" s="281"/>
      <c r="BN166" s="281"/>
      <c r="BO166" s="281"/>
      <c r="BP166" s="281"/>
      <c r="BQ166" s="281"/>
      <c r="BR166" s="281"/>
      <c r="BS166" s="281"/>
      <c r="BT166" s="281"/>
      <c r="BU166" s="281"/>
      <c r="BV166" s="281"/>
      <c r="BW166" s="281"/>
      <c r="BX166" s="281"/>
      <c r="BY166" s="281"/>
      <c r="BZ166" s="281"/>
      <c r="CA166" s="281"/>
      <c r="CB166" s="281"/>
      <c r="CC166" s="281"/>
      <c r="CD166" s="281"/>
      <c r="CE166" s="281"/>
      <c r="CF166" s="281"/>
      <c r="CG166" s="281"/>
      <c r="CH166" s="281"/>
      <c r="CI166" s="281"/>
      <c r="CJ166" s="281"/>
      <c r="CK166" s="281"/>
      <c r="CL166" s="281"/>
      <c r="CM166" s="281"/>
      <c r="CN166" s="281"/>
      <c r="CO166" s="281"/>
      <c r="CP166" s="281"/>
      <c r="CQ166" s="281"/>
      <c r="CR166" s="281"/>
      <c r="CS166" s="281"/>
      <c r="CT166" s="281"/>
      <c r="CU166" s="281"/>
      <c r="CV166" s="281"/>
      <c r="CW166" s="281"/>
      <c r="CX166" s="281"/>
      <c r="CY166" s="281"/>
      <c r="CZ166" s="281"/>
      <c r="DA166" s="281"/>
      <c r="DB166" s="281"/>
      <c r="DC166" s="281"/>
      <c r="DD166" s="281"/>
      <c r="DE166" s="281"/>
      <c r="DF166" s="281"/>
      <c r="DG166" s="281"/>
      <c r="DH166" s="281"/>
      <c r="DI166" s="281"/>
      <c r="DJ166" s="281"/>
      <c r="DK166" s="281"/>
      <c r="DL166" s="281"/>
      <c r="DM166" s="281"/>
      <c r="DN166" s="281"/>
      <c r="DO166" s="281"/>
      <c r="DP166" s="281"/>
      <c r="DQ166" s="281"/>
      <c r="DR166" s="281"/>
      <c r="DS166" s="281"/>
      <c r="DT166" s="281"/>
      <c r="DU166" s="281"/>
      <c r="DV166" s="281"/>
      <c r="DW166" s="281"/>
      <c r="DX166" s="281"/>
      <c r="DY166" s="281"/>
      <c r="DZ166" s="281"/>
      <c r="EA166" s="281"/>
      <c r="EB166" s="281"/>
      <c r="EC166" s="281"/>
      <c r="ED166" s="281"/>
      <c r="EE166" s="281"/>
      <c r="EF166" s="281"/>
      <c r="EG166" s="281"/>
      <c r="EH166" s="281"/>
      <c r="EI166" s="281"/>
      <c r="EJ166" s="281"/>
      <c r="EK166" s="281"/>
      <c r="EL166" s="281"/>
      <c r="EM166" s="281"/>
      <c r="EN166" s="281"/>
      <c r="EO166" s="281"/>
      <c r="EP166" s="281"/>
      <c r="EQ166" s="281"/>
      <c r="ER166" s="281"/>
      <c r="ES166" s="281"/>
      <c r="ET166" s="281"/>
      <c r="EU166" s="281"/>
      <c r="EV166" s="281"/>
      <c r="EW166" s="281"/>
      <c r="EX166" s="281"/>
    </row>
    <row r="167" spans="1:170" s="279" customFormat="1" ht="27" customHeight="1" x14ac:dyDescent="0.25">
      <c r="A167" s="71"/>
      <c r="B167" s="67" t="s">
        <v>87</v>
      </c>
      <c r="C167" s="74"/>
      <c r="D167" s="130"/>
      <c r="E167" s="131">
        <v>83</v>
      </c>
      <c r="F167" s="130"/>
      <c r="G167" s="131"/>
      <c r="H167" s="130"/>
      <c r="I167" s="132"/>
      <c r="J167" s="164"/>
      <c r="K167" s="186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281"/>
      <c r="AE167" s="281"/>
      <c r="AF167" s="281"/>
      <c r="AG167" s="281"/>
      <c r="AH167" s="281"/>
      <c r="AI167" s="281"/>
      <c r="AJ167" s="281"/>
      <c r="AK167" s="281"/>
      <c r="AL167" s="281"/>
      <c r="AM167" s="281"/>
      <c r="AN167" s="281"/>
      <c r="AO167" s="281"/>
      <c r="AP167" s="281"/>
      <c r="AQ167" s="281"/>
      <c r="AR167" s="281"/>
      <c r="AS167" s="281"/>
      <c r="AT167" s="281"/>
      <c r="AU167" s="281"/>
      <c r="AV167" s="281"/>
      <c r="AW167" s="281"/>
      <c r="AX167" s="281"/>
      <c r="AY167" s="281"/>
      <c r="AZ167" s="281"/>
      <c r="BA167" s="281"/>
      <c r="BB167" s="281"/>
      <c r="BC167" s="281"/>
      <c r="BD167" s="281"/>
      <c r="BE167" s="281"/>
      <c r="BF167" s="281"/>
      <c r="BG167" s="281"/>
      <c r="BH167" s="281"/>
      <c r="BI167" s="281"/>
      <c r="BJ167" s="281"/>
      <c r="BK167" s="281"/>
      <c r="BL167" s="281"/>
      <c r="BM167" s="281"/>
      <c r="BN167" s="281"/>
      <c r="BO167" s="281"/>
      <c r="BP167" s="281"/>
      <c r="BQ167" s="281"/>
      <c r="BR167" s="281"/>
      <c r="BS167" s="281"/>
      <c r="BT167" s="281"/>
      <c r="BU167" s="281"/>
      <c r="BV167" s="281"/>
      <c r="BW167" s="281"/>
      <c r="BX167" s="281"/>
      <c r="BY167" s="281"/>
      <c r="BZ167" s="281"/>
      <c r="CA167" s="281"/>
      <c r="CB167" s="281"/>
      <c r="CC167" s="281"/>
      <c r="CD167" s="281"/>
      <c r="CE167" s="281"/>
      <c r="CF167" s="281"/>
      <c r="CG167" s="281"/>
      <c r="CH167" s="281"/>
      <c r="CI167" s="281"/>
      <c r="CJ167" s="281"/>
      <c r="CK167" s="281"/>
      <c r="CL167" s="281"/>
      <c r="CM167" s="281"/>
      <c r="CN167" s="281"/>
      <c r="CO167" s="281"/>
      <c r="CP167" s="281"/>
      <c r="CQ167" s="281"/>
      <c r="CR167" s="281"/>
      <c r="CS167" s="281"/>
      <c r="CT167" s="281"/>
      <c r="CU167" s="281"/>
      <c r="CV167" s="281"/>
      <c r="CW167" s="281"/>
      <c r="CX167" s="281"/>
      <c r="CY167" s="281"/>
      <c r="CZ167" s="281"/>
      <c r="DA167" s="281"/>
      <c r="DB167" s="281"/>
      <c r="DC167" s="281"/>
      <c r="DD167" s="281"/>
      <c r="DE167" s="281"/>
      <c r="DF167" s="281"/>
      <c r="DG167" s="281"/>
      <c r="DH167" s="281"/>
      <c r="DI167" s="281"/>
      <c r="DJ167" s="281"/>
      <c r="DK167" s="281"/>
      <c r="DL167" s="281"/>
      <c r="DM167" s="281"/>
      <c r="DN167" s="281"/>
      <c r="DO167" s="281"/>
      <c r="DP167" s="281"/>
      <c r="DQ167" s="281"/>
      <c r="DR167" s="281"/>
      <c r="DS167" s="281"/>
      <c r="DT167" s="281"/>
      <c r="DU167" s="281"/>
      <c r="DV167" s="281"/>
      <c r="DW167" s="281"/>
      <c r="DX167" s="281"/>
      <c r="DY167" s="281"/>
      <c r="DZ167" s="281"/>
      <c r="EA167" s="281"/>
      <c r="EB167" s="281"/>
      <c r="EC167" s="281"/>
      <c r="ED167" s="281"/>
      <c r="EE167" s="281"/>
      <c r="EF167" s="281"/>
      <c r="EG167" s="281"/>
      <c r="EH167" s="281"/>
      <c r="EI167" s="281"/>
      <c r="EJ167" s="281"/>
      <c r="EK167" s="281"/>
      <c r="EL167" s="281"/>
      <c r="EM167" s="281"/>
      <c r="EN167" s="281"/>
      <c r="EO167" s="281"/>
      <c r="EP167" s="281"/>
      <c r="EQ167" s="281"/>
      <c r="ER167" s="281"/>
      <c r="ES167" s="281"/>
      <c r="ET167" s="281"/>
      <c r="EU167" s="281"/>
      <c r="EV167" s="281"/>
      <c r="EW167" s="281"/>
      <c r="EX167" s="281"/>
    </row>
    <row r="168" spans="1:170" s="279" customFormat="1" ht="27" customHeight="1" x14ac:dyDescent="0.25">
      <c r="A168" s="71" t="s">
        <v>96</v>
      </c>
      <c r="B168" s="67"/>
      <c r="C168" s="74">
        <v>130</v>
      </c>
      <c r="D168" s="130"/>
      <c r="E168" s="131"/>
      <c r="F168" s="130">
        <v>3.7</v>
      </c>
      <c r="G168" s="131">
        <v>4.4400000000000004</v>
      </c>
      <c r="H168" s="130">
        <v>25</v>
      </c>
      <c r="I168" s="132">
        <v>155</v>
      </c>
      <c r="J168" s="131">
        <v>9</v>
      </c>
      <c r="K168" s="68" t="s">
        <v>249</v>
      </c>
      <c r="L168" s="281"/>
      <c r="M168" s="281"/>
      <c r="N168" s="281"/>
      <c r="O168" s="281"/>
      <c r="P168" s="281"/>
      <c r="Q168" s="281"/>
      <c r="R168" s="281"/>
      <c r="S168" s="281"/>
      <c r="T168" s="281"/>
      <c r="U168" s="281"/>
      <c r="V168" s="281"/>
      <c r="W168" s="281"/>
      <c r="X168" s="281"/>
      <c r="Y168" s="281"/>
      <c r="Z168" s="281"/>
      <c r="AA168" s="281"/>
      <c r="AB168" s="281"/>
      <c r="AC168" s="281"/>
      <c r="AD168" s="281"/>
      <c r="AE168" s="281"/>
      <c r="AF168" s="281"/>
      <c r="AG168" s="281"/>
      <c r="AH168" s="281"/>
      <c r="AI168" s="281"/>
      <c r="AJ168" s="281"/>
      <c r="AK168" s="281"/>
      <c r="AL168" s="281"/>
      <c r="AM168" s="281"/>
      <c r="AN168" s="281"/>
      <c r="AO168" s="281"/>
      <c r="AP168" s="281"/>
      <c r="AQ168" s="281"/>
      <c r="AR168" s="281"/>
      <c r="AS168" s="281"/>
      <c r="AT168" s="281"/>
      <c r="AU168" s="281"/>
      <c r="AV168" s="281"/>
      <c r="AW168" s="281"/>
      <c r="AX168" s="281"/>
      <c r="AY168" s="281"/>
      <c r="AZ168" s="281"/>
      <c r="BA168" s="281"/>
      <c r="BB168" s="281"/>
      <c r="BC168" s="281"/>
      <c r="BD168" s="281"/>
      <c r="BE168" s="281"/>
      <c r="BF168" s="281"/>
      <c r="BG168" s="281"/>
      <c r="BH168" s="281"/>
      <c r="BI168" s="281"/>
      <c r="BJ168" s="281"/>
      <c r="BK168" s="281"/>
      <c r="BL168" s="281"/>
      <c r="BM168" s="281"/>
      <c r="BN168" s="281"/>
      <c r="BO168" s="281"/>
      <c r="BP168" s="281"/>
      <c r="BQ168" s="281"/>
      <c r="BR168" s="281"/>
      <c r="BS168" s="281"/>
      <c r="BT168" s="281"/>
      <c r="BU168" s="281"/>
      <c r="BV168" s="281"/>
      <c r="BW168" s="281"/>
      <c r="BX168" s="281"/>
      <c r="BY168" s="281"/>
      <c r="BZ168" s="281"/>
      <c r="CA168" s="281"/>
      <c r="CB168" s="281"/>
      <c r="CC168" s="281"/>
      <c r="CD168" s="281"/>
      <c r="CE168" s="281"/>
      <c r="CF168" s="281"/>
      <c r="CG168" s="281"/>
      <c r="CH168" s="281"/>
      <c r="CI168" s="281"/>
      <c r="CJ168" s="281"/>
      <c r="CK168" s="281"/>
      <c r="CL168" s="281"/>
      <c r="CM168" s="281"/>
      <c r="CN168" s="281"/>
      <c r="CO168" s="281"/>
      <c r="CP168" s="281"/>
      <c r="CQ168" s="281"/>
      <c r="CR168" s="281"/>
      <c r="CS168" s="281"/>
      <c r="CT168" s="281"/>
      <c r="CU168" s="281"/>
      <c r="CV168" s="281"/>
      <c r="CW168" s="281"/>
      <c r="CX168" s="281"/>
      <c r="CY168" s="281"/>
      <c r="CZ168" s="281"/>
      <c r="DA168" s="281"/>
      <c r="DB168" s="281"/>
      <c r="DC168" s="281"/>
      <c r="DD168" s="281"/>
      <c r="DE168" s="281"/>
      <c r="DF168" s="281"/>
      <c r="DG168" s="281"/>
      <c r="DH168" s="281"/>
      <c r="DI168" s="281"/>
      <c r="DJ168" s="281"/>
      <c r="DK168" s="281"/>
      <c r="DL168" s="281"/>
      <c r="DM168" s="281"/>
      <c r="DN168" s="281"/>
      <c r="DO168" s="281"/>
      <c r="DP168" s="281"/>
      <c r="DQ168" s="281"/>
      <c r="DR168" s="281"/>
      <c r="DS168" s="281"/>
      <c r="DT168" s="281"/>
      <c r="DU168" s="281"/>
      <c r="DV168" s="281"/>
      <c r="DW168" s="281"/>
      <c r="DX168" s="281"/>
      <c r="DY168" s="281"/>
      <c r="DZ168" s="281"/>
      <c r="EA168" s="281"/>
      <c r="EB168" s="281"/>
      <c r="EC168" s="281"/>
      <c r="ED168" s="281"/>
      <c r="EE168" s="281"/>
      <c r="EF168" s="281"/>
      <c r="EG168" s="281"/>
      <c r="EH168" s="281"/>
      <c r="EI168" s="281"/>
      <c r="EJ168" s="281"/>
      <c r="EK168" s="281"/>
      <c r="EL168" s="281"/>
      <c r="EM168" s="281"/>
      <c r="EN168" s="281"/>
      <c r="EO168" s="281"/>
      <c r="EP168" s="281"/>
      <c r="EQ168" s="281"/>
      <c r="ER168" s="281"/>
      <c r="ES168" s="281"/>
      <c r="ET168" s="281"/>
      <c r="EU168" s="281"/>
      <c r="EV168" s="281"/>
      <c r="EW168" s="281"/>
      <c r="EX168" s="281"/>
      <c r="EY168" s="281"/>
      <c r="EZ168" s="281"/>
      <c r="FA168" s="281"/>
      <c r="FB168" s="281"/>
      <c r="FC168" s="281"/>
      <c r="FD168" s="281"/>
      <c r="FE168" s="281"/>
      <c r="FF168" s="281"/>
      <c r="FG168" s="281"/>
      <c r="FH168" s="281"/>
      <c r="FI168" s="281"/>
      <c r="FJ168" s="281"/>
      <c r="FK168" s="281"/>
      <c r="FL168" s="281"/>
      <c r="FM168" s="281"/>
      <c r="FN168" s="281"/>
    </row>
    <row r="169" spans="1:170" s="279" customFormat="1" ht="15" customHeight="1" x14ac:dyDescent="0.25">
      <c r="A169" s="71"/>
      <c r="B169" s="67" t="s">
        <v>34</v>
      </c>
      <c r="C169" s="74"/>
      <c r="D169" s="130">
        <v>148.43</v>
      </c>
      <c r="E169" s="131">
        <v>111.6</v>
      </c>
      <c r="F169" s="130"/>
      <c r="G169" s="131"/>
      <c r="H169" s="130"/>
      <c r="I169" s="132"/>
      <c r="J169" s="131"/>
      <c r="K169" s="68"/>
      <c r="L169" s="281"/>
      <c r="M169" s="281"/>
      <c r="N169" s="281"/>
      <c r="O169" s="281"/>
      <c r="P169" s="281"/>
      <c r="Q169" s="281"/>
      <c r="R169" s="281"/>
      <c r="S169" s="281"/>
      <c r="T169" s="281"/>
      <c r="U169" s="281"/>
      <c r="V169" s="281"/>
      <c r="W169" s="281"/>
      <c r="X169" s="281"/>
      <c r="Y169" s="281"/>
      <c r="Z169" s="281"/>
      <c r="AA169" s="281"/>
      <c r="AB169" s="281"/>
      <c r="AC169" s="281"/>
      <c r="AD169" s="281"/>
      <c r="AE169" s="281"/>
      <c r="AF169" s="281"/>
      <c r="AG169" s="281"/>
      <c r="AH169" s="281"/>
      <c r="AI169" s="281"/>
      <c r="AJ169" s="281"/>
      <c r="AK169" s="281"/>
      <c r="AL169" s="281"/>
      <c r="AM169" s="281"/>
      <c r="AN169" s="281"/>
      <c r="AO169" s="281"/>
      <c r="AP169" s="281"/>
      <c r="AQ169" s="281"/>
      <c r="AR169" s="281"/>
      <c r="AS169" s="281"/>
      <c r="AT169" s="281"/>
      <c r="AU169" s="281"/>
      <c r="AV169" s="281"/>
      <c r="AW169" s="281"/>
      <c r="AX169" s="281"/>
      <c r="AY169" s="281"/>
      <c r="AZ169" s="281"/>
      <c r="BA169" s="281"/>
      <c r="BB169" s="281"/>
      <c r="BC169" s="281"/>
      <c r="BD169" s="281"/>
      <c r="BE169" s="281"/>
      <c r="BF169" s="281"/>
      <c r="BG169" s="281"/>
      <c r="BH169" s="281"/>
      <c r="BI169" s="281"/>
      <c r="BJ169" s="281"/>
      <c r="BK169" s="281"/>
      <c r="BL169" s="281"/>
      <c r="BM169" s="281"/>
      <c r="BN169" s="281"/>
      <c r="BO169" s="281"/>
      <c r="BP169" s="281"/>
      <c r="BQ169" s="281"/>
      <c r="BR169" s="281"/>
      <c r="BS169" s="281"/>
      <c r="BT169" s="281"/>
      <c r="BU169" s="281"/>
      <c r="BV169" s="281"/>
      <c r="BW169" s="281"/>
      <c r="BX169" s="281"/>
      <c r="BY169" s="281"/>
      <c r="BZ169" s="281"/>
      <c r="CA169" s="281"/>
      <c r="CB169" s="281"/>
      <c r="CC169" s="281"/>
      <c r="CD169" s="281"/>
      <c r="CE169" s="281"/>
      <c r="CF169" s="281"/>
      <c r="CG169" s="281"/>
      <c r="CH169" s="281"/>
      <c r="CI169" s="281"/>
      <c r="CJ169" s="281"/>
      <c r="CK169" s="281"/>
      <c r="CL169" s="281"/>
      <c r="CM169" s="281"/>
      <c r="CN169" s="281"/>
      <c r="CO169" s="281"/>
      <c r="CP169" s="281"/>
      <c r="CQ169" s="281"/>
      <c r="CR169" s="281"/>
      <c r="CS169" s="281"/>
      <c r="CT169" s="281"/>
      <c r="CU169" s="281"/>
      <c r="CV169" s="281"/>
      <c r="CW169" s="281"/>
      <c r="CX169" s="281"/>
      <c r="CY169" s="281"/>
      <c r="CZ169" s="281"/>
      <c r="DA169" s="281"/>
      <c r="DB169" s="281"/>
      <c r="DC169" s="281"/>
      <c r="DD169" s="281"/>
      <c r="DE169" s="281"/>
      <c r="DF169" s="281"/>
      <c r="DG169" s="281"/>
      <c r="DH169" s="281"/>
      <c r="DI169" s="281"/>
      <c r="DJ169" s="281"/>
      <c r="DK169" s="281"/>
      <c r="DL169" s="281"/>
      <c r="DM169" s="281"/>
      <c r="DN169" s="281"/>
      <c r="DO169" s="281"/>
      <c r="DP169" s="281"/>
      <c r="DQ169" s="281"/>
      <c r="DR169" s="281"/>
      <c r="DS169" s="281"/>
      <c r="DT169" s="281"/>
      <c r="DU169" s="281"/>
      <c r="DV169" s="281"/>
      <c r="DW169" s="281"/>
      <c r="DX169" s="281"/>
      <c r="DY169" s="281"/>
      <c r="DZ169" s="281"/>
      <c r="EA169" s="281"/>
      <c r="EB169" s="281"/>
      <c r="EC169" s="281"/>
      <c r="ED169" s="281"/>
      <c r="EE169" s="281"/>
      <c r="EF169" s="281"/>
      <c r="EG169" s="281"/>
      <c r="EH169" s="281"/>
      <c r="EI169" s="281"/>
      <c r="EJ169" s="281"/>
      <c r="EK169" s="281"/>
      <c r="EL169" s="281"/>
      <c r="EM169" s="281"/>
      <c r="EN169" s="281"/>
      <c r="EO169" s="281"/>
      <c r="EP169" s="281"/>
      <c r="EQ169" s="281"/>
      <c r="ER169" s="281"/>
      <c r="ES169" s="281"/>
      <c r="ET169" s="281"/>
      <c r="EU169" s="281"/>
      <c r="EV169" s="281"/>
      <c r="EW169" s="281"/>
      <c r="EX169" s="281"/>
      <c r="EY169" s="281"/>
      <c r="EZ169" s="281"/>
      <c r="FA169" s="281"/>
      <c r="FB169" s="281"/>
      <c r="FC169" s="281"/>
      <c r="FD169" s="281"/>
      <c r="FE169" s="281"/>
      <c r="FF169" s="281"/>
      <c r="FG169" s="281"/>
      <c r="FH169" s="281"/>
      <c r="FI169" s="281"/>
      <c r="FJ169" s="281"/>
      <c r="FK169" s="281"/>
      <c r="FL169" s="281"/>
      <c r="FM169" s="281"/>
      <c r="FN169" s="281"/>
    </row>
    <row r="170" spans="1:170" s="279" customFormat="1" ht="15" customHeight="1" x14ac:dyDescent="0.25">
      <c r="A170" s="71"/>
      <c r="B170" s="67" t="s">
        <v>18</v>
      </c>
      <c r="C170" s="74"/>
      <c r="D170" s="130">
        <v>20.5</v>
      </c>
      <c r="E170" s="131">
        <v>19.5</v>
      </c>
      <c r="F170" s="130"/>
      <c r="G170" s="131"/>
      <c r="H170" s="130"/>
      <c r="I170" s="132"/>
      <c r="J170" s="131"/>
      <c r="K170" s="68"/>
      <c r="L170" s="281"/>
      <c r="M170" s="281"/>
      <c r="N170" s="281"/>
      <c r="O170" s="281"/>
      <c r="P170" s="281"/>
      <c r="Q170" s="281"/>
      <c r="R170" s="281"/>
      <c r="S170" s="281"/>
      <c r="T170" s="281"/>
      <c r="U170" s="281"/>
      <c r="V170" s="281"/>
      <c r="W170" s="281"/>
      <c r="X170" s="281"/>
      <c r="Y170" s="281"/>
      <c r="Z170" s="281"/>
      <c r="AA170" s="281"/>
      <c r="AB170" s="281"/>
      <c r="AC170" s="281"/>
      <c r="AD170" s="281"/>
      <c r="AE170" s="281"/>
      <c r="AF170" s="281"/>
      <c r="AG170" s="281"/>
      <c r="AH170" s="281"/>
      <c r="AI170" s="281"/>
      <c r="AJ170" s="281"/>
      <c r="AK170" s="281"/>
      <c r="AL170" s="281"/>
      <c r="AM170" s="281"/>
      <c r="AN170" s="281"/>
      <c r="AO170" s="281"/>
      <c r="AP170" s="281"/>
      <c r="AQ170" s="281"/>
      <c r="AR170" s="281"/>
      <c r="AS170" s="281"/>
      <c r="AT170" s="281"/>
      <c r="AU170" s="281"/>
      <c r="AV170" s="281"/>
      <c r="AW170" s="281"/>
      <c r="AX170" s="281"/>
      <c r="AY170" s="281"/>
      <c r="AZ170" s="281"/>
      <c r="BA170" s="281"/>
      <c r="BB170" s="281"/>
      <c r="BC170" s="281"/>
      <c r="BD170" s="281"/>
      <c r="BE170" s="281"/>
      <c r="BF170" s="281"/>
      <c r="BG170" s="281"/>
      <c r="BH170" s="281"/>
      <c r="BI170" s="281"/>
      <c r="BJ170" s="281"/>
      <c r="BK170" s="281"/>
      <c r="BL170" s="281"/>
      <c r="BM170" s="281"/>
      <c r="BN170" s="281"/>
      <c r="BO170" s="281"/>
      <c r="BP170" s="281"/>
      <c r="BQ170" s="281"/>
      <c r="BR170" s="281"/>
      <c r="BS170" s="281"/>
      <c r="BT170" s="281"/>
      <c r="BU170" s="281"/>
      <c r="BV170" s="281"/>
      <c r="BW170" s="281"/>
      <c r="BX170" s="281"/>
      <c r="BY170" s="281"/>
      <c r="BZ170" s="281"/>
      <c r="CA170" s="281"/>
      <c r="CB170" s="281"/>
      <c r="CC170" s="281"/>
      <c r="CD170" s="281"/>
      <c r="CE170" s="281"/>
      <c r="CF170" s="281"/>
      <c r="CG170" s="281"/>
      <c r="CH170" s="281"/>
      <c r="CI170" s="281"/>
      <c r="CJ170" s="281"/>
      <c r="CK170" s="281"/>
      <c r="CL170" s="281"/>
      <c r="CM170" s="281"/>
      <c r="CN170" s="281"/>
      <c r="CO170" s="281"/>
      <c r="CP170" s="281"/>
      <c r="CQ170" s="281"/>
      <c r="CR170" s="281"/>
      <c r="CS170" s="281"/>
      <c r="CT170" s="281"/>
      <c r="CU170" s="281"/>
      <c r="CV170" s="281"/>
      <c r="CW170" s="281"/>
      <c r="CX170" s="281"/>
      <c r="CY170" s="281"/>
      <c r="CZ170" s="281"/>
      <c r="DA170" s="281"/>
      <c r="DB170" s="281"/>
      <c r="DC170" s="281"/>
      <c r="DD170" s="281"/>
      <c r="DE170" s="281"/>
      <c r="DF170" s="281"/>
      <c r="DG170" s="281"/>
      <c r="DH170" s="281"/>
      <c r="DI170" s="281"/>
      <c r="DJ170" s="281"/>
      <c r="DK170" s="281"/>
      <c r="DL170" s="281"/>
      <c r="DM170" s="281"/>
      <c r="DN170" s="281"/>
      <c r="DO170" s="281"/>
      <c r="DP170" s="281"/>
      <c r="DQ170" s="281"/>
      <c r="DR170" s="281"/>
      <c r="DS170" s="281"/>
      <c r="DT170" s="281"/>
      <c r="DU170" s="281"/>
      <c r="DV170" s="281"/>
      <c r="DW170" s="281"/>
      <c r="DX170" s="281"/>
      <c r="DY170" s="281"/>
      <c r="DZ170" s="281"/>
      <c r="EA170" s="281"/>
      <c r="EB170" s="281"/>
      <c r="EC170" s="281"/>
      <c r="ED170" s="281"/>
      <c r="EE170" s="281"/>
      <c r="EF170" s="281"/>
      <c r="EG170" s="281"/>
      <c r="EH170" s="281"/>
      <c r="EI170" s="281"/>
      <c r="EJ170" s="281"/>
      <c r="EK170" s="281"/>
      <c r="EL170" s="281"/>
      <c r="EM170" s="281"/>
      <c r="EN170" s="281"/>
      <c r="EO170" s="281"/>
      <c r="EP170" s="281"/>
      <c r="EQ170" s="281"/>
      <c r="ER170" s="281"/>
      <c r="ES170" s="281"/>
      <c r="ET170" s="281"/>
      <c r="EU170" s="281"/>
      <c r="EV170" s="281"/>
      <c r="EW170" s="281"/>
      <c r="EX170" s="281"/>
      <c r="EY170" s="281"/>
      <c r="EZ170" s="281"/>
      <c r="FA170" s="281"/>
      <c r="FB170" s="281"/>
      <c r="FC170" s="281"/>
      <c r="FD170" s="281"/>
      <c r="FE170" s="281"/>
      <c r="FF170" s="281"/>
      <c r="FG170" s="281"/>
      <c r="FH170" s="281"/>
      <c r="FI170" s="281"/>
      <c r="FJ170" s="281"/>
      <c r="FK170" s="281"/>
      <c r="FL170" s="281"/>
      <c r="FM170" s="281"/>
      <c r="FN170" s="281"/>
    </row>
    <row r="171" spans="1:170" s="279" customFormat="1" ht="15" customHeight="1" x14ac:dyDescent="0.25">
      <c r="A171" s="71"/>
      <c r="B171" s="67" t="s">
        <v>22</v>
      </c>
      <c r="C171" s="74"/>
      <c r="D171" s="130">
        <v>3</v>
      </c>
      <c r="E171" s="131">
        <v>3</v>
      </c>
      <c r="F171" s="130"/>
      <c r="G171" s="131"/>
      <c r="H171" s="130"/>
      <c r="I171" s="132"/>
      <c r="J171" s="131"/>
      <c r="K171" s="68"/>
      <c r="L171" s="281"/>
      <c r="M171" s="281"/>
      <c r="N171" s="281"/>
      <c r="O171" s="281"/>
      <c r="P171" s="281"/>
      <c r="Q171" s="281"/>
      <c r="R171" s="281"/>
      <c r="S171" s="281"/>
      <c r="T171" s="281"/>
      <c r="U171" s="281"/>
      <c r="V171" s="281"/>
      <c r="W171" s="281"/>
      <c r="X171" s="281"/>
      <c r="Y171" s="281"/>
      <c r="Z171" s="281"/>
      <c r="AA171" s="281"/>
      <c r="AB171" s="281"/>
      <c r="AC171" s="281"/>
      <c r="AD171" s="281"/>
      <c r="AE171" s="281"/>
      <c r="AF171" s="281"/>
      <c r="AG171" s="281"/>
      <c r="AH171" s="281"/>
      <c r="AI171" s="281"/>
      <c r="AJ171" s="281"/>
      <c r="AK171" s="281"/>
      <c r="AL171" s="281"/>
      <c r="AM171" s="281"/>
      <c r="AN171" s="281"/>
      <c r="AO171" s="281"/>
      <c r="AP171" s="281"/>
      <c r="AQ171" s="281"/>
      <c r="AR171" s="281"/>
      <c r="AS171" s="281"/>
      <c r="AT171" s="281"/>
      <c r="AU171" s="281"/>
      <c r="AV171" s="281"/>
      <c r="AW171" s="281"/>
      <c r="AX171" s="281"/>
      <c r="AY171" s="281"/>
      <c r="AZ171" s="281"/>
      <c r="BA171" s="281"/>
      <c r="BB171" s="281"/>
      <c r="BC171" s="281"/>
      <c r="BD171" s="281"/>
      <c r="BE171" s="281"/>
      <c r="BF171" s="281"/>
      <c r="BG171" s="281"/>
      <c r="BH171" s="281"/>
      <c r="BI171" s="281"/>
      <c r="BJ171" s="281"/>
      <c r="BK171" s="281"/>
      <c r="BL171" s="281"/>
      <c r="BM171" s="281"/>
      <c r="BN171" s="281"/>
      <c r="BO171" s="281"/>
      <c r="BP171" s="281"/>
      <c r="BQ171" s="281"/>
      <c r="BR171" s="281"/>
      <c r="BS171" s="281"/>
      <c r="BT171" s="281"/>
      <c r="BU171" s="281"/>
      <c r="BV171" s="281"/>
      <c r="BW171" s="281"/>
      <c r="BX171" s="281"/>
      <c r="BY171" s="281"/>
      <c r="BZ171" s="281"/>
      <c r="CA171" s="281"/>
      <c r="CB171" s="281"/>
      <c r="CC171" s="281"/>
      <c r="CD171" s="281"/>
      <c r="CE171" s="281"/>
      <c r="CF171" s="281"/>
      <c r="CG171" s="281"/>
      <c r="CH171" s="281"/>
      <c r="CI171" s="281"/>
      <c r="CJ171" s="281"/>
      <c r="CK171" s="281"/>
      <c r="CL171" s="281"/>
      <c r="CM171" s="281"/>
      <c r="CN171" s="281"/>
      <c r="CO171" s="281"/>
      <c r="CP171" s="281"/>
      <c r="CQ171" s="281"/>
      <c r="CR171" s="281"/>
      <c r="CS171" s="281"/>
      <c r="CT171" s="281"/>
      <c r="CU171" s="281"/>
      <c r="CV171" s="281"/>
      <c r="CW171" s="281"/>
      <c r="CX171" s="281"/>
      <c r="CY171" s="281"/>
      <c r="CZ171" s="281"/>
      <c r="DA171" s="281"/>
      <c r="DB171" s="281"/>
      <c r="DC171" s="281"/>
      <c r="DD171" s="281"/>
      <c r="DE171" s="281"/>
      <c r="DF171" s="281"/>
      <c r="DG171" s="281"/>
      <c r="DH171" s="281"/>
      <c r="DI171" s="281"/>
      <c r="DJ171" s="281"/>
      <c r="DK171" s="281"/>
      <c r="DL171" s="281"/>
      <c r="DM171" s="281"/>
      <c r="DN171" s="281"/>
      <c r="DO171" s="281"/>
      <c r="DP171" s="281"/>
      <c r="DQ171" s="281"/>
      <c r="DR171" s="281"/>
      <c r="DS171" s="281"/>
      <c r="DT171" s="281"/>
      <c r="DU171" s="281"/>
      <c r="DV171" s="281"/>
      <c r="DW171" s="281"/>
      <c r="DX171" s="281"/>
      <c r="DY171" s="281"/>
      <c r="DZ171" s="281"/>
      <c r="EA171" s="281"/>
      <c r="EB171" s="281"/>
      <c r="EC171" s="281"/>
      <c r="ED171" s="281"/>
      <c r="EE171" s="281"/>
      <c r="EF171" s="281"/>
      <c r="EG171" s="281"/>
      <c r="EH171" s="281"/>
      <c r="EI171" s="281"/>
      <c r="EJ171" s="281"/>
      <c r="EK171" s="281"/>
      <c r="EL171" s="281"/>
      <c r="EM171" s="281"/>
      <c r="EN171" s="281"/>
      <c r="EO171" s="281"/>
      <c r="EP171" s="281"/>
      <c r="EQ171" s="281"/>
      <c r="ER171" s="281"/>
      <c r="ES171" s="281"/>
      <c r="ET171" s="281"/>
      <c r="EU171" s="281"/>
      <c r="EV171" s="281"/>
      <c r="EW171" s="281"/>
      <c r="EX171" s="281"/>
      <c r="EY171" s="281"/>
      <c r="EZ171" s="281"/>
      <c r="FA171" s="281"/>
      <c r="FB171" s="281"/>
      <c r="FC171" s="281"/>
      <c r="FD171" s="281"/>
      <c r="FE171" s="281"/>
      <c r="FF171" s="281"/>
      <c r="FG171" s="281"/>
      <c r="FH171" s="281"/>
      <c r="FI171" s="281"/>
      <c r="FJ171" s="281"/>
      <c r="FK171" s="281"/>
      <c r="FL171" s="281"/>
      <c r="FM171" s="281"/>
      <c r="FN171" s="281"/>
    </row>
    <row r="172" spans="1:170" s="279" customFormat="1" ht="32.25" customHeight="1" x14ac:dyDescent="0.25">
      <c r="A172" s="71"/>
      <c r="B172" s="67" t="s">
        <v>21</v>
      </c>
      <c r="C172" s="74"/>
      <c r="D172" s="130">
        <v>1</v>
      </c>
      <c r="E172" s="131">
        <v>1</v>
      </c>
      <c r="F172" s="130"/>
      <c r="G172" s="131"/>
      <c r="H172" s="130"/>
      <c r="I172" s="132"/>
      <c r="J172" s="131"/>
      <c r="K172" s="68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  <c r="BM172" s="281"/>
      <c r="BN172" s="281"/>
      <c r="BO172" s="281"/>
      <c r="BP172" s="281"/>
      <c r="BQ172" s="281"/>
      <c r="BR172" s="281"/>
      <c r="BS172" s="281"/>
      <c r="BT172" s="281"/>
      <c r="BU172" s="281"/>
      <c r="BV172" s="281"/>
      <c r="BW172" s="281"/>
      <c r="BX172" s="281"/>
      <c r="BY172" s="281"/>
      <c r="BZ172" s="281"/>
      <c r="CA172" s="281"/>
      <c r="CB172" s="281"/>
      <c r="CC172" s="281"/>
      <c r="CD172" s="281"/>
      <c r="CE172" s="281"/>
      <c r="CF172" s="281"/>
      <c r="CG172" s="281"/>
      <c r="CH172" s="281"/>
      <c r="CI172" s="281"/>
      <c r="CJ172" s="281"/>
      <c r="CK172" s="281"/>
      <c r="CL172" s="281"/>
      <c r="CM172" s="281"/>
      <c r="CN172" s="281"/>
      <c r="CO172" s="281"/>
      <c r="CP172" s="281"/>
      <c r="CQ172" s="281"/>
      <c r="CR172" s="281"/>
      <c r="CS172" s="281"/>
      <c r="CT172" s="281"/>
      <c r="CU172" s="281"/>
      <c r="CV172" s="281"/>
      <c r="CW172" s="281"/>
      <c r="CX172" s="281"/>
      <c r="CY172" s="281"/>
      <c r="CZ172" s="281"/>
      <c r="DA172" s="281"/>
      <c r="DB172" s="281"/>
      <c r="DC172" s="281"/>
      <c r="DD172" s="281"/>
      <c r="DE172" s="281"/>
      <c r="DF172" s="281"/>
      <c r="DG172" s="281"/>
      <c r="DH172" s="281"/>
      <c r="DI172" s="281"/>
      <c r="DJ172" s="281"/>
      <c r="DK172" s="281"/>
      <c r="DL172" s="281"/>
      <c r="DM172" s="281"/>
      <c r="DN172" s="281"/>
      <c r="DO172" s="281"/>
      <c r="DP172" s="281"/>
      <c r="DQ172" s="281"/>
      <c r="DR172" s="281"/>
      <c r="DS172" s="281"/>
      <c r="DT172" s="281"/>
      <c r="DU172" s="281"/>
      <c r="DV172" s="281"/>
      <c r="DW172" s="281"/>
      <c r="DX172" s="281"/>
      <c r="DY172" s="281"/>
      <c r="DZ172" s="281"/>
      <c r="EA172" s="281"/>
      <c r="EB172" s="281"/>
      <c r="EC172" s="281"/>
      <c r="ED172" s="281"/>
      <c r="EE172" s="281"/>
      <c r="EF172" s="281"/>
      <c r="EG172" s="281"/>
      <c r="EH172" s="281"/>
      <c r="EI172" s="281"/>
      <c r="EJ172" s="281"/>
      <c r="EK172" s="281"/>
      <c r="EL172" s="281"/>
      <c r="EM172" s="281"/>
      <c r="EN172" s="281"/>
      <c r="EO172" s="281"/>
      <c r="EP172" s="281"/>
      <c r="EQ172" s="281"/>
      <c r="ER172" s="281"/>
      <c r="ES172" s="281"/>
      <c r="ET172" s="281"/>
      <c r="EU172" s="281"/>
      <c r="EV172" s="281"/>
      <c r="EW172" s="281"/>
      <c r="EX172" s="281"/>
      <c r="EY172" s="281"/>
      <c r="EZ172" s="281"/>
      <c r="FA172" s="281"/>
      <c r="FB172" s="281"/>
      <c r="FC172" s="281"/>
      <c r="FD172" s="281"/>
      <c r="FE172" s="281"/>
      <c r="FF172" s="281"/>
      <c r="FG172" s="281"/>
      <c r="FH172" s="281"/>
      <c r="FI172" s="281"/>
      <c r="FJ172" s="281"/>
      <c r="FK172" s="281"/>
      <c r="FL172" s="281"/>
      <c r="FM172" s="281"/>
      <c r="FN172" s="281"/>
    </row>
    <row r="173" spans="1:170" s="279" customFormat="1" x14ac:dyDescent="0.25">
      <c r="A173" s="71" t="s">
        <v>192</v>
      </c>
      <c r="B173" s="67"/>
      <c r="C173" s="74">
        <v>180</v>
      </c>
      <c r="D173" s="77"/>
      <c r="E173" s="77"/>
      <c r="F173" s="132">
        <v>0.1</v>
      </c>
      <c r="G173" s="131">
        <v>0.1</v>
      </c>
      <c r="H173" s="131">
        <v>11.8</v>
      </c>
      <c r="I173" s="131">
        <v>48.5</v>
      </c>
      <c r="J173" s="130">
        <v>1.2</v>
      </c>
      <c r="K173" s="68" t="s">
        <v>263</v>
      </c>
      <c r="L173" s="281"/>
      <c r="M173" s="281"/>
      <c r="N173" s="281"/>
      <c r="O173" s="281"/>
      <c r="P173" s="281"/>
      <c r="Q173" s="281"/>
      <c r="R173" s="281"/>
      <c r="S173" s="281"/>
      <c r="T173" s="281"/>
      <c r="U173" s="281"/>
      <c r="V173" s="281"/>
      <c r="W173" s="281"/>
      <c r="X173" s="281"/>
      <c r="Y173" s="281"/>
      <c r="Z173" s="281"/>
      <c r="AA173" s="281"/>
      <c r="AB173" s="281"/>
      <c r="AC173" s="281"/>
      <c r="AD173" s="281"/>
      <c r="AE173" s="281"/>
      <c r="AF173" s="281"/>
      <c r="AG173" s="281"/>
      <c r="AH173" s="281"/>
      <c r="AI173" s="281"/>
      <c r="AJ173" s="281"/>
      <c r="AK173" s="281"/>
      <c r="AL173" s="281"/>
      <c r="AM173" s="281"/>
      <c r="AN173" s="281"/>
      <c r="AO173" s="281"/>
      <c r="AP173" s="281"/>
      <c r="AQ173" s="281"/>
      <c r="AR173" s="281"/>
      <c r="AS173" s="281"/>
      <c r="AT173" s="281"/>
      <c r="AU173" s="281"/>
      <c r="AV173" s="281"/>
      <c r="AW173" s="281"/>
      <c r="AX173" s="281"/>
      <c r="AY173" s="281"/>
      <c r="AZ173" s="281"/>
      <c r="BA173" s="281"/>
      <c r="BB173" s="281"/>
      <c r="BC173" s="281"/>
      <c r="BD173" s="281"/>
      <c r="BE173" s="281"/>
      <c r="BF173" s="281"/>
      <c r="BG173" s="281"/>
      <c r="BH173" s="281"/>
      <c r="BI173" s="281"/>
      <c r="BJ173" s="281"/>
      <c r="BK173" s="281"/>
      <c r="BL173" s="281"/>
      <c r="BM173" s="281"/>
      <c r="BN173" s="281"/>
      <c r="BO173" s="281"/>
      <c r="BP173" s="281"/>
      <c r="BQ173" s="281"/>
      <c r="BR173" s="281"/>
      <c r="BS173" s="281"/>
      <c r="BT173" s="281"/>
      <c r="BU173" s="281"/>
      <c r="BV173" s="281"/>
      <c r="BW173" s="281"/>
      <c r="BX173" s="281"/>
      <c r="BY173" s="281"/>
      <c r="BZ173" s="281"/>
      <c r="CA173" s="281"/>
      <c r="CB173" s="281"/>
      <c r="CC173" s="281"/>
      <c r="CD173" s="281"/>
      <c r="CE173" s="281"/>
      <c r="CF173" s="281"/>
      <c r="CG173" s="281"/>
      <c r="CH173" s="281"/>
      <c r="CI173" s="281"/>
      <c r="CJ173" s="281"/>
      <c r="CK173" s="281"/>
      <c r="CL173" s="281"/>
      <c r="CM173" s="281"/>
      <c r="CN173" s="281"/>
      <c r="CO173" s="281"/>
      <c r="CP173" s="281"/>
      <c r="CQ173" s="281"/>
      <c r="CR173" s="281"/>
      <c r="CS173" s="281"/>
      <c r="CT173" s="281"/>
      <c r="CU173" s="281"/>
      <c r="CV173" s="281"/>
      <c r="CW173" s="281"/>
      <c r="CX173" s="281"/>
      <c r="CY173" s="281"/>
      <c r="CZ173" s="281"/>
      <c r="DA173" s="281"/>
      <c r="DB173" s="281"/>
      <c r="DC173" s="281"/>
      <c r="DD173" s="281"/>
      <c r="DE173" s="281"/>
      <c r="DF173" s="281"/>
      <c r="DG173" s="281"/>
      <c r="DH173" s="281"/>
      <c r="DI173" s="281"/>
      <c r="DJ173" s="281"/>
      <c r="DK173" s="281"/>
      <c r="DL173" s="281"/>
      <c r="DM173" s="281"/>
      <c r="DN173" s="281"/>
      <c r="DO173" s="281"/>
      <c r="DP173" s="281"/>
      <c r="DQ173" s="281"/>
      <c r="DR173" s="281"/>
      <c r="DS173" s="281"/>
      <c r="DT173" s="281"/>
      <c r="DU173" s="281"/>
      <c r="DV173" s="281"/>
      <c r="DW173" s="281"/>
      <c r="DX173" s="281"/>
      <c r="DY173" s="281"/>
      <c r="DZ173" s="281"/>
      <c r="EA173" s="281"/>
      <c r="EB173" s="281"/>
      <c r="EC173" s="281"/>
      <c r="ED173" s="281"/>
      <c r="EE173" s="281"/>
      <c r="EF173" s="281"/>
      <c r="EG173" s="281"/>
      <c r="EH173" s="281"/>
      <c r="EI173" s="281"/>
      <c r="EJ173" s="281"/>
      <c r="EK173" s="281"/>
      <c r="EL173" s="281"/>
      <c r="EM173" s="281"/>
      <c r="EN173" s="281"/>
      <c r="EO173" s="281"/>
      <c r="EP173" s="281"/>
      <c r="EQ173" s="281"/>
      <c r="ER173" s="281"/>
      <c r="ES173" s="281"/>
      <c r="ET173" s="281"/>
      <c r="EU173" s="281"/>
      <c r="EV173" s="281"/>
      <c r="EW173" s="281"/>
      <c r="EX173" s="281"/>
    </row>
    <row r="174" spans="1:170" s="279" customFormat="1" x14ac:dyDescent="0.25">
      <c r="A174" s="71"/>
      <c r="B174" s="67" t="s">
        <v>85</v>
      </c>
      <c r="C174" s="74"/>
      <c r="D174" s="77">
        <v>40.799999999999997</v>
      </c>
      <c r="E174" s="77">
        <v>36</v>
      </c>
      <c r="F174" s="132"/>
      <c r="G174" s="132"/>
      <c r="H174" s="131"/>
      <c r="I174" s="131"/>
      <c r="J174" s="130"/>
      <c r="K174" s="68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1"/>
      <c r="CC174" s="281"/>
      <c r="CD174" s="281"/>
      <c r="CE174" s="281"/>
      <c r="CF174" s="281"/>
      <c r="CG174" s="281"/>
      <c r="CH174" s="281"/>
      <c r="CI174" s="281"/>
      <c r="CJ174" s="281"/>
      <c r="CK174" s="281"/>
      <c r="CL174" s="281"/>
      <c r="CM174" s="281"/>
      <c r="CN174" s="281"/>
      <c r="CO174" s="281"/>
      <c r="CP174" s="281"/>
      <c r="CQ174" s="281"/>
      <c r="CR174" s="281"/>
      <c r="CS174" s="281"/>
      <c r="CT174" s="281"/>
      <c r="CU174" s="281"/>
      <c r="CV174" s="281"/>
      <c r="CW174" s="281"/>
      <c r="CX174" s="281"/>
      <c r="CY174" s="281"/>
      <c r="CZ174" s="281"/>
      <c r="DA174" s="281"/>
      <c r="DB174" s="281"/>
      <c r="DC174" s="281"/>
      <c r="DD174" s="281"/>
      <c r="DE174" s="281"/>
      <c r="DF174" s="281"/>
      <c r="DG174" s="281"/>
      <c r="DH174" s="281"/>
      <c r="DI174" s="281"/>
      <c r="DJ174" s="281"/>
      <c r="DK174" s="281"/>
      <c r="DL174" s="281"/>
      <c r="DM174" s="281"/>
      <c r="DN174" s="281"/>
      <c r="DO174" s="281"/>
      <c r="DP174" s="281"/>
      <c r="DQ174" s="281"/>
      <c r="DR174" s="281"/>
      <c r="DS174" s="281"/>
      <c r="DT174" s="281"/>
      <c r="DU174" s="281"/>
      <c r="DV174" s="281"/>
      <c r="DW174" s="281"/>
      <c r="DX174" s="281"/>
      <c r="DY174" s="281"/>
      <c r="DZ174" s="281"/>
      <c r="EA174" s="281"/>
      <c r="EB174" s="281"/>
      <c r="EC174" s="281"/>
      <c r="ED174" s="281"/>
      <c r="EE174" s="281"/>
      <c r="EF174" s="281"/>
      <c r="EG174" s="281"/>
      <c r="EH174" s="281"/>
      <c r="EI174" s="281"/>
      <c r="EJ174" s="281"/>
      <c r="EK174" s="281"/>
      <c r="EL174" s="281"/>
      <c r="EM174" s="281"/>
      <c r="EN174" s="281"/>
      <c r="EO174" s="281"/>
      <c r="EP174" s="281"/>
      <c r="EQ174" s="281"/>
      <c r="ER174" s="281"/>
      <c r="ES174" s="281"/>
      <c r="ET174" s="281"/>
      <c r="EU174" s="281"/>
      <c r="EV174" s="281"/>
      <c r="EW174" s="281"/>
      <c r="EX174" s="281"/>
    </row>
    <row r="175" spans="1:170" s="279" customFormat="1" x14ac:dyDescent="0.25">
      <c r="A175" s="71"/>
      <c r="B175" s="67" t="s">
        <v>56</v>
      </c>
      <c r="C175" s="74"/>
      <c r="D175" s="77">
        <v>155</v>
      </c>
      <c r="E175" s="77">
        <v>155</v>
      </c>
      <c r="F175" s="132"/>
      <c r="G175" s="132"/>
      <c r="H175" s="131"/>
      <c r="I175" s="131"/>
      <c r="J175" s="130"/>
      <c r="K175" s="68"/>
      <c r="L175" s="281"/>
      <c r="M175" s="281"/>
      <c r="N175" s="281"/>
      <c r="O175" s="281"/>
      <c r="P175" s="281"/>
      <c r="Q175" s="281"/>
      <c r="R175" s="281"/>
      <c r="S175" s="281"/>
      <c r="T175" s="281"/>
      <c r="U175" s="281"/>
      <c r="V175" s="281"/>
      <c r="W175" s="281"/>
      <c r="X175" s="281"/>
      <c r="Y175" s="281"/>
      <c r="Z175" s="281"/>
      <c r="AA175" s="281"/>
      <c r="AB175" s="281"/>
      <c r="AC175" s="281"/>
      <c r="AD175" s="281"/>
      <c r="AE175" s="281"/>
      <c r="AF175" s="281"/>
      <c r="AG175" s="281"/>
      <c r="AH175" s="281"/>
      <c r="AI175" s="281"/>
      <c r="AJ175" s="281"/>
      <c r="AK175" s="281"/>
      <c r="AL175" s="281"/>
      <c r="AM175" s="281"/>
      <c r="AN175" s="281"/>
      <c r="AO175" s="281"/>
      <c r="AP175" s="281"/>
      <c r="AQ175" s="281"/>
      <c r="AR175" s="281"/>
      <c r="AS175" s="281"/>
      <c r="AT175" s="281"/>
      <c r="AU175" s="281"/>
      <c r="AV175" s="281"/>
      <c r="AW175" s="281"/>
      <c r="AX175" s="281"/>
      <c r="AY175" s="281"/>
      <c r="AZ175" s="281"/>
      <c r="BA175" s="281"/>
      <c r="BB175" s="281"/>
      <c r="BC175" s="281"/>
      <c r="BD175" s="281"/>
      <c r="BE175" s="281"/>
      <c r="BF175" s="281"/>
      <c r="BG175" s="281"/>
      <c r="BH175" s="281"/>
      <c r="BI175" s="281"/>
      <c r="BJ175" s="281"/>
      <c r="BK175" s="281"/>
      <c r="BL175" s="281"/>
      <c r="BM175" s="281"/>
      <c r="BN175" s="281"/>
      <c r="BO175" s="281"/>
      <c r="BP175" s="281"/>
      <c r="BQ175" s="281"/>
      <c r="BR175" s="281"/>
      <c r="BS175" s="281"/>
      <c r="BT175" s="281"/>
      <c r="BU175" s="281"/>
      <c r="BV175" s="281"/>
      <c r="BW175" s="281"/>
      <c r="BX175" s="281"/>
      <c r="BY175" s="281"/>
      <c r="BZ175" s="281"/>
      <c r="CA175" s="281"/>
      <c r="CB175" s="281"/>
      <c r="CC175" s="281"/>
      <c r="CD175" s="281"/>
      <c r="CE175" s="281"/>
      <c r="CF175" s="281"/>
      <c r="CG175" s="281"/>
      <c r="CH175" s="281"/>
      <c r="CI175" s="281"/>
      <c r="CJ175" s="281"/>
      <c r="CK175" s="281"/>
      <c r="CL175" s="281"/>
      <c r="CM175" s="281"/>
      <c r="CN175" s="281"/>
      <c r="CO175" s="281"/>
      <c r="CP175" s="281"/>
      <c r="CQ175" s="281"/>
      <c r="CR175" s="281"/>
      <c r="CS175" s="281"/>
      <c r="CT175" s="281"/>
      <c r="CU175" s="281"/>
      <c r="CV175" s="281"/>
      <c r="CW175" s="281"/>
      <c r="CX175" s="281"/>
      <c r="CY175" s="281"/>
      <c r="CZ175" s="281"/>
      <c r="DA175" s="281"/>
      <c r="DB175" s="281"/>
      <c r="DC175" s="281"/>
      <c r="DD175" s="281"/>
      <c r="DE175" s="281"/>
      <c r="DF175" s="281"/>
      <c r="DG175" s="281"/>
      <c r="DH175" s="281"/>
      <c r="DI175" s="281"/>
      <c r="DJ175" s="281"/>
      <c r="DK175" s="281"/>
      <c r="DL175" s="281"/>
      <c r="DM175" s="281"/>
      <c r="DN175" s="281"/>
      <c r="DO175" s="281"/>
      <c r="DP175" s="281"/>
      <c r="DQ175" s="281"/>
      <c r="DR175" s="281"/>
      <c r="DS175" s="281"/>
      <c r="DT175" s="281"/>
      <c r="DU175" s="281"/>
      <c r="DV175" s="281"/>
      <c r="DW175" s="281"/>
      <c r="DX175" s="281"/>
      <c r="DY175" s="281"/>
      <c r="DZ175" s="281"/>
      <c r="EA175" s="281"/>
      <c r="EB175" s="281"/>
      <c r="EC175" s="281"/>
      <c r="ED175" s="281"/>
      <c r="EE175" s="281"/>
      <c r="EF175" s="281"/>
      <c r="EG175" s="281"/>
      <c r="EH175" s="281"/>
      <c r="EI175" s="281"/>
      <c r="EJ175" s="281"/>
      <c r="EK175" s="281"/>
      <c r="EL175" s="281"/>
      <c r="EM175" s="281"/>
      <c r="EN175" s="281"/>
      <c r="EO175" s="281"/>
      <c r="EP175" s="281"/>
      <c r="EQ175" s="281"/>
      <c r="ER175" s="281"/>
      <c r="ES175" s="281"/>
      <c r="ET175" s="281"/>
      <c r="EU175" s="281"/>
      <c r="EV175" s="281"/>
      <c r="EW175" s="281"/>
      <c r="EX175" s="281"/>
    </row>
    <row r="176" spans="1:170" s="279" customFormat="1" x14ac:dyDescent="0.25">
      <c r="A176" s="71"/>
      <c r="B176" s="67" t="s">
        <v>54</v>
      </c>
      <c r="C176" s="74"/>
      <c r="D176" s="77">
        <v>5</v>
      </c>
      <c r="E176" s="77">
        <v>5</v>
      </c>
      <c r="F176" s="132"/>
      <c r="G176" s="132"/>
      <c r="H176" s="131"/>
      <c r="I176" s="131"/>
      <c r="J176" s="130"/>
      <c r="K176" s="68"/>
      <c r="L176" s="281"/>
      <c r="M176" s="281"/>
      <c r="N176" s="281"/>
      <c r="O176" s="281"/>
      <c r="P176" s="281"/>
      <c r="Q176" s="281"/>
      <c r="R176" s="281"/>
      <c r="S176" s="281"/>
      <c r="T176" s="281"/>
      <c r="U176" s="281"/>
      <c r="V176" s="281"/>
      <c r="W176" s="281"/>
      <c r="X176" s="281"/>
      <c r="Y176" s="281"/>
      <c r="Z176" s="281"/>
      <c r="AA176" s="281"/>
      <c r="AB176" s="281"/>
      <c r="AC176" s="281"/>
      <c r="AD176" s="281"/>
      <c r="AE176" s="281"/>
      <c r="AF176" s="281"/>
      <c r="AG176" s="281"/>
      <c r="AH176" s="281"/>
      <c r="AI176" s="281"/>
      <c r="AJ176" s="281"/>
      <c r="AK176" s="281"/>
      <c r="AL176" s="281"/>
      <c r="AM176" s="281"/>
      <c r="AN176" s="281"/>
      <c r="AO176" s="281"/>
      <c r="AP176" s="281"/>
      <c r="AQ176" s="281"/>
      <c r="AR176" s="281"/>
      <c r="AS176" s="281"/>
      <c r="AT176" s="281"/>
      <c r="AU176" s="281"/>
      <c r="AV176" s="281"/>
      <c r="AW176" s="281"/>
      <c r="AX176" s="281"/>
      <c r="AY176" s="281"/>
      <c r="AZ176" s="281"/>
      <c r="BA176" s="281"/>
      <c r="BB176" s="281"/>
      <c r="BC176" s="281"/>
      <c r="BD176" s="281"/>
      <c r="BE176" s="281"/>
      <c r="BF176" s="281"/>
      <c r="BG176" s="281"/>
      <c r="BH176" s="281"/>
      <c r="BI176" s="281"/>
      <c r="BJ176" s="281"/>
      <c r="BK176" s="281"/>
      <c r="BL176" s="281"/>
      <c r="BM176" s="281"/>
      <c r="BN176" s="281"/>
      <c r="BO176" s="281"/>
      <c r="BP176" s="281"/>
      <c r="BQ176" s="281"/>
      <c r="BR176" s="281"/>
      <c r="BS176" s="281"/>
      <c r="BT176" s="281"/>
      <c r="BU176" s="281"/>
      <c r="BV176" s="281"/>
      <c r="BW176" s="281"/>
      <c r="BX176" s="281"/>
      <c r="BY176" s="281"/>
      <c r="BZ176" s="281"/>
      <c r="CA176" s="281"/>
      <c r="CB176" s="281"/>
      <c r="CC176" s="281"/>
      <c r="CD176" s="281"/>
      <c r="CE176" s="281"/>
      <c r="CF176" s="281"/>
      <c r="CG176" s="281"/>
      <c r="CH176" s="281"/>
      <c r="CI176" s="281"/>
      <c r="CJ176" s="281"/>
      <c r="CK176" s="281"/>
      <c r="CL176" s="281"/>
      <c r="CM176" s="281"/>
      <c r="CN176" s="281"/>
      <c r="CO176" s="281"/>
      <c r="CP176" s="281"/>
      <c r="CQ176" s="281"/>
      <c r="CR176" s="281"/>
      <c r="CS176" s="281"/>
      <c r="CT176" s="281"/>
      <c r="CU176" s="281"/>
      <c r="CV176" s="281"/>
      <c r="CW176" s="281"/>
      <c r="CX176" s="281"/>
      <c r="CY176" s="281"/>
      <c r="CZ176" s="281"/>
      <c r="DA176" s="281"/>
      <c r="DB176" s="281"/>
      <c r="DC176" s="281"/>
      <c r="DD176" s="281"/>
      <c r="DE176" s="281"/>
      <c r="DF176" s="281"/>
      <c r="DG176" s="281"/>
      <c r="DH176" s="281"/>
      <c r="DI176" s="281"/>
      <c r="DJ176" s="281"/>
      <c r="DK176" s="281"/>
      <c r="DL176" s="281"/>
      <c r="DM176" s="281"/>
      <c r="DN176" s="281"/>
      <c r="DO176" s="281"/>
      <c r="DP176" s="281"/>
      <c r="DQ176" s="281"/>
      <c r="DR176" s="281"/>
      <c r="DS176" s="281"/>
      <c r="DT176" s="281"/>
      <c r="DU176" s="281"/>
      <c r="DV176" s="281"/>
      <c r="DW176" s="281"/>
      <c r="DX176" s="281"/>
      <c r="DY176" s="281"/>
      <c r="DZ176" s="281"/>
      <c r="EA176" s="281"/>
      <c r="EB176" s="281"/>
      <c r="EC176" s="281"/>
      <c r="ED176" s="281"/>
      <c r="EE176" s="281"/>
      <c r="EF176" s="281"/>
      <c r="EG176" s="281"/>
      <c r="EH176" s="281"/>
      <c r="EI176" s="281"/>
      <c r="EJ176" s="281"/>
      <c r="EK176" s="281"/>
      <c r="EL176" s="281"/>
      <c r="EM176" s="281"/>
      <c r="EN176" s="281"/>
      <c r="EO176" s="281"/>
      <c r="EP176" s="281"/>
      <c r="EQ176" s="281"/>
      <c r="ER176" s="281"/>
      <c r="ES176" s="281"/>
      <c r="ET176" s="281"/>
      <c r="EU176" s="281"/>
      <c r="EV176" s="281"/>
      <c r="EW176" s="281"/>
      <c r="EX176" s="281"/>
    </row>
    <row r="177" spans="1:170" ht="15.75" thickBot="1" x14ac:dyDescent="0.3">
      <c r="A177" s="390" t="s">
        <v>50</v>
      </c>
      <c r="B177" s="180"/>
      <c r="C177" s="181">
        <v>37.5</v>
      </c>
      <c r="D177" s="182">
        <v>37.5</v>
      </c>
      <c r="E177" s="182">
        <v>37.5</v>
      </c>
      <c r="F177" s="181">
        <v>1.8</v>
      </c>
      <c r="G177" s="181">
        <v>0.4</v>
      </c>
      <c r="H177" s="181">
        <v>18</v>
      </c>
      <c r="I177" s="181">
        <v>82.5</v>
      </c>
      <c r="J177" s="181"/>
      <c r="K177" s="183"/>
    </row>
    <row r="178" spans="1:170" ht="15.75" thickBot="1" x14ac:dyDescent="0.3">
      <c r="A178" s="171" t="s">
        <v>29</v>
      </c>
      <c r="B178" s="172"/>
      <c r="C178" s="173">
        <v>682.5</v>
      </c>
      <c r="D178" s="166"/>
      <c r="E178" s="165"/>
      <c r="F178" s="166">
        <v>19.55</v>
      </c>
      <c r="G178" s="166">
        <v>23.040000000000003</v>
      </c>
      <c r="H178" s="166">
        <v>90.75</v>
      </c>
      <c r="I178" s="166">
        <v>648.79999999999995</v>
      </c>
      <c r="J178" s="166">
        <v>11.2</v>
      </c>
      <c r="K178" s="68"/>
    </row>
    <row r="179" spans="1:170" x14ac:dyDescent="0.25">
      <c r="A179" s="122"/>
      <c r="B179" s="123" t="s">
        <v>51</v>
      </c>
      <c r="C179" s="124"/>
      <c r="D179" s="203"/>
      <c r="E179" s="126"/>
      <c r="F179" s="128"/>
      <c r="G179" s="128"/>
      <c r="H179" s="128"/>
      <c r="I179" s="128"/>
      <c r="J179" s="129"/>
      <c r="K179" s="158"/>
    </row>
    <row r="180" spans="1:170" x14ac:dyDescent="0.25">
      <c r="A180" s="71" t="s">
        <v>75</v>
      </c>
      <c r="B180" s="67"/>
      <c r="C180" s="74">
        <v>10</v>
      </c>
      <c r="D180" s="132"/>
      <c r="E180" s="131"/>
      <c r="F180" s="131">
        <v>3</v>
      </c>
      <c r="G180" s="130">
        <v>3</v>
      </c>
      <c r="H180" s="131">
        <v>16</v>
      </c>
      <c r="I180" s="130">
        <v>103</v>
      </c>
      <c r="J180" s="130"/>
      <c r="K180" s="68"/>
      <c r="L180" s="367"/>
      <c r="M180" s="367"/>
      <c r="N180" s="367"/>
      <c r="O180" s="367"/>
      <c r="P180" s="367"/>
      <c r="Q180" s="367"/>
      <c r="R180" s="367"/>
      <c r="S180" s="367"/>
      <c r="T180" s="367"/>
      <c r="U180" s="367"/>
      <c r="V180" s="367"/>
      <c r="W180" s="367"/>
      <c r="X180" s="367"/>
      <c r="Y180" s="367"/>
      <c r="Z180" s="367"/>
      <c r="AA180" s="367"/>
      <c r="AB180" s="367"/>
      <c r="AC180" s="367"/>
      <c r="AD180" s="367"/>
      <c r="AE180" s="367"/>
      <c r="AF180" s="367"/>
      <c r="AG180" s="367"/>
      <c r="AH180" s="367"/>
      <c r="AI180" s="367"/>
      <c r="AJ180" s="367"/>
      <c r="AK180" s="367"/>
      <c r="AL180" s="367"/>
      <c r="AM180" s="367"/>
      <c r="AN180" s="367"/>
      <c r="AO180" s="367"/>
      <c r="AP180" s="367"/>
      <c r="AQ180" s="367"/>
      <c r="AR180" s="367"/>
      <c r="AS180" s="367"/>
      <c r="AT180" s="367"/>
      <c r="AU180" s="367"/>
      <c r="AV180" s="367"/>
      <c r="AW180" s="367"/>
      <c r="AX180" s="367"/>
      <c r="AY180" s="367"/>
      <c r="AZ180" s="367"/>
      <c r="FF180"/>
      <c r="FG180"/>
      <c r="FH180"/>
      <c r="FI180"/>
      <c r="FJ180"/>
      <c r="FK180"/>
      <c r="FL180"/>
      <c r="FM180"/>
      <c r="FN180"/>
    </row>
    <row r="181" spans="1:170" x14ac:dyDescent="0.25">
      <c r="A181" s="71" t="s">
        <v>401</v>
      </c>
      <c r="B181" s="67"/>
      <c r="C181" s="74"/>
      <c r="D181" s="130">
        <v>10</v>
      </c>
      <c r="E181" s="131">
        <v>10</v>
      </c>
      <c r="F181" s="132"/>
      <c r="G181" s="130"/>
      <c r="H181" s="130"/>
      <c r="I181" s="130"/>
      <c r="J181" s="131"/>
      <c r="K181" s="68"/>
    </row>
    <row r="182" spans="1:170" s="279" customFormat="1" x14ac:dyDescent="0.25">
      <c r="A182" s="71" t="s">
        <v>310</v>
      </c>
      <c r="B182" s="67"/>
      <c r="C182" s="74">
        <v>120</v>
      </c>
      <c r="D182" s="130"/>
      <c r="E182" s="131"/>
      <c r="F182" s="130">
        <v>3.4</v>
      </c>
      <c r="G182" s="131">
        <v>3</v>
      </c>
      <c r="H182" s="130">
        <v>5.7</v>
      </c>
      <c r="I182" s="131">
        <v>63.4</v>
      </c>
      <c r="J182" s="185">
        <v>0.43</v>
      </c>
      <c r="K182" s="68" t="s">
        <v>311</v>
      </c>
      <c r="L182" s="281"/>
      <c r="M182" s="281"/>
      <c r="N182" s="281"/>
      <c r="O182" s="281"/>
      <c r="P182" s="281"/>
      <c r="Q182" s="281"/>
      <c r="R182" s="281"/>
      <c r="S182" s="281"/>
      <c r="T182" s="281"/>
      <c r="U182" s="281"/>
      <c r="V182" s="281"/>
      <c r="W182" s="281"/>
      <c r="X182" s="281"/>
      <c r="Y182" s="281"/>
      <c r="Z182" s="281"/>
      <c r="AA182" s="281"/>
      <c r="AB182" s="281"/>
      <c r="AC182" s="281"/>
      <c r="AD182" s="281"/>
      <c r="AE182" s="281"/>
      <c r="AF182" s="281"/>
      <c r="AG182" s="281"/>
      <c r="AH182" s="281"/>
      <c r="AI182" s="281"/>
      <c r="AJ182" s="281"/>
      <c r="AK182" s="281"/>
      <c r="AL182" s="281"/>
      <c r="AM182" s="281"/>
      <c r="AN182" s="281"/>
      <c r="AO182" s="281"/>
      <c r="AP182" s="281"/>
      <c r="AQ182" s="281"/>
      <c r="AR182" s="281"/>
      <c r="AS182" s="281"/>
      <c r="AT182" s="281"/>
      <c r="AU182" s="281"/>
      <c r="AV182" s="281"/>
      <c r="AW182" s="281"/>
      <c r="AX182" s="281"/>
      <c r="AY182" s="281"/>
      <c r="AZ182" s="281"/>
      <c r="BA182" s="281"/>
      <c r="BB182" s="281"/>
      <c r="BC182" s="281"/>
      <c r="BD182" s="281"/>
      <c r="BE182" s="281"/>
      <c r="BF182" s="281"/>
      <c r="BG182" s="281"/>
      <c r="BH182" s="281"/>
      <c r="BI182" s="281"/>
      <c r="BJ182" s="281"/>
      <c r="BK182" s="281"/>
      <c r="BL182" s="281"/>
      <c r="BM182" s="281"/>
      <c r="BN182" s="281"/>
      <c r="BO182" s="281"/>
      <c r="BP182" s="281"/>
      <c r="BQ182" s="281"/>
      <c r="BR182" s="281"/>
      <c r="BS182" s="281"/>
      <c r="BT182" s="281"/>
      <c r="BU182" s="281"/>
      <c r="BV182" s="281"/>
      <c r="BW182" s="281"/>
      <c r="BX182" s="281"/>
      <c r="BY182" s="281"/>
      <c r="BZ182" s="281"/>
      <c r="CA182" s="281"/>
      <c r="CB182" s="281"/>
      <c r="CC182" s="281"/>
      <c r="CD182" s="281"/>
      <c r="CE182" s="281"/>
      <c r="CF182" s="281"/>
      <c r="CG182" s="281"/>
      <c r="CH182" s="281"/>
      <c r="CI182" s="281"/>
      <c r="CJ182" s="281"/>
      <c r="CK182" s="281"/>
      <c r="CL182" s="281"/>
      <c r="CM182" s="281"/>
      <c r="CN182" s="281"/>
      <c r="CO182" s="281"/>
      <c r="CP182" s="281"/>
      <c r="CQ182" s="281"/>
      <c r="CR182" s="281"/>
      <c r="CS182" s="281"/>
      <c r="CT182" s="281"/>
      <c r="CU182" s="281"/>
      <c r="CV182" s="281"/>
      <c r="CW182" s="281"/>
      <c r="CX182" s="281"/>
      <c r="CY182" s="281"/>
      <c r="CZ182" s="281"/>
      <c r="DA182" s="281"/>
      <c r="DB182" s="281"/>
      <c r="DC182" s="281"/>
      <c r="DD182" s="281"/>
      <c r="DE182" s="281"/>
      <c r="DF182" s="281"/>
      <c r="DG182" s="281"/>
      <c r="DH182" s="281"/>
      <c r="DI182" s="281"/>
      <c r="DJ182" s="281"/>
      <c r="DK182" s="281"/>
      <c r="DL182" s="281"/>
      <c r="DM182" s="281"/>
      <c r="DN182" s="281"/>
      <c r="DO182" s="281"/>
      <c r="DP182" s="281"/>
      <c r="DQ182" s="281"/>
      <c r="DR182" s="281"/>
      <c r="DS182" s="281"/>
      <c r="DT182" s="281"/>
      <c r="DU182" s="281"/>
      <c r="DV182" s="281"/>
      <c r="DW182" s="281"/>
      <c r="DX182" s="281"/>
      <c r="DY182" s="281"/>
      <c r="DZ182" s="281"/>
      <c r="EA182" s="281"/>
      <c r="EB182" s="281"/>
      <c r="EC182" s="281"/>
      <c r="ED182" s="281"/>
      <c r="EE182" s="281"/>
      <c r="EF182" s="281"/>
      <c r="EG182" s="281"/>
      <c r="EH182" s="281"/>
      <c r="EI182" s="281"/>
      <c r="EJ182" s="281"/>
      <c r="EK182" s="281"/>
      <c r="EL182" s="281"/>
      <c r="EM182" s="281"/>
      <c r="EN182" s="281"/>
      <c r="EO182" s="281"/>
      <c r="EP182" s="281"/>
      <c r="EQ182" s="281"/>
      <c r="ER182" s="281"/>
      <c r="ES182" s="281"/>
      <c r="ET182" s="281"/>
      <c r="EU182" s="281"/>
      <c r="EV182" s="281"/>
      <c r="EW182" s="281"/>
      <c r="EX182" s="281"/>
    </row>
    <row r="183" spans="1:170" s="279" customFormat="1" x14ac:dyDescent="0.25">
      <c r="A183" s="71"/>
      <c r="B183" s="67" t="s">
        <v>61</v>
      </c>
      <c r="C183" s="74"/>
      <c r="D183" s="130">
        <v>126.46</v>
      </c>
      <c r="E183" s="131">
        <v>120</v>
      </c>
      <c r="F183" s="132"/>
      <c r="G183" s="131"/>
      <c r="H183" s="130"/>
      <c r="I183" s="132"/>
      <c r="J183" s="131"/>
      <c r="K183" s="68"/>
      <c r="L183" s="281"/>
      <c r="M183" s="281"/>
      <c r="N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1"/>
      <c r="Y183" s="281"/>
      <c r="Z183" s="281"/>
      <c r="AA183" s="281"/>
      <c r="AB183" s="281"/>
      <c r="AC183" s="281"/>
      <c r="AD183" s="281"/>
      <c r="AE183" s="281"/>
      <c r="AF183" s="281"/>
      <c r="AG183" s="281"/>
      <c r="AH183" s="281"/>
      <c r="AI183" s="281"/>
      <c r="AJ183" s="281"/>
      <c r="AK183" s="281"/>
      <c r="AL183" s="281"/>
      <c r="AM183" s="281"/>
      <c r="AN183" s="281"/>
      <c r="AO183" s="281"/>
      <c r="AP183" s="281"/>
      <c r="AQ183" s="281"/>
      <c r="AR183" s="281"/>
      <c r="AS183" s="281"/>
      <c r="AT183" s="281"/>
      <c r="AU183" s="281"/>
      <c r="AV183" s="281"/>
      <c r="AW183" s="281"/>
      <c r="AX183" s="281"/>
      <c r="AY183" s="281"/>
      <c r="AZ183" s="281"/>
      <c r="BA183" s="281"/>
      <c r="BB183" s="281"/>
      <c r="BC183" s="281"/>
      <c r="BD183" s="281"/>
      <c r="BE183" s="281"/>
      <c r="BF183" s="281"/>
      <c r="BG183" s="281"/>
      <c r="BH183" s="281"/>
      <c r="BI183" s="281"/>
      <c r="BJ183" s="281"/>
      <c r="BK183" s="281"/>
      <c r="BL183" s="281"/>
      <c r="BM183" s="281"/>
      <c r="BN183" s="281"/>
      <c r="BO183" s="281"/>
      <c r="BP183" s="281"/>
      <c r="BQ183" s="281"/>
      <c r="BR183" s="281"/>
      <c r="BS183" s="281"/>
      <c r="BT183" s="281"/>
      <c r="BU183" s="281"/>
      <c r="BV183" s="281"/>
      <c r="BW183" s="281"/>
      <c r="BX183" s="281"/>
      <c r="BY183" s="281"/>
      <c r="BZ183" s="281"/>
      <c r="CA183" s="281"/>
      <c r="CB183" s="281"/>
      <c r="CC183" s="281"/>
      <c r="CD183" s="281"/>
      <c r="CE183" s="281"/>
      <c r="CF183" s="281"/>
      <c r="CG183" s="281"/>
      <c r="CH183" s="281"/>
      <c r="CI183" s="281"/>
      <c r="CJ183" s="281"/>
      <c r="CK183" s="281"/>
      <c r="CL183" s="281"/>
      <c r="CM183" s="281"/>
      <c r="CN183" s="281"/>
      <c r="CO183" s="281"/>
      <c r="CP183" s="281"/>
      <c r="CQ183" s="281"/>
      <c r="CR183" s="281"/>
      <c r="CS183" s="281"/>
      <c r="CT183" s="281"/>
      <c r="CU183" s="281"/>
      <c r="CV183" s="281"/>
      <c r="CW183" s="281"/>
      <c r="CX183" s="281"/>
      <c r="CY183" s="281"/>
      <c r="CZ183" s="281"/>
      <c r="DA183" s="281"/>
      <c r="DB183" s="281"/>
      <c r="DC183" s="281"/>
      <c r="DD183" s="281"/>
      <c r="DE183" s="281"/>
      <c r="DF183" s="281"/>
      <c r="DG183" s="281"/>
      <c r="DH183" s="281"/>
      <c r="DI183" s="281"/>
      <c r="DJ183" s="281"/>
      <c r="DK183" s="281"/>
      <c r="DL183" s="281"/>
      <c r="DM183" s="281"/>
      <c r="DN183" s="281"/>
      <c r="DO183" s="281"/>
      <c r="DP183" s="281"/>
      <c r="DQ183" s="281"/>
      <c r="DR183" s="281"/>
      <c r="DS183" s="281"/>
      <c r="DT183" s="281"/>
      <c r="DU183" s="281"/>
      <c r="DV183" s="281"/>
      <c r="DW183" s="281"/>
      <c r="DX183" s="281"/>
      <c r="DY183" s="281"/>
      <c r="DZ183" s="281"/>
      <c r="EA183" s="281"/>
      <c r="EB183" s="281"/>
      <c r="EC183" s="281"/>
      <c r="ED183" s="281"/>
      <c r="EE183" s="281"/>
      <c r="EF183" s="281"/>
      <c r="EG183" s="281"/>
      <c r="EH183" s="281"/>
      <c r="EI183" s="281"/>
      <c r="EJ183" s="281"/>
      <c r="EK183" s="281"/>
      <c r="EL183" s="281"/>
      <c r="EM183" s="281"/>
      <c r="EN183" s="281"/>
      <c r="EO183" s="281"/>
      <c r="EP183" s="281"/>
      <c r="EQ183" s="281"/>
      <c r="ER183" s="281"/>
      <c r="ES183" s="281"/>
      <c r="ET183" s="281"/>
      <c r="EU183" s="281"/>
      <c r="EV183" s="281"/>
      <c r="EW183" s="281"/>
      <c r="EX183" s="281"/>
    </row>
    <row r="184" spans="1:170" s="70" customFormat="1" x14ac:dyDescent="0.25">
      <c r="A184" s="71" t="s">
        <v>305</v>
      </c>
      <c r="B184" s="67"/>
      <c r="C184" s="74">
        <v>50</v>
      </c>
      <c r="D184" s="199"/>
      <c r="E184" s="394"/>
      <c r="F184" s="130">
        <v>0.75</v>
      </c>
      <c r="G184" s="131">
        <v>0.06</v>
      </c>
      <c r="H184" s="130">
        <v>8.5</v>
      </c>
      <c r="I184" s="131">
        <v>37</v>
      </c>
      <c r="J184" s="130">
        <v>1.9</v>
      </c>
      <c r="K184" s="131" t="s">
        <v>248</v>
      </c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  <c r="BJ184" s="66"/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  <c r="CO184" s="66"/>
      <c r="CP184" s="66"/>
      <c r="CQ184" s="66"/>
      <c r="CR184" s="66"/>
      <c r="CS184" s="66"/>
      <c r="CT184" s="66"/>
      <c r="CU184" s="66"/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</row>
    <row r="185" spans="1:170" s="70" customFormat="1" x14ac:dyDescent="0.25">
      <c r="A185" s="71"/>
      <c r="B185" s="67" t="s">
        <v>36</v>
      </c>
      <c r="C185" s="187"/>
      <c r="D185" s="175">
        <v>62.5</v>
      </c>
      <c r="E185" s="74">
        <v>50</v>
      </c>
      <c r="F185" s="130"/>
      <c r="G185" s="131"/>
      <c r="H185" s="130"/>
      <c r="I185" s="131"/>
      <c r="J185" s="188"/>
      <c r="K185" s="68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6"/>
      <c r="BO185" s="66"/>
      <c r="BP185" s="66"/>
      <c r="BQ185" s="66"/>
      <c r="BR185" s="66"/>
      <c r="BS185" s="66"/>
      <c r="BT185" s="66"/>
      <c r="BU185" s="66"/>
      <c r="BV185" s="66"/>
      <c r="BW185" s="66"/>
      <c r="BX185" s="66"/>
      <c r="BY185" s="66"/>
      <c r="BZ185" s="66"/>
      <c r="CA185" s="66"/>
      <c r="CB185" s="66"/>
      <c r="CC185" s="66"/>
      <c r="CD185" s="66"/>
      <c r="CE185" s="66"/>
      <c r="CF185" s="66"/>
      <c r="CG185" s="66"/>
      <c r="CH185" s="66"/>
      <c r="CI185" s="66"/>
      <c r="CJ185" s="66"/>
      <c r="CK185" s="66"/>
      <c r="CL185" s="66"/>
      <c r="CM185" s="66"/>
      <c r="CN185" s="66"/>
      <c r="CO185" s="66"/>
      <c r="CP185" s="66"/>
      <c r="CQ185" s="66"/>
      <c r="CR185" s="66"/>
      <c r="CS185" s="66"/>
      <c r="CT185" s="66"/>
      <c r="CU185" s="66"/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</row>
    <row r="186" spans="1:170" s="70" customFormat="1" x14ac:dyDescent="0.25">
      <c r="A186" s="71"/>
      <c r="B186" s="67" t="s">
        <v>20</v>
      </c>
      <c r="C186" s="187"/>
      <c r="D186" s="175">
        <v>0.5</v>
      </c>
      <c r="E186" s="74">
        <v>0.5</v>
      </c>
      <c r="F186" s="130"/>
      <c r="G186" s="131"/>
      <c r="H186" s="130"/>
      <c r="I186" s="132"/>
      <c r="J186" s="188"/>
      <c r="K186" s="68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  <c r="CO186" s="66"/>
      <c r="CP186" s="66"/>
      <c r="CQ186" s="66"/>
      <c r="CR186" s="66"/>
      <c r="CS186" s="66"/>
      <c r="CT186" s="66"/>
      <c r="CU186" s="66"/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</row>
    <row r="187" spans="1:170" s="229" customFormat="1" x14ac:dyDescent="0.25">
      <c r="A187" s="122" t="s">
        <v>418</v>
      </c>
      <c r="B187" s="123"/>
      <c r="C187" s="124" t="s">
        <v>230</v>
      </c>
      <c r="D187" s="125"/>
      <c r="E187" s="126"/>
      <c r="F187" s="127">
        <v>7.5</v>
      </c>
      <c r="G187" s="128">
        <v>12</v>
      </c>
      <c r="H187" s="127">
        <v>26</v>
      </c>
      <c r="I187" s="128">
        <v>242</v>
      </c>
      <c r="J187" s="127">
        <v>0.23</v>
      </c>
      <c r="K187" s="68" t="s">
        <v>304</v>
      </c>
      <c r="L187" s="281"/>
      <c r="M187" s="281"/>
      <c r="N187" s="281"/>
      <c r="O187" s="281"/>
      <c r="P187" s="281"/>
      <c r="Q187" s="281"/>
      <c r="R187" s="281"/>
      <c r="S187" s="281"/>
      <c r="T187" s="281"/>
      <c r="U187" s="281"/>
      <c r="V187" s="281"/>
      <c r="W187" s="281"/>
      <c r="X187" s="281"/>
      <c r="Y187" s="281"/>
      <c r="Z187" s="281"/>
      <c r="AA187" s="281"/>
      <c r="AB187" s="281"/>
      <c r="AC187" s="281"/>
      <c r="AD187" s="281"/>
      <c r="AE187" s="281"/>
      <c r="AF187" s="281"/>
      <c r="AG187" s="281"/>
      <c r="AH187" s="281"/>
      <c r="AI187" s="281"/>
      <c r="AJ187" s="281"/>
      <c r="AK187" s="281"/>
      <c r="AL187" s="281"/>
      <c r="AM187" s="281"/>
      <c r="AN187" s="281"/>
      <c r="AO187" s="281"/>
      <c r="AP187" s="281"/>
      <c r="AQ187" s="281"/>
      <c r="AR187" s="281"/>
      <c r="AS187" s="281"/>
      <c r="AT187" s="281"/>
      <c r="AU187" s="281"/>
      <c r="AV187" s="281"/>
      <c r="AW187" s="281"/>
      <c r="AX187" s="281"/>
      <c r="AY187" s="281"/>
      <c r="AZ187" s="281"/>
      <c r="BA187" s="281"/>
      <c r="BB187" s="281"/>
      <c r="BC187" s="281"/>
      <c r="BD187" s="281"/>
      <c r="BE187" s="281"/>
      <c r="BF187" s="281"/>
      <c r="BG187" s="281"/>
      <c r="BH187" s="281"/>
      <c r="BI187" s="281"/>
      <c r="BJ187" s="281"/>
      <c r="BK187" s="281"/>
      <c r="BL187" s="281"/>
      <c r="BM187" s="281"/>
      <c r="BN187" s="281"/>
      <c r="BO187" s="281"/>
      <c r="BP187" s="281"/>
      <c r="BQ187" s="281"/>
      <c r="BR187" s="281"/>
      <c r="BS187" s="281"/>
      <c r="BT187" s="281"/>
      <c r="BU187" s="281"/>
      <c r="BV187" s="281"/>
      <c r="BW187" s="281"/>
      <c r="BX187" s="281"/>
      <c r="BY187" s="281"/>
      <c r="BZ187" s="281"/>
      <c r="CA187" s="281"/>
      <c r="CB187" s="281"/>
      <c r="CC187" s="281"/>
      <c r="CD187" s="281"/>
      <c r="CE187" s="281"/>
      <c r="CF187" s="281"/>
      <c r="CG187" s="281"/>
      <c r="CH187" s="281"/>
      <c r="CI187" s="281"/>
      <c r="CJ187" s="281"/>
      <c r="CK187" s="281"/>
      <c r="CL187" s="281"/>
      <c r="CM187" s="281"/>
      <c r="CN187" s="281"/>
      <c r="CO187" s="281"/>
      <c r="CP187" s="281"/>
      <c r="CQ187" s="281"/>
      <c r="CR187" s="281"/>
      <c r="CS187" s="281"/>
      <c r="CT187" s="281"/>
      <c r="CU187" s="281"/>
      <c r="CV187" s="281"/>
      <c r="CW187" s="281"/>
      <c r="CX187" s="281"/>
      <c r="CY187" s="281"/>
      <c r="CZ187" s="281"/>
      <c r="DA187" s="281"/>
      <c r="DB187" s="281"/>
      <c r="DC187" s="281"/>
      <c r="DD187" s="281"/>
      <c r="DE187" s="281"/>
      <c r="DF187" s="281"/>
      <c r="DG187" s="281"/>
      <c r="DH187" s="281"/>
      <c r="DI187" s="281"/>
      <c r="DJ187" s="281"/>
      <c r="DK187" s="281"/>
      <c r="DL187" s="281"/>
      <c r="DM187" s="281"/>
      <c r="DN187" s="281"/>
      <c r="DO187" s="281"/>
      <c r="DP187" s="281"/>
      <c r="DQ187" s="281"/>
      <c r="DR187" s="281"/>
      <c r="DS187" s="281"/>
      <c r="DT187" s="281"/>
      <c r="DU187" s="281"/>
      <c r="DV187" s="281"/>
      <c r="DW187" s="281"/>
      <c r="DX187" s="281"/>
      <c r="DY187" s="281"/>
      <c r="DZ187" s="281"/>
      <c r="EA187" s="281"/>
      <c r="EB187" s="281"/>
      <c r="EC187" s="281"/>
      <c r="ED187" s="281"/>
      <c r="EE187" s="281"/>
      <c r="EF187" s="281"/>
      <c r="EG187" s="281"/>
      <c r="EH187" s="281"/>
      <c r="EI187" s="281"/>
      <c r="EJ187" s="281"/>
      <c r="EK187" s="281"/>
      <c r="EL187" s="281"/>
      <c r="EM187" s="281"/>
      <c r="EN187" s="281"/>
      <c r="EO187" s="281"/>
      <c r="EP187" s="281"/>
      <c r="EQ187" s="281"/>
      <c r="ER187" s="281"/>
      <c r="ES187" s="281"/>
      <c r="ET187" s="281"/>
      <c r="EU187" s="281"/>
      <c r="EV187" s="281"/>
      <c r="EW187" s="281"/>
      <c r="EX187" s="281"/>
    </row>
    <row r="188" spans="1:170" s="229" customFormat="1" x14ac:dyDescent="0.25">
      <c r="A188" s="122"/>
      <c r="B188" s="123" t="s">
        <v>77</v>
      </c>
      <c r="C188" s="124"/>
      <c r="D188" s="125">
        <v>98.8</v>
      </c>
      <c r="E188" s="126">
        <v>97.5</v>
      </c>
      <c r="F188" s="127"/>
      <c r="G188" s="128"/>
      <c r="H188" s="127"/>
      <c r="I188" s="128"/>
      <c r="J188" s="127"/>
      <c r="K188" s="68"/>
      <c r="L188" s="281"/>
      <c r="M188" s="281"/>
      <c r="N188" s="281"/>
      <c r="O188" s="281"/>
      <c r="P188" s="281"/>
      <c r="Q188" s="281"/>
      <c r="R188" s="281"/>
      <c r="S188" s="281"/>
      <c r="T188" s="281"/>
      <c r="U188" s="281"/>
      <c r="V188" s="281"/>
      <c r="W188" s="281"/>
      <c r="X188" s="281"/>
      <c r="Y188" s="281"/>
      <c r="Z188" s="281"/>
      <c r="AA188" s="281"/>
      <c r="AB188" s="281"/>
      <c r="AC188" s="281"/>
      <c r="AD188" s="281"/>
      <c r="AE188" s="281"/>
      <c r="AF188" s="281"/>
      <c r="AG188" s="281"/>
      <c r="AH188" s="281"/>
      <c r="AI188" s="281"/>
      <c r="AJ188" s="281"/>
      <c r="AK188" s="281"/>
      <c r="AL188" s="281"/>
      <c r="AM188" s="281"/>
      <c r="AN188" s="281"/>
      <c r="AO188" s="281"/>
      <c r="AP188" s="281"/>
      <c r="AQ188" s="281"/>
      <c r="AR188" s="281"/>
      <c r="AS188" s="281"/>
      <c r="AT188" s="281"/>
      <c r="AU188" s="281"/>
      <c r="AV188" s="281"/>
      <c r="AW188" s="281"/>
      <c r="AX188" s="281"/>
      <c r="AY188" s="281"/>
      <c r="AZ188" s="281"/>
      <c r="BA188" s="281"/>
      <c r="BB188" s="281"/>
      <c r="BC188" s="281"/>
      <c r="BD188" s="281"/>
      <c r="BE188" s="281"/>
      <c r="BF188" s="281"/>
      <c r="BG188" s="281"/>
      <c r="BH188" s="281"/>
      <c r="BI188" s="281"/>
      <c r="BJ188" s="281"/>
      <c r="BK188" s="281"/>
      <c r="BL188" s="281"/>
      <c r="BM188" s="281"/>
      <c r="BN188" s="281"/>
      <c r="BO188" s="281"/>
      <c r="BP188" s="281"/>
      <c r="BQ188" s="281"/>
      <c r="BR188" s="281"/>
      <c r="BS188" s="281"/>
      <c r="BT188" s="281"/>
      <c r="BU188" s="281"/>
      <c r="BV188" s="281"/>
      <c r="BW188" s="281"/>
      <c r="BX188" s="281"/>
      <c r="BY188" s="281"/>
      <c r="BZ188" s="281"/>
      <c r="CA188" s="281"/>
      <c r="CB188" s="281"/>
      <c r="CC188" s="281"/>
      <c r="CD188" s="281"/>
      <c r="CE188" s="281"/>
      <c r="CF188" s="281"/>
      <c r="CG188" s="281"/>
      <c r="CH188" s="281"/>
      <c r="CI188" s="281"/>
      <c r="CJ188" s="281"/>
      <c r="CK188" s="281"/>
      <c r="CL188" s="281"/>
      <c r="CM188" s="281"/>
      <c r="CN188" s="281"/>
      <c r="CO188" s="281"/>
      <c r="CP188" s="281"/>
      <c r="CQ188" s="281"/>
      <c r="CR188" s="281"/>
      <c r="CS188" s="281"/>
      <c r="CT188" s="281"/>
      <c r="CU188" s="281"/>
      <c r="CV188" s="281"/>
      <c r="CW188" s="281"/>
      <c r="CX188" s="281"/>
      <c r="CY188" s="281"/>
      <c r="CZ188" s="281"/>
      <c r="DA188" s="281"/>
      <c r="DB188" s="281"/>
      <c r="DC188" s="281"/>
      <c r="DD188" s="281"/>
      <c r="DE188" s="281"/>
      <c r="DF188" s="281"/>
      <c r="DG188" s="281"/>
      <c r="DH188" s="281"/>
      <c r="DI188" s="281"/>
      <c r="DJ188" s="281"/>
      <c r="DK188" s="281"/>
      <c r="DL188" s="281"/>
      <c r="DM188" s="281"/>
      <c r="DN188" s="281"/>
      <c r="DO188" s="281"/>
      <c r="DP188" s="281"/>
      <c r="DQ188" s="281"/>
      <c r="DR188" s="281"/>
      <c r="DS188" s="281"/>
      <c r="DT188" s="281"/>
      <c r="DU188" s="281"/>
      <c r="DV188" s="281"/>
      <c r="DW188" s="281"/>
      <c r="DX188" s="281"/>
      <c r="DY188" s="281"/>
      <c r="DZ188" s="281"/>
      <c r="EA188" s="281"/>
      <c r="EB188" s="281"/>
      <c r="EC188" s="281"/>
      <c r="ED188" s="281"/>
      <c r="EE188" s="281"/>
      <c r="EF188" s="281"/>
      <c r="EG188" s="281"/>
      <c r="EH188" s="281"/>
      <c r="EI188" s="281"/>
      <c r="EJ188" s="281"/>
      <c r="EK188" s="281"/>
      <c r="EL188" s="281"/>
      <c r="EM188" s="281"/>
      <c r="EN188" s="281"/>
      <c r="EO188" s="281"/>
      <c r="EP188" s="281"/>
      <c r="EQ188" s="281"/>
      <c r="ER188" s="281"/>
      <c r="ES188" s="281"/>
      <c r="ET188" s="281"/>
      <c r="EU188" s="281"/>
      <c r="EV188" s="281"/>
      <c r="EW188" s="281"/>
      <c r="EX188" s="281"/>
    </row>
    <row r="189" spans="1:170" s="229" customFormat="1" x14ac:dyDescent="0.25">
      <c r="A189" s="122"/>
      <c r="B189" s="123" t="s">
        <v>72</v>
      </c>
      <c r="C189" s="124"/>
      <c r="D189" s="125">
        <v>18</v>
      </c>
      <c r="E189" s="126">
        <v>18</v>
      </c>
      <c r="F189" s="127"/>
      <c r="G189" s="128"/>
      <c r="H189" s="127"/>
      <c r="I189" s="128"/>
      <c r="J189" s="127"/>
      <c r="K189" s="68"/>
      <c r="L189" s="281"/>
      <c r="M189" s="281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  <c r="AG189" s="281"/>
      <c r="AH189" s="281"/>
      <c r="AI189" s="281"/>
      <c r="AJ189" s="281"/>
      <c r="AK189" s="281"/>
      <c r="AL189" s="281"/>
      <c r="AM189" s="281"/>
      <c r="AN189" s="281"/>
      <c r="AO189" s="281"/>
      <c r="AP189" s="281"/>
      <c r="AQ189" s="281"/>
      <c r="AR189" s="281"/>
      <c r="AS189" s="281"/>
      <c r="AT189" s="281"/>
      <c r="AU189" s="281"/>
      <c r="AV189" s="281"/>
      <c r="AW189" s="281"/>
      <c r="AX189" s="281"/>
      <c r="AY189" s="281"/>
      <c r="AZ189" s="281"/>
      <c r="BA189" s="281"/>
      <c r="BB189" s="281"/>
      <c r="BC189" s="281"/>
      <c r="BD189" s="281"/>
      <c r="BE189" s="281"/>
      <c r="BF189" s="281"/>
      <c r="BG189" s="281"/>
      <c r="BH189" s="281"/>
      <c r="BI189" s="281"/>
      <c r="BJ189" s="281"/>
      <c r="BK189" s="281"/>
      <c r="BL189" s="281"/>
      <c r="BM189" s="281"/>
      <c r="BN189" s="281"/>
      <c r="BO189" s="281"/>
      <c r="BP189" s="281"/>
      <c r="BQ189" s="281"/>
      <c r="BR189" s="281"/>
      <c r="BS189" s="281"/>
      <c r="BT189" s="281"/>
      <c r="BU189" s="281"/>
      <c r="BV189" s="281"/>
      <c r="BW189" s="281"/>
      <c r="BX189" s="281"/>
      <c r="BY189" s="281"/>
      <c r="BZ189" s="281"/>
      <c r="CA189" s="281"/>
      <c r="CB189" s="281"/>
      <c r="CC189" s="281"/>
      <c r="CD189" s="281"/>
      <c r="CE189" s="281"/>
      <c r="CF189" s="281"/>
      <c r="CG189" s="281"/>
      <c r="CH189" s="281"/>
      <c r="CI189" s="281"/>
      <c r="CJ189" s="281"/>
      <c r="CK189" s="281"/>
      <c r="CL189" s="281"/>
      <c r="CM189" s="281"/>
      <c r="CN189" s="281"/>
      <c r="CO189" s="281"/>
      <c r="CP189" s="281"/>
      <c r="CQ189" s="281"/>
      <c r="CR189" s="281"/>
      <c r="CS189" s="281"/>
      <c r="CT189" s="281"/>
      <c r="CU189" s="281"/>
      <c r="CV189" s="281"/>
      <c r="CW189" s="281"/>
      <c r="CX189" s="281"/>
      <c r="CY189" s="281"/>
      <c r="CZ189" s="281"/>
      <c r="DA189" s="281"/>
      <c r="DB189" s="281"/>
      <c r="DC189" s="281"/>
      <c r="DD189" s="281"/>
      <c r="DE189" s="281"/>
      <c r="DF189" s="281"/>
      <c r="DG189" s="281"/>
      <c r="DH189" s="281"/>
      <c r="DI189" s="281"/>
      <c r="DJ189" s="281"/>
      <c r="DK189" s="281"/>
      <c r="DL189" s="281"/>
      <c r="DM189" s="281"/>
      <c r="DN189" s="281"/>
      <c r="DO189" s="281"/>
      <c r="DP189" s="281"/>
      <c r="DQ189" s="281"/>
      <c r="DR189" s="281"/>
      <c r="DS189" s="281"/>
      <c r="DT189" s="281"/>
      <c r="DU189" s="281"/>
      <c r="DV189" s="281"/>
      <c r="DW189" s="281"/>
      <c r="DX189" s="281"/>
      <c r="DY189" s="281"/>
      <c r="DZ189" s="281"/>
      <c r="EA189" s="281"/>
      <c r="EB189" s="281"/>
      <c r="EC189" s="281"/>
      <c r="ED189" s="281"/>
      <c r="EE189" s="281"/>
      <c r="EF189" s="281"/>
      <c r="EG189" s="281"/>
      <c r="EH189" s="281"/>
      <c r="EI189" s="281"/>
      <c r="EJ189" s="281"/>
      <c r="EK189" s="281"/>
      <c r="EL189" s="281"/>
      <c r="EM189" s="281"/>
      <c r="EN189" s="281"/>
      <c r="EO189" s="281"/>
      <c r="EP189" s="281"/>
      <c r="EQ189" s="281"/>
      <c r="ER189" s="281"/>
      <c r="ES189" s="281"/>
      <c r="ET189" s="281"/>
      <c r="EU189" s="281"/>
      <c r="EV189" s="281"/>
      <c r="EW189" s="281"/>
      <c r="EX189" s="281"/>
    </row>
    <row r="190" spans="1:170" s="229" customFormat="1" x14ac:dyDescent="0.25">
      <c r="A190" s="122"/>
      <c r="B190" s="123" t="s">
        <v>20</v>
      </c>
      <c r="C190" s="124"/>
      <c r="D190" s="125">
        <v>9</v>
      </c>
      <c r="E190" s="126">
        <v>9</v>
      </c>
      <c r="F190" s="127"/>
      <c r="G190" s="128"/>
      <c r="H190" s="127"/>
      <c r="I190" s="128"/>
      <c r="J190" s="127"/>
      <c r="K190" s="68"/>
      <c r="L190" s="281"/>
      <c r="M190" s="281"/>
      <c r="N190" s="281"/>
      <c r="O190" s="281"/>
      <c r="P190" s="281"/>
      <c r="Q190" s="281"/>
      <c r="R190" s="281"/>
      <c r="S190" s="281"/>
      <c r="T190" s="281"/>
      <c r="U190" s="281"/>
      <c r="V190" s="281"/>
      <c r="W190" s="281"/>
      <c r="X190" s="281"/>
      <c r="Y190" s="281"/>
      <c r="Z190" s="281"/>
      <c r="AA190" s="281"/>
      <c r="AB190" s="281"/>
      <c r="AC190" s="281"/>
      <c r="AD190" s="281"/>
      <c r="AE190" s="281"/>
      <c r="AF190" s="281"/>
      <c r="AG190" s="281"/>
      <c r="AH190" s="281"/>
      <c r="AI190" s="281"/>
      <c r="AJ190" s="281"/>
      <c r="AK190" s="281"/>
      <c r="AL190" s="281"/>
      <c r="AM190" s="281"/>
      <c r="AN190" s="281"/>
      <c r="AO190" s="281"/>
      <c r="AP190" s="281"/>
      <c r="AQ190" s="281"/>
      <c r="AR190" s="281"/>
      <c r="AS190" s="281"/>
      <c r="AT190" s="281"/>
      <c r="AU190" s="281"/>
      <c r="AV190" s="281"/>
      <c r="AW190" s="281"/>
      <c r="AX190" s="281"/>
      <c r="AY190" s="281"/>
      <c r="AZ190" s="281"/>
      <c r="BA190" s="281"/>
      <c r="BB190" s="281"/>
      <c r="BC190" s="281"/>
      <c r="BD190" s="281"/>
      <c r="BE190" s="281"/>
      <c r="BF190" s="281"/>
      <c r="BG190" s="281"/>
      <c r="BH190" s="281"/>
      <c r="BI190" s="281"/>
      <c r="BJ190" s="281"/>
      <c r="BK190" s="281"/>
      <c r="BL190" s="281"/>
      <c r="BM190" s="281"/>
      <c r="BN190" s="281"/>
      <c r="BO190" s="281"/>
      <c r="BP190" s="281"/>
      <c r="BQ190" s="281"/>
      <c r="BR190" s="281"/>
      <c r="BS190" s="281"/>
      <c r="BT190" s="281"/>
      <c r="BU190" s="281"/>
      <c r="BV190" s="281"/>
      <c r="BW190" s="281"/>
      <c r="BX190" s="281"/>
      <c r="BY190" s="281"/>
      <c r="BZ190" s="281"/>
      <c r="CA190" s="281"/>
      <c r="CB190" s="281"/>
      <c r="CC190" s="281"/>
      <c r="CD190" s="281"/>
      <c r="CE190" s="281"/>
      <c r="CF190" s="281"/>
      <c r="CG190" s="281"/>
      <c r="CH190" s="281"/>
      <c r="CI190" s="281"/>
      <c r="CJ190" s="281"/>
      <c r="CK190" s="281"/>
      <c r="CL190" s="281"/>
      <c r="CM190" s="281"/>
      <c r="CN190" s="281"/>
      <c r="CO190" s="281"/>
      <c r="CP190" s="281"/>
      <c r="CQ190" s="281"/>
      <c r="CR190" s="281"/>
      <c r="CS190" s="281"/>
      <c r="CT190" s="281"/>
      <c r="CU190" s="281"/>
      <c r="CV190" s="281"/>
      <c r="CW190" s="281"/>
      <c r="CX190" s="281"/>
      <c r="CY190" s="281"/>
      <c r="CZ190" s="281"/>
      <c r="DA190" s="281"/>
      <c r="DB190" s="281"/>
      <c r="DC190" s="281"/>
      <c r="DD190" s="281"/>
      <c r="DE190" s="281"/>
      <c r="DF190" s="281"/>
      <c r="DG190" s="281"/>
      <c r="DH190" s="281"/>
      <c r="DI190" s="281"/>
      <c r="DJ190" s="281"/>
      <c r="DK190" s="281"/>
      <c r="DL190" s="281"/>
      <c r="DM190" s="281"/>
      <c r="DN190" s="281"/>
      <c r="DO190" s="281"/>
      <c r="DP190" s="281"/>
      <c r="DQ190" s="281"/>
      <c r="DR190" s="281"/>
      <c r="DS190" s="281"/>
      <c r="DT190" s="281"/>
      <c r="DU190" s="281"/>
      <c r="DV190" s="281"/>
      <c r="DW190" s="281"/>
      <c r="DX190" s="281"/>
      <c r="DY190" s="281"/>
      <c r="DZ190" s="281"/>
      <c r="EA190" s="281"/>
      <c r="EB190" s="281"/>
      <c r="EC190" s="281"/>
      <c r="ED190" s="281"/>
      <c r="EE190" s="281"/>
      <c r="EF190" s="281"/>
      <c r="EG190" s="281"/>
      <c r="EH190" s="281"/>
      <c r="EI190" s="281"/>
      <c r="EJ190" s="281"/>
      <c r="EK190" s="281"/>
      <c r="EL190" s="281"/>
      <c r="EM190" s="281"/>
      <c r="EN190" s="281"/>
      <c r="EO190" s="281"/>
      <c r="EP190" s="281"/>
      <c r="EQ190" s="281"/>
      <c r="ER190" s="281"/>
      <c r="ES190" s="281"/>
      <c r="ET190" s="281"/>
      <c r="EU190" s="281"/>
      <c r="EV190" s="281"/>
      <c r="EW190" s="281"/>
      <c r="EX190" s="281"/>
    </row>
    <row r="191" spans="1:170" s="229" customFormat="1" ht="22.5" customHeight="1" x14ac:dyDescent="0.25">
      <c r="A191" s="122"/>
      <c r="B191" s="123" t="s">
        <v>55</v>
      </c>
      <c r="C191" s="124"/>
      <c r="D191" s="125">
        <v>7.8</v>
      </c>
      <c r="E191" s="126">
        <v>7.8</v>
      </c>
      <c r="F191" s="127"/>
      <c r="G191" s="128"/>
      <c r="H191" s="127"/>
      <c r="I191" s="128"/>
      <c r="J191" s="127"/>
      <c r="K191" s="68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  <c r="AG191" s="281"/>
      <c r="AH191" s="281"/>
      <c r="AI191" s="281"/>
      <c r="AJ191" s="281"/>
      <c r="AK191" s="281"/>
      <c r="AL191" s="281"/>
      <c r="AM191" s="281"/>
      <c r="AN191" s="281"/>
      <c r="AO191" s="281"/>
      <c r="AP191" s="281"/>
      <c r="AQ191" s="281"/>
      <c r="AR191" s="281"/>
      <c r="AS191" s="281"/>
      <c r="AT191" s="281"/>
      <c r="AU191" s="281"/>
      <c r="AV191" s="281"/>
      <c r="AW191" s="281"/>
      <c r="AX191" s="281"/>
      <c r="AY191" s="281"/>
      <c r="AZ191" s="281"/>
      <c r="BA191" s="281"/>
      <c r="BB191" s="281"/>
      <c r="BC191" s="281"/>
      <c r="BD191" s="281"/>
      <c r="BE191" s="281"/>
      <c r="BF191" s="281"/>
      <c r="BG191" s="281"/>
      <c r="BH191" s="281"/>
      <c r="BI191" s="281"/>
      <c r="BJ191" s="281"/>
      <c r="BK191" s="281"/>
      <c r="BL191" s="281"/>
      <c r="BM191" s="281"/>
      <c r="BN191" s="281"/>
      <c r="BO191" s="281"/>
      <c r="BP191" s="281"/>
      <c r="BQ191" s="281"/>
      <c r="BR191" s="281"/>
      <c r="BS191" s="281"/>
      <c r="BT191" s="281"/>
      <c r="BU191" s="281"/>
      <c r="BV191" s="281"/>
      <c r="BW191" s="281"/>
      <c r="BX191" s="281"/>
      <c r="BY191" s="281"/>
      <c r="BZ191" s="281"/>
      <c r="CA191" s="281"/>
      <c r="CB191" s="281"/>
      <c r="CC191" s="281"/>
      <c r="CD191" s="281"/>
      <c r="CE191" s="281"/>
      <c r="CF191" s="281"/>
      <c r="CG191" s="281"/>
      <c r="CH191" s="281"/>
      <c r="CI191" s="281"/>
      <c r="CJ191" s="281"/>
      <c r="CK191" s="281"/>
      <c r="CL191" s="281"/>
      <c r="CM191" s="281"/>
      <c r="CN191" s="281"/>
      <c r="CO191" s="281"/>
      <c r="CP191" s="281"/>
      <c r="CQ191" s="281"/>
      <c r="CR191" s="281"/>
      <c r="CS191" s="281"/>
      <c r="CT191" s="281"/>
      <c r="CU191" s="281"/>
      <c r="CV191" s="281"/>
      <c r="CW191" s="281"/>
      <c r="CX191" s="281"/>
      <c r="CY191" s="281"/>
      <c r="CZ191" s="281"/>
      <c r="DA191" s="281"/>
      <c r="DB191" s="281"/>
      <c r="DC191" s="281"/>
      <c r="DD191" s="281"/>
      <c r="DE191" s="281"/>
      <c r="DF191" s="281"/>
      <c r="DG191" s="281"/>
      <c r="DH191" s="281"/>
      <c r="DI191" s="281"/>
      <c r="DJ191" s="281"/>
      <c r="DK191" s="281"/>
      <c r="DL191" s="281"/>
      <c r="DM191" s="281"/>
      <c r="DN191" s="281"/>
      <c r="DO191" s="281"/>
      <c r="DP191" s="281"/>
      <c r="DQ191" s="281"/>
      <c r="DR191" s="281"/>
      <c r="DS191" s="281"/>
      <c r="DT191" s="281"/>
      <c r="DU191" s="281"/>
      <c r="DV191" s="281"/>
      <c r="DW191" s="281"/>
      <c r="DX191" s="281"/>
      <c r="DY191" s="281"/>
      <c r="DZ191" s="281"/>
      <c r="EA191" s="281"/>
      <c r="EB191" s="281"/>
      <c r="EC191" s="281"/>
      <c r="ED191" s="281"/>
      <c r="EE191" s="281"/>
      <c r="EF191" s="281"/>
      <c r="EG191" s="281"/>
      <c r="EH191" s="281"/>
      <c r="EI191" s="281"/>
      <c r="EJ191" s="281"/>
      <c r="EK191" s="281"/>
      <c r="EL191" s="281"/>
      <c r="EM191" s="281"/>
      <c r="EN191" s="281"/>
      <c r="EO191" s="281"/>
      <c r="EP191" s="281"/>
      <c r="EQ191" s="281"/>
      <c r="ER191" s="281"/>
      <c r="ES191" s="281"/>
      <c r="ET191" s="281"/>
      <c r="EU191" s="281"/>
      <c r="EV191" s="281"/>
      <c r="EW191" s="281"/>
      <c r="EX191" s="281"/>
    </row>
    <row r="192" spans="1:170" s="229" customFormat="1" x14ac:dyDescent="0.25">
      <c r="A192" s="122"/>
      <c r="B192" s="123" t="s">
        <v>22</v>
      </c>
      <c r="C192" s="124"/>
      <c r="D192" s="125">
        <v>3.9</v>
      </c>
      <c r="E192" s="126">
        <v>3.9</v>
      </c>
      <c r="F192" s="127"/>
      <c r="G192" s="128"/>
      <c r="H192" s="127"/>
      <c r="I192" s="128"/>
      <c r="J192" s="127"/>
      <c r="K192" s="68"/>
      <c r="L192" s="281"/>
      <c r="M192" s="281"/>
      <c r="N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281"/>
      <c r="AD192" s="281"/>
      <c r="AE192" s="281"/>
      <c r="AF192" s="281"/>
      <c r="AG192" s="281"/>
      <c r="AH192" s="281"/>
      <c r="AI192" s="281"/>
      <c r="AJ192" s="281"/>
      <c r="AK192" s="281"/>
      <c r="AL192" s="281"/>
      <c r="AM192" s="281"/>
      <c r="AN192" s="281"/>
      <c r="AO192" s="281"/>
      <c r="AP192" s="281"/>
      <c r="AQ192" s="281"/>
      <c r="AR192" s="281"/>
      <c r="AS192" s="281"/>
      <c r="AT192" s="281"/>
      <c r="AU192" s="281"/>
      <c r="AV192" s="281"/>
      <c r="AW192" s="281"/>
      <c r="AX192" s="281"/>
      <c r="AY192" s="281"/>
      <c r="AZ192" s="281"/>
      <c r="BA192" s="281"/>
      <c r="BB192" s="281"/>
      <c r="BC192" s="281"/>
      <c r="BD192" s="281"/>
      <c r="BE192" s="281"/>
      <c r="BF192" s="281"/>
      <c r="BG192" s="281"/>
      <c r="BH192" s="281"/>
      <c r="BI192" s="281"/>
      <c r="BJ192" s="281"/>
      <c r="BK192" s="281"/>
      <c r="BL192" s="281"/>
      <c r="BM192" s="281"/>
      <c r="BN192" s="281"/>
      <c r="BO192" s="281"/>
      <c r="BP192" s="281"/>
      <c r="BQ192" s="281"/>
      <c r="BR192" s="281"/>
      <c r="BS192" s="281"/>
      <c r="BT192" s="281"/>
      <c r="BU192" s="281"/>
      <c r="BV192" s="281"/>
      <c r="BW192" s="281"/>
      <c r="BX192" s="281"/>
      <c r="BY192" s="281"/>
      <c r="BZ192" s="281"/>
      <c r="CA192" s="281"/>
      <c r="CB192" s="281"/>
      <c r="CC192" s="281"/>
      <c r="CD192" s="281"/>
      <c r="CE192" s="281"/>
      <c r="CF192" s="281"/>
      <c r="CG192" s="281"/>
      <c r="CH192" s="281"/>
      <c r="CI192" s="281"/>
      <c r="CJ192" s="281"/>
      <c r="CK192" s="281"/>
      <c r="CL192" s="281"/>
      <c r="CM192" s="281"/>
      <c r="CN192" s="281"/>
      <c r="CO192" s="281"/>
      <c r="CP192" s="281"/>
      <c r="CQ192" s="281"/>
      <c r="CR192" s="281"/>
      <c r="CS192" s="281"/>
      <c r="CT192" s="281"/>
      <c r="CU192" s="281"/>
      <c r="CV192" s="281"/>
      <c r="CW192" s="281"/>
      <c r="CX192" s="281"/>
      <c r="CY192" s="281"/>
      <c r="CZ192" s="281"/>
      <c r="DA192" s="281"/>
      <c r="DB192" s="281"/>
      <c r="DC192" s="281"/>
      <c r="DD192" s="281"/>
      <c r="DE192" s="281"/>
      <c r="DF192" s="281"/>
      <c r="DG192" s="281"/>
      <c r="DH192" s="281"/>
      <c r="DI192" s="281"/>
      <c r="DJ192" s="281"/>
      <c r="DK192" s="281"/>
      <c r="DL192" s="281"/>
      <c r="DM192" s="281"/>
      <c r="DN192" s="281"/>
      <c r="DO192" s="281"/>
      <c r="DP192" s="281"/>
      <c r="DQ192" s="281"/>
      <c r="DR192" s="281"/>
      <c r="DS192" s="281"/>
      <c r="DT192" s="281"/>
      <c r="DU192" s="281"/>
      <c r="DV192" s="281"/>
      <c r="DW192" s="281"/>
      <c r="DX192" s="281"/>
      <c r="DY192" s="281"/>
      <c r="DZ192" s="281"/>
      <c r="EA192" s="281"/>
      <c r="EB192" s="281"/>
      <c r="EC192" s="281"/>
      <c r="ED192" s="281"/>
      <c r="EE192" s="281"/>
      <c r="EF192" s="281"/>
      <c r="EG192" s="281"/>
      <c r="EH192" s="281"/>
      <c r="EI192" s="281"/>
      <c r="EJ192" s="281"/>
      <c r="EK192" s="281"/>
      <c r="EL192" s="281"/>
      <c r="EM192" s="281"/>
      <c r="EN192" s="281"/>
      <c r="EO192" s="281"/>
      <c r="EP192" s="281"/>
      <c r="EQ192" s="281"/>
      <c r="ER192" s="281"/>
      <c r="ES192" s="281"/>
      <c r="ET192" s="281"/>
      <c r="EU192" s="281"/>
      <c r="EV192" s="281"/>
      <c r="EW192" s="281"/>
      <c r="EX192" s="281"/>
    </row>
    <row r="193" spans="1:154" s="229" customFormat="1" x14ac:dyDescent="0.25">
      <c r="A193" s="122"/>
      <c r="B193" s="123" t="s">
        <v>40</v>
      </c>
      <c r="C193" s="124"/>
      <c r="D193" s="125">
        <v>3.9</v>
      </c>
      <c r="E193" s="126">
        <v>3.9</v>
      </c>
      <c r="F193" s="127"/>
      <c r="G193" s="128"/>
      <c r="H193" s="127"/>
      <c r="I193" s="128"/>
      <c r="J193" s="127"/>
      <c r="K193" s="68"/>
      <c r="L193" s="281"/>
      <c r="M193" s="281"/>
      <c r="N193" s="281"/>
      <c r="O193" s="281"/>
      <c r="P193" s="281"/>
      <c r="Q193" s="281"/>
      <c r="R193" s="281"/>
      <c r="S193" s="281"/>
      <c r="T193" s="281"/>
      <c r="U193" s="281"/>
      <c r="V193" s="281"/>
      <c r="W193" s="281"/>
      <c r="X193" s="281"/>
      <c r="Y193" s="281"/>
      <c r="Z193" s="281"/>
      <c r="AA193" s="281"/>
      <c r="AB193" s="281"/>
      <c r="AC193" s="281"/>
      <c r="AD193" s="281"/>
      <c r="AE193" s="281"/>
      <c r="AF193" s="281"/>
      <c r="AG193" s="281"/>
      <c r="AH193" s="281"/>
      <c r="AI193" s="281"/>
      <c r="AJ193" s="281"/>
      <c r="AK193" s="281"/>
      <c r="AL193" s="281"/>
      <c r="AM193" s="281"/>
      <c r="AN193" s="281"/>
      <c r="AO193" s="281"/>
      <c r="AP193" s="281"/>
      <c r="AQ193" s="281"/>
      <c r="AR193" s="281"/>
      <c r="AS193" s="281"/>
      <c r="AT193" s="281"/>
      <c r="AU193" s="281"/>
      <c r="AV193" s="281"/>
      <c r="AW193" s="281"/>
      <c r="AX193" s="281"/>
      <c r="AY193" s="281"/>
      <c r="AZ193" s="281"/>
      <c r="BA193" s="281"/>
      <c r="BB193" s="281"/>
      <c r="BC193" s="281"/>
      <c r="BD193" s="281"/>
      <c r="BE193" s="281"/>
      <c r="BF193" s="281"/>
      <c r="BG193" s="281"/>
      <c r="BH193" s="281"/>
      <c r="BI193" s="281"/>
      <c r="BJ193" s="281"/>
      <c r="BK193" s="281"/>
      <c r="BL193" s="281"/>
      <c r="BM193" s="281"/>
      <c r="BN193" s="281"/>
      <c r="BO193" s="281"/>
      <c r="BP193" s="281"/>
      <c r="BQ193" s="281"/>
      <c r="BR193" s="281"/>
      <c r="BS193" s="281"/>
      <c r="BT193" s="281"/>
      <c r="BU193" s="281"/>
      <c r="BV193" s="281"/>
      <c r="BW193" s="281"/>
      <c r="BX193" s="281"/>
      <c r="BY193" s="281"/>
      <c r="BZ193" s="281"/>
      <c r="CA193" s="281"/>
      <c r="CB193" s="281"/>
      <c r="CC193" s="281"/>
      <c r="CD193" s="281"/>
      <c r="CE193" s="281"/>
      <c r="CF193" s="281"/>
      <c r="CG193" s="281"/>
      <c r="CH193" s="281"/>
      <c r="CI193" s="281"/>
      <c r="CJ193" s="281"/>
      <c r="CK193" s="281"/>
      <c r="CL193" s="281"/>
      <c r="CM193" s="281"/>
      <c r="CN193" s="281"/>
      <c r="CO193" s="281"/>
      <c r="CP193" s="281"/>
      <c r="CQ193" s="281"/>
      <c r="CR193" s="281"/>
      <c r="CS193" s="281"/>
      <c r="CT193" s="281"/>
      <c r="CU193" s="281"/>
      <c r="CV193" s="281"/>
      <c r="CW193" s="281"/>
      <c r="CX193" s="281"/>
      <c r="CY193" s="281"/>
      <c r="CZ193" s="281"/>
      <c r="DA193" s="281"/>
      <c r="DB193" s="281"/>
      <c r="DC193" s="281"/>
      <c r="DD193" s="281"/>
      <c r="DE193" s="281"/>
      <c r="DF193" s="281"/>
      <c r="DG193" s="281"/>
      <c r="DH193" s="281"/>
      <c r="DI193" s="281"/>
      <c r="DJ193" s="281"/>
      <c r="DK193" s="281"/>
      <c r="DL193" s="281"/>
      <c r="DM193" s="281"/>
      <c r="DN193" s="281"/>
      <c r="DO193" s="281"/>
      <c r="DP193" s="281"/>
      <c r="DQ193" s="281"/>
      <c r="DR193" s="281"/>
      <c r="DS193" s="281"/>
      <c r="DT193" s="281"/>
      <c r="DU193" s="281"/>
      <c r="DV193" s="281"/>
      <c r="DW193" s="281"/>
      <c r="DX193" s="281"/>
      <c r="DY193" s="281"/>
      <c r="DZ193" s="281"/>
      <c r="EA193" s="281"/>
      <c r="EB193" s="281"/>
      <c r="EC193" s="281"/>
      <c r="ED193" s="281"/>
      <c r="EE193" s="281"/>
      <c r="EF193" s="281"/>
      <c r="EG193" s="281"/>
      <c r="EH193" s="281"/>
      <c r="EI193" s="281"/>
      <c r="EJ193" s="281"/>
      <c r="EK193" s="281"/>
      <c r="EL193" s="281"/>
      <c r="EM193" s="281"/>
      <c r="EN193" s="281"/>
      <c r="EO193" s="281"/>
      <c r="EP193" s="281"/>
      <c r="EQ193" s="281"/>
      <c r="ER193" s="281"/>
      <c r="ES193" s="281"/>
      <c r="ET193" s="281"/>
      <c r="EU193" s="281"/>
      <c r="EV193" s="281"/>
      <c r="EW193" s="281"/>
      <c r="EX193" s="281"/>
    </row>
    <row r="194" spans="1:154" s="229" customFormat="1" x14ac:dyDescent="0.25">
      <c r="A194" s="122"/>
      <c r="B194" s="123" t="s">
        <v>87</v>
      </c>
      <c r="C194" s="124"/>
      <c r="D194" s="125"/>
      <c r="E194" s="126">
        <v>153.4</v>
      </c>
      <c r="F194" s="127"/>
      <c r="G194" s="128"/>
      <c r="H194" s="127"/>
      <c r="I194" s="204"/>
      <c r="J194" s="127"/>
      <c r="K194" s="68"/>
      <c r="L194" s="281"/>
      <c r="M194" s="281"/>
      <c r="N194" s="281"/>
      <c r="O194" s="281"/>
      <c r="P194" s="281"/>
      <c r="Q194" s="281"/>
      <c r="R194" s="281"/>
      <c r="S194" s="281"/>
      <c r="T194" s="281"/>
      <c r="U194" s="281"/>
      <c r="V194" s="281"/>
      <c r="W194" s="281"/>
      <c r="X194" s="281"/>
      <c r="Y194" s="281"/>
      <c r="Z194" s="281"/>
      <c r="AA194" s="281"/>
      <c r="AB194" s="281"/>
      <c r="AC194" s="281"/>
      <c r="AD194" s="281"/>
      <c r="AE194" s="281"/>
      <c r="AF194" s="281"/>
      <c r="AG194" s="281"/>
      <c r="AH194" s="281"/>
      <c r="AI194" s="281"/>
      <c r="AJ194" s="281"/>
      <c r="AK194" s="281"/>
      <c r="AL194" s="281"/>
      <c r="AM194" s="281"/>
      <c r="AN194" s="281"/>
      <c r="AO194" s="281"/>
      <c r="AP194" s="281"/>
      <c r="AQ194" s="281"/>
      <c r="AR194" s="281"/>
      <c r="AS194" s="281"/>
      <c r="AT194" s="281"/>
      <c r="AU194" s="281"/>
      <c r="AV194" s="281"/>
      <c r="AW194" s="281"/>
      <c r="AX194" s="281"/>
      <c r="AY194" s="281"/>
      <c r="AZ194" s="281"/>
      <c r="BA194" s="281"/>
      <c r="BB194" s="281"/>
      <c r="BC194" s="281"/>
      <c r="BD194" s="281"/>
      <c r="BE194" s="281"/>
      <c r="BF194" s="281"/>
      <c r="BG194" s="281"/>
      <c r="BH194" s="281"/>
      <c r="BI194" s="281"/>
      <c r="BJ194" s="281"/>
      <c r="BK194" s="281"/>
      <c r="BL194" s="281"/>
      <c r="BM194" s="281"/>
      <c r="BN194" s="281"/>
      <c r="BO194" s="281"/>
      <c r="BP194" s="281"/>
      <c r="BQ194" s="281"/>
      <c r="BR194" s="281"/>
      <c r="BS194" s="281"/>
      <c r="BT194" s="281"/>
      <c r="BU194" s="281"/>
      <c r="BV194" s="281"/>
      <c r="BW194" s="281"/>
      <c r="BX194" s="281"/>
      <c r="BY194" s="281"/>
      <c r="BZ194" s="281"/>
      <c r="CA194" s="281"/>
      <c r="CB194" s="281"/>
      <c r="CC194" s="281"/>
      <c r="CD194" s="281"/>
      <c r="CE194" s="281"/>
      <c r="CF194" s="281"/>
      <c r="CG194" s="281"/>
      <c r="CH194" s="281"/>
      <c r="CI194" s="281"/>
      <c r="CJ194" s="281"/>
      <c r="CK194" s="281"/>
      <c r="CL194" s="281"/>
      <c r="CM194" s="281"/>
      <c r="CN194" s="281"/>
      <c r="CO194" s="281"/>
      <c r="CP194" s="281"/>
      <c r="CQ194" s="281"/>
      <c r="CR194" s="281"/>
      <c r="CS194" s="281"/>
      <c r="CT194" s="281"/>
      <c r="CU194" s="281"/>
      <c r="CV194" s="281"/>
      <c r="CW194" s="281"/>
      <c r="CX194" s="281"/>
      <c r="CY194" s="281"/>
      <c r="CZ194" s="281"/>
      <c r="DA194" s="281"/>
      <c r="DB194" s="281"/>
      <c r="DC194" s="281"/>
      <c r="DD194" s="281"/>
      <c r="DE194" s="281"/>
      <c r="DF194" s="281"/>
      <c r="DG194" s="281"/>
      <c r="DH194" s="281"/>
      <c r="DI194" s="281"/>
      <c r="DJ194" s="281"/>
      <c r="DK194" s="281"/>
      <c r="DL194" s="281"/>
      <c r="DM194" s="281"/>
      <c r="DN194" s="281"/>
      <c r="DO194" s="281"/>
      <c r="DP194" s="281"/>
      <c r="DQ194" s="281"/>
      <c r="DR194" s="281"/>
      <c r="DS194" s="281"/>
      <c r="DT194" s="281"/>
      <c r="DU194" s="281"/>
      <c r="DV194" s="281"/>
      <c r="DW194" s="281"/>
      <c r="DX194" s="281"/>
      <c r="DY194" s="281"/>
      <c r="DZ194" s="281"/>
      <c r="EA194" s="281"/>
      <c r="EB194" s="281"/>
      <c r="EC194" s="281"/>
      <c r="ED194" s="281"/>
      <c r="EE194" s="281"/>
      <c r="EF194" s="281"/>
      <c r="EG194" s="281"/>
      <c r="EH194" s="281"/>
      <c r="EI194" s="281"/>
      <c r="EJ194" s="281"/>
      <c r="EK194" s="281"/>
      <c r="EL194" s="281"/>
      <c r="EM194" s="281"/>
      <c r="EN194" s="281"/>
      <c r="EO194" s="281"/>
      <c r="EP194" s="281"/>
      <c r="EQ194" s="281"/>
      <c r="ER194" s="281"/>
      <c r="ES194" s="281"/>
      <c r="ET194" s="281"/>
      <c r="EU194" s="281"/>
      <c r="EV194" s="281"/>
      <c r="EW194" s="281"/>
      <c r="EX194" s="281"/>
    </row>
    <row r="195" spans="1:154" s="229" customFormat="1" x14ac:dyDescent="0.25">
      <c r="A195" s="122"/>
      <c r="B195" s="123" t="s">
        <v>78</v>
      </c>
      <c r="C195" s="124"/>
      <c r="D195" s="125">
        <v>20</v>
      </c>
      <c r="E195" s="126">
        <v>20</v>
      </c>
      <c r="F195" s="127"/>
      <c r="G195" s="128"/>
      <c r="H195" s="127"/>
      <c r="I195" s="204"/>
      <c r="J195" s="127"/>
      <c r="K195" s="68"/>
      <c r="L195" s="281"/>
      <c r="M195" s="281"/>
      <c r="N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  <c r="AG195" s="281"/>
      <c r="AH195" s="281"/>
      <c r="AI195" s="281"/>
      <c r="AJ195" s="281"/>
      <c r="AK195" s="281"/>
      <c r="AL195" s="281"/>
      <c r="AM195" s="281"/>
      <c r="AN195" s="281"/>
      <c r="AO195" s="281"/>
      <c r="AP195" s="281"/>
      <c r="AQ195" s="281"/>
      <c r="AR195" s="281"/>
      <c r="AS195" s="281"/>
      <c r="AT195" s="281"/>
      <c r="AU195" s="281"/>
      <c r="AV195" s="281"/>
      <c r="AW195" s="281"/>
      <c r="AX195" s="281"/>
      <c r="AY195" s="281"/>
      <c r="AZ195" s="281"/>
      <c r="BA195" s="281"/>
      <c r="BB195" s="281"/>
      <c r="BC195" s="281"/>
      <c r="BD195" s="281"/>
      <c r="BE195" s="281"/>
      <c r="BF195" s="281"/>
      <c r="BG195" s="281"/>
      <c r="BH195" s="281"/>
      <c r="BI195" s="281"/>
      <c r="BJ195" s="281"/>
      <c r="BK195" s="281"/>
      <c r="BL195" s="281"/>
      <c r="BM195" s="281"/>
      <c r="BN195" s="281"/>
      <c r="BO195" s="281"/>
      <c r="BP195" s="281"/>
      <c r="BQ195" s="281"/>
      <c r="BR195" s="281"/>
      <c r="BS195" s="281"/>
      <c r="BT195" s="281"/>
      <c r="BU195" s="281"/>
      <c r="BV195" s="281"/>
      <c r="BW195" s="281"/>
      <c r="BX195" s="281"/>
      <c r="BY195" s="281"/>
      <c r="BZ195" s="281"/>
      <c r="CA195" s="281"/>
      <c r="CB195" s="281"/>
      <c r="CC195" s="281"/>
      <c r="CD195" s="281"/>
      <c r="CE195" s="281"/>
      <c r="CF195" s="281"/>
      <c r="CG195" s="281"/>
      <c r="CH195" s="281"/>
      <c r="CI195" s="281"/>
      <c r="CJ195" s="281"/>
      <c r="CK195" s="281"/>
      <c r="CL195" s="281"/>
      <c r="CM195" s="281"/>
      <c r="CN195" s="281"/>
      <c r="CO195" s="281"/>
      <c r="CP195" s="281"/>
      <c r="CQ195" s="281"/>
      <c r="CR195" s="281"/>
      <c r="CS195" s="281"/>
      <c r="CT195" s="281"/>
      <c r="CU195" s="281"/>
      <c r="CV195" s="281"/>
      <c r="CW195" s="281"/>
      <c r="CX195" s="281"/>
      <c r="CY195" s="281"/>
      <c r="CZ195" s="281"/>
      <c r="DA195" s="281"/>
      <c r="DB195" s="281"/>
      <c r="DC195" s="281"/>
      <c r="DD195" s="281"/>
      <c r="DE195" s="281"/>
      <c r="DF195" s="281"/>
      <c r="DG195" s="281"/>
      <c r="DH195" s="281"/>
      <c r="DI195" s="281"/>
      <c r="DJ195" s="281"/>
      <c r="DK195" s="281"/>
      <c r="DL195" s="281"/>
      <c r="DM195" s="281"/>
      <c r="DN195" s="281"/>
      <c r="DO195" s="281"/>
      <c r="DP195" s="281"/>
      <c r="DQ195" s="281"/>
      <c r="DR195" s="281"/>
      <c r="DS195" s="281"/>
      <c r="DT195" s="281"/>
      <c r="DU195" s="281"/>
      <c r="DV195" s="281"/>
      <c r="DW195" s="281"/>
      <c r="DX195" s="281"/>
      <c r="DY195" s="281"/>
      <c r="DZ195" s="281"/>
      <c r="EA195" s="281"/>
      <c r="EB195" s="281"/>
      <c r="EC195" s="281"/>
      <c r="ED195" s="281"/>
      <c r="EE195" s="281"/>
      <c r="EF195" s="281"/>
      <c r="EG195" s="281"/>
      <c r="EH195" s="281"/>
      <c r="EI195" s="281"/>
      <c r="EJ195" s="281"/>
      <c r="EK195" s="281"/>
      <c r="EL195" s="281"/>
      <c r="EM195" s="281"/>
      <c r="EN195" s="281"/>
      <c r="EO195" s="281"/>
      <c r="EP195" s="281"/>
      <c r="EQ195" s="281"/>
      <c r="ER195" s="281"/>
      <c r="ES195" s="281"/>
      <c r="ET195" s="281"/>
      <c r="EU195" s="281"/>
      <c r="EV195" s="281"/>
      <c r="EW195" s="281"/>
      <c r="EX195" s="281"/>
    </row>
    <row r="196" spans="1:154" x14ac:dyDescent="0.25">
      <c r="A196" s="71" t="s">
        <v>79</v>
      </c>
      <c r="B196" s="67"/>
      <c r="C196" s="187" t="s">
        <v>369</v>
      </c>
      <c r="D196" s="76"/>
      <c r="E196" s="75"/>
      <c r="F196" s="132">
        <v>0.12</v>
      </c>
      <c r="G196" s="131">
        <v>0.01</v>
      </c>
      <c r="H196" s="130">
        <v>10.199999999999999</v>
      </c>
      <c r="I196" s="132">
        <v>41.4</v>
      </c>
      <c r="J196" s="132">
        <v>2.85</v>
      </c>
      <c r="K196" s="68" t="s">
        <v>176</v>
      </c>
    </row>
    <row r="197" spans="1:154" x14ac:dyDescent="0.25">
      <c r="A197" s="71"/>
      <c r="B197" s="67" t="s">
        <v>63</v>
      </c>
      <c r="C197" s="187"/>
      <c r="D197" s="175">
        <v>0.35</v>
      </c>
      <c r="E197" s="74">
        <v>0.35</v>
      </c>
      <c r="F197" s="132"/>
      <c r="G197" s="131"/>
      <c r="H197" s="130"/>
      <c r="I197" s="132"/>
      <c r="J197" s="132"/>
      <c r="K197" s="68"/>
    </row>
    <row r="198" spans="1:154" x14ac:dyDescent="0.25">
      <c r="A198" s="71"/>
      <c r="B198" s="67" t="s">
        <v>20</v>
      </c>
      <c r="C198" s="187"/>
      <c r="D198" s="175">
        <v>5</v>
      </c>
      <c r="E198" s="74">
        <v>5</v>
      </c>
      <c r="F198" s="132"/>
      <c r="G198" s="131"/>
      <c r="H198" s="132"/>
      <c r="I198" s="132"/>
      <c r="J198" s="132"/>
      <c r="K198" s="68"/>
    </row>
    <row r="199" spans="1:154" x14ac:dyDescent="0.25">
      <c r="A199" s="71"/>
      <c r="B199" s="67" t="s">
        <v>80</v>
      </c>
      <c r="C199" s="187"/>
      <c r="D199" s="73">
        <v>5.0999999999999996</v>
      </c>
      <c r="E199" s="74">
        <v>5</v>
      </c>
      <c r="F199" s="131"/>
      <c r="G199" s="130"/>
      <c r="H199" s="131"/>
      <c r="I199" s="130"/>
      <c r="J199" s="132"/>
      <c r="K199" s="68"/>
    </row>
    <row r="200" spans="1:154" x14ac:dyDescent="0.25">
      <c r="A200" s="71"/>
      <c r="B200" s="67" t="s">
        <v>19</v>
      </c>
      <c r="C200" s="187"/>
      <c r="D200" s="75">
        <v>180</v>
      </c>
      <c r="E200" s="75">
        <v>180</v>
      </c>
      <c r="F200" s="131"/>
      <c r="G200" s="130"/>
      <c r="H200" s="131"/>
      <c r="I200" s="130"/>
      <c r="J200" s="132"/>
      <c r="K200" s="68"/>
    </row>
    <row r="201" spans="1:154" ht="15.75" thickBot="1" x14ac:dyDescent="0.3">
      <c r="A201" s="71" t="s">
        <v>42</v>
      </c>
      <c r="B201" s="67"/>
      <c r="C201" s="74">
        <v>23</v>
      </c>
      <c r="D201" s="131">
        <v>23</v>
      </c>
      <c r="E201" s="131">
        <v>23</v>
      </c>
      <c r="F201" s="131">
        <v>1.8</v>
      </c>
      <c r="G201" s="130">
        <v>0.23</v>
      </c>
      <c r="H201" s="131">
        <v>11.3</v>
      </c>
      <c r="I201" s="130">
        <v>54.5</v>
      </c>
      <c r="J201" s="131">
        <v>0</v>
      </c>
      <c r="K201" s="68"/>
    </row>
    <row r="202" spans="1:154" ht="15.75" thickBot="1" x14ac:dyDescent="0.3">
      <c r="A202" s="192" t="s">
        <v>29</v>
      </c>
      <c r="B202" s="193"/>
      <c r="C202" s="194">
        <v>543</v>
      </c>
      <c r="D202" s="210"/>
      <c r="E202" s="194"/>
      <c r="F202" s="196">
        <v>16.57</v>
      </c>
      <c r="G202" s="196">
        <v>18.3</v>
      </c>
      <c r="H202" s="196">
        <v>77.7</v>
      </c>
      <c r="I202" s="196">
        <v>541.29999999999995</v>
      </c>
      <c r="J202" s="196">
        <v>5.41</v>
      </c>
      <c r="K202" s="167"/>
    </row>
    <row r="203" spans="1:154" ht="15.75" thickBot="1" x14ac:dyDescent="0.3">
      <c r="A203" s="171" t="s">
        <v>64</v>
      </c>
      <c r="B203" s="172"/>
      <c r="C203" s="173">
        <v>1750.5</v>
      </c>
      <c r="D203" s="197"/>
      <c r="E203" s="165"/>
      <c r="F203" s="165">
        <v>49.536666666666669</v>
      </c>
      <c r="G203" s="165">
        <v>56.923333333333332</v>
      </c>
      <c r="H203" s="165">
        <v>230.75833333333333</v>
      </c>
      <c r="I203" s="165">
        <v>1633.6</v>
      </c>
      <c r="J203" s="165">
        <v>77.405416666666667</v>
      </c>
      <c r="K203" s="167"/>
    </row>
    <row r="204" spans="1:154" x14ac:dyDescent="0.25">
      <c r="A204" s="67"/>
      <c r="B204" s="67"/>
      <c r="C204" s="392"/>
      <c r="D204" s="392"/>
      <c r="E204" s="130"/>
      <c r="F204" s="130"/>
      <c r="G204" s="130"/>
      <c r="H204" s="130"/>
      <c r="I204" s="466"/>
      <c r="J204" s="466"/>
      <c r="K204" s="83"/>
    </row>
    <row r="205" spans="1:154" ht="15.75" thickBot="1" x14ac:dyDescent="0.3">
      <c r="A205" s="152" t="s">
        <v>81</v>
      </c>
      <c r="B205" s="152"/>
      <c r="C205" s="154"/>
      <c r="D205" s="155"/>
      <c r="E205" s="155"/>
      <c r="F205" s="155"/>
      <c r="G205" s="155"/>
      <c r="H205" s="155"/>
      <c r="I205" s="393"/>
      <c r="J205" s="393"/>
      <c r="K205" s="180"/>
    </row>
    <row r="206" spans="1:154" ht="30" customHeight="1" x14ac:dyDescent="0.25">
      <c r="A206" s="468" t="s">
        <v>281</v>
      </c>
      <c r="B206" s="469"/>
      <c r="C206" s="470" t="s">
        <v>277</v>
      </c>
      <c r="D206" s="465" t="s">
        <v>3</v>
      </c>
      <c r="E206" s="156" t="s">
        <v>3</v>
      </c>
      <c r="F206" s="587" t="s">
        <v>278</v>
      </c>
      <c r="G206" s="588"/>
      <c r="H206" s="589"/>
      <c r="I206" s="465" t="s">
        <v>4</v>
      </c>
      <c r="J206" s="157" t="s">
        <v>5</v>
      </c>
      <c r="K206" s="158" t="s">
        <v>279</v>
      </c>
    </row>
    <row r="207" spans="1:154" ht="15.75" thickBot="1" x14ac:dyDescent="0.3">
      <c r="A207" s="473" t="s">
        <v>280</v>
      </c>
      <c r="B207" s="474"/>
      <c r="C207" s="471"/>
      <c r="D207" s="159" t="s">
        <v>6</v>
      </c>
      <c r="E207" s="160" t="s">
        <v>6</v>
      </c>
      <c r="F207" s="161"/>
      <c r="G207" s="162"/>
      <c r="H207" s="163"/>
      <c r="I207" s="159" t="s">
        <v>7</v>
      </c>
      <c r="J207" s="164"/>
      <c r="K207" s="68"/>
    </row>
    <row r="208" spans="1:154" ht="15.75" thickBot="1" x14ac:dyDescent="0.3">
      <c r="A208" s="475"/>
      <c r="B208" s="476"/>
      <c r="C208" s="472"/>
      <c r="D208" s="165" t="s">
        <v>8</v>
      </c>
      <c r="E208" s="165" t="s">
        <v>9</v>
      </c>
      <c r="F208" s="165" t="s">
        <v>10</v>
      </c>
      <c r="G208" s="165" t="s">
        <v>11</v>
      </c>
      <c r="H208" s="166" t="s">
        <v>12</v>
      </c>
      <c r="I208" s="166" t="s">
        <v>13</v>
      </c>
      <c r="J208" s="165" t="s">
        <v>14</v>
      </c>
      <c r="K208" s="167"/>
    </row>
    <row r="209" spans="1:154" x14ac:dyDescent="0.25">
      <c r="A209" s="82"/>
      <c r="B209" s="83" t="s">
        <v>15</v>
      </c>
      <c r="C209" s="85"/>
      <c r="D209" s="466"/>
      <c r="E209" s="201"/>
      <c r="F209" s="202"/>
      <c r="G209" s="201"/>
      <c r="H209" s="200"/>
      <c r="I209" s="202"/>
      <c r="J209" s="201"/>
      <c r="K209" s="68"/>
    </row>
    <row r="210" spans="1:154" s="65" customFormat="1" ht="23.25" x14ac:dyDescent="0.25">
      <c r="A210" s="71" t="s">
        <v>82</v>
      </c>
      <c r="B210" s="67"/>
      <c r="C210" s="74" t="s">
        <v>16</v>
      </c>
      <c r="D210" s="132"/>
      <c r="E210" s="131"/>
      <c r="F210" s="132">
        <v>6.7</v>
      </c>
      <c r="G210" s="131">
        <v>7.5</v>
      </c>
      <c r="H210" s="131">
        <v>22</v>
      </c>
      <c r="I210" s="132">
        <v>182.3</v>
      </c>
      <c r="J210" s="131">
        <v>0.23</v>
      </c>
      <c r="K210" s="68" t="s">
        <v>218</v>
      </c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</row>
    <row r="211" spans="1:154" s="65" customFormat="1" x14ac:dyDescent="0.25">
      <c r="A211" s="71"/>
      <c r="B211" s="67" t="s">
        <v>83</v>
      </c>
      <c r="C211" s="74"/>
      <c r="D211" s="132">
        <v>25</v>
      </c>
      <c r="E211" s="131">
        <v>25</v>
      </c>
      <c r="F211" s="132"/>
      <c r="G211" s="131"/>
      <c r="H211" s="131"/>
      <c r="I211" s="130"/>
      <c r="J211" s="131"/>
      <c r="K211" s="68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/>
      <c r="BH211" s="66"/>
      <c r="BI211" s="66"/>
      <c r="BJ211" s="66"/>
      <c r="BK211" s="66"/>
      <c r="BL211" s="66"/>
      <c r="BM211" s="66"/>
      <c r="BN211" s="66"/>
      <c r="BO211" s="66"/>
      <c r="BP211" s="66"/>
      <c r="BQ211" s="66"/>
      <c r="BR211" s="66"/>
      <c r="BS211" s="66"/>
      <c r="BT211" s="66"/>
      <c r="BU211" s="66"/>
      <c r="BV211" s="66"/>
      <c r="BW211" s="66"/>
      <c r="BX211" s="66"/>
      <c r="BY211" s="66"/>
      <c r="BZ211" s="66"/>
      <c r="CA211" s="66"/>
      <c r="CB211" s="66"/>
      <c r="CC211" s="66"/>
      <c r="CD211" s="66"/>
      <c r="CE211" s="66"/>
      <c r="CF211" s="66"/>
      <c r="CG211" s="66"/>
      <c r="CH211" s="66"/>
      <c r="CI211" s="66"/>
      <c r="CJ211" s="66"/>
      <c r="CK211" s="66"/>
      <c r="CL211" s="66"/>
      <c r="CM211" s="66"/>
      <c r="CN211" s="66"/>
      <c r="CO211" s="66"/>
      <c r="CP211" s="66"/>
      <c r="CQ211" s="66"/>
      <c r="CR211" s="66"/>
      <c r="CS211" s="66"/>
      <c r="CT211" s="66"/>
      <c r="CU211" s="66"/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</row>
    <row r="212" spans="1:154" s="65" customFormat="1" x14ac:dyDescent="0.25">
      <c r="A212" s="71"/>
      <c r="B212" s="67" t="s">
        <v>18</v>
      </c>
      <c r="C212" s="176"/>
      <c r="D212" s="132">
        <v>100</v>
      </c>
      <c r="E212" s="131">
        <v>100</v>
      </c>
      <c r="F212" s="132"/>
      <c r="G212" s="131"/>
      <c r="H212" s="131"/>
      <c r="I212" s="130"/>
      <c r="J212" s="131"/>
      <c r="K212" s="68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</row>
    <row r="213" spans="1:154" s="65" customFormat="1" x14ac:dyDescent="0.25">
      <c r="A213" s="71"/>
      <c r="B213" s="67" t="s">
        <v>56</v>
      </c>
      <c r="C213" s="176"/>
      <c r="D213" s="132">
        <v>76</v>
      </c>
      <c r="E213" s="131">
        <v>76</v>
      </c>
      <c r="F213" s="132"/>
      <c r="G213" s="131"/>
      <c r="H213" s="131"/>
      <c r="I213" s="130"/>
      <c r="J213" s="131"/>
      <c r="K213" s="68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  <c r="BR213" s="66"/>
      <c r="BS213" s="66"/>
      <c r="BT213" s="66"/>
      <c r="BU213" s="66"/>
      <c r="BV213" s="66"/>
      <c r="BW213" s="66"/>
      <c r="BX213" s="66"/>
      <c r="BY213" s="66"/>
      <c r="BZ213" s="66"/>
      <c r="CA213" s="66"/>
      <c r="CB213" s="66"/>
      <c r="CC213" s="66"/>
      <c r="CD213" s="66"/>
      <c r="CE213" s="66"/>
      <c r="CF213" s="66"/>
      <c r="CG213" s="66"/>
      <c r="CH213" s="66"/>
      <c r="CI213" s="66"/>
      <c r="CJ213" s="66"/>
      <c r="CK213" s="66"/>
      <c r="CL213" s="66"/>
      <c r="CM213" s="66"/>
      <c r="CN213" s="66"/>
      <c r="CO213" s="66"/>
      <c r="CP213" s="66"/>
      <c r="CQ213" s="66"/>
      <c r="CR213" s="66"/>
      <c r="CS213" s="66"/>
      <c r="CT213" s="66"/>
      <c r="CU213" s="66"/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</row>
    <row r="214" spans="1:154" s="65" customFormat="1" x14ac:dyDescent="0.25">
      <c r="A214" s="71"/>
      <c r="B214" s="67" t="s">
        <v>20</v>
      </c>
      <c r="C214" s="176"/>
      <c r="D214" s="132">
        <v>1</v>
      </c>
      <c r="E214" s="131">
        <v>1</v>
      </c>
      <c r="F214" s="132"/>
      <c r="G214" s="131"/>
      <c r="H214" s="131"/>
      <c r="I214" s="130"/>
      <c r="J214" s="131"/>
      <c r="K214" s="68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</row>
    <row r="215" spans="1:154" s="65" customFormat="1" x14ac:dyDescent="0.25">
      <c r="A215" s="71"/>
      <c r="B215" s="67" t="s">
        <v>21</v>
      </c>
      <c r="C215" s="74"/>
      <c r="D215" s="132">
        <v>1</v>
      </c>
      <c r="E215" s="131">
        <v>1</v>
      </c>
      <c r="F215" s="132"/>
      <c r="G215" s="131"/>
      <c r="H215" s="131"/>
      <c r="I215" s="130"/>
      <c r="J215" s="131"/>
      <c r="K215" s="68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/>
      <c r="CA215" s="66"/>
      <c r="CB215" s="66"/>
      <c r="CC215" s="66"/>
      <c r="CD215" s="66"/>
      <c r="CE215" s="66"/>
      <c r="CF215" s="66"/>
      <c r="CG215" s="66"/>
      <c r="CH215" s="66"/>
      <c r="CI215" s="66"/>
      <c r="CJ215" s="66"/>
      <c r="CK215" s="66"/>
      <c r="CL215" s="66"/>
      <c r="CM215" s="66"/>
      <c r="CN215" s="66"/>
      <c r="CO215" s="66"/>
      <c r="CP215" s="66"/>
      <c r="CQ215" s="66"/>
      <c r="CR215" s="66"/>
      <c r="CS215" s="66"/>
      <c r="CT215" s="66"/>
      <c r="CU215" s="66"/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</row>
    <row r="216" spans="1:154" s="65" customFormat="1" x14ac:dyDescent="0.25">
      <c r="A216" s="71"/>
      <c r="B216" s="67" t="s">
        <v>22</v>
      </c>
      <c r="C216" s="74"/>
      <c r="D216" s="132">
        <v>5</v>
      </c>
      <c r="E216" s="131">
        <v>5</v>
      </c>
      <c r="F216" s="132"/>
      <c r="G216" s="131"/>
      <c r="H216" s="131"/>
      <c r="I216" s="130"/>
      <c r="J216" s="131"/>
      <c r="K216" s="68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</row>
    <row r="217" spans="1:154" s="65" customFormat="1" x14ac:dyDescent="0.25">
      <c r="A217" s="122" t="s">
        <v>97</v>
      </c>
      <c r="B217" s="123"/>
      <c r="C217" s="126" t="s">
        <v>306</v>
      </c>
      <c r="D217" s="211"/>
      <c r="E217" s="212"/>
      <c r="F217" s="204">
        <v>2.6</v>
      </c>
      <c r="G217" s="128">
        <v>2.2999999999999998</v>
      </c>
      <c r="H217" s="127">
        <v>14.3</v>
      </c>
      <c r="I217" s="128">
        <v>89</v>
      </c>
      <c r="J217" s="204">
        <v>0.02</v>
      </c>
      <c r="K217" s="68" t="s">
        <v>98</v>
      </c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/>
      <c r="BY217" s="66"/>
      <c r="BZ217" s="66"/>
      <c r="CA217" s="66"/>
      <c r="CB217" s="66"/>
      <c r="CC217" s="66"/>
      <c r="CD217" s="66"/>
      <c r="CE217" s="66"/>
      <c r="CF217" s="66"/>
      <c r="CG217" s="66"/>
      <c r="CH217" s="66"/>
      <c r="CI217" s="66"/>
      <c r="CJ217" s="66"/>
      <c r="CK217" s="66"/>
      <c r="CL217" s="66"/>
      <c r="CM217" s="66"/>
      <c r="CN217" s="66"/>
      <c r="CO217" s="66"/>
      <c r="CP217" s="66"/>
      <c r="CQ217" s="66"/>
      <c r="CR217" s="66"/>
      <c r="CS217" s="66"/>
      <c r="CT217" s="66"/>
      <c r="CU217" s="66"/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</row>
    <row r="218" spans="1:154" s="65" customFormat="1" x14ac:dyDescent="0.25">
      <c r="A218" s="122"/>
      <c r="B218" s="123" t="s">
        <v>63</v>
      </c>
      <c r="C218" s="124"/>
      <c r="D218" s="125">
        <v>0.3</v>
      </c>
      <c r="E218" s="126">
        <v>0.3</v>
      </c>
      <c r="F218" s="204"/>
      <c r="G218" s="204"/>
      <c r="H218" s="128"/>
      <c r="I218" s="128"/>
      <c r="J218" s="204"/>
      <c r="K218" s="68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  <c r="CO218" s="66"/>
      <c r="CP218" s="66"/>
      <c r="CQ218" s="66"/>
      <c r="CR218" s="66"/>
      <c r="CS218" s="66"/>
      <c r="CT218" s="66"/>
      <c r="CU218" s="66"/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</row>
    <row r="219" spans="1:154" s="65" customFormat="1" x14ac:dyDescent="0.25">
      <c r="A219" s="122"/>
      <c r="B219" s="123" t="s">
        <v>20</v>
      </c>
      <c r="C219" s="124"/>
      <c r="D219" s="125">
        <v>5</v>
      </c>
      <c r="E219" s="126">
        <v>5</v>
      </c>
      <c r="F219" s="204"/>
      <c r="G219" s="204"/>
      <c r="H219" s="128"/>
      <c r="I219" s="204"/>
      <c r="J219" s="204"/>
      <c r="K219" s="68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6"/>
      <c r="BO219" s="66"/>
      <c r="BP219" s="66"/>
      <c r="BQ219" s="66"/>
      <c r="BR219" s="66"/>
      <c r="BS219" s="66"/>
      <c r="BT219" s="66"/>
      <c r="BU219" s="66"/>
      <c r="BV219" s="66"/>
      <c r="BW219" s="66"/>
      <c r="BX219" s="66"/>
      <c r="BY219" s="66"/>
      <c r="BZ219" s="66"/>
      <c r="CA219" s="66"/>
      <c r="CB219" s="66"/>
      <c r="CC219" s="66"/>
      <c r="CD219" s="66"/>
      <c r="CE219" s="66"/>
      <c r="CF219" s="66"/>
      <c r="CG219" s="66"/>
      <c r="CH219" s="66"/>
      <c r="CI219" s="66"/>
      <c r="CJ219" s="66"/>
      <c r="CK219" s="66"/>
      <c r="CL219" s="66"/>
      <c r="CM219" s="66"/>
      <c r="CN219" s="66"/>
      <c r="CO219" s="66"/>
      <c r="CP219" s="66"/>
      <c r="CQ219" s="66"/>
      <c r="CR219" s="66"/>
      <c r="CS219" s="66"/>
      <c r="CT219" s="66"/>
      <c r="CU219" s="66"/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</row>
    <row r="220" spans="1:154" s="65" customFormat="1" x14ac:dyDescent="0.25">
      <c r="A220" s="122"/>
      <c r="B220" s="123" t="s">
        <v>18</v>
      </c>
      <c r="C220" s="124"/>
      <c r="D220" s="125">
        <v>48</v>
      </c>
      <c r="E220" s="126">
        <v>48</v>
      </c>
      <c r="F220" s="204"/>
      <c r="G220" s="204"/>
      <c r="H220" s="128"/>
      <c r="I220" s="204"/>
      <c r="J220" s="204"/>
      <c r="K220" s="68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</row>
    <row r="221" spans="1:154" s="65" customFormat="1" x14ac:dyDescent="0.25">
      <c r="A221" s="122"/>
      <c r="B221" s="123" t="s">
        <v>19</v>
      </c>
      <c r="C221" s="124"/>
      <c r="D221" s="125">
        <v>130</v>
      </c>
      <c r="E221" s="126">
        <v>130</v>
      </c>
      <c r="F221" s="204"/>
      <c r="G221" s="204"/>
      <c r="H221" s="128"/>
      <c r="I221" s="204"/>
      <c r="J221" s="204"/>
      <c r="K221" s="68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66"/>
      <c r="BM221" s="66"/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66"/>
      <c r="CB221" s="66"/>
      <c r="CC221" s="66"/>
      <c r="CD221" s="66"/>
      <c r="CE221" s="66"/>
      <c r="CF221" s="66"/>
      <c r="CG221" s="66"/>
      <c r="CH221" s="66"/>
      <c r="CI221" s="66"/>
      <c r="CJ221" s="66"/>
      <c r="CK221" s="66"/>
      <c r="CL221" s="66"/>
      <c r="CM221" s="66"/>
      <c r="CN221" s="66"/>
      <c r="CO221" s="66"/>
      <c r="CP221" s="66"/>
      <c r="CQ221" s="66"/>
      <c r="CR221" s="66"/>
      <c r="CS221" s="66"/>
      <c r="CT221" s="66"/>
      <c r="CU221" s="66"/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</row>
    <row r="222" spans="1:154" x14ac:dyDescent="0.25">
      <c r="A222" s="71" t="s">
        <v>25</v>
      </c>
      <c r="B222" s="67"/>
      <c r="C222" s="74" t="s">
        <v>26</v>
      </c>
      <c r="D222" s="169"/>
      <c r="E222" s="164"/>
      <c r="F222" s="132">
        <v>2.2999999999999998</v>
      </c>
      <c r="G222" s="131">
        <v>4.5</v>
      </c>
      <c r="H222" s="130">
        <v>15.4</v>
      </c>
      <c r="I222" s="132">
        <v>111</v>
      </c>
      <c r="J222" s="131"/>
      <c r="K222" s="68" t="s">
        <v>27</v>
      </c>
    </row>
    <row r="223" spans="1:154" x14ac:dyDescent="0.25">
      <c r="A223" s="71"/>
      <c r="B223" s="67" t="s">
        <v>28</v>
      </c>
      <c r="C223" s="74"/>
      <c r="D223" s="132">
        <v>30</v>
      </c>
      <c r="E223" s="131">
        <v>30</v>
      </c>
      <c r="F223" s="132"/>
      <c r="G223" s="131"/>
      <c r="H223" s="131"/>
      <c r="I223" s="132"/>
      <c r="J223" s="131"/>
      <c r="K223" s="68"/>
    </row>
    <row r="224" spans="1:154" ht="15.75" thickBot="1" x14ac:dyDescent="0.3">
      <c r="A224" s="71"/>
      <c r="B224" s="67" t="s">
        <v>22</v>
      </c>
      <c r="C224" s="74"/>
      <c r="D224" s="132">
        <v>5</v>
      </c>
      <c r="E224" s="131">
        <v>5</v>
      </c>
      <c r="F224" s="132" t="s">
        <v>1</v>
      </c>
      <c r="G224" s="131"/>
      <c r="H224" s="131"/>
      <c r="I224" s="132"/>
      <c r="J224" s="131"/>
      <c r="K224" s="68"/>
    </row>
    <row r="225" spans="1:154" ht="15.75" thickBot="1" x14ac:dyDescent="0.3">
      <c r="A225" s="171" t="s">
        <v>29</v>
      </c>
      <c r="B225" s="172"/>
      <c r="C225" s="173">
        <v>425</v>
      </c>
      <c r="D225" s="166"/>
      <c r="E225" s="165"/>
      <c r="F225" s="165">
        <v>11.600000000000001</v>
      </c>
      <c r="G225" s="165">
        <v>14.3</v>
      </c>
      <c r="H225" s="165">
        <v>51.699999999999996</v>
      </c>
      <c r="I225" s="165">
        <v>382.3</v>
      </c>
      <c r="J225" s="165">
        <v>0.25</v>
      </c>
      <c r="K225" s="167"/>
    </row>
    <row r="226" spans="1:154" x14ac:dyDescent="0.25">
      <c r="A226" s="71" t="s">
        <v>30</v>
      </c>
      <c r="B226" s="67"/>
      <c r="C226" s="72">
        <v>180</v>
      </c>
      <c r="D226" s="174">
        <v>180</v>
      </c>
      <c r="E226" s="72">
        <v>180</v>
      </c>
      <c r="F226" s="132">
        <v>1.2</v>
      </c>
      <c r="G226" s="131">
        <v>0</v>
      </c>
      <c r="H226" s="130">
        <v>12</v>
      </c>
      <c r="I226" s="131">
        <v>49.6</v>
      </c>
      <c r="J226" s="132">
        <v>2.5</v>
      </c>
      <c r="K226" s="68" t="s">
        <v>321</v>
      </c>
    </row>
    <row r="227" spans="1:154" ht="15.75" thickBot="1" x14ac:dyDescent="0.3">
      <c r="A227" s="71" t="s">
        <v>224</v>
      </c>
      <c r="B227" s="67"/>
      <c r="C227" s="72"/>
      <c r="D227" s="174"/>
      <c r="E227" s="72"/>
      <c r="F227" s="132"/>
      <c r="G227" s="132"/>
      <c r="H227" s="130"/>
      <c r="I227" s="132"/>
      <c r="J227" s="132"/>
      <c r="K227" s="68"/>
    </row>
    <row r="228" spans="1:154" ht="15.75" thickBot="1" x14ac:dyDescent="0.3">
      <c r="A228" s="171" t="s">
        <v>29</v>
      </c>
      <c r="B228" s="172"/>
      <c r="C228" s="173">
        <v>180</v>
      </c>
      <c r="D228" s="184"/>
      <c r="E228" s="387"/>
      <c r="F228" s="166">
        <v>1.2</v>
      </c>
      <c r="G228" s="166">
        <v>0</v>
      </c>
      <c r="H228" s="166">
        <v>12</v>
      </c>
      <c r="I228" s="166">
        <v>49.6</v>
      </c>
      <c r="J228" s="166">
        <v>2.5</v>
      </c>
      <c r="K228" s="167"/>
    </row>
    <row r="229" spans="1:154" ht="15.75" thickBot="1" x14ac:dyDescent="0.3">
      <c r="A229" s="82"/>
      <c r="B229" s="83"/>
      <c r="C229" s="85">
        <v>605</v>
      </c>
      <c r="D229" s="466"/>
      <c r="E229" s="201"/>
      <c r="F229" s="465">
        <v>12.8</v>
      </c>
      <c r="G229" s="465">
        <v>14.3</v>
      </c>
      <c r="H229" s="465">
        <v>63.699999999999996</v>
      </c>
      <c r="I229" s="465">
        <v>431.90000000000003</v>
      </c>
      <c r="J229" s="465">
        <v>2.75</v>
      </c>
      <c r="K229" s="68"/>
    </row>
    <row r="230" spans="1:154" x14ac:dyDescent="0.25">
      <c r="A230" s="82"/>
      <c r="B230" s="83" t="s">
        <v>32</v>
      </c>
      <c r="C230" s="85"/>
      <c r="D230" s="466"/>
      <c r="E230" s="388"/>
      <c r="F230" s="465"/>
      <c r="G230" s="156"/>
      <c r="H230" s="466"/>
      <c r="I230" s="465"/>
      <c r="J230" s="201"/>
      <c r="K230" s="68"/>
    </row>
    <row r="231" spans="1:154" s="65" customFormat="1" x14ac:dyDescent="0.25">
      <c r="A231" s="71" t="s">
        <v>431</v>
      </c>
      <c r="B231" s="67"/>
      <c r="C231" s="74">
        <v>50</v>
      </c>
      <c r="D231" s="130"/>
      <c r="E231" s="131"/>
      <c r="F231" s="130">
        <v>0.56000000000000005</v>
      </c>
      <c r="G231" s="131">
        <v>3.1</v>
      </c>
      <c r="H231" s="130">
        <v>2.33</v>
      </c>
      <c r="I231" s="132">
        <v>39.5</v>
      </c>
      <c r="J231" s="131">
        <v>10</v>
      </c>
      <c r="K231" s="68" t="s">
        <v>432</v>
      </c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  <c r="BY231" s="66"/>
      <c r="BZ231" s="66"/>
      <c r="CA231" s="66"/>
      <c r="CB231" s="66"/>
      <c r="CC231" s="66"/>
      <c r="CD231" s="66"/>
      <c r="CE231" s="66"/>
      <c r="CF231" s="66"/>
      <c r="CG231" s="66"/>
      <c r="CH231" s="66"/>
      <c r="CI231" s="66"/>
      <c r="CJ231" s="66"/>
      <c r="CK231" s="66"/>
      <c r="CL231" s="66"/>
      <c r="CM231" s="66"/>
      <c r="CN231" s="66"/>
      <c r="CO231" s="66"/>
      <c r="CP231" s="66"/>
      <c r="CQ231" s="66"/>
      <c r="CR231" s="66"/>
      <c r="CS231" s="66"/>
      <c r="CT231" s="66"/>
      <c r="CU231" s="66"/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</row>
    <row r="232" spans="1:154" s="65" customFormat="1" x14ac:dyDescent="0.25">
      <c r="A232" s="71"/>
      <c r="B232" s="67" t="s">
        <v>433</v>
      </c>
      <c r="C232" s="74"/>
      <c r="D232" s="130">
        <v>48.45</v>
      </c>
      <c r="E232" s="131">
        <v>47.5</v>
      </c>
      <c r="F232" s="130"/>
      <c r="G232" s="131"/>
      <c r="H232" s="130"/>
      <c r="I232" s="132"/>
      <c r="J232" s="131"/>
      <c r="K232" s="68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</row>
    <row r="233" spans="1:154" s="65" customFormat="1" x14ac:dyDescent="0.25">
      <c r="A233" s="71"/>
      <c r="B233" s="67" t="s">
        <v>38</v>
      </c>
      <c r="C233" s="74"/>
      <c r="D233" s="130">
        <v>3</v>
      </c>
      <c r="E233" s="131">
        <v>3</v>
      </c>
      <c r="F233" s="130"/>
      <c r="G233" s="131"/>
      <c r="H233" s="130"/>
      <c r="I233" s="132"/>
      <c r="J233" s="131"/>
      <c r="K233" s="68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66"/>
      <c r="CB233" s="66"/>
      <c r="CC233" s="66"/>
      <c r="CD233" s="66"/>
      <c r="CE233" s="66"/>
      <c r="CF233" s="66"/>
      <c r="CG233" s="66"/>
      <c r="CH233" s="66"/>
      <c r="CI233" s="66"/>
      <c r="CJ233" s="66"/>
      <c r="CK233" s="66"/>
      <c r="CL233" s="66"/>
      <c r="CM233" s="66"/>
      <c r="CN233" s="66"/>
      <c r="CO233" s="66"/>
      <c r="CP233" s="66"/>
      <c r="CQ233" s="66"/>
      <c r="CR233" s="66"/>
      <c r="CS233" s="66"/>
      <c r="CT233" s="66"/>
      <c r="CU233" s="66"/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</row>
    <row r="234" spans="1:154" s="66" customFormat="1" ht="25.5" customHeight="1" x14ac:dyDescent="0.25">
      <c r="A234" s="395" t="s">
        <v>406</v>
      </c>
      <c r="B234" s="67"/>
      <c r="C234" s="74" t="s">
        <v>235</v>
      </c>
      <c r="D234" s="130"/>
      <c r="E234" s="131"/>
      <c r="F234" s="132">
        <v>3.16</v>
      </c>
      <c r="G234" s="131">
        <v>5.4</v>
      </c>
      <c r="H234" s="130">
        <v>8.14</v>
      </c>
      <c r="I234" s="132">
        <v>94</v>
      </c>
      <c r="J234" s="131">
        <v>3.86</v>
      </c>
      <c r="K234" s="68" t="s">
        <v>228</v>
      </c>
    </row>
    <row r="235" spans="1:154" x14ac:dyDescent="0.25">
      <c r="A235" s="71"/>
      <c r="B235" s="67" t="s">
        <v>33</v>
      </c>
      <c r="C235" s="74"/>
      <c r="D235" s="130">
        <v>69.36</v>
      </c>
      <c r="E235" s="131">
        <v>51</v>
      </c>
      <c r="F235" s="132"/>
      <c r="G235" s="131"/>
      <c r="H235" s="130"/>
      <c r="I235" s="132"/>
      <c r="J235" s="164"/>
      <c r="K235" s="68"/>
    </row>
    <row r="236" spans="1:154" x14ac:dyDescent="0.25">
      <c r="A236" s="71"/>
      <c r="B236" s="67" t="s">
        <v>34</v>
      </c>
      <c r="C236" s="74"/>
      <c r="D236" s="130">
        <v>45.88</v>
      </c>
      <c r="E236" s="131">
        <v>34.5</v>
      </c>
      <c r="F236" s="132"/>
      <c r="G236" s="131"/>
      <c r="H236" s="130"/>
      <c r="I236" s="132"/>
      <c r="J236" s="131"/>
      <c r="K236" s="68"/>
    </row>
    <row r="237" spans="1:154" x14ac:dyDescent="0.25">
      <c r="A237" s="71"/>
      <c r="B237" s="67" t="s">
        <v>36</v>
      </c>
      <c r="C237" s="74"/>
      <c r="D237" s="130">
        <v>11</v>
      </c>
      <c r="E237" s="131">
        <v>8.8000000000000007</v>
      </c>
      <c r="F237" s="132"/>
      <c r="G237" s="131"/>
      <c r="H237" s="130"/>
      <c r="I237" s="132"/>
      <c r="J237" s="164"/>
      <c r="K237" s="68"/>
    </row>
    <row r="238" spans="1:154" x14ac:dyDescent="0.25">
      <c r="A238" s="71"/>
      <c r="B238" s="67" t="s">
        <v>37</v>
      </c>
      <c r="C238" s="74"/>
      <c r="D238" s="130">
        <v>10.59</v>
      </c>
      <c r="E238" s="131">
        <v>8.9</v>
      </c>
      <c r="F238" s="132"/>
      <c r="G238" s="131"/>
      <c r="H238" s="130"/>
      <c r="I238" s="132"/>
      <c r="J238" s="164"/>
      <c r="K238" s="68"/>
    </row>
    <row r="239" spans="1:154" x14ac:dyDescent="0.25">
      <c r="A239" s="71"/>
      <c r="B239" s="67" t="s">
        <v>38</v>
      </c>
      <c r="C239" s="74"/>
      <c r="D239" s="130">
        <v>4</v>
      </c>
      <c r="E239" s="131">
        <v>4</v>
      </c>
      <c r="F239" s="132"/>
      <c r="G239" s="131"/>
      <c r="H239" s="130"/>
      <c r="I239" s="132"/>
      <c r="J239" s="164"/>
      <c r="K239" s="68"/>
    </row>
    <row r="240" spans="1:154" x14ac:dyDescent="0.25">
      <c r="A240" s="71"/>
      <c r="B240" s="67" t="s">
        <v>48</v>
      </c>
      <c r="C240" s="74"/>
      <c r="D240" s="130">
        <v>1</v>
      </c>
      <c r="E240" s="131">
        <v>1</v>
      </c>
      <c r="F240" s="132"/>
      <c r="G240" s="131"/>
      <c r="H240" s="130"/>
      <c r="I240" s="132"/>
      <c r="J240" s="164"/>
      <c r="K240" s="68"/>
    </row>
    <row r="241" spans="1:170" x14ac:dyDescent="0.25">
      <c r="A241" s="71"/>
      <c r="B241" s="67" t="s">
        <v>20</v>
      </c>
      <c r="C241" s="74"/>
      <c r="D241" s="130">
        <v>1.3</v>
      </c>
      <c r="E241" s="131">
        <v>1.3</v>
      </c>
      <c r="F241" s="132"/>
      <c r="G241" s="131"/>
      <c r="H241" s="130"/>
      <c r="I241" s="132"/>
      <c r="J241" s="164"/>
      <c r="K241" s="68"/>
    </row>
    <row r="242" spans="1:170" x14ac:dyDescent="0.25">
      <c r="A242" s="71"/>
      <c r="B242" s="67" t="s">
        <v>40</v>
      </c>
      <c r="C242" s="74"/>
      <c r="D242" s="130">
        <v>6</v>
      </c>
      <c r="E242" s="131">
        <v>6</v>
      </c>
      <c r="F242" s="132"/>
      <c r="G242" s="131"/>
      <c r="H242" s="130"/>
      <c r="I242" s="132"/>
      <c r="J242" s="164"/>
      <c r="K242" s="68"/>
    </row>
    <row r="243" spans="1:170" x14ac:dyDescent="0.25">
      <c r="A243" s="71"/>
      <c r="B243" s="67" t="s">
        <v>21</v>
      </c>
      <c r="C243" s="74"/>
      <c r="D243" s="130">
        <v>1</v>
      </c>
      <c r="E243" s="131">
        <v>1</v>
      </c>
      <c r="F243" s="132"/>
      <c r="G243" s="131"/>
      <c r="H243" s="130"/>
      <c r="I243" s="132"/>
      <c r="J243" s="164"/>
      <c r="K243" s="68"/>
    </row>
    <row r="244" spans="1:170" x14ac:dyDescent="0.25">
      <c r="A244" s="71"/>
      <c r="B244" s="67" t="s">
        <v>19</v>
      </c>
      <c r="C244" s="74"/>
      <c r="D244" s="130">
        <v>160</v>
      </c>
      <c r="E244" s="131">
        <v>160</v>
      </c>
      <c r="F244" s="132"/>
      <c r="G244" s="131"/>
      <c r="H244" s="130"/>
      <c r="I244" s="132"/>
      <c r="J244" s="164"/>
      <c r="K244" s="68"/>
    </row>
    <row r="245" spans="1:170" s="281" customFormat="1" x14ac:dyDescent="0.25">
      <c r="A245" s="71" t="s">
        <v>370</v>
      </c>
      <c r="B245" s="67"/>
      <c r="C245" s="74" t="s">
        <v>300</v>
      </c>
      <c r="D245" s="130"/>
      <c r="E245" s="131"/>
      <c r="F245" s="130">
        <v>7.56</v>
      </c>
      <c r="G245" s="131">
        <v>8.6999999999999993</v>
      </c>
      <c r="H245" s="130">
        <v>24.6</v>
      </c>
      <c r="I245" s="132">
        <v>207</v>
      </c>
      <c r="J245" s="131">
        <v>2.2999999999999998</v>
      </c>
      <c r="K245" s="68" t="s">
        <v>408</v>
      </c>
    </row>
    <row r="246" spans="1:170" s="281" customFormat="1" x14ac:dyDescent="0.25">
      <c r="A246" s="71"/>
      <c r="B246" s="67" t="s">
        <v>371</v>
      </c>
      <c r="C246" s="74"/>
      <c r="D246" s="130">
        <v>67</v>
      </c>
      <c r="E246" s="131">
        <v>64</v>
      </c>
      <c r="F246" s="130"/>
      <c r="G246" s="131"/>
      <c r="H246" s="130"/>
      <c r="I246" s="132"/>
      <c r="J246" s="164"/>
      <c r="K246" s="68"/>
    </row>
    <row r="247" spans="1:170" s="281" customFormat="1" x14ac:dyDescent="0.25">
      <c r="A247" s="71"/>
      <c r="B247" s="67" t="s">
        <v>38</v>
      </c>
      <c r="C247" s="74"/>
      <c r="D247" s="130">
        <v>6</v>
      </c>
      <c r="E247" s="131">
        <v>6</v>
      </c>
      <c r="F247" s="130"/>
      <c r="G247" s="131"/>
      <c r="H247" s="130"/>
      <c r="I247" s="132"/>
      <c r="J247" s="131"/>
      <c r="K247" s="68"/>
    </row>
    <row r="248" spans="1:170" s="281" customFormat="1" x14ac:dyDescent="0.25">
      <c r="A248" s="71"/>
      <c r="B248" s="67" t="s">
        <v>48</v>
      </c>
      <c r="C248" s="74"/>
      <c r="D248" s="130">
        <v>3</v>
      </c>
      <c r="E248" s="131">
        <v>3</v>
      </c>
      <c r="F248" s="130"/>
      <c r="G248" s="131"/>
      <c r="H248" s="130"/>
      <c r="I248" s="132"/>
      <c r="J248" s="131"/>
      <c r="K248" s="68"/>
    </row>
    <row r="249" spans="1:170" s="281" customFormat="1" x14ac:dyDescent="0.25">
      <c r="A249" s="71"/>
      <c r="B249" s="67" t="s">
        <v>36</v>
      </c>
      <c r="C249" s="74"/>
      <c r="D249" s="130">
        <v>5</v>
      </c>
      <c r="E249" s="131">
        <v>4</v>
      </c>
      <c r="F249" s="130"/>
      <c r="G249" s="131"/>
      <c r="H249" s="130"/>
      <c r="I249" s="132"/>
      <c r="J249" s="131"/>
      <c r="K249" s="68"/>
    </row>
    <row r="250" spans="1:170" s="281" customFormat="1" x14ac:dyDescent="0.25">
      <c r="A250" s="71"/>
      <c r="B250" s="67" t="s">
        <v>37</v>
      </c>
      <c r="C250" s="74"/>
      <c r="D250" s="130">
        <v>1.2</v>
      </c>
      <c r="E250" s="131">
        <v>1</v>
      </c>
      <c r="F250" s="130"/>
      <c r="G250" s="131"/>
      <c r="H250" s="130"/>
      <c r="I250" s="132"/>
      <c r="J250" s="131"/>
      <c r="K250" s="68"/>
    </row>
    <row r="251" spans="1:170" s="281" customFormat="1" x14ac:dyDescent="0.25">
      <c r="A251" s="71"/>
      <c r="B251" s="67" t="s">
        <v>47</v>
      </c>
      <c r="C251" s="74"/>
      <c r="D251" s="130">
        <v>2</v>
      </c>
      <c r="E251" s="131">
        <v>2</v>
      </c>
      <c r="F251" s="130"/>
      <c r="G251" s="131"/>
      <c r="H251" s="130"/>
      <c r="I251" s="132"/>
      <c r="J251" s="164"/>
      <c r="K251" s="68"/>
    </row>
    <row r="252" spans="1:170" s="281" customFormat="1" x14ac:dyDescent="0.25">
      <c r="A252" s="71"/>
      <c r="B252" s="67" t="s">
        <v>20</v>
      </c>
      <c r="C252" s="74"/>
      <c r="D252" s="130">
        <v>0.45</v>
      </c>
      <c r="E252" s="131">
        <v>0.45</v>
      </c>
      <c r="F252" s="130"/>
      <c r="G252" s="131"/>
      <c r="H252" s="130"/>
      <c r="I252" s="132"/>
      <c r="J252" s="164"/>
      <c r="K252" s="68"/>
    </row>
    <row r="253" spans="1:170" s="281" customFormat="1" x14ac:dyDescent="0.25">
      <c r="A253" s="71"/>
      <c r="B253" s="67" t="s">
        <v>21</v>
      </c>
      <c r="C253" s="74"/>
      <c r="D253" s="130">
        <v>1</v>
      </c>
      <c r="E253" s="131">
        <v>1</v>
      </c>
      <c r="F253" s="130"/>
      <c r="G253" s="131"/>
      <c r="H253" s="130"/>
      <c r="I253" s="132"/>
      <c r="J253" s="164"/>
      <c r="K253" s="68"/>
    </row>
    <row r="254" spans="1:170" s="300" customFormat="1" x14ac:dyDescent="0.25">
      <c r="A254" s="71" t="s">
        <v>301</v>
      </c>
      <c r="B254" s="67"/>
      <c r="C254" s="74" t="s">
        <v>338</v>
      </c>
      <c r="D254" s="131"/>
      <c r="E254" s="131"/>
      <c r="F254" s="131">
        <v>4.9000000000000004</v>
      </c>
      <c r="G254" s="131">
        <v>3.5</v>
      </c>
      <c r="H254" s="131">
        <v>21</v>
      </c>
      <c r="I254" s="131">
        <v>135.1</v>
      </c>
      <c r="J254" s="131"/>
      <c r="K254" s="68" t="s">
        <v>322</v>
      </c>
      <c r="L254" s="281"/>
      <c r="M254" s="281"/>
      <c r="N254" s="281"/>
      <c r="O254" s="281"/>
      <c r="P254" s="281"/>
      <c r="Q254" s="281"/>
      <c r="R254" s="281"/>
      <c r="S254" s="281"/>
      <c r="T254" s="281"/>
      <c r="U254" s="281"/>
      <c r="V254" s="281"/>
      <c r="W254" s="281"/>
      <c r="X254" s="281"/>
      <c r="Y254" s="281"/>
      <c r="Z254" s="281"/>
      <c r="AA254" s="281"/>
      <c r="AB254" s="281"/>
      <c r="AC254" s="281"/>
      <c r="AD254" s="281"/>
      <c r="AE254" s="281"/>
      <c r="AF254" s="281"/>
      <c r="AG254" s="281"/>
      <c r="AH254" s="281"/>
      <c r="AI254" s="281"/>
      <c r="AJ254" s="281"/>
      <c r="AK254" s="281"/>
      <c r="AL254" s="281"/>
      <c r="AM254" s="281"/>
      <c r="AN254" s="281"/>
      <c r="AO254" s="281"/>
      <c r="AP254" s="281"/>
      <c r="AQ254" s="281"/>
      <c r="AR254" s="281"/>
      <c r="AS254" s="281"/>
      <c r="AT254" s="281"/>
      <c r="AU254" s="281"/>
      <c r="AV254" s="281"/>
      <c r="AW254" s="281"/>
      <c r="AX254" s="281"/>
      <c r="AY254" s="281"/>
      <c r="AZ254" s="281"/>
      <c r="BA254" s="281"/>
      <c r="BB254" s="281"/>
      <c r="BC254" s="281"/>
      <c r="BD254" s="281"/>
      <c r="BE254" s="281"/>
      <c r="BF254" s="281"/>
      <c r="BG254" s="281"/>
      <c r="BH254" s="281"/>
      <c r="BI254" s="281"/>
      <c r="BJ254" s="281"/>
      <c r="BK254" s="281"/>
      <c r="BL254" s="281"/>
      <c r="BM254" s="281"/>
      <c r="BN254" s="281"/>
      <c r="BO254" s="281"/>
      <c r="BP254" s="281"/>
      <c r="BQ254" s="281"/>
      <c r="BR254" s="281"/>
      <c r="BS254" s="281"/>
      <c r="BT254" s="281"/>
      <c r="BU254" s="281"/>
      <c r="BV254" s="281"/>
      <c r="BW254" s="281"/>
      <c r="BX254" s="281"/>
      <c r="BY254" s="281"/>
      <c r="BZ254" s="281"/>
      <c r="CA254" s="281"/>
      <c r="CB254" s="281"/>
      <c r="CC254" s="281"/>
      <c r="CD254" s="281"/>
      <c r="CE254" s="281"/>
      <c r="CF254" s="281"/>
      <c r="CG254" s="281"/>
      <c r="CH254" s="281"/>
      <c r="CI254" s="281"/>
      <c r="CJ254" s="281"/>
      <c r="CK254" s="281"/>
      <c r="CL254" s="281"/>
      <c r="CM254" s="281"/>
      <c r="CN254" s="281"/>
      <c r="CO254" s="281"/>
      <c r="CP254" s="281"/>
      <c r="CQ254" s="281"/>
      <c r="CR254" s="281"/>
      <c r="CS254" s="281"/>
      <c r="CT254" s="281"/>
      <c r="CU254" s="281"/>
      <c r="CV254" s="281"/>
      <c r="CW254" s="281"/>
      <c r="CX254" s="281"/>
      <c r="CY254" s="281"/>
      <c r="CZ254" s="281"/>
      <c r="DA254" s="281"/>
      <c r="DB254" s="281"/>
      <c r="DC254" s="281"/>
      <c r="DD254" s="281"/>
      <c r="DE254" s="281"/>
      <c r="DF254" s="281"/>
      <c r="DG254" s="281"/>
      <c r="DH254" s="281"/>
      <c r="DI254" s="281"/>
      <c r="DJ254" s="281"/>
      <c r="DK254" s="281"/>
      <c r="DL254" s="281"/>
      <c r="DM254" s="281"/>
      <c r="DN254" s="281"/>
      <c r="DO254" s="281"/>
      <c r="DP254" s="281"/>
      <c r="DQ254" s="281"/>
      <c r="DR254" s="281"/>
      <c r="DS254" s="281"/>
      <c r="DT254" s="281"/>
      <c r="DU254" s="281"/>
      <c r="DV254" s="281"/>
      <c r="DW254" s="281"/>
      <c r="DX254" s="281"/>
      <c r="DY254" s="281"/>
      <c r="DZ254" s="281"/>
      <c r="EA254" s="281"/>
      <c r="EB254" s="281"/>
      <c r="EC254" s="281"/>
      <c r="ED254" s="281"/>
      <c r="EE254" s="281"/>
      <c r="EF254" s="281"/>
      <c r="EG254" s="281"/>
      <c r="EH254" s="281"/>
      <c r="EI254" s="281"/>
      <c r="EJ254" s="281"/>
      <c r="EK254" s="281"/>
      <c r="EL254" s="281"/>
      <c r="EM254" s="281"/>
      <c r="EN254" s="281"/>
      <c r="EO254" s="281"/>
      <c r="EP254" s="281"/>
      <c r="EQ254" s="281"/>
      <c r="ER254" s="281"/>
      <c r="ES254" s="281"/>
      <c r="ET254" s="281"/>
      <c r="EU254" s="281"/>
      <c r="EV254" s="281"/>
      <c r="EW254" s="281"/>
      <c r="EX254" s="281"/>
      <c r="EY254" s="281"/>
      <c r="EZ254" s="281"/>
      <c r="FA254" s="281"/>
      <c r="FB254" s="281"/>
      <c r="FC254" s="281"/>
      <c r="FD254" s="281"/>
      <c r="FE254" s="281"/>
      <c r="FF254" s="281"/>
      <c r="FG254" s="281"/>
      <c r="FH254" s="281"/>
      <c r="FI254" s="281"/>
      <c r="FJ254" s="281"/>
      <c r="FK254" s="281"/>
      <c r="FL254" s="281"/>
      <c r="FM254" s="281"/>
      <c r="FN254" s="281"/>
    </row>
    <row r="255" spans="1:170" s="300" customFormat="1" x14ac:dyDescent="0.25">
      <c r="A255" s="71"/>
      <c r="B255" s="67" t="s">
        <v>127</v>
      </c>
      <c r="C255" s="74"/>
      <c r="D255" s="130">
        <v>32.5</v>
      </c>
      <c r="E255" s="131">
        <v>32.5</v>
      </c>
      <c r="F255" s="130"/>
      <c r="G255" s="131"/>
      <c r="H255" s="130"/>
      <c r="I255" s="132"/>
      <c r="J255" s="131"/>
      <c r="K255" s="68"/>
      <c r="L255" s="281"/>
      <c r="M255" s="281"/>
      <c r="N255" s="281"/>
      <c r="O255" s="281"/>
      <c r="P255" s="281"/>
      <c r="Q255" s="281"/>
      <c r="R255" s="281"/>
      <c r="S255" s="281"/>
      <c r="T255" s="281"/>
      <c r="U255" s="281"/>
      <c r="V255" s="281"/>
      <c r="W255" s="281"/>
      <c r="X255" s="281"/>
      <c r="Y255" s="281"/>
      <c r="Z255" s="281"/>
      <c r="AA255" s="281"/>
      <c r="AB255" s="281"/>
      <c r="AC255" s="281"/>
      <c r="AD255" s="281"/>
      <c r="AE255" s="281"/>
      <c r="AF255" s="281"/>
      <c r="AG255" s="281"/>
      <c r="AH255" s="281"/>
      <c r="AI255" s="281"/>
      <c r="AJ255" s="281"/>
      <c r="AK255" s="281"/>
      <c r="AL255" s="281"/>
      <c r="AM255" s="281"/>
      <c r="AN255" s="281"/>
      <c r="AO255" s="281"/>
      <c r="AP255" s="281"/>
      <c r="AQ255" s="281"/>
      <c r="AR255" s="281"/>
      <c r="AS255" s="281"/>
      <c r="AT255" s="281"/>
      <c r="AU255" s="281"/>
      <c r="AV255" s="281"/>
      <c r="AW255" s="281"/>
      <c r="AX255" s="281"/>
      <c r="AY255" s="281"/>
      <c r="AZ255" s="281"/>
      <c r="BA255" s="281"/>
      <c r="BB255" s="281"/>
      <c r="BC255" s="281"/>
      <c r="BD255" s="281"/>
      <c r="BE255" s="281"/>
      <c r="BF255" s="281"/>
      <c r="BG255" s="281"/>
      <c r="BH255" s="281"/>
      <c r="BI255" s="281"/>
      <c r="BJ255" s="281"/>
      <c r="BK255" s="281"/>
      <c r="BL255" s="281"/>
      <c r="BM255" s="281"/>
      <c r="BN255" s="281"/>
      <c r="BO255" s="281"/>
      <c r="BP255" s="281"/>
      <c r="BQ255" s="281"/>
      <c r="BR255" s="281"/>
      <c r="BS255" s="281"/>
      <c r="BT255" s="281"/>
      <c r="BU255" s="281"/>
      <c r="BV255" s="281"/>
      <c r="BW255" s="281"/>
      <c r="BX255" s="281"/>
      <c r="BY255" s="281"/>
      <c r="BZ255" s="281"/>
      <c r="CA255" s="281"/>
      <c r="CB255" s="281"/>
      <c r="CC255" s="281"/>
      <c r="CD255" s="281"/>
      <c r="CE255" s="281"/>
      <c r="CF255" s="281"/>
      <c r="CG255" s="281"/>
      <c r="CH255" s="281"/>
      <c r="CI255" s="281"/>
      <c r="CJ255" s="281"/>
      <c r="CK255" s="281"/>
      <c r="CL255" s="281"/>
      <c r="CM255" s="281"/>
      <c r="CN255" s="281"/>
      <c r="CO255" s="281"/>
      <c r="CP255" s="281"/>
      <c r="CQ255" s="281"/>
      <c r="CR255" s="281"/>
      <c r="CS255" s="281"/>
      <c r="CT255" s="281"/>
      <c r="CU255" s="281"/>
      <c r="CV255" s="281"/>
      <c r="CW255" s="281"/>
      <c r="CX255" s="281"/>
      <c r="CY255" s="281"/>
      <c r="CZ255" s="281"/>
      <c r="DA255" s="281"/>
      <c r="DB255" s="281"/>
      <c r="DC255" s="281"/>
      <c r="DD255" s="281"/>
      <c r="DE255" s="281"/>
      <c r="DF255" s="281"/>
      <c r="DG255" s="281"/>
      <c r="DH255" s="281"/>
      <c r="DI255" s="281"/>
      <c r="DJ255" s="281"/>
      <c r="DK255" s="281"/>
      <c r="DL255" s="281"/>
      <c r="DM255" s="281"/>
      <c r="DN255" s="281"/>
      <c r="DO255" s="281"/>
      <c r="DP255" s="281"/>
      <c r="DQ255" s="281"/>
      <c r="DR255" s="281"/>
      <c r="DS255" s="281"/>
      <c r="DT255" s="281"/>
      <c r="DU255" s="281"/>
      <c r="DV255" s="281"/>
      <c r="DW255" s="281"/>
      <c r="DX255" s="281"/>
      <c r="DY255" s="281"/>
      <c r="DZ255" s="281"/>
      <c r="EA255" s="281"/>
      <c r="EB255" s="281"/>
      <c r="EC255" s="281"/>
      <c r="ED255" s="281"/>
      <c r="EE255" s="281"/>
      <c r="EF255" s="281"/>
      <c r="EG255" s="281"/>
      <c r="EH255" s="281"/>
      <c r="EI255" s="281"/>
      <c r="EJ255" s="281"/>
      <c r="EK255" s="281"/>
      <c r="EL255" s="281"/>
      <c r="EM255" s="281"/>
      <c r="EN255" s="281"/>
      <c r="EO255" s="281"/>
      <c r="EP255" s="281"/>
      <c r="EQ255" s="281"/>
      <c r="ER255" s="281"/>
      <c r="ES255" s="281"/>
      <c r="ET255" s="281"/>
      <c r="EU255" s="281"/>
      <c r="EV255" s="281"/>
      <c r="EW255" s="281"/>
      <c r="EX255" s="281"/>
      <c r="EY255" s="281"/>
      <c r="EZ255" s="281"/>
      <c r="FA255" s="281"/>
      <c r="FB255" s="281"/>
      <c r="FC255" s="281"/>
      <c r="FD255" s="281"/>
      <c r="FE255" s="281"/>
      <c r="FF255" s="281"/>
      <c r="FG255" s="281"/>
      <c r="FH255" s="281"/>
      <c r="FI255" s="281"/>
      <c r="FJ255" s="281"/>
      <c r="FK255" s="281"/>
      <c r="FL255" s="281"/>
      <c r="FM255" s="281"/>
      <c r="FN255" s="281"/>
    </row>
    <row r="256" spans="1:170" s="300" customFormat="1" x14ac:dyDescent="0.25">
      <c r="A256" s="71"/>
      <c r="B256" s="67" t="s">
        <v>19</v>
      </c>
      <c r="C256" s="74"/>
      <c r="D256" s="130">
        <v>108</v>
      </c>
      <c r="E256" s="131">
        <v>108</v>
      </c>
      <c r="F256" s="130"/>
      <c r="G256" s="131"/>
      <c r="H256" s="130"/>
      <c r="I256" s="132"/>
      <c r="J256" s="131"/>
      <c r="K256" s="68"/>
      <c r="L256" s="281"/>
      <c r="M256" s="281"/>
      <c r="N256" s="281"/>
      <c r="O256" s="281"/>
      <c r="P256" s="281"/>
      <c r="Q256" s="281"/>
      <c r="R256" s="281"/>
      <c r="S256" s="281"/>
      <c r="T256" s="281"/>
      <c r="U256" s="281"/>
      <c r="V256" s="281"/>
      <c r="W256" s="281"/>
      <c r="X256" s="281"/>
      <c r="Y256" s="281"/>
      <c r="Z256" s="281"/>
      <c r="AA256" s="281"/>
      <c r="AB256" s="281"/>
      <c r="AC256" s="281"/>
      <c r="AD256" s="281"/>
      <c r="AE256" s="281"/>
      <c r="AF256" s="281"/>
      <c r="AG256" s="281"/>
      <c r="AH256" s="281"/>
      <c r="AI256" s="281"/>
      <c r="AJ256" s="281"/>
      <c r="AK256" s="281"/>
      <c r="AL256" s="281"/>
      <c r="AM256" s="281"/>
      <c r="AN256" s="281"/>
      <c r="AO256" s="281"/>
      <c r="AP256" s="281"/>
      <c r="AQ256" s="281"/>
      <c r="AR256" s="281"/>
      <c r="AS256" s="281"/>
      <c r="AT256" s="281"/>
      <c r="AU256" s="281"/>
      <c r="AV256" s="281"/>
      <c r="AW256" s="281"/>
      <c r="AX256" s="281"/>
      <c r="AY256" s="281"/>
      <c r="AZ256" s="281"/>
      <c r="BA256" s="281"/>
      <c r="BB256" s="281"/>
      <c r="BC256" s="281"/>
      <c r="BD256" s="281"/>
      <c r="BE256" s="281"/>
      <c r="BF256" s="281"/>
      <c r="BG256" s="281"/>
      <c r="BH256" s="281"/>
      <c r="BI256" s="281"/>
      <c r="BJ256" s="281"/>
      <c r="BK256" s="281"/>
      <c r="BL256" s="281"/>
      <c r="BM256" s="281"/>
      <c r="BN256" s="281"/>
      <c r="BO256" s="281"/>
      <c r="BP256" s="281"/>
      <c r="BQ256" s="281"/>
      <c r="BR256" s="281"/>
      <c r="BS256" s="281"/>
      <c r="BT256" s="281"/>
      <c r="BU256" s="281"/>
      <c r="BV256" s="281"/>
      <c r="BW256" s="281"/>
      <c r="BX256" s="281"/>
      <c r="BY256" s="281"/>
      <c r="BZ256" s="281"/>
      <c r="CA256" s="281"/>
      <c r="CB256" s="281"/>
      <c r="CC256" s="281"/>
      <c r="CD256" s="281"/>
      <c r="CE256" s="281"/>
      <c r="CF256" s="281"/>
      <c r="CG256" s="281"/>
      <c r="CH256" s="281"/>
      <c r="CI256" s="281"/>
      <c r="CJ256" s="281"/>
      <c r="CK256" s="281"/>
      <c r="CL256" s="281"/>
      <c r="CM256" s="281"/>
      <c r="CN256" s="281"/>
      <c r="CO256" s="281"/>
      <c r="CP256" s="281"/>
      <c r="CQ256" s="281"/>
      <c r="CR256" s="281"/>
      <c r="CS256" s="281"/>
      <c r="CT256" s="281"/>
      <c r="CU256" s="281"/>
      <c r="CV256" s="281"/>
      <c r="CW256" s="281"/>
      <c r="CX256" s="281"/>
      <c r="CY256" s="281"/>
      <c r="CZ256" s="281"/>
      <c r="DA256" s="281"/>
      <c r="DB256" s="281"/>
      <c r="DC256" s="281"/>
      <c r="DD256" s="281"/>
      <c r="DE256" s="281"/>
      <c r="DF256" s="281"/>
      <c r="DG256" s="281"/>
      <c r="DH256" s="281"/>
      <c r="DI256" s="281"/>
      <c r="DJ256" s="281"/>
      <c r="DK256" s="281"/>
      <c r="DL256" s="281"/>
      <c r="DM256" s="281"/>
      <c r="DN256" s="281"/>
      <c r="DO256" s="281"/>
      <c r="DP256" s="281"/>
      <c r="DQ256" s="281"/>
      <c r="DR256" s="281"/>
      <c r="DS256" s="281"/>
      <c r="DT256" s="281"/>
      <c r="DU256" s="281"/>
      <c r="DV256" s="281"/>
      <c r="DW256" s="281"/>
      <c r="DX256" s="281"/>
      <c r="DY256" s="281"/>
      <c r="DZ256" s="281"/>
      <c r="EA256" s="281"/>
      <c r="EB256" s="281"/>
      <c r="EC256" s="281"/>
      <c r="ED256" s="281"/>
      <c r="EE256" s="281"/>
      <c r="EF256" s="281"/>
      <c r="EG256" s="281"/>
      <c r="EH256" s="281"/>
      <c r="EI256" s="281"/>
      <c r="EJ256" s="281"/>
      <c r="EK256" s="281"/>
      <c r="EL256" s="281"/>
      <c r="EM256" s="281"/>
      <c r="EN256" s="281"/>
      <c r="EO256" s="281"/>
      <c r="EP256" s="281"/>
      <c r="EQ256" s="281"/>
      <c r="ER256" s="281"/>
      <c r="ES256" s="281"/>
      <c r="ET256" s="281"/>
      <c r="EU256" s="281"/>
      <c r="EV256" s="281"/>
      <c r="EW256" s="281"/>
      <c r="EX256" s="281"/>
      <c r="EY256" s="281"/>
      <c r="EZ256" s="281"/>
      <c r="FA256" s="281"/>
      <c r="FB256" s="281"/>
      <c r="FC256" s="281"/>
      <c r="FD256" s="281"/>
      <c r="FE256" s="281"/>
      <c r="FF256" s="281"/>
      <c r="FG256" s="281"/>
      <c r="FH256" s="281"/>
      <c r="FI256" s="281"/>
      <c r="FJ256" s="281"/>
      <c r="FK256" s="281"/>
      <c r="FL256" s="281"/>
      <c r="FM256" s="281"/>
      <c r="FN256" s="281"/>
    </row>
    <row r="257" spans="1:170" s="300" customFormat="1" x14ac:dyDescent="0.25">
      <c r="A257" s="71"/>
      <c r="B257" s="67" t="s">
        <v>22</v>
      </c>
      <c r="C257" s="74"/>
      <c r="D257" s="130">
        <v>3</v>
      </c>
      <c r="E257" s="131">
        <v>3</v>
      </c>
      <c r="F257" s="130"/>
      <c r="G257" s="131"/>
      <c r="H257" s="130"/>
      <c r="I257" s="132"/>
      <c r="J257" s="131"/>
      <c r="K257" s="68"/>
      <c r="L257" s="281"/>
      <c r="M257" s="281"/>
      <c r="N257" s="281"/>
      <c r="O257" s="281"/>
      <c r="P257" s="281"/>
      <c r="Q257" s="281"/>
      <c r="R257" s="281"/>
      <c r="S257" s="281"/>
      <c r="T257" s="281"/>
      <c r="U257" s="281"/>
      <c r="V257" s="281"/>
      <c r="W257" s="281"/>
      <c r="X257" s="281"/>
      <c r="Y257" s="281"/>
      <c r="Z257" s="281"/>
      <c r="AA257" s="281"/>
      <c r="AB257" s="281"/>
      <c r="AC257" s="281"/>
      <c r="AD257" s="281"/>
      <c r="AE257" s="281"/>
      <c r="AF257" s="281"/>
      <c r="AG257" s="281"/>
      <c r="AH257" s="281"/>
      <c r="AI257" s="281"/>
      <c r="AJ257" s="281"/>
      <c r="AK257" s="281"/>
      <c r="AL257" s="281"/>
      <c r="AM257" s="281"/>
      <c r="AN257" s="281"/>
      <c r="AO257" s="281"/>
      <c r="AP257" s="281"/>
      <c r="AQ257" s="281"/>
      <c r="AR257" s="281"/>
      <c r="AS257" s="281"/>
      <c r="AT257" s="281"/>
      <c r="AU257" s="281"/>
      <c r="AV257" s="281"/>
      <c r="AW257" s="281"/>
      <c r="AX257" s="281"/>
      <c r="AY257" s="281"/>
      <c r="AZ257" s="281"/>
      <c r="BA257" s="281"/>
      <c r="BB257" s="281"/>
      <c r="BC257" s="281"/>
      <c r="BD257" s="281"/>
      <c r="BE257" s="281"/>
      <c r="BF257" s="281"/>
      <c r="BG257" s="281"/>
      <c r="BH257" s="281"/>
      <c r="BI257" s="281"/>
      <c r="BJ257" s="281"/>
      <c r="BK257" s="281"/>
      <c r="BL257" s="281"/>
      <c r="BM257" s="281"/>
      <c r="BN257" s="281"/>
      <c r="BO257" s="281"/>
      <c r="BP257" s="281"/>
      <c r="BQ257" s="281"/>
      <c r="BR257" s="281"/>
      <c r="BS257" s="281"/>
      <c r="BT257" s="281"/>
      <c r="BU257" s="281"/>
      <c r="BV257" s="281"/>
      <c r="BW257" s="281"/>
      <c r="BX257" s="281"/>
      <c r="BY257" s="281"/>
      <c r="BZ257" s="281"/>
      <c r="CA257" s="281"/>
      <c r="CB257" s="281"/>
      <c r="CC257" s="281"/>
      <c r="CD257" s="281"/>
      <c r="CE257" s="281"/>
      <c r="CF257" s="281"/>
      <c r="CG257" s="281"/>
      <c r="CH257" s="281"/>
      <c r="CI257" s="281"/>
      <c r="CJ257" s="281"/>
      <c r="CK257" s="281"/>
      <c r="CL257" s="281"/>
      <c r="CM257" s="281"/>
      <c r="CN257" s="281"/>
      <c r="CO257" s="281"/>
      <c r="CP257" s="281"/>
      <c r="CQ257" s="281"/>
      <c r="CR257" s="281"/>
      <c r="CS257" s="281"/>
      <c r="CT257" s="281"/>
      <c r="CU257" s="281"/>
      <c r="CV257" s="281"/>
      <c r="CW257" s="281"/>
      <c r="CX257" s="281"/>
      <c r="CY257" s="281"/>
      <c r="CZ257" s="281"/>
      <c r="DA257" s="281"/>
      <c r="DB257" s="281"/>
      <c r="DC257" s="281"/>
      <c r="DD257" s="281"/>
      <c r="DE257" s="281"/>
      <c r="DF257" s="281"/>
      <c r="DG257" s="281"/>
      <c r="DH257" s="281"/>
      <c r="DI257" s="281"/>
      <c r="DJ257" s="281"/>
      <c r="DK257" s="281"/>
      <c r="DL257" s="281"/>
      <c r="DM257" s="281"/>
      <c r="DN257" s="281"/>
      <c r="DO257" s="281"/>
      <c r="DP257" s="281"/>
      <c r="DQ257" s="281"/>
      <c r="DR257" s="281"/>
      <c r="DS257" s="281"/>
      <c r="DT257" s="281"/>
      <c r="DU257" s="281"/>
      <c r="DV257" s="281"/>
      <c r="DW257" s="281"/>
      <c r="DX257" s="281"/>
      <c r="DY257" s="281"/>
      <c r="DZ257" s="281"/>
      <c r="EA257" s="281"/>
      <c r="EB257" s="281"/>
      <c r="EC257" s="281"/>
      <c r="ED257" s="281"/>
      <c r="EE257" s="281"/>
      <c r="EF257" s="281"/>
      <c r="EG257" s="281"/>
      <c r="EH257" s="281"/>
      <c r="EI257" s="281"/>
      <c r="EJ257" s="281"/>
      <c r="EK257" s="281"/>
      <c r="EL257" s="281"/>
      <c r="EM257" s="281"/>
      <c r="EN257" s="281"/>
      <c r="EO257" s="281"/>
      <c r="EP257" s="281"/>
      <c r="EQ257" s="281"/>
      <c r="ER257" s="281"/>
      <c r="ES257" s="281"/>
      <c r="ET257" s="281"/>
      <c r="EU257" s="281"/>
      <c r="EV257" s="281"/>
      <c r="EW257" s="281"/>
      <c r="EX257" s="281"/>
      <c r="EY257" s="281"/>
      <c r="EZ257" s="281"/>
      <c r="FA257" s="281"/>
      <c r="FB257" s="281"/>
      <c r="FC257" s="281"/>
      <c r="FD257" s="281"/>
      <c r="FE257" s="281"/>
      <c r="FF257" s="281"/>
      <c r="FG257" s="281"/>
      <c r="FH257" s="281"/>
      <c r="FI257" s="281"/>
      <c r="FJ257" s="281"/>
      <c r="FK257" s="281"/>
      <c r="FL257" s="281"/>
      <c r="FM257" s="281"/>
      <c r="FN257" s="281"/>
    </row>
    <row r="258" spans="1:170" s="300" customFormat="1" x14ac:dyDescent="0.25">
      <c r="A258" s="71"/>
      <c r="B258" s="67" t="s">
        <v>21</v>
      </c>
      <c r="C258" s="74"/>
      <c r="D258" s="130">
        <v>0.5</v>
      </c>
      <c r="E258" s="131">
        <v>0.5</v>
      </c>
      <c r="F258" s="130"/>
      <c r="G258" s="131"/>
      <c r="H258" s="130"/>
      <c r="I258" s="132"/>
      <c r="J258" s="164"/>
      <c r="K258" s="68"/>
      <c r="L258" s="281"/>
      <c r="M258" s="281"/>
      <c r="N258" s="281"/>
      <c r="O258" s="281"/>
      <c r="P258" s="281"/>
      <c r="Q258" s="281"/>
      <c r="R258" s="281"/>
      <c r="S258" s="281"/>
      <c r="T258" s="281"/>
      <c r="U258" s="281"/>
      <c r="V258" s="281"/>
      <c r="W258" s="281"/>
      <c r="X258" s="281"/>
      <c r="Y258" s="281"/>
      <c r="Z258" s="281"/>
      <c r="AA258" s="281"/>
      <c r="AB258" s="281"/>
      <c r="AC258" s="281"/>
      <c r="AD258" s="281"/>
      <c r="AE258" s="281"/>
      <c r="AF258" s="281"/>
      <c r="AG258" s="281"/>
      <c r="AH258" s="281"/>
      <c r="AI258" s="281"/>
      <c r="AJ258" s="281"/>
      <c r="AK258" s="281"/>
      <c r="AL258" s="281"/>
      <c r="AM258" s="281"/>
      <c r="AN258" s="281"/>
      <c r="AO258" s="281"/>
      <c r="AP258" s="281"/>
      <c r="AQ258" s="281"/>
      <c r="AR258" s="281"/>
      <c r="AS258" s="281"/>
      <c r="AT258" s="281"/>
      <c r="AU258" s="281"/>
      <c r="AV258" s="281"/>
      <c r="AW258" s="281"/>
      <c r="AX258" s="281"/>
      <c r="AY258" s="281"/>
      <c r="AZ258" s="281"/>
      <c r="BA258" s="281"/>
      <c r="BB258" s="281"/>
      <c r="BC258" s="281"/>
      <c r="BD258" s="281"/>
      <c r="BE258" s="281"/>
      <c r="BF258" s="281"/>
      <c r="BG258" s="281"/>
      <c r="BH258" s="281"/>
      <c r="BI258" s="281"/>
      <c r="BJ258" s="281"/>
      <c r="BK258" s="281"/>
      <c r="BL258" s="281"/>
      <c r="BM258" s="281"/>
      <c r="BN258" s="281"/>
      <c r="BO258" s="281"/>
      <c r="BP258" s="281"/>
      <c r="BQ258" s="281"/>
      <c r="BR258" s="281"/>
      <c r="BS258" s="281"/>
      <c r="BT258" s="281"/>
      <c r="BU258" s="281"/>
      <c r="BV258" s="281"/>
      <c r="BW258" s="281"/>
      <c r="BX258" s="281"/>
      <c r="BY258" s="281"/>
      <c r="BZ258" s="281"/>
      <c r="CA258" s="281"/>
      <c r="CB258" s="281"/>
      <c r="CC258" s="281"/>
      <c r="CD258" s="281"/>
      <c r="CE258" s="281"/>
      <c r="CF258" s="281"/>
      <c r="CG258" s="281"/>
      <c r="CH258" s="281"/>
      <c r="CI258" s="281"/>
      <c r="CJ258" s="281"/>
      <c r="CK258" s="281"/>
      <c r="CL258" s="281"/>
      <c r="CM258" s="281"/>
      <c r="CN258" s="281"/>
      <c r="CO258" s="281"/>
      <c r="CP258" s="281"/>
      <c r="CQ258" s="281"/>
      <c r="CR258" s="281"/>
      <c r="CS258" s="281"/>
      <c r="CT258" s="281"/>
      <c r="CU258" s="281"/>
      <c r="CV258" s="281"/>
      <c r="CW258" s="281"/>
      <c r="CX258" s="281"/>
      <c r="CY258" s="281"/>
      <c r="CZ258" s="281"/>
      <c r="DA258" s="281"/>
      <c r="DB258" s="281"/>
      <c r="DC258" s="281"/>
      <c r="DD258" s="281"/>
      <c r="DE258" s="281"/>
      <c r="DF258" s="281"/>
      <c r="DG258" s="281"/>
      <c r="DH258" s="281"/>
      <c r="DI258" s="281"/>
      <c r="DJ258" s="281"/>
      <c r="DK258" s="281"/>
      <c r="DL258" s="281"/>
      <c r="DM258" s="281"/>
      <c r="DN258" s="281"/>
      <c r="DO258" s="281"/>
      <c r="DP258" s="281"/>
      <c r="DQ258" s="281"/>
      <c r="DR258" s="281"/>
      <c r="DS258" s="281"/>
      <c r="DT258" s="281"/>
      <c r="DU258" s="281"/>
      <c r="DV258" s="281"/>
      <c r="DW258" s="281"/>
      <c r="DX258" s="281"/>
      <c r="DY258" s="281"/>
      <c r="DZ258" s="281"/>
      <c r="EA258" s="281"/>
      <c r="EB258" s="281"/>
      <c r="EC258" s="281"/>
      <c r="ED258" s="281"/>
      <c r="EE258" s="281"/>
      <c r="EF258" s="281"/>
      <c r="EG258" s="281"/>
      <c r="EH258" s="281"/>
      <c r="EI258" s="281"/>
      <c r="EJ258" s="281"/>
      <c r="EK258" s="281"/>
      <c r="EL258" s="281"/>
      <c r="EM258" s="281"/>
      <c r="EN258" s="281"/>
      <c r="EO258" s="281"/>
      <c r="EP258" s="281"/>
      <c r="EQ258" s="281"/>
      <c r="ER258" s="281"/>
      <c r="ES258" s="281"/>
      <c r="ET258" s="281"/>
      <c r="EU258" s="281"/>
      <c r="EV258" s="281"/>
      <c r="EW258" s="281"/>
      <c r="EX258" s="281"/>
      <c r="EY258" s="281"/>
      <c r="EZ258" s="281"/>
      <c r="FA258" s="281"/>
      <c r="FB258" s="281"/>
      <c r="FC258" s="281"/>
      <c r="FD258" s="281"/>
      <c r="FE258" s="281"/>
      <c r="FF258" s="281"/>
      <c r="FG258" s="281"/>
      <c r="FH258" s="281"/>
      <c r="FI258" s="281"/>
      <c r="FJ258" s="281"/>
      <c r="FK258" s="281"/>
      <c r="FL258" s="281"/>
      <c r="FM258" s="281"/>
      <c r="FN258" s="281"/>
    </row>
    <row r="259" spans="1:170" s="279" customFormat="1" x14ac:dyDescent="0.25">
      <c r="A259" s="424" t="s">
        <v>413</v>
      </c>
      <c r="B259" s="67"/>
      <c r="C259" s="74">
        <v>180</v>
      </c>
      <c r="D259" s="130"/>
      <c r="E259" s="131"/>
      <c r="F259" s="176">
        <v>0.6</v>
      </c>
      <c r="G259" s="75">
        <v>0.03</v>
      </c>
      <c r="H259" s="76">
        <v>15</v>
      </c>
      <c r="I259" s="396">
        <v>62.5</v>
      </c>
      <c r="J259" s="74"/>
      <c r="K259" s="133" t="s">
        <v>414</v>
      </c>
      <c r="L259" s="281"/>
      <c r="M259" s="281"/>
      <c r="N259" s="281"/>
      <c r="O259" s="281"/>
      <c r="P259" s="281"/>
      <c r="Q259" s="281"/>
      <c r="R259" s="281"/>
      <c r="S259" s="281"/>
      <c r="T259" s="281"/>
      <c r="U259" s="281"/>
      <c r="V259" s="281"/>
      <c r="W259" s="281"/>
      <c r="X259" s="281"/>
      <c r="Y259" s="281"/>
      <c r="Z259" s="281"/>
      <c r="AA259" s="281"/>
      <c r="AB259" s="281"/>
      <c r="AC259" s="281"/>
      <c r="AD259" s="281"/>
      <c r="AE259" s="281"/>
      <c r="AF259" s="281"/>
      <c r="AG259" s="281"/>
      <c r="AH259" s="281"/>
      <c r="AI259" s="281"/>
      <c r="AJ259" s="281"/>
      <c r="AK259" s="281"/>
      <c r="AL259" s="281"/>
      <c r="AM259" s="281"/>
      <c r="AN259" s="281"/>
      <c r="AO259" s="281"/>
      <c r="AP259" s="281"/>
      <c r="AQ259" s="281"/>
      <c r="AR259" s="281"/>
      <c r="AS259" s="281"/>
      <c r="AT259" s="281"/>
      <c r="AU259" s="281"/>
      <c r="AV259" s="281"/>
      <c r="AW259" s="281"/>
      <c r="AX259" s="281"/>
      <c r="AY259" s="281"/>
      <c r="AZ259" s="281"/>
      <c r="BA259" s="281"/>
      <c r="BB259" s="281"/>
      <c r="BC259" s="281"/>
      <c r="BD259" s="281"/>
      <c r="BE259" s="281"/>
      <c r="BF259" s="281"/>
      <c r="BG259" s="281"/>
      <c r="BH259" s="281"/>
      <c r="BI259" s="281"/>
      <c r="BJ259" s="281"/>
      <c r="BK259" s="281"/>
      <c r="BL259" s="281"/>
      <c r="BM259" s="281"/>
      <c r="BN259" s="281"/>
      <c r="BO259" s="281"/>
      <c r="BP259" s="281"/>
      <c r="BQ259" s="281"/>
      <c r="BR259" s="281"/>
      <c r="BS259" s="281"/>
      <c r="BT259" s="281"/>
      <c r="BU259" s="281"/>
      <c r="BV259" s="281"/>
      <c r="BW259" s="281"/>
      <c r="BX259" s="281"/>
      <c r="BY259" s="281"/>
      <c r="BZ259" s="281"/>
      <c r="CA259" s="281"/>
      <c r="CB259" s="281"/>
      <c r="CC259" s="281"/>
      <c r="CD259" s="281"/>
      <c r="CE259" s="281"/>
      <c r="CF259" s="281"/>
      <c r="CG259" s="281"/>
      <c r="CH259" s="281"/>
      <c r="CI259" s="281"/>
      <c r="CJ259" s="281"/>
      <c r="CK259" s="281"/>
      <c r="CL259" s="281"/>
      <c r="CM259" s="281"/>
      <c r="CN259" s="281"/>
      <c r="CO259" s="281"/>
      <c r="CP259" s="281"/>
      <c r="CQ259" s="281"/>
      <c r="CR259" s="281"/>
      <c r="CS259" s="281"/>
      <c r="CT259" s="281"/>
      <c r="CU259" s="281"/>
      <c r="CV259" s="281"/>
      <c r="CW259" s="281"/>
      <c r="CX259" s="281"/>
      <c r="CY259" s="281"/>
      <c r="CZ259" s="281"/>
      <c r="DA259" s="281"/>
      <c r="DB259" s="281"/>
      <c r="DC259" s="281"/>
      <c r="DD259" s="281"/>
      <c r="DE259" s="281"/>
      <c r="DF259" s="281"/>
      <c r="DG259" s="281"/>
      <c r="DH259" s="281"/>
      <c r="DI259" s="281"/>
      <c r="DJ259" s="281"/>
      <c r="DK259" s="281"/>
      <c r="DL259" s="281"/>
      <c r="DM259" s="281"/>
      <c r="DN259" s="281"/>
      <c r="DO259" s="281"/>
      <c r="DP259" s="281"/>
      <c r="DQ259" s="281"/>
      <c r="DR259" s="281"/>
      <c r="DS259" s="281"/>
      <c r="DT259" s="281"/>
      <c r="DU259" s="281"/>
      <c r="DV259" s="281"/>
      <c r="DW259" s="281"/>
      <c r="DX259" s="281"/>
      <c r="DY259" s="281"/>
      <c r="DZ259" s="281"/>
      <c r="EA259" s="281"/>
      <c r="EB259" s="281"/>
      <c r="EC259" s="281"/>
      <c r="ED259" s="281"/>
      <c r="EE259" s="281"/>
      <c r="EF259" s="281"/>
      <c r="EG259" s="281"/>
      <c r="EH259" s="281"/>
      <c r="EI259" s="281"/>
      <c r="EJ259" s="281"/>
      <c r="EK259" s="281"/>
      <c r="EL259" s="281"/>
      <c r="EM259" s="281"/>
      <c r="EN259" s="281"/>
      <c r="EO259" s="281"/>
      <c r="EP259" s="281"/>
      <c r="EQ259" s="281"/>
      <c r="ER259" s="281"/>
      <c r="ES259" s="281"/>
      <c r="ET259" s="281"/>
      <c r="EU259" s="281"/>
      <c r="EV259" s="281"/>
      <c r="EW259" s="281"/>
      <c r="EX259" s="281"/>
    </row>
    <row r="260" spans="1:170" s="279" customFormat="1" x14ac:dyDescent="0.25">
      <c r="A260" s="368"/>
      <c r="B260" s="288" t="s">
        <v>340</v>
      </c>
      <c r="C260" s="74"/>
      <c r="D260" s="130">
        <v>15.3</v>
      </c>
      <c r="E260" s="131">
        <v>15</v>
      </c>
      <c r="F260" s="176"/>
      <c r="G260" s="74"/>
      <c r="H260" s="175"/>
      <c r="I260" s="396"/>
      <c r="J260" s="74"/>
      <c r="K260" s="133"/>
      <c r="L260" s="281"/>
      <c r="M260" s="281"/>
      <c r="N260" s="281"/>
      <c r="O260" s="281"/>
      <c r="P260" s="281"/>
      <c r="Q260" s="281"/>
      <c r="R260" s="281"/>
      <c r="S260" s="281"/>
      <c r="T260" s="281"/>
      <c r="U260" s="281"/>
      <c r="V260" s="281"/>
      <c r="W260" s="281"/>
      <c r="X260" s="281"/>
      <c r="Y260" s="281"/>
      <c r="Z260" s="281"/>
      <c r="AA260" s="281"/>
      <c r="AB260" s="281"/>
      <c r="AC260" s="281"/>
      <c r="AD260" s="281"/>
      <c r="AE260" s="281"/>
      <c r="AF260" s="281"/>
      <c r="AG260" s="281"/>
      <c r="AH260" s="281"/>
      <c r="AI260" s="281"/>
      <c r="AJ260" s="281"/>
      <c r="AK260" s="281"/>
      <c r="AL260" s="281"/>
      <c r="AM260" s="281"/>
      <c r="AN260" s="281"/>
      <c r="AO260" s="281"/>
      <c r="AP260" s="281"/>
      <c r="AQ260" s="281"/>
      <c r="AR260" s="281"/>
      <c r="AS260" s="281"/>
      <c r="AT260" s="281"/>
      <c r="AU260" s="281"/>
      <c r="AV260" s="281"/>
      <c r="AW260" s="281"/>
      <c r="AX260" s="281"/>
      <c r="AY260" s="281"/>
      <c r="AZ260" s="281"/>
      <c r="BA260" s="281"/>
      <c r="BB260" s="281"/>
      <c r="BC260" s="281"/>
      <c r="BD260" s="281"/>
      <c r="BE260" s="281"/>
      <c r="BF260" s="281"/>
      <c r="BG260" s="281"/>
      <c r="BH260" s="281"/>
      <c r="BI260" s="281"/>
      <c r="BJ260" s="281"/>
      <c r="BK260" s="281"/>
      <c r="BL260" s="281"/>
      <c r="BM260" s="281"/>
      <c r="BN260" s="281"/>
      <c r="BO260" s="281"/>
      <c r="BP260" s="281"/>
      <c r="BQ260" s="281"/>
      <c r="BR260" s="281"/>
      <c r="BS260" s="281"/>
      <c r="BT260" s="281"/>
      <c r="BU260" s="281"/>
      <c r="BV260" s="281"/>
      <c r="BW260" s="281"/>
      <c r="BX260" s="281"/>
      <c r="BY260" s="281"/>
      <c r="BZ260" s="281"/>
      <c r="CA260" s="281"/>
      <c r="CB260" s="281"/>
      <c r="CC260" s="281"/>
      <c r="CD260" s="281"/>
      <c r="CE260" s="281"/>
      <c r="CF260" s="281"/>
      <c r="CG260" s="281"/>
      <c r="CH260" s="281"/>
      <c r="CI260" s="281"/>
      <c r="CJ260" s="281"/>
      <c r="CK260" s="281"/>
      <c r="CL260" s="281"/>
      <c r="CM260" s="281"/>
      <c r="CN260" s="281"/>
      <c r="CO260" s="281"/>
      <c r="CP260" s="281"/>
      <c r="CQ260" s="281"/>
      <c r="CR260" s="281"/>
      <c r="CS260" s="281"/>
      <c r="CT260" s="281"/>
      <c r="CU260" s="281"/>
      <c r="CV260" s="281"/>
      <c r="CW260" s="281"/>
      <c r="CX260" s="281"/>
      <c r="CY260" s="281"/>
      <c r="CZ260" s="281"/>
      <c r="DA260" s="281"/>
      <c r="DB260" s="281"/>
      <c r="DC260" s="281"/>
      <c r="DD260" s="281"/>
      <c r="DE260" s="281"/>
      <c r="DF260" s="281"/>
      <c r="DG260" s="281"/>
      <c r="DH260" s="281"/>
      <c r="DI260" s="281"/>
      <c r="DJ260" s="281"/>
      <c r="DK260" s="281"/>
      <c r="DL260" s="281"/>
      <c r="DM260" s="281"/>
      <c r="DN260" s="281"/>
      <c r="DO260" s="281"/>
      <c r="DP260" s="281"/>
      <c r="DQ260" s="281"/>
      <c r="DR260" s="281"/>
      <c r="DS260" s="281"/>
      <c r="DT260" s="281"/>
      <c r="DU260" s="281"/>
      <c r="DV260" s="281"/>
      <c r="DW260" s="281"/>
      <c r="DX260" s="281"/>
      <c r="DY260" s="281"/>
      <c r="DZ260" s="281"/>
      <c r="EA260" s="281"/>
      <c r="EB260" s="281"/>
      <c r="EC260" s="281"/>
      <c r="ED260" s="281"/>
      <c r="EE260" s="281"/>
      <c r="EF260" s="281"/>
      <c r="EG260" s="281"/>
      <c r="EH260" s="281"/>
      <c r="EI260" s="281"/>
      <c r="EJ260" s="281"/>
      <c r="EK260" s="281"/>
      <c r="EL260" s="281"/>
      <c r="EM260" s="281"/>
      <c r="EN260" s="281"/>
      <c r="EO260" s="281"/>
      <c r="EP260" s="281"/>
      <c r="EQ260" s="281"/>
      <c r="ER260" s="281"/>
      <c r="ES260" s="281"/>
      <c r="ET260" s="281"/>
      <c r="EU260" s="281"/>
      <c r="EV260" s="281"/>
      <c r="EW260" s="281"/>
      <c r="EX260" s="281"/>
    </row>
    <row r="261" spans="1:170" s="279" customFormat="1" x14ac:dyDescent="0.25">
      <c r="A261" s="368"/>
      <c r="B261" s="67" t="s">
        <v>56</v>
      </c>
      <c r="C261" s="74"/>
      <c r="D261" s="130">
        <v>180</v>
      </c>
      <c r="E261" s="131">
        <v>180</v>
      </c>
      <c r="F261" s="176"/>
      <c r="G261" s="74"/>
      <c r="H261" s="175"/>
      <c r="I261" s="396"/>
      <c r="J261" s="74"/>
      <c r="K261" s="133"/>
      <c r="L261" s="281"/>
      <c r="M261" s="281"/>
      <c r="N261" s="281"/>
      <c r="O261" s="281"/>
      <c r="P261" s="281"/>
      <c r="Q261" s="281"/>
      <c r="R261" s="281"/>
      <c r="S261" s="281"/>
      <c r="T261" s="281"/>
      <c r="U261" s="281"/>
      <c r="V261" s="281"/>
      <c r="W261" s="281"/>
      <c r="X261" s="281"/>
      <c r="Y261" s="281"/>
      <c r="Z261" s="281"/>
      <c r="AA261" s="281"/>
      <c r="AB261" s="281"/>
      <c r="AC261" s="281"/>
      <c r="AD261" s="281"/>
      <c r="AE261" s="281"/>
      <c r="AF261" s="281"/>
      <c r="AG261" s="281"/>
      <c r="AH261" s="281"/>
      <c r="AI261" s="281"/>
      <c r="AJ261" s="281"/>
      <c r="AK261" s="281"/>
      <c r="AL261" s="281"/>
      <c r="AM261" s="281"/>
      <c r="AN261" s="281"/>
      <c r="AO261" s="281"/>
      <c r="AP261" s="281"/>
      <c r="AQ261" s="281"/>
      <c r="AR261" s="281"/>
      <c r="AS261" s="281"/>
      <c r="AT261" s="281"/>
      <c r="AU261" s="281"/>
      <c r="AV261" s="281"/>
      <c r="AW261" s="281"/>
      <c r="AX261" s="281"/>
      <c r="AY261" s="281"/>
      <c r="AZ261" s="281"/>
      <c r="BA261" s="281"/>
      <c r="BB261" s="281"/>
      <c r="BC261" s="281"/>
      <c r="BD261" s="281"/>
      <c r="BE261" s="281"/>
      <c r="BF261" s="281"/>
      <c r="BG261" s="281"/>
      <c r="BH261" s="281"/>
      <c r="BI261" s="281"/>
      <c r="BJ261" s="281"/>
      <c r="BK261" s="281"/>
      <c r="BL261" s="281"/>
      <c r="BM261" s="281"/>
      <c r="BN261" s="281"/>
      <c r="BO261" s="281"/>
      <c r="BP261" s="281"/>
      <c r="BQ261" s="281"/>
      <c r="BR261" s="281"/>
      <c r="BS261" s="281"/>
      <c r="BT261" s="281"/>
      <c r="BU261" s="281"/>
      <c r="BV261" s="281"/>
      <c r="BW261" s="281"/>
      <c r="BX261" s="281"/>
      <c r="BY261" s="281"/>
      <c r="BZ261" s="281"/>
      <c r="CA261" s="281"/>
      <c r="CB261" s="281"/>
      <c r="CC261" s="281"/>
      <c r="CD261" s="281"/>
      <c r="CE261" s="281"/>
      <c r="CF261" s="281"/>
      <c r="CG261" s="281"/>
      <c r="CH261" s="281"/>
      <c r="CI261" s="281"/>
      <c r="CJ261" s="281"/>
      <c r="CK261" s="281"/>
      <c r="CL261" s="281"/>
      <c r="CM261" s="281"/>
      <c r="CN261" s="281"/>
      <c r="CO261" s="281"/>
      <c r="CP261" s="281"/>
      <c r="CQ261" s="281"/>
      <c r="CR261" s="281"/>
      <c r="CS261" s="281"/>
      <c r="CT261" s="281"/>
      <c r="CU261" s="281"/>
      <c r="CV261" s="281"/>
      <c r="CW261" s="281"/>
      <c r="CX261" s="281"/>
      <c r="CY261" s="281"/>
      <c r="CZ261" s="281"/>
      <c r="DA261" s="281"/>
      <c r="DB261" s="281"/>
      <c r="DC261" s="281"/>
      <c r="DD261" s="281"/>
      <c r="DE261" s="281"/>
      <c r="DF261" s="281"/>
      <c r="DG261" s="281"/>
      <c r="DH261" s="281"/>
      <c r="DI261" s="281"/>
      <c r="DJ261" s="281"/>
      <c r="DK261" s="281"/>
      <c r="DL261" s="281"/>
      <c r="DM261" s="281"/>
      <c r="DN261" s="281"/>
      <c r="DO261" s="281"/>
      <c r="DP261" s="281"/>
      <c r="DQ261" s="281"/>
      <c r="DR261" s="281"/>
      <c r="DS261" s="281"/>
      <c r="DT261" s="281"/>
      <c r="DU261" s="281"/>
      <c r="DV261" s="281"/>
      <c r="DW261" s="281"/>
      <c r="DX261" s="281"/>
      <c r="DY261" s="281"/>
      <c r="DZ261" s="281"/>
      <c r="EA261" s="281"/>
      <c r="EB261" s="281"/>
      <c r="EC261" s="281"/>
      <c r="ED261" s="281"/>
      <c r="EE261" s="281"/>
      <c r="EF261" s="281"/>
      <c r="EG261" s="281"/>
      <c r="EH261" s="281"/>
      <c r="EI261" s="281"/>
      <c r="EJ261" s="281"/>
      <c r="EK261" s="281"/>
      <c r="EL261" s="281"/>
      <c r="EM261" s="281"/>
      <c r="EN261" s="281"/>
      <c r="EO261" s="281"/>
      <c r="EP261" s="281"/>
      <c r="EQ261" s="281"/>
      <c r="ER261" s="281"/>
      <c r="ES261" s="281"/>
      <c r="ET261" s="281"/>
      <c r="EU261" s="281"/>
      <c r="EV261" s="281"/>
      <c r="EW261" s="281"/>
      <c r="EX261" s="281"/>
    </row>
    <row r="262" spans="1:170" s="279" customFormat="1" x14ac:dyDescent="0.25">
      <c r="A262" s="368"/>
      <c r="B262" s="67" t="s">
        <v>20</v>
      </c>
      <c r="C262" s="74"/>
      <c r="D262" s="130">
        <v>5</v>
      </c>
      <c r="E262" s="131">
        <v>5</v>
      </c>
      <c r="F262" s="176"/>
      <c r="G262" s="74"/>
      <c r="H262" s="175"/>
      <c r="I262" s="396"/>
      <c r="J262" s="74"/>
      <c r="K262" s="133"/>
      <c r="L262" s="281"/>
      <c r="M262" s="281"/>
      <c r="N262" s="281"/>
      <c r="O262" s="281"/>
      <c r="P262" s="281"/>
      <c r="Q262" s="281"/>
      <c r="R262" s="281"/>
      <c r="S262" s="281"/>
      <c r="T262" s="281"/>
      <c r="U262" s="281"/>
      <c r="V262" s="281"/>
      <c r="W262" s="281"/>
      <c r="X262" s="281"/>
      <c r="Y262" s="281"/>
      <c r="Z262" s="281"/>
      <c r="AA262" s="281"/>
      <c r="AB262" s="281"/>
      <c r="AC262" s="281"/>
      <c r="AD262" s="281"/>
      <c r="AE262" s="281"/>
      <c r="AF262" s="281"/>
      <c r="AG262" s="281"/>
      <c r="AH262" s="281"/>
      <c r="AI262" s="281"/>
      <c r="AJ262" s="281"/>
      <c r="AK262" s="281"/>
      <c r="AL262" s="281"/>
      <c r="AM262" s="281"/>
      <c r="AN262" s="281"/>
      <c r="AO262" s="281"/>
      <c r="AP262" s="281"/>
      <c r="AQ262" s="281"/>
      <c r="AR262" s="281"/>
      <c r="AS262" s="281"/>
      <c r="AT262" s="281"/>
      <c r="AU262" s="281"/>
      <c r="AV262" s="281"/>
      <c r="AW262" s="281"/>
      <c r="AX262" s="281"/>
      <c r="AY262" s="281"/>
      <c r="AZ262" s="281"/>
      <c r="BA262" s="281"/>
      <c r="BB262" s="281"/>
      <c r="BC262" s="281"/>
      <c r="BD262" s="281"/>
      <c r="BE262" s="281"/>
      <c r="BF262" s="281"/>
      <c r="BG262" s="281"/>
      <c r="BH262" s="281"/>
      <c r="BI262" s="281"/>
      <c r="BJ262" s="281"/>
      <c r="BK262" s="281"/>
      <c r="BL262" s="281"/>
      <c r="BM262" s="281"/>
      <c r="BN262" s="281"/>
      <c r="BO262" s="281"/>
      <c r="BP262" s="281"/>
      <c r="BQ262" s="281"/>
      <c r="BR262" s="281"/>
      <c r="BS262" s="281"/>
      <c r="BT262" s="281"/>
      <c r="BU262" s="281"/>
      <c r="BV262" s="281"/>
      <c r="BW262" s="281"/>
      <c r="BX262" s="281"/>
      <c r="BY262" s="281"/>
      <c r="BZ262" s="281"/>
      <c r="CA262" s="281"/>
      <c r="CB262" s="281"/>
      <c r="CC262" s="281"/>
      <c r="CD262" s="281"/>
      <c r="CE262" s="281"/>
      <c r="CF262" s="281"/>
      <c r="CG262" s="281"/>
      <c r="CH262" s="281"/>
      <c r="CI262" s="281"/>
      <c r="CJ262" s="281"/>
      <c r="CK262" s="281"/>
      <c r="CL262" s="281"/>
      <c r="CM262" s="281"/>
      <c r="CN262" s="281"/>
      <c r="CO262" s="281"/>
      <c r="CP262" s="281"/>
      <c r="CQ262" s="281"/>
      <c r="CR262" s="281"/>
      <c r="CS262" s="281"/>
      <c r="CT262" s="281"/>
      <c r="CU262" s="281"/>
      <c r="CV262" s="281"/>
      <c r="CW262" s="281"/>
      <c r="CX262" s="281"/>
      <c r="CY262" s="281"/>
      <c r="CZ262" s="281"/>
      <c r="DA262" s="281"/>
      <c r="DB262" s="281"/>
      <c r="DC262" s="281"/>
      <c r="DD262" s="281"/>
      <c r="DE262" s="281"/>
      <c r="DF262" s="281"/>
      <c r="DG262" s="281"/>
      <c r="DH262" s="281"/>
      <c r="DI262" s="281"/>
      <c r="DJ262" s="281"/>
      <c r="DK262" s="281"/>
      <c r="DL262" s="281"/>
      <c r="DM262" s="281"/>
      <c r="DN262" s="281"/>
      <c r="DO262" s="281"/>
      <c r="DP262" s="281"/>
      <c r="DQ262" s="281"/>
      <c r="DR262" s="281"/>
      <c r="DS262" s="281"/>
      <c r="DT262" s="281"/>
      <c r="DU262" s="281"/>
      <c r="DV262" s="281"/>
      <c r="DW262" s="281"/>
      <c r="DX262" s="281"/>
      <c r="DY262" s="281"/>
      <c r="DZ262" s="281"/>
      <c r="EA262" s="281"/>
      <c r="EB262" s="281"/>
      <c r="EC262" s="281"/>
      <c r="ED262" s="281"/>
      <c r="EE262" s="281"/>
      <c r="EF262" s="281"/>
      <c r="EG262" s="281"/>
      <c r="EH262" s="281"/>
      <c r="EI262" s="281"/>
      <c r="EJ262" s="281"/>
      <c r="EK262" s="281"/>
      <c r="EL262" s="281"/>
      <c r="EM262" s="281"/>
      <c r="EN262" s="281"/>
      <c r="EO262" s="281"/>
      <c r="EP262" s="281"/>
      <c r="EQ262" s="281"/>
      <c r="ER262" s="281"/>
      <c r="ES262" s="281"/>
      <c r="ET262" s="281"/>
      <c r="EU262" s="281"/>
      <c r="EV262" s="281"/>
      <c r="EW262" s="281"/>
      <c r="EX262" s="281"/>
    </row>
    <row r="263" spans="1:170" ht="15.75" thickBot="1" x14ac:dyDescent="0.3">
      <c r="A263" s="390" t="s">
        <v>50</v>
      </c>
      <c r="B263" s="180"/>
      <c r="C263" s="181">
        <v>37.5</v>
      </c>
      <c r="D263" s="182">
        <v>37.5</v>
      </c>
      <c r="E263" s="182">
        <v>37.5</v>
      </c>
      <c r="F263" s="181">
        <v>1.8</v>
      </c>
      <c r="G263" s="181">
        <v>0.4</v>
      </c>
      <c r="H263" s="181">
        <v>18</v>
      </c>
      <c r="I263" s="181">
        <v>82.5</v>
      </c>
      <c r="J263" s="181"/>
      <c r="K263" s="183"/>
    </row>
    <row r="264" spans="1:170" ht="15.75" thickBot="1" x14ac:dyDescent="0.3">
      <c r="A264" s="171" t="s">
        <v>29</v>
      </c>
      <c r="B264" s="172"/>
      <c r="C264" s="173">
        <v>696.5</v>
      </c>
      <c r="D264" s="184"/>
      <c r="E264" s="165"/>
      <c r="F264" s="165">
        <v>18.580000000000002</v>
      </c>
      <c r="G264" s="165">
        <v>21.13</v>
      </c>
      <c r="H264" s="165">
        <v>89.07</v>
      </c>
      <c r="I264" s="165">
        <v>620.6</v>
      </c>
      <c r="J264" s="165">
        <v>16.16</v>
      </c>
      <c r="K264" s="167"/>
    </row>
    <row r="265" spans="1:170" x14ac:dyDescent="0.25">
      <c r="A265" s="82"/>
      <c r="B265" s="83" t="s">
        <v>51</v>
      </c>
      <c r="C265" s="85"/>
      <c r="D265" s="466"/>
      <c r="E265" s="156"/>
      <c r="F265" s="156"/>
      <c r="G265" s="466"/>
      <c r="H265" s="156"/>
      <c r="I265" s="466"/>
      <c r="J265" s="201"/>
      <c r="K265" s="68"/>
    </row>
    <row r="266" spans="1:170" s="279" customFormat="1" ht="26.25" x14ac:dyDescent="0.25">
      <c r="A266" s="326" t="s">
        <v>275</v>
      </c>
      <c r="B266" s="94"/>
      <c r="C266" s="95">
        <v>50</v>
      </c>
      <c r="D266" s="96"/>
      <c r="E266" s="97"/>
      <c r="F266" s="317">
        <v>7.8</v>
      </c>
      <c r="G266" s="100">
        <v>8</v>
      </c>
      <c r="H266" s="97">
        <v>43</v>
      </c>
      <c r="I266" s="324">
        <v>275</v>
      </c>
      <c r="J266" s="97">
        <v>0.05</v>
      </c>
      <c r="K266" s="325" t="s">
        <v>276</v>
      </c>
      <c r="L266" s="281"/>
      <c r="M266" s="281"/>
      <c r="N266" s="281"/>
      <c r="O266" s="281"/>
      <c r="P266" s="281"/>
      <c r="Q266" s="281"/>
      <c r="R266" s="281"/>
      <c r="S266" s="281"/>
      <c r="T266" s="281"/>
      <c r="U266" s="281"/>
      <c r="V266" s="281"/>
      <c r="W266" s="281"/>
      <c r="X266" s="281"/>
      <c r="Y266" s="281"/>
      <c r="Z266" s="281"/>
      <c r="AA266" s="281"/>
      <c r="AB266" s="281"/>
      <c r="AC266" s="281"/>
      <c r="AD266" s="281"/>
      <c r="AE266" s="281"/>
      <c r="AF266" s="281"/>
      <c r="AG266" s="281"/>
      <c r="AH266" s="281"/>
      <c r="AI266" s="281"/>
      <c r="AJ266" s="281"/>
      <c r="AK266" s="281"/>
      <c r="AL266" s="281"/>
      <c r="AM266" s="281"/>
      <c r="AN266" s="281"/>
      <c r="AO266" s="281"/>
      <c r="AP266" s="281"/>
      <c r="AQ266" s="281"/>
      <c r="AR266" s="281"/>
      <c r="AS266" s="281"/>
      <c r="AT266" s="281"/>
      <c r="AU266" s="281"/>
      <c r="AV266" s="281"/>
      <c r="AW266" s="281"/>
      <c r="AX266" s="281"/>
      <c r="AY266" s="281"/>
      <c r="AZ266" s="281"/>
      <c r="BA266" s="281"/>
      <c r="BB266" s="281"/>
      <c r="BC266" s="281"/>
      <c r="BD266" s="281"/>
      <c r="BE266" s="281"/>
      <c r="BF266" s="281"/>
      <c r="BG266" s="281"/>
      <c r="BH266" s="281"/>
      <c r="BI266" s="281"/>
      <c r="BJ266" s="281"/>
      <c r="BK266" s="281"/>
      <c r="BL266" s="281"/>
      <c r="BM266" s="281"/>
      <c r="BN266" s="281"/>
      <c r="BO266" s="281"/>
      <c r="BP266" s="281"/>
      <c r="BQ266" s="281"/>
      <c r="BR266" s="281"/>
      <c r="BS266" s="281"/>
      <c r="BT266" s="281"/>
      <c r="BU266" s="281"/>
      <c r="BV266" s="281"/>
      <c r="BW266" s="281"/>
      <c r="BX266" s="281"/>
      <c r="BY266" s="281"/>
      <c r="BZ266" s="281"/>
      <c r="CA266" s="281"/>
      <c r="CB266" s="281"/>
      <c r="CC266" s="281"/>
      <c r="CD266" s="281"/>
      <c r="CE266" s="281"/>
      <c r="CF266" s="281"/>
      <c r="CG266" s="281"/>
      <c r="CH266" s="281"/>
      <c r="CI266" s="281"/>
      <c r="CJ266" s="281"/>
      <c r="CK266" s="281"/>
      <c r="CL266" s="281"/>
      <c r="CM266" s="281"/>
      <c r="CN266" s="281"/>
      <c r="CO266" s="281"/>
      <c r="CP266" s="281"/>
      <c r="CQ266" s="281"/>
      <c r="CR266" s="281"/>
      <c r="CS266" s="281"/>
      <c r="CT266" s="281"/>
      <c r="CU266" s="281"/>
      <c r="CV266" s="281"/>
      <c r="CW266" s="281"/>
      <c r="CX266" s="281"/>
      <c r="CY266" s="281"/>
      <c r="CZ266" s="281"/>
      <c r="DA266" s="281"/>
      <c r="DB266" s="281"/>
      <c r="DC266" s="281"/>
      <c r="DD266" s="281"/>
      <c r="DE266" s="281"/>
      <c r="DF266" s="281"/>
      <c r="DG266" s="281"/>
      <c r="DH266" s="281"/>
      <c r="DI266" s="281"/>
      <c r="DJ266" s="281"/>
      <c r="DK266" s="281"/>
      <c r="DL266" s="281"/>
      <c r="DM266" s="281"/>
      <c r="DN266" s="281"/>
      <c r="DO266" s="281"/>
      <c r="DP266" s="281"/>
      <c r="DQ266" s="281"/>
      <c r="DR266" s="281"/>
      <c r="DS266" s="281"/>
      <c r="DT266" s="281"/>
      <c r="DU266" s="281"/>
      <c r="DV266" s="281"/>
      <c r="DW266" s="281"/>
      <c r="DX266" s="281"/>
      <c r="DY266" s="281"/>
      <c r="DZ266" s="281"/>
      <c r="EA266" s="281"/>
      <c r="EB266" s="281"/>
      <c r="EC266" s="281"/>
      <c r="ED266" s="281"/>
      <c r="EE266" s="281"/>
      <c r="EF266" s="281"/>
      <c r="EG266" s="281"/>
      <c r="EH266" s="281"/>
      <c r="EI266" s="281"/>
      <c r="EJ266" s="281"/>
      <c r="EK266" s="281"/>
      <c r="EL266" s="281"/>
      <c r="EM266" s="281"/>
      <c r="EN266" s="281"/>
      <c r="EO266" s="281"/>
      <c r="EP266" s="281"/>
      <c r="EQ266" s="281"/>
      <c r="ER266" s="281"/>
      <c r="ES266" s="281"/>
      <c r="ET266" s="281"/>
      <c r="EU266" s="281"/>
      <c r="EV266" s="281"/>
      <c r="EW266" s="281"/>
      <c r="EX266" s="281"/>
      <c r="EY266" s="281"/>
      <c r="EZ266" s="281"/>
      <c r="FA266" s="281"/>
      <c r="FB266" s="281"/>
      <c r="FC266" s="281"/>
      <c r="FD266" s="281"/>
      <c r="FE266" s="281"/>
      <c r="FF266" s="281"/>
      <c r="FG266" s="281"/>
      <c r="FH266" s="281"/>
      <c r="FI266" s="281"/>
      <c r="FJ266" s="281"/>
      <c r="FK266" s="281"/>
      <c r="FL266" s="281"/>
      <c r="FM266" s="281"/>
      <c r="FN266" s="281"/>
    </row>
    <row r="267" spans="1:170" s="279" customFormat="1" x14ac:dyDescent="0.25">
      <c r="A267" s="326"/>
      <c r="B267" s="94" t="s">
        <v>47</v>
      </c>
      <c r="C267" s="95"/>
      <c r="D267" s="96">
        <v>26.6</v>
      </c>
      <c r="E267" s="97">
        <v>26.6</v>
      </c>
      <c r="F267" s="317"/>
      <c r="G267" s="100"/>
      <c r="H267" s="97"/>
      <c r="I267" s="324"/>
      <c r="J267" s="97"/>
      <c r="K267" s="325"/>
      <c r="L267" s="281"/>
      <c r="M267" s="281"/>
      <c r="N267" s="281"/>
      <c r="O267" s="281"/>
      <c r="P267" s="281"/>
      <c r="Q267" s="281"/>
      <c r="R267" s="281"/>
      <c r="S267" s="281"/>
      <c r="T267" s="281"/>
      <c r="U267" s="281"/>
      <c r="V267" s="281"/>
      <c r="W267" s="281"/>
      <c r="X267" s="281"/>
      <c r="Y267" s="281"/>
      <c r="Z267" s="281"/>
      <c r="AA267" s="281"/>
      <c r="AB267" s="281"/>
      <c r="AC267" s="281"/>
      <c r="AD267" s="281"/>
      <c r="AE267" s="281"/>
      <c r="AF267" s="281"/>
      <c r="AG267" s="281"/>
      <c r="AH267" s="281"/>
      <c r="AI267" s="281"/>
      <c r="AJ267" s="281"/>
      <c r="AK267" s="281"/>
      <c r="AL267" s="281"/>
      <c r="AM267" s="281"/>
      <c r="AN267" s="281"/>
      <c r="AO267" s="281"/>
      <c r="AP267" s="281"/>
      <c r="AQ267" s="281"/>
      <c r="AR267" s="281"/>
      <c r="AS267" s="281"/>
      <c r="AT267" s="281"/>
      <c r="AU267" s="281"/>
      <c r="AV267" s="281"/>
      <c r="AW267" s="281"/>
      <c r="AX267" s="281"/>
      <c r="AY267" s="281"/>
      <c r="AZ267" s="281"/>
      <c r="BA267" s="281"/>
      <c r="BB267" s="281"/>
      <c r="BC267" s="281"/>
      <c r="BD267" s="281"/>
      <c r="BE267" s="281"/>
      <c r="BF267" s="281"/>
      <c r="BG267" s="281"/>
      <c r="BH267" s="281"/>
      <c r="BI267" s="281"/>
      <c r="BJ267" s="281"/>
      <c r="BK267" s="281"/>
      <c r="BL267" s="281"/>
      <c r="BM267" s="281"/>
      <c r="BN267" s="281"/>
      <c r="BO267" s="281"/>
      <c r="BP267" s="281"/>
      <c r="BQ267" s="281"/>
      <c r="BR267" s="281"/>
      <c r="BS267" s="281"/>
      <c r="BT267" s="281"/>
      <c r="BU267" s="281"/>
      <c r="BV267" s="281"/>
      <c r="BW267" s="281"/>
      <c r="BX267" s="281"/>
      <c r="BY267" s="281"/>
      <c r="BZ267" s="281"/>
      <c r="CA267" s="281"/>
      <c r="CB267" s="281"/>
      <c r="CC267" s="281"/>
      <c r="CD267" s="281"/>
      <c r="CE267" s="281"/>
      <c r="CF267" s="281"/>
      <c r="CG267" s="281"/>
      <c r="CH267" s="281"/>
      <c r="CI267" s="281"/>
      <c r="CJ267" s="281"/>
      <c r="CK267" s="281"/>
      <c r="CL267" s="281"/>
      <c r="CM267" s="281"/>
      <c r="CN267" s="281"/>
      <c r="CO267" s="281"/>
      <c r="CP267" s="281"/>
      <c r="CQ267" s="281"/>
      <c r="CR267" s="281"/>
      <c r="CS267" s="281"/>
      <c r="CT267" s="281"/>
      <c r="CU267" s="281"/>
      <c r="CV267" s="281"/>
      <c r="CW267" s="281"/>
      <c r="CX267" s="281"/>
      <c r="CY267" s="281"/>
      <c r="CZ267" s="281"/>
      <c r="DA267" s="281"/>
      <c r="DB267" s="281"/>
      <c r="DC267" s="281"/>
      <c r="DD267" s="281"/>
      <c r="DE267" s="281"/>
      <c r="DF267" s="281"/>
      <c r="DG267" s="281"/>
      <c r="DH267" s="281"/>
      <c r="DI267" s="281"/>
      <c r="DJ267" s="281"/>
      <c r="DK267" s="281"/>
      <c r="DL267" s="281"/>
      <c r="DM267" s="281"/>
      <c r="DN267" s="281"/>
      <c r="DO267" s="281"/>
      <c r="DP267" s="281"/>
      <c r="DQ267" s="281"/>
      <c r="DR267" s="281"/>
      <c r="DS267" s="281"/>
      <c r="DT267" s="281"/>
      <c r="DU267" s="281"/>
      <c r="DV267" s="281"/>
      <c r="DW267" s="281"/>
      <c r="DX267" s="281"/>
      <c r="DY267" s="281"/>
      <c r="DZ267" s="281"/>
      <c r="EA267" s="281"/>
      <c r="EB267" s="281"/>
      <c r="EC267" s="281"/>
      <c r="ED267" s="281"/>
      <c r="EE267" s="281"/>
      <c r="EF267" s="281"/>
      <c r="EG267" s="281"/>
      <c r="EH267" s="281"/>
      <c r="EI267" s="281"/>
      <c r="EJ267" s="281"/>
      <c r="EK267" s="281"/>
      <c r="EL267" s="281"/>
      <c r="EM267" s="281"/>
      <c r="EN267" s="281"/>
      <c r="EO267" s="281"/>
      <c r="EP267" s="281"/>
      <c r="EQ267" s="281"/>
      <c r="ER267" s="281"/>
      <c r="ES267" s="281"/>
      <c r="ET267" s="281"/>
      <c r="EU267" s="281"/>
      <c r="EV267" s="281"/>
      <c r="EW267" s="281"/>
      <c r="EX267" s="281"/>
      <c r="EY267" s="281"/>
      <c r="EZ267" s="281"/>
      <c r="FA267" s="281"/>
      <c r="FB267" s="281"/>
      <c r="FC267" s="281"/>
      <c r="FD267" s="281"/>
      <c r="FE267" s="281"/>
      <c r="FF267" s="281"/>
      <c r="FG267" s="281"/>
      <c r="FH267" s="281"/>
      <c r="FI267" s="281"/>
      <c r="FJ267" s="281"/>
      <c r="FK267" s="281"/>
      <c r="FL267" s="281"/>
      <c r="FM267" s="281"/>
      <c r="FN267" s="281"/>
    </row>
    <row r="268" spans="1:170" s="279" customFormat="1" x14ac:dyDescent="0.25">
      <c r="A268" s="326"/>
      <c r="B268" s="94" t="s">
        <v>20</v>
      </c>
      <c r="C268" s="95"/>
      <c r="D268" s="96">
        <v>1.4</v>
      </c>
      <c r="E268" s="97">
        <v>1.4</v>
      </c>
      <c r="F268" s="317"/>
      <c r="G268" s="100"/>
      <c r="H268" s="97"/>
      <c r="I268" s="324"/>
      <c r="J268" s="97"/>
      <c r="K268" s="325"/>
      <c r="L268" s="281"/>
      <c r="M268" s="281"/>
      <c r="N268" s="281"/>
      <c r="O268" s="281"/>
      <c r="P268" s="281"/>
      <c r="Q268" s="281"/>
      <c r="R268" s="281"/>
      <c r="S268" s="281"/>
      <c r="T268" s="281"/>
      <c r="U268" s="281"/>
      <c r="V268" s="281"/>
      <c r="W268" s="281"/>
      <c r="X268" s="281"/>
      <c r="Y268" s="281"/>
      <c r="Z268" s="281"/>
      <c r="AA268" s="281"/>
      <c r="AB268" s="281"/>
      <c r="AC268" s="281"/>
      <c r="AD268" s="281"/>
      <c r="AE268" s="281"/>
      <c r="AF268" s="281"/>
      <c r="AG268" s="281"/>
      <c r="AH268" s="281"/>
      <c r="AI268" s="281"/>
      <c r="AJ268" s="281"/>
      <c r="AK268" s="281"/>
      <c r="AL268" s="281"/>
      <c r="AM268" s="281"/>
      <c r="AN268" s="281"/>
      <c r="AO268" s="281"/>
      <c r="AP268" s="281"/>
      <c r="AQ268" s="281"/>
      <c r="AR268" s="281"/>
      <c r="AS268" s="281"/>
      <c r="AT268" s="281"/>
      <c r="AU268" s="281"/>
      <c r="AV268" s="281"/>
      <c r="AW268" s="281"/>
      <c r="AX268" s="281"/>
      <c r="AY268" s="281"/>
      <c r="AZ268" s="281"/>
      <c r="BA268" s="281"/>
      <c r="BB268" s="281"/>
      <c r="BC268" s="281"/>
      <c r="BD268" s="281"/>
      <c r="BE268" s="281"/>
      <c r="BF268" s="281"/>
      <c r="BG268" s="281"/>
      <c r="BH268" s="281"/>
      <c r="BI268" s="281"/>
      <c r="BJ268" s="281"/>
      <c r="BK268" s="281"/>
      <c r="BL268" s="281"/>
      <c r="BM268" s="281"/>
      <c r="BN268" s="281"/>
      <c r="BO268" s="281"/>
      <c r="BP268" s="281"/>
      <c r="BQ268" s="281"/>
      <c r="BR268" s="281"/>
      <c r="BS268" s="281"/>
      <c r="BT268" s="281"/>
      <c r="BU268" s="281"/>
      <c r="BV268" s="281"/>
      <c r="BW268" s="281"/>
      <c r="BX268" s="281"/>
      <c r="BY268" s="281"/>
      <c r="BZ268" s="281"/>
      <c r="CA268" s="281"/>
      <c r="CB268" s="281"/>
      <c r="CC268" s="281"/>
      <c r="CD268" s="281"/>
      <c r="CE268" s="281"/>
      <c r="CF268" s="281"/>
      <c r="CG268" s="281"/>
      <c r="CH268" s="281"/>
      <c r="CI268" s="281"/>
      <c r="CJ268" s="281"/>
      <c r="CK268" s="281"/>
      <c r="CL268" s="281"/>
      <c r="CM268" s="281"/>
      <c r="CN268" s="281"/>
      <c r="CO268" s="281"/>
      <c r="CP268" s="281"/>
      <c r="CQ268" s="281"/>
      <c r="CR268" s="281"/>
      <c r="CS268" s="281"/>
      <c r="CT268" s="281"/>
      <c r="CU268" s="281"/>
      <c r="CV268" s="281"/>
      <c r="CW268" s="281"/>
      <c r="CX268" s="281"/>
      <c r="CY268" s="281"/>
      <c r="CZ268" s="281"/>
      <c r="DA268" s="281"/>
      <c r="DB268" s="281"/>
      <c r="DC268" s="281"/>
      <c r="DD268" s="281"/>
      <c r="DE268" s="281"/>
      <c r="DF268" s="281"/>
      <c r="DG268" s="281"/>
      <c r="DH268" s="281"/>
      <c r="DI268" s="281"/>
      <c r="DJ268" s="281"/>
      <c r="DK268" s="281"/>
      <c r="DL268" s="281"/>
      <c r="DM268" s="281"/>
      <c r="DN268" s="281"/>
      <c r="DO268" s="281"/>
      <c r="DP268" s="281"/>
      <c r="DQ268" s="281"/>
      <c r="DR268" s="281"/>
      <c r="DS268" s="281"/>
      <c r="DT268" s="281"/>
      <c r="DU268" s="281"/>
      <c r="DV268" s="281"/>
      <c r="DW268" s="281"/>
      <c r="DX268" s="281"/>
      <c r="DY268" s="281"/>
      <c r="DZ268" s="281"/>
      <c r="EA268" s="281"/>
      <c r="EB268" s="281"/>
      <c r="EC268" s="281"/>
      <c r="ED268" s="281"/>
      <c r="EE268" s="281"/>
      <c r="EF268" s="281"/>
      <c r="EG268" s="281"/>
      <c r="EH268" s="281"/>
      <c r="EI268" s="281"/>
      <c r="EJ268" s="281"/>
      <c r="EK268" s="281"/>
      <c r="EL268" s="281"/>
      <c r="EM268" s="281"/>
      <c r="EN268" s="281"/>
      <c r="EO268" s="281"/>
      <c r="EP268" s="281"/>
      <c r="EQ268" s="281"/>
      <c r="ER268" s="281"/>
      <c r="ES268" s="281"/>
      <c r="ET268" s="281"/>
      <c r="EU268" s="281"/>
      <c r="EV268" s="281"/>
      <c r="EW268" s="281"/>
      <c r="EX268" s="281"/>
      <c r="EY268" s="281"/>
      <c r="EZ268" s="281"/>
      <c r="FA268" s="281"/>
      <c r="FB268" s="281"/>
      <c r="FC268" s="281"/>
      <c r="FD268" s="281"/>
      <c r="FE268" s="281"/>
      <c r="FF268" s="281"/>
      <c r="FG268" s="281"/>
      <c r="FH268" s="281"/>
      <c r="FI268" s="281"/>
      <c r="FJ268" s="281"/>
      <c r="FK268" s="281"/>
      <c r="FL268" s="281"/>
      <c r="FM268" s="281"/>
      <c r="FN268" s="281"/>
    </row>
    <row r="269" spans="1:170" s="279" customFormat="1" x14ac:dyDescent="0.25">
      <c r="A269" s="326"/>
      <c r="B269" s="94" t="s">
        <v>22</v>
      </c>
      <c r="C269" s="95"/>
      <c r="D269" s="96">
        <v>1.4</v>
      </c>
      <c r="E269" s="97">
        <v>1.4</v>
      </c>
      <c r="F269" s="317"/>
      <c r="G269" s="100"/>
      <c r="H269" s="97"/>
      <c r="I269" s="324"/>
      <c r="J269" s="97"/>
      <c r="K269" s="325"/>
      <c r="L269" s="281"/>
      <c r="M269" s="281"/>
      <c r="N269" s="281"/>
      <c r="O269" s="281"/>
      <c r="P269" s="281"/>
      <c r="Q269" s="281"/>
      <c r="R269" s="281"/>
      <c r="S269" s="281"/>
      <c r="T269" s="281"/>
      <c r="U269" s="281"/>
      <c r="V269" s="281"/>
      <c r="W269" s="281"/>
      <c r="X269" s="281"/>
      <c r="Y269" s="281"/>
      <c r="Z269" s="281"/>
      <c r="AA269" s="281"/>
      <c r="AB269" s="281"/>
      <c r="AC269" s="281"/>
      <c r="AD269" s="281"/>
      <c r="AE269" s="281"/>
      <c r="AF269" s="281"/>
      <c r="AG269" s="281"/>
      <c r="AH269" s="281"/>
      <c r="AI269" s="281"/>
      <c r="AJ269" s="281"/>
      <c r="AK269" s="281"/>
      <c r="AL269" s="281"/>
      <c r="AM269" s="281"/>
      <c r="AN269" s="281"/>
      <c r="AO269" s="281"/>
      <c r="AP269" s="281"/>
      <c r="AQ269" s="281"/>
      <c r="AR269" s="281"/>
      <c r="AS269" s="281"/>
      <c r="AT269" s="281"/>
      <c r="AU269" s="281"/>
      <c r="AV269" s="281"/>
      <c r="AW269" s="281"/>
      <c r="AX269" s="281"/>
      <c r="AY269" s="281"/>
      <c r="AZ269" s="281"/>
      <c r="BA269" s="281"/>
      <c r="BB269" s="281"/>
      <c r="BC269" s="281"/>
      <c r="BD269" s="281"/>
      <c r="BE269" s="281"/>
      <c r="BF269" s="281"/>
      <c r="BG269" s="281"/>
      <c r="BH269" s="281"/>
      <c r="BI269" s="281"/>
      <c r="BJ269" s="281"/>
      <c r="BK269" s="281"/>
      <c r="BL269" s="281"/>
      <c r="BM269" s="281"/>
      <c r="BN269" s="281"/>
      <c r="BO269" s="281"/>
      <c r="BP269" s="281"/>
      <c r="BQ269" s="281"/>
      <c r="BR269" s="281"/>
      <c r="BS269" s="281"/>
      <c r="BT269" s="281"/>
      <c r="BU269" s="281"/>
      <c r="BV269" s="281"/>
      <c r="BW269" s="281"/>
      <c r="BX269" s="281"/>
      <c r="BY269" s="281"/>
      <c r="BZ269" s="281"/>
      <c r="CA269" s="281"/>
      <c r="CB269" s="281"/>
      <c r="CC269" s="281"/>
      <c r="CD269" s="281"/>
      <c r="CE269" s="281"/>
      <c r="CF269" s="281"/>
      <c r="CG269" s="281"/>
      <c r="CH269" s="281"/>
      <c r="CI269" s="281"/>
      <c r="CJ269" s="281"/>
      <c r="CK269" s="281"/>
      <c r="CL269" s="281"/>
      <c r="CM269" s="281"/>
      <c r="CN269" s="281"/>
      <c r="CO269" s="281"/>
      <c r="CP269" s="281"/>
      <c r="CQ269" s="281"/>
      <c r="CR269" s="281"/>
      <c r="CS269" s="281"/>
      <c r="CT269" s="281"/>
      <c r="CU269" s="281"/>
      <c r="CV269" s="281"/>
      <c r="CW269" s="281"/>
      <c r="CX269" s="281"/>
      <c r="CY269" s="281"/>
      <c r="CZ269" s="281"/>
      <c r="DA269" s="281"/>
      <c r="DB269" s="281"/>
      <c r="DC269" s="281"/>
      <c r="DD269" s="281"/>
      <c r="DE269" s="281"/>
      <c r="DF269" s="281"/>
      <c r="DG269" s="281"/>
      <c r="DH269" s="281"/>
      <c r="DI269" s="281"/>
      <c r="DJ269" s="281"/>
      <c r="DK269" s="281"/>
      <c r="DL269" s="281"/>
      <c r="DM269" s="281"/>
      <c r="DN269" s="281"/>
      <c r="DO269" s="281"/>
      <c r="DP269" s="281"/>
      <c r="DQ269" s="281"/>
      <c r="DR269" s="281"/>
      <c r="DS269" s="281"/>
      <c r="DT269" s="281"/>
      <c r="DU269" s="281"/>
      <c r="DV269" s="281"/>
      <c r="DW269" s="281"/>
      <c r="DX269" s="281"/>
      <c r="DY269" s="281"/>
      <c r="DZ269" s="281"/>
      <c r="EA269" s="281"/>
      <c r="EB269" s="281"/>
      <c r="EC269" s="281"/>
      <c r="ED269" s="281"/>
      <c r="EE269" s="281"/>
      <c r="EF269" s="281"/>
      <c r="EG269" s="281"/>
      <c r="EH269" s="281"/>
      <c r="EI269" s="281"/>
      <c r="EJ269" s="281"/>
      <c r="EK269" s="281"/>
      <c r="EL269" s="281"/>
      <c r="EM269" s="281"/>
      <c r="EN269" s="281"/>
      <c r="EO269" s="281"/>
      <c r="EP269" s="281"/>
      <c r="EQ269" s="281"/>
      <c r="ER269" s="281"/>
      <c r="ES269" s="281"/>
      <c r="ET269" s="281"/>
      <c r="EU269" s="281"/>
      <c r="EV269" s="281"/>
      <c r="EW269" s="281"/>
      <c r="EX269" s="281"/>
      <c r="EY269" s="281"/>
      <c r="EZ269" s="281"/>
      <c r="FA269" s="281"/>
      <c r="FB269" s="281"/>
      <c r="FC269" s="281"/>
      <c r="FD269" s="281"/>
      <c r="FE269" s="281"/>
      <c r="FF269" s="281"/>
      <c r="FG269" s="281"/>
      <c r="FH269" s="281"/>
      <c r="FI269" s="281"/>
      <c r="FJ269" s="281"/>
      <c r="FK269" s="281"/>
      <c r="FL269" s="281"/>
      <c r="FM269" s="281"/>
      <c r="FN269" s="281"/>
    </row>
    <row r="270" spans="1:170" s="279" customFormat="1" x14ac:dyDescent="0.25">
      <c r="A270" s="326"/>
      <c r="B270" s="94" t="s">
        <v>55</v>
      </c>
      <c r="C270" s="95"/>
      <c r="D270" s="96">
        <v>1.4</v>
      </c>
      <c r="E270" s="97">
        <v>1.4</v>
      </c>
      <c r="F270" s="317"/>
      <c r="G270" s="100"/>
      <c r="H270" s="97"/>
      <c r="I270" s="324"/>
      <c r="J270" s="97"/>
      <c r="K270" s="325"/>
      <c r="L270" s="281"/>
      <c r="M270" s="281"/>
      <c r="N270" s="281"/>
      <c r="O270" s="281"/>
      <c r="P270" s="281"/>
      <c r="Q270" s="281"/>
      <c r="R270" s="281"/>
      <c r="S270" s="281"/>
      <c r="T270" s="281"/>
      <c r="U270" s="281"/>
      <c r="V270" s="281"/>
      <c r="W270" s="281"/>
      <c r="X270" s="281"/>
      <c r="Y270" s="281"/>
      <c r="Z270" s="281"/>
      <c r="AA270" s="281"/>
      <c r="AB270" s="281"/>
      <c r="AC270" s="281"/>
      <c r="AD270" s="281"/>
      <c r="AE270" s="281"/>
      <c r="AF270" s="281"/>
      <c r="AG270" s="281"/>
      <c r="AH270" s="281"/>
      <c r="AI270" s="281"/>
      <c r="AJ270" s="281"/>
      <c r="AK270" s="281"/>
      <c r="AL270" s="281"/>
      <c r="AM270" s="281"/>
      <c r="AN270" s="281"/>
      <c r="AO270" s="281"/>
      <c r="AP270" s="281"/>
      <c r="AQ270" s="281"/>
      <c r="AR270" s="281"/>
      <c r="AS270" s="281"/>
      <c r="AT270" s="281"/>
      <c r="AU270" s="281"/>
      <c r="AV270" s="281"/>
      <c r="AW270" s="281"/>
      <c r="AX270" s="281"/>
      <c r="AY270" s="281"/>
      <c r="AZ270" s="281"/>
      <c r="BA270" s="281"/>
      <c r="BB270" s="281"/>
      <c r="BC270" s="281"/>
      <c r="BD270" s="281"/>
      <c r="BE270" s="281"/>
      <c r="BF270" s="281"/>
      <c r="BG270" s="281"/>
      <c r="BH270" s="281"/>
      <c r="BI270" s="281"/>
      <c r="BJ270" s="281"/>
      <c r="BK270" s="281"/>
      <c r="BL270" s="281"/>
      <c r="BM270" s="281"/>
      <c r="BN270" s="281"/>
      <c r="BO270" s="281"/>
      <c r="BP270" s="281"/>
      <c r="BQ270" s="281"/>
      <c r="BR270" s="281"/>
      <c r="BS270" s="281"/>
      <c r="BT270" s="281"/>
      <c r="BU270" s="281"/>
      <c r="BV270" s="281"/>
      <c r="BW270" s="281"/>
      <c r="BX270" s="281"/>
      <c r="BY270" s="281"/>
      <c r="BZ270" s="281"/>
      <c r="CA270" s="281"/>
      <c r="CB270" s="281"/>
      <c r="CC270" s="281"/>
      <c r="CD270" s="281"/>
      <c r="CE270" s="281"/>
      <c r="CF270" s="281"/>
      <c r="CG270" s="281"/>
      <c r="CH270" s="281"/>
      <c r="CI270" s="281"/>
      <c r="CJ270" s="281"/>
      <c r="CK270" s="281"/>
      <c r="CL270" s="281"/>
      <c r="CM270" s="281"/>
      <c r="CN270" s="281"/>
      <c r="CO270" s="281"/>
      <c r="CP270" s="281"/>
      <c r="CQ270" s="281"/>
      <c r="CR270" s="281"/>
      <c r="CS270" s="281"/>
      <c r="CT270" s="281"/>
      <c r="CU270" s="281"/>
      <c r="CV270" s="281"/>
      <c r="CW270" s="281"/>
      <c r="CX270" s="281"/>
      <c r="CY270" s="281"/>
      <c r="CZ270" s="281"/>
      <c r="DA270" s="281"/>
      <c r="DB270" s="281"/>
      <c r="DC270" s="281"/>
      <c r="DD270" s="281"/>
      <c r="DE270" s="281"/>
      <c r="DF270" s="281"/>
      <c r="DG270" s="281"/>
      <c r="DH270" s="281"/>
      <c r="DI270" s="281"/>
      <c r="DJ270" s="281"/>
      <c r="DK270" s="281"/>
      <c r="DL270" s="281"/>
      <c r="DM270" s="281"/>
      <c r="DN270" s="281"/>
      <c r="DO270" s="281"/>
      <c r="DP270" s="281"/>
      <c r="DQ270" s="281"/>
      <c r="DR270" s="281"/>
      <c r="DS270" s="281"/>
      <c r="DT270" s="281"/>
      <c r="DU270" s="281"/>
      <c r="DV270" s="281"/>
      <c r="DW270" s="281"/>
      <c r="DX270" s="281"/>
      <c r="DY270" s="281"/>
      <c r="DZ270" s="281"/>
      <c r="EA270" s="281"/>
      <c r="EB270" s="281"/>
      <c r="EC270" s="281"/>
      <c r="ED270" s="281"/>
      <c r="EE270" s="281"/>
      <c r="EF270" s="281"/>
      <c r="EG270" s="281"/>
      <c r="EH270" s="281"/>
      <c r="EI270" s="281"/>
      <c r="EJ270" s="281"/>
      <c r="EK270" s="281"/>
      <c r="EL270" s="281"/>
      <c r="EM270" s="281"/>
      <c r="EN270" s="281"/>
      <c r="EO270" s="281"/>
      <c r="EP270" s="281"/>
      <c r="EQ270" s="281"/>
      <c r="ER270" s="281"/>
      <c r="ES270" s="281"/>
      <c r="ET270" s="281"/>
      <c r="EU270" s="281"/>
      <c r="EV270" s="281"/>
      <c r="EW270" s="281"/>
      <c r="EX270" s="281"/>
      <c r="EY270" s="281"/>
      <c r="EZ270" s="281"/>
      <c r="FA270" s="281"/>
      <c r="FB270" s="281"/>
      <c r="FC270" s="281"/>
      <c r="FD270" s="281"/>
      <c r="FE270" s="281"/>
      <c r="FF270" s="281"/>
      <c r="FG270" s="281"/>
      <c r="FH270" s="281"/>
      <c r="FI270" s="281"/>
      <c r="FJ270" s="281"/>
      <c r="FK270" s="281"/>
      <c r="FL270" s="281"/>
      <c r="FM270" s="281"/>
      <c r="FN270" s="281"/>
    </row>
    <row r="271" spans="1:170" s="279" customFormat="1" x14ac:dyDescent="0.25">
      <c r="A271" s="326"/>
      <c r="B271" s="94" t="s">
        <v>21</v>
      </c>
      <c r="C271" s="95"/>
      <c r="D271" s="96">
        <v>0.4</v>
      </c>
      <c r="E271" s="97">
        <v>0.4</v>
      </c>
      <c r="F271" s="317"/>
      <c r="G271" s="100"/>
      <c r="H271" s="97"/>
      <c r="I271" s="324"/>
      <c r="J271" s="97"/>
      <c r="K271" s="325"/>
      <c r="L271" s="281"/>
      <c r="M271" s="281"/>
      <c r="N271" s="281"/>
      <c r="O271" s="281"/>
      <c r="P271" s="281"/>
      <c r="Q271" s="281"/>
      <c r="R271" s="281"/>
      <c r="S271" s="281"/>
      <c r="T271" s="281"/>
      <c r="U271" s="281"/>
      <c r="V271" s="281"/>
      <c r="W271" s="281"/>
      <c r="X271" s="281"/>
      <c r="Y271" s="281"/>
      <c r="Z271" s="281"/>
      <c r="AA271" s="281"/>
      <c r="AB271" s="281"/>
      <c r="AC271" s="281"/>
      <c r="AD271" s="281"/>
      <c r="AE271" s="281"/>
      <c r="AF271" s="281"/>
      <c r="AG271" s="281"/>
      <c r="AH271" s="281"/>
      <c r="AI271" s="281"/>
      <c r="AJ271" s="281"/>
      <c r="AK271" s="281"/>
      <c r="AL271" s="281"/>
      <c r="AM271" s="281"/>
      <c r="AN271" s="281"/>
      <c r="AO271" s="281"/>
      <c r="AP271" s="281"/>
      <c r="AQ271" s="281"/>
      <c r="AR271" s="281"/>
      <c r="AS271" s="281"/>
      <c r="AT271" s="281"/>
      <c r="AU271" s="281"/>
      <c r="AV271" s="281"/>
      <c r="AW271" s="281"/>
      <c r="AX271" s="281"/>
      <c r="AY271" s="281"/>
      <c r="AZ271" s="281"/>
      <c r="BA271" s="281"/>
      <c r="BB271" s="281"/>
      <c r="BC271" s="281"/>
      <c r="BD271" s="281"/>
      <c r="BE271" s="281"/>
      <c r="BF271" s="281"/>
      <c r="BG271" s="281"/>
      <c r="BH271" s="281"/>
      <c r="BI271" s="281"/>
      <c r="BJ271" s="281"/>
      <c r="BK271" s="281"/>
      <c r="BL271" s="281"/>
      <c r="BM271" s="281"/>
      <c r="BN271" s="281"/>
      <c r="BO271" s="281"/>
      <c r="BP271" s="281"/>
      <c r="BQ271" s="281"/>
      <c r="BR271" s="281"/>
      <c r="BS271" s="281"/>
      <c r="BT271" s="281"/>
      <c r="BU271" s="281"/>
      <c r="BV271" s="281"/>
      <c r="BW271" s="281"/>
      <c r="BX271" s="281"/>
      <c r="BY271" s="281"/>
      <c r="BZ271" s="281"/>
      <c r="CA271" s="281"/>
      <c r="CB271" s="281"/>
      <c r="CC271" s="281"/>
      <c r="CD271" s="281"/>
      <c r="CE271" s="281"/>
      <c r="CF271" s="281"/>
      <c r="CG271" s="281"/>
      <c r="CH271" s="281"/>
      <c r="CI271" s="281"/>
      <c r="CJ271" s="281"/>
      <c r="CK271" s="281"/>
      <c r="CL271" s="281"/>
      <c r="CM271" s="281"/>
      <c r="CN271" s="281"/>
      <c r="CO271" s="281"/>
      <c r="CP271" s="281"/>
      <c r="CQ271" s="281"/>
      <c r="CR271" s="281"/>
      <c r="CS271" s="281"/>
      <c r="CT271" s="281"/>
      <c r="CU271" s="281"/>
      <c r="CV271" s="281"/>
      <c r="CW271" s="281"/>
      <c r="CX271" s="281"/>
      <c r="CY271" s="281"/>
      <c r="CZ271" s="281"/>
      <c r="DA271" s="281"/>
      <c r="DB271" s="281"/>
      <c r="DC271" s="281"/>
      <c r="DD271" s="281"/>
      <c r="DE271" s="281"/>
      <c r="DF271" s="281"/>
      <c r="DG271" s="281"/>
      <c r="DH271" s="281"/>
      <c r="DI271" s="281"/>
      <c r="DJ271" s="281"/>
      <c r="DK271" s="281"/>
      <c r="DL271" s="281"/>
      <c r="DM271" s="281"/>
      <c r="DN271" s="281"/>
      <c r="DO271" s="281"/>
      <c r="DP271" s="281"/>
      <c r="DQ271" s="281"/>
      <c r="DR271" s="281"/>
      <c r="DS271" s="281"/>
      <c r="DT271" s="281"/>
      <c r="DU271" s="281"/>
      <c r="DV271" s="281"/>
      <c r="DW271" s="281"/>
      <c r="DX271" s="281"/>
      <c r="DY271" s="281"/>
      <c r="DZ271" s="281"/>
      <c r="EA271" s="281"/>
      <c r="EB271" s="281"/>
      <c r="EC271" s="281"/>
      <c r="ED271" s="281"/>
      <c r="EE271" s="281"/>
      <c r="EF271" s="281"/>
      <c r="EG271" s="281"/>
      <c r="EH271" s="281"/>
      <c r="EI271" s="281"/>
      <c r="EJ271" s="281"/>
      <c r="EK271" s="281"/>
      <c r="EL271" s="281"/>
      <c r="EM271" s="281"/>
      <c r="EN271" s="281"/>
      <c r="EO271" s="281"/>
      <c r="EP271" s="281"/>
      <c r="EQ271" s="281"/>
      <c r="ER271" s="281"/>
      <c r="ES271" s="281"/>
      <c r="ET271" s="281"/>
      <c r="EU271" s="281"/>
      <c r="EV271" s="281"/>
      <c r="EW271" s="281"/>
      <c r="EX271" s="281"/>
      <c r="EY271" s="281"/>
      <c r="EZ271" s="281"/>
      <c r="FA271" s="281"/>
      <c r="FB271" s="281"/>
      <c r="FC271" s="281"/>
      <c r="FD271" s="281"/>
      <c r="FE271" s="281"/>
      <c r="FF271" s="281"/>
      <c r="FG271" s="281"/>
      <c r="FH271" s="281"/>
      <c r="FI271" s="281"/>
      <c r="FJ271" s="281"/>
      <c r="FK271" s="281"/>
      <c r="FL271" s="281"/>
      <c r="FM271" s="281"/>
      <c r="FN271" s="281"/>
    </row>
    <row r="272" spans="1:170" s="279" customFormat="1" x14ac:dyDescent="0.25">
      <c r="A272" s="326"/>
      <c r="B272" s="94" t="s">
        <v>93</v>
      </c>
      <c r="C272" s="95"/>
      <c r="D272" s="96">
        <v>0.2</v>
      </c>
      <c r="E272" s="97">
        <v>0.2</v>
      </c>
      <c r="F272" s="317"/>
      <c r="G272" s="100"/>
      <c r="H272" s="97"/>
      <c r="I272" s="324"/>
      <c r="J272" s="97"/>
      <c r="K272" s="325"/>
      <c r="L272" s="281"/>
      <c r="M272" s="281"/>
      <c r="N272" s="281"/>
      <c r="O272" s="281"/>
      <c r="P272" s="281"/>
      <c r="Q272" s="281"/>
      <c r="R272" s="281"/>
      <c r="S272" s="281"/>
      <c r="T272" s="281"/>
      <c r="U272" s="281"/>
      <c r="V272" s="281"/>
      <c r="W272" s="281"/>
      <c r="X272" s="281"/>
      <c r="Y272" s="281"/>
      <c r="Z272" s="281"/>
      <c r="AA272" s="281"/>
      <c r="AB272" s="281"/>
      <c r="AC272" s="281"/>
      <c r="AD272" s="281"/>
      <c r="AE272" s="281"/>
      <c r="AF272" s="281"/>
      <c r="AG272" s="281"/>
      <c r="AH272" s="281"/>
      <c r="AI272" s="281"/>
      <c r="AJ272" s="281"/>
      <c r="AK272" s="281"/>
      <c r="AL272" s="281"/>
      <c r="AM272" s="281"/>
      <c r="AN272" s="281"/>
      <c r="AO272" s="281"/>
      <c r="AP272" s="281"/>
      <c r="AQ272" s="281"/>
      <c r="AR272" s="281"/>
      <c r="AS272" s="281"/>
      <c r="AT272" s="281"/>
      <c r="AU272" s="281"/>
      <c r="AV272" s="281"/>
      <c r="AW272" s="281"/>
      <c r="AX272" s="281"/>
      <c r="AY272" s="281"/>
      <c r="AZ272" s="281"/>
      <c r="BA272" s="281"/>
      <c r="BB272" s="281"/>
      <c r="BC272" s="281"/>
      <c r="BD272" s="281"/>
      <c r="BE272" s="281"/>
      <c r="BF272" s="281"/>
      <c r="BG272" s="281"/>
      <c r="BH272" s="281"/>
      <c r="BI272" s="281"/>
      <c r="BJ272" s="281"/>
      <c r="BK272" s="281"/>
      <c r="BL272" s="281"/>
      <c r="BM272" s="281"/>
      <c r="BN272" s="281"/>
      <c r="BO272" s="281"/>
      <c r="BP272" s="281"/>
      <c r="BQ272" s="281"/>
      <c r="BR272" s="281"/>
      <c r="BS272" s="281"/>
      <c r="BT272" s="281"/>
      <c r="BU272" s="281"/>
      <c r="BV272" s="281"/>
      <c r="BW272" s="281"/>
      <c r="BX272" s="281"/>
      <c r="BY272" s="281"/>
      <c r="BZ272" s="281"/>
      <c r="CA272" s="281"/>
      <c r="CB272" s="281"/>
      <c r="CC272" s="281"/>
      <c r="CD272" s="281"/>
      <c r="CE272" s="281"/>
      <c r="CF272" s="281"/>
      <c r="CG272" s="281"/>
      <c r="CH272" s="281"/>
      <c r="CI272" s="281"/>
      <c r="CJ272" s="281"/>
      <c r="CK272" s="281"/>
      <c r="CL272" s="281"/>
      <c r="CM272" s="281"/>
      <c r="CN272" s="281"/>
      <c r="CO272" s="281"/>
      <c r="CP272" s="281"/>
      <c r="CQ272" s="281"/>
      <c r="CR272" s="281"/>
      <c r="CS272" s="281"/>
      <c r="CT272" s="281"/>
      <c r="CU272" s="281"/>
      <c r="CV272" s="281"/>
      <c r="CW272" s="281"/>
      <c r="CX272" s="281"/>
      <c r="CY272" s="281"/>
      <c r="CZ272" s="281"/>
      <c r="DA272" s="281"/>
      <c r="DB272" s="281"/>
      <c r="DC272" s="281"/>
      <c r="DD272" s="281"/>
      <c r="DE272" s="281"/>
      <c r="DF272" s="281"/>
      <c r="DG272" s="281"/>
      <c r="DH272" s="281"/>
      <c r="DI272" s="281"/>
      <c r="DJ272" s="281"/>
      <c r="DK272" s="281"/>
      <c r="DL272" s="281"/>
      <c r="DM272" s="281"/>
      <c r="DN272" s="281"/>
      <c r="DO272" s="281"/>
      <c r="DP272" s="281"/>
      <c r="DQ272" s="281"/>
      <c r="DR272" s="281"/>
      <c r="DS272" s="281"/>
      <c r="DT272" s="281"/>
      <c r="DU272" s="281"/>
      <c r="DV272" s="281"/>
      <c r="DW272" s="281"/>
      <c r="DX272" s="281"/>
      <c r="DY272" s="281"/>
      <c r="DZ272" s="281"/>
      <c r="EA272" s="281"/>
      <c r="EB272" s="281"/>
      <c r="EC272" s="281"/>
      <c r="ED272" s="281"/>
      <c r="EE272" s="281"/>
      <c r="EF272" s="281"/>
      <c r="EG272" s="281"/>
      <c r="EH272" s="281"/>
      <c r="EI272" s="281"/>
      <c r="EJ272" s="281"/>
      <c r="EK272" s="281"/>
      <c r="EL272" s="281"/>
      <c r="EM272" s="281"/>
      <c r="EN272" s="281"/>
      <c r="EO272" s="281"/>
      <c r="EP272" s="281"/>
      <c r="EQ272" s="281"/>
      <c r="ER272" s="281"/>
      <c r="ES272" s="281"/>
      <c r="ET272" s="281"/>
      <c r="EU272" s="281"/>
      <c r="EV272" s="281"/>
      <c r="EW272" s="281"/>
      <c r="EX272" s="281"/>
      <c r="EY272" s="281"/>
      <c r="EZ272" s="281"/>
      <c r="FA272" s="281"/>
      <c r="FB272" s="281"/>
      <c r="FC272" s="281"/>
      <c r="FD272" s="281"/>
      <c r="FE272" s="281"/>
      <c r="FF272" s="281"/>
      <c r="FG272" s="281"/>
      <c r="FH272" s="281"/>
      <c r="FI272" s="281"/>
      <c r="FJ272" s="281"/>
      <c r="FK272" s="281"/>
      <c r="FL272" s="281"/>
      <c r="FM272" s="281"/>
      <c r="FN272" s="281"/>
    </row>
    <row r="273" spans="1:170" s="279" customFormat="1" x14ac:dyDescent="0.25">
      <c r="A273" s="326"/>
      <c r="B273" s="94" t="s">
        <v>19</v>
      </c>
      <c r="C273" s="95"/>
      <c r="D273" s="96">
        <v>10.7</v>
      </c>
      <c r="E273" s="97">
        <v>10.7</v>
      </c>
      <c r="F273" s="317"/>
      <c r="G273" s="100"/>
      <c r="H273" s="97"/>
      <c r="I273" s="324"/>
      <c r="J273" s="97"/>
      <c r="K273" s="325"/>
      <c r="L273" s="281"/>
      <c r="M273" s="281"/>
      <c r="N273" s="281"/>
      <c r="O273" s="281"/>
      <c r="P273" s="281"/>
      <c r="Q273" s="281"/>
      <c r="R273" s="281"/>
      <c r="S273" s="281"/>
      <c r="T273" s="281"/>
      <c r="U273" s="281"/>
      <c r="V273" s="281"/>
      <c r="W273" s="281"/>
      <c r="X273" s="281"/>
      <c r="Y273" s="281"/>
      <c r="Z273" s="281"/>
      <c r="AA273" s="281"/>
      <c r="AB273" s="281"/>
      <c r="AC273" s="281"/>
      <c r="AD273" s="281"/>
      <c r="AE273" s="281"/>
      <c r="AF273" s="281"/>
      <c r="AG273" s="281"/>
      <c r="AH273" s="281"/>
      <c r="AI273" s="281"/>
      <c r="AJ273" s="281"/>
      <c r="AK273" s="281"/>
      <c r="AL273" s="281"/>
      <c r="AM273" s="281"/>
      <c r="AN273" s="281"/>
      <c r="AO273" s="281"/>
      <c r="AP273" s="281"/>
      <c r="AQ273" s="281"/>
      <c r="AR273" s="281"/>
      <c r="AS273" s="281"/>
      <c r="AT273" s="281"/>
      <c r="AU273" s="281"/>
      <c r="AV273" s="281"/>
      <c r="AW273" s="281"/>
      <c r="AX273" s="281"/>
      <c r="AY273" s="281"/>
      <c r="AZ273" s="281"/>
      <c r="BA273" s="281"/>
      <c r="BB273" s="281"/>
      <c r="BC273" s="281"/>
      <c r="BD273" s="281"/>
      <c r="BE273" s="281"/>
      <c r="BF273" s="281"/>
      <c r="BG273" s="281"/>
      <c r="BH273" s="281"/>
      <c r="BI273" s="281"/>
      <c r="BJ273" s="281"/>
      <c r="BK273" s="281"/>
      <c r="BL273" s="281"/>
      <c r="BM273" s="281"/>
      <c r="BN273" s="281"/>
      <c r="BO273" s="281"/>
      <c r="BP273" s="281"/>
      <c r="BQ273" s="281"/>
      <c r="BR273" s="281"/>
      <c r="BS273" s="281"/>
      <c r="BT273" s="281"/>
      <c r="BU273" s="281"/>
      <c r="BV273" s="281"/>
      <c r="BW273" s="281"/>
      <c r="BX273" s="281"/>
      <c r="BY273" s="281"/>
      <c r="BZ273" s="281"/>
      <c r="CA273" s="281"/>
      <c r="CB273" s="281"/>
      <c r="CC273" s="281"/>
      <c r="CD273" s="281"/>
      <c r="CE273" s="281"/>
      <c r="CF273" s="281"/>
      <c r="CG273" s="281"/>
      <c r="CH273" s="281"/>
      <c r="CI273" s="281"/>
      <c r="CJ273" s="281"/>
      <c r="CK273" s="281"/>
      <c r="CL273" s="281"/>
      <c r="CM273" s="281"/>
      <c r="CN273" s="281"/>
      <c r="CO273" s="281"/>
      <c r="CP273" s="281"/>
      <c r="CQ273" s="281"/>
      <c r="CR273" s="281"/>
      <c r="CS273" s="281"/>
      <c r="CT273" s="281"/>
      <c r="CU273" s="281"/>
      <c r="CV273" s="281"/>
      <c r="CW273" s="281"/>
      <c r="CX273" s="281"/>
      <c r="CY273" s="281"/>
      <c r="CZ273" s="281"/>
      <c r="DA273" s="281"/>
      <c r="DB273" s="281"/>
      <c r="DC273" s="281"/>
      <c r="DD273" s="281"/>
      <c r="DE273" s="281"/>
      <c r="DF273" s="281"/>
      <c r="DG273" s="281"/>
      <c r="DH273" s="281"/>
      <c r="DI273" s="281"/>
      <c r="DJ273" s="281"/>
      <c r="DK273" s="281"/>
      <c r="DL273" s="281"/>
      <c r="DM273" s="281"/>
      <c r="DN273" s="281"/>
      <c r="DO273" s="281"/>
      <c r="DP273" s="281"/>
      <c r="DQ273" s="281"/>
      <c r="DR273" s="281"/>
      <c r="DS273" s="281"/>
      <c r="DT273" s="281"/>
      <c r="DU273" s="281"/>
      <c r="DV273" s="281"/>
      <c r="DW273" s="281"/>
      <c r="DX273" s="281"/>
      <c r="DY273" s="281"/>
      <c r="DZ273" s="281"/>
      <c r="EA273" s="281"/>
      <c r="EB273" s="281"/>
      <c r="EC273" s="281"/>
      <c r="ED273" s="281"/>
      <c r="EE273" s="281"/>
      <c r="EF273" s="281"/>
      <c r="EG273" s="281"/>
      <c r="EH273" s="281"/>
      <c r="EI273" s="281"/>
      <c r="EJ273" s="281"/>
      <c r="EK273" s="281"/>
      <c r="EL273" s="281"/>
      <c r="EM273" s="281"/>
      <c r="EN273" s="281"/>
      <c r="EO273" s="281"/>
      <c r="EP273" s="281"/>
      <c r="EQ273" s="281"/>
      <c r="ER273" s="281"/>
      <c r="ES273" s="281"/>
      <c r="ET273" s="281"/>
      <c r="EU273" s="281"/>
      <c r="EV273" s="281"/>
      <c r="EW273" s="281"/>
      <c r="EX273" s="281"/>
      <c r="EY273" s="281"/>
      <c r="EZ273" s="281"/>
      <c r="FA273" s="281"/>
      <c r="FB273" s="281"/>
      <c r="FC273" s="281"/>
      <c r="FD273" s="281"/>
      <c r="FE273" s="281"/>
      <c r="FF273" s="281"/>
      <c r="FG273" s="281"/>
      <c r="FH273" s="281"/>
      <c r="FI273" s="281"/>
      <c r="FJ273" s="281"/>
      <c r="FK273" s="281"/>
      <c r="FL273" s="281"/>
      <c r="FM273" s="281"/>
      <c r="FN273" s="281"/>
    </row>
    <row r="274" spans="1:170" s="279" customFormat="1" x14ac:dyDescent="0.25">
      <c r="A274" s="326"/>
      <c r="B274" s="94" t="s">
        <v>211</v>
      </c>
      <c r="C274" s="95"/>
      <c r="D274" s="96"/>
      <c r="E274" s="97">
        <v>41</v>
      </c>
      <c r="F274" s="317"/>
      <c r="G274" s="100"/>
      <c r="H274" s="97"/>
      <c r="I274" s="324"/>
      <c r="J274" s="97"/>
      <c r="K274" s="325"/>
      <c r="L274" s="281"/>
      <c r="M274" s="281"/>
      <c r="N274" s="281"/>
      <c r="O274" s="281"/>
      <c r="P274" s="281"/>
      <c r="Q274" s="281"/>
      <c r="R274" s="281"/>
      <c r="S274" s="281"/>
      <c r="T274" s="281"/>
      <c r="U274" s="281"/>
      <c r="V274" s="281"/>
      <c r="W274" s="281"/>
      <c r="X274" s="281"/>
      <c r="Y274" s="281"/>
      <c r="Z274" s="281"/>
      <c r="AA274" s="281"/>
      <c r="AB274" s="281"/>
      <c r="AC274" s="281"/>
      <c r="AD274" s="281"/>
      <c r="AE274" s="281"/>
      <c r="AF274" s="281"/>
      <c r="AG274" s="281"/>
      <c r="AH274" s="281"/>
      <c r="AI274" s="281"/>
      <c r="AJ274" s="281"/>
      <c r="AK274" s="281"/>
      <c r="AL274" s="281"/>
      <c r="AM274" s="281"/>
      <c r="AN274" s="281"/>
      <c r="AO274" s="281"/>
      <c r="AP274" s="281"/>
      <c r="AQ274" s="281"/>
      <c r="AR274" s="281"/>
      <c r="AS274" s="281"/>
      <c r="AT274" s="281"/>
      <c r="AU274" s="281"/>
      <c r="AV274" s="281"/>
      <c r="AW274" s="281"/>
      <c r="AX274" s="281"/>
      <c r="AY274" s="281"/>
      <c r="AZ274" s="281"/>
      <c r="BA274" s="281"/>
      <c r="BB274" s="281"/>
      <c r="BC274" s="281"/>
      <c r="BD274" s="281"/>
      <c r="BE274" s="281"/>
      <c r="BF274" s="281"/>
      <c r="BG274" s="281"/>
      <c r="BH274" s="281"/>
      <c r="BI274" s="281"/>
      <c r="BJ274" s="281"/>
      <c r="BK274" s="281"/>
      <c r="BL274" s="281"/>
      <c r="BM274" s="281"/>
      <c r="BN274" s="281"/>
      <c r="BO274" s="281"/>
      <c r="BP274" s="281"/>
      <c r="BQ274" s="281"/>
      <c r="BR274" s="281"/>
      <c r="BS274" s="281"/>
      <c r="BT274" s="281"/>
      <c r="BU274" s="281"/>
      <c r="BV274" s="281"/>
      <c r="BW274" s="281"/>
      <c r="BX274" s="281"/>
      <c r="BY274" s="281"/>
      <c r="BZ274" s="281"/>
      <c r="CA274" s="281"/>
      <c r="CB274" s="281"/>
      <c r="CC274" s="281"/>
      <c r="CD274" s="281"/>
      <c r="CE274" s="281"/>
      <c r="CF274" s="281"/>
      <c r="CG274" s="281"/>
      <c r="CH274" s="281"/>
      <c r="CI274" s="281"/>
      <c r="CJ274" s="281"/>
      <c r="CK274" s="281"/>
      <c r="CL274" s="281"/>
      <c r="CM274" s="281"/>
      <c r="CN274" s="281"/>
      <c r="CO274" s="281"/>
      <c r="CP274" s="281"/>
      <c r="CQ274" s="281"/>
      <c r="CR274" s="281"/>
      <c r="CS274" s="281"/>
      <c r="CT274" s="281"/>
      <c r="CU274" s="281"/>
      <c r="CV274" s="281"/>
      <c r="CW274" s="281"/>
      <c r="CX274" s="281"/>
      <c r="CY274" s="281"/>
      <c r="CZ274" s="281"/>
      <c r="DA274" s="281"/>
      <c r="DB274" s="281"/>
      <c r="DC274" s="281"/>
      <c r="DD274" s="281"/>
      <c r="DE274" s="281"/>
      <c r="DF274" s="281"/>
      <c r="DG274" s="281"/>
      <c r="DH274" s="281"/>
      <c r="DI274" s="281"/>
      <c r="DJ274" s="281"/>
      <c r="DK274" s="281"/>
      <c r="DL274" s="281"/>
      <c r="DM274" s="281"/>
      <c r="DN274" s="281"/>
      <c r="DO274" s="281"/>
      <c r="DP274" s="281"/>
      <c r="DQ274" s="281"/>
      <c r="DR274" s="281"/>
      <c r="DS274" s="281"/>
      <c r="DT274" s="281"/>
      <c r="DU274" s="281"/>
      <c r="DV274" s="281"/>
      <c r="DW274" s="281"/>
      <c r="DX274" s="281"/>
      <c r="DY274" s="281"/>
      <c r="DZ274" s="281"/>
      <c r="EA274" s="281"/>
      <c r="EB274" s="281"/>
      <c r="EC274" s="281"/>
      <c r="ED274" s="281"/>
      <c r="EE274" s="281"/>
      <c r="EF274" s="281"/>
      <c r="EG274" s="281"/>
      <c r="EH274" s="281"/>
      <c r="EI274" s="281"/>
      <c r="EJ274" s="281"/>
      <c r="EK274" s="281"/>
      <c r="EL274" s="281"/>
      <c r="EM274" s="281"/>
      <c r="EN274" s="281"/>
      <c r="EO274" s="281"/>
      <c r="EP274" s="281"/>
      <c r="EQ274" s="281"/>
      <c r="ER274" s="281"/>
      <c r="ES274" s="281"/>
      <c r="ET274" s="281"/>
      <c r="EU274" s="281"/>
      <c r="EV274" s="281"/>
      <c r="EW274" s="281"/>
      <c r="EX274" s="281"/>
      <c r="EY274" s="281"/>
      <c r="EZ274" s="281"/>
      <c r="FA274" s="281"/>
      <c r="FB274" s="281"/>
      <c r="FC274" s="281"/>
      <c r="FD274" s="281"/>
      <c r="FE274" s="281"/>
      <c r="FF274" s="281"/>
      <c r="FG274" s="281"/>
      <c r="FH274" s="281"/>
      <c r="FI274" s="281"/>
      <c r="FJ274" s="281"/>
      <c r="FK274" s="281"/>
      <c r="FL274" s="281"/>
      <c r="FM274" s="281"/>
      <c r="FN274" s="281"/>
    </row>
    <row r="275" spans="1:170" s="279" customFormat="1" x14ac:dyDescent="0.25">
      <c r="A275" s="326"/>
      <c r="B275" s="94" t="s">
        <v>78</v>
      </c>
      <c r="C275" s="95"/>
      <c r="D275" s="96">
        <v>23.5</v>
      </c>
      <c r="E275" s="97">
        <v>23.5</v>
      </c>
      <c r="F275" s="317"/>
      <c r="G275" s="100"/>
      <c r="H275" s="97"/>
      <c r="I275" s="100"/>
      <c r="J275" s="97"/>
      <c r="K275" s="325"/>
      <c r="L275" s="281"/>
      <c r="M275" s="281"/>
      <c r="N275" s="281"/>
      <c r="O275" s="281"/>
      <c r="P275" s="281"/>
      <c r="Q275" s="281"/>
      <c r="R275" s="281"/>
      <c r="S275" s="281"/>
      <c r="T275" s="281"/>
      <c r="U275" s="281"/>
      <c r="V275" s="281"/>
      <c r="W275" s="281"/>
      <c r="X275" s="281"/>
      <c r="Y275" s="281"/>
      <c r="Z275" s="281"/>
      <c r="AA275" s="281"/>
      <c r="AB275" s="281"/>
      <c r="AC275" s="281"/>
      <c r="AD275" s="281"/>
      <c r="AE275" s="281"/>
      <c r="AF275" s="281"/>
      <c r="AG275" s="281"/>
      <c r="AH275" s="281"/>
      <c r="AI275" s="281"/>
      <c r="AJ275" s="281"/>
      <c r="AK275" s="281"/>
      <c r="AL275" s="281"/>
      <c r="AM275" s="281"/>
      <c r="AN275" s="281"/>
      <c r="AO275" s="281"/>
      <c r="AP275" s="281"/>
      <c r="AQ275" s="281"/>
      <c r="AR275" s="281"/>
      <c r="AS275" s="281"/>
      <c r="AT275" s="281"/>
      <c r="AU275" s="281"/>
      <c r="AV275" s="281"/>
      <c r="AW275" s="281"/>
      <c r="AX275" s="281"/>
      <c r="AY275" s="281"/>
      <c r="AZ275" s="281"/>
      <c r="BA275" s="281"/>
      <c r="BB275" s="281"/>
      <c r="BC275" s="281"/>
      <c r="BD275" s="281"/>
      <c r="BE275" s="281"/>
      <c r="BF275" s="281"/>
      <c r="BG275" s="281"/>
      <c r="BH275" s="281"/>
      <c r="BI275" s="281"/>
      <c r="BJ275" s="281"/>
      <c r="BK275" s="281"/>
      <c r="BL275" s="281"/>
      <c r="BM275" s="281"/>
      <c r="BN275" s="281"/>
      <c r="BO275" s="281"/>
      <c r="BP275" s="281"/>
      <c r="BQ275" s="281"/>
      <c r="BR275" s="281"/>
      <c r="BS275" s="281"/>
      <c r="BT275" s="281"/>
      <c r="BU275" s="281"/>
      <c r="BV275" s="281"/>
      <c r="BW275" s="281"/>
      <c r="BX275" s="281"/>
      <c r="BY275" s="281"/>
      <c r="BZ275" s="281"/>
      <c r="CA275" s="281"/>
      <c r="CB275" s="281"/>
      <c r="CC275" s="281"/>
      <c r="CD275" s="281"/>
      <c r="CE275" s="281"/>
      <c r="CF275" s="281"/>
      <c r="CG275" s="281"/>
      <c r="CH275" s="281"/>
      <c r="CI275" s="281"/>
      <c r="CJ275" s="281"/>
      <c r="CK275" s="281"/>
      <c r="CL275" s="281"/>
      <c r="CM275" s="281"/>
      <c r="CN275" s="281"/>
      <c r="CO275" s="281"/>
      <c r="CP275" s="281"/>
      <c r="CQ275" s="281"/>
      <c r="CR275" s="281"/>
      <c r="CS275" s="281"/>
      <c r="CT275" s="281"/>
      <c r="CU275" s="281"/>
      <c r="CV275" s="281"/>
      <c r="CW275" s="281"/>
      <c r="CX275" s="281"/>
      <c r="CY275" s="281"/>
      <c r="CZ275" s="281"/>
      <c r="DA275" s="281"/>
      <c r="DB275" s="281"/>
      <c r="DC275" s="281"/>
      <c r="DD275" s="281"/>
      <c r="DE275" s="281"/>
      <c r="DF275" s="281"/>
      <c r="DG275" s="281"/>
      <c r="DH275" s="281"/>
      <c r="DI275" s="281"/>
      <c r="DJ275" s="281"/>
      <c r="DK275" s="281"/>
      <c r="DL275" s="281"/>
      <c r="DM275" s="281"/>
      <c r="DN275" s="281"/>
      <c r="DO275" s="281"/>
      <c r="DP275" s="281"/>
      <c r="DQ275" s="281"/>
      <c r="DR275" s="281"/>
      <c r="DS275" s="281"/>
      <c r="DT275" s="281"/>
      <c r="DU275" s="281"/>
      <c r="DV275" s="281"/>
      <c r="DW275" s="281"/>
      <c r="DX275" s="281"/>
      <c r="DY275" s="281"/>
      <c r="DZ275" s="281"/>
      <c r="EA275" s="281"/>
      <c r="EB275" s="281"/>
      <c r="EC275" s="281"/>
      <c r="ED275" s="281"/>
      <c r="EE275" s="281"/>
      <c r="EF275" s="281"/>
      <c r="EG275" s="281"/>
      <c r="EH275" s="281"/>
      <c r="EI275" s="281"/>
      <c r="EJ275" s="281"/>
      <c r="EK275" s="281"/>
      <c r="EL275" s="281"/>
      <c r="EM275" s="281"/>
      <c r="EN275" s="281"/>
      <c r="EO275" s="281"/>
      <c r="EP275" s="281"/>
      <c r="EQ275" s="281"/>
      <c r="ER275" s="281"/>
      <c r="ES275" s="281"/>
      <c r="ET275" s="281"/>
      <c r="EU275" s="281"/>
      <c r="EV275" s="281"/>
      <c r="EW275" s="281"/>
      <c r="EX275" s="281"/>
      <c r="EY275" s="281"/>
      <c r="EZ275" s="281"/>
      <c r="FA275" s="281"/>
      <c r="FB275" s="281"/>
      <c r="FC275" s="281"/>
      <c r="FD275" s="281"/>
      <c r="FE275" s="281"/>
      <c r="FF275" s="281"/>
      <c r="FG275" s="281"/>
      <c r="FH275" s="281"/>
      <c r="FI275" s="281"/>
      <c r="FJ275" s="281"/>
      <c r="FK275" s="281"/>
      <c r="FL275" s="281"/>
      <c r="FM275" s="281"/>
      <c r="FN275" s="281"/>
    </row>
    <row r="276" spans="1:170" s="279" customFormat="1" x14ac:dyDescent="0.25">
      <c r="A276" s="326"/>
      <c r="B276" s="94" t="s">
        <v>47</v>
      </c>
      <c r="C276" s="95"/>
      <c r="D276" s="96">
        <v>1.2</v>
      </c>
      <c r="E276" s="97">
        <v>1.2</v>
      </c>
      <c r="F276" s="317"/>
      <c r="G276" s="100"/>
      <c r="H276" s="97"/>
      <c r="I276" s="324"/>
      <c r="J276" s="97"/>
      <c r="K276" s="325"/>
      <c r="L276" s="281"/>
      <c r="M276" s="281"/>
      <c r="N276" s="281"/>
      <c r="O276" s="281"/>
      <c r="P276" s="281"/>
      <c r="Q276" s="281"/>
      <c r="R276" s="281"/>
      <c r="S276" s="281"/>
      <c r="T276" s="281"/>
      <c r="U276" s="281"/>
      <c r="V276" s="281"/>
      <c r="W276" s="281"/>
      <c r="X276" s="281"/>
      <c r="Y276" s="281"/>
      <c r="Z276" s="281"/>
      <c r="AA276" s="281"/>
      <c r="AB276" s="281"/>
      <c r="AC276" s="281"/>
      <c r="AD276" s="281"/>
      <c r="AE276" s="281"/>
      <c r="AF276" s="281"/>
      <c r="AG276" s="281"/>
      <c r="AH276" s="281"/>
      <c r="AI276" s="281"/>
      <c r="AJ276" s="281"/>
      <c r="AK276" s="281"/>
      <c r="AL276" s="281"/>
      <c r="AM276" s="281"/>
      <c r="AN276" s="281"/>
      <c r="AO276" s="281"/>
      <c r="AP276" s="281"/>
      <c r="AQ276" s="281"/>
      <c r="AR276" s="281"/>
      <c r="AS276" s="281"/>
      <c r="AT276" s="281"/>
      <c r="AU276" s="281"/>
      <c r="AV276" s="281"/>
      <c r="AW276" s="281"/>
      <c r="AX276" s="281"/>
      <c r="AY276" s="281"/>
      <c r="AZ276" s="281"/>
      <c r="BA276" s="281"/>
      <c r="BB276" s="281"/>
      <c r="BC276" s="281"/>
      <c r="BD276" s="281"/>
      <c r="BE276" s="281"/>
      <c r="BF276" s="281"/>
      <c r="BG276" s="281"/>
      <c r="BH276" s="281"/>
      <c r="BI276" s="281"/>
      <c r="BJ276" s="281"/>
      <c r="BK276" s="281"/>
      <c r="BL276" s="281"/>
      <c r="BM276" s="281"/>
      <c r="BN276" s="281"/>
      <c r="BO276" s="281"/>
      <c r="BP276" s="281"/>
      <c r="BQ276" s="281"/>
      <c r="BR276" s="281"/>
      <c r="BS276" s="281"/>
      <c r="BT276" s="281"/>
      <c r="BU276" s="281"/>
      <c r="BV276" s="281"/>
      <c r="BW276" s="281"/>
      <c r="BX276" s="281"/>
      <c r="BY276" s="281"/>
      <c r="BZ276" s="281"/>
      <c r="CA276" s="281"/>
      <c r="CB276" s="281"/>
      <c r="CC276" s="281"/>
      <c r="CD276" s="281"/>
      <c r="CE276" s="281"/>
      <c r="CF276" s="281"/>
      <c r="CG276" s="281"/>
      <c r="CH276" s="281"/>
      <c r="CI276" s="281"/>
      <c r="CJ276" s="281"/>
      <c r="CK276" s="281"/>
      <c r="CL276" s="281"/>
      <c r="CM276" s="281"/>
      <c r="CN276" s="281"/>
      <c r="CO276" s="281"/>
      <c r="CP276" s="281"/>
      <c r="CQ276" s="281"/>
      <c r="CR276" s="281"/>
      <c r="CS276" s="281"/>
      <c r="CT276" s="281"/>
      <c r="CU276" s="281"/>
      <c r="CV276" s="281"/>
      <c r="CW276" s="281"/>
      <c r="CX276" s="281"/>
      <c r="CY276" s="281"/>
      <c r="CZ276" s="281"/>
      <c r="DA276" s="281"/>
      <c r="DB276" s="281"/>
      <c r="DC276" s="281"/>
      <c r="DD276" s="281"/>
      <c r="DE276" s="281"/>
      <c r="DF276" s="281"/>
      <c r="DG276" s="281"/>
      <c r="DH276" s="281"/>
      <c r="DI276" s="281"/>
      <c r="DJ276" s="281"/>
      <c r="DK276" s="281"/>
      <c r="DL276" s="281"/>
      <c r="DM276" s="281"/>
      <c r="DN276" s="281"/>
      <c r="DO276" s="281"/>
      <c r="DP276" s="281"/>
      <c r="DQ276" s="281"/>
      <c r="DR276" s="281"/>
      <c r="DS276" s="281"/>
      <c r="DT276" s="281"/>
      <c r="DU276" s="281"/>
      <c r="DV276" s="281"/>
      <c r="DW276" s="281"/>
      <c r="DX276" s="281"/>
      <c r="DY276" s="281"/>
      <c r="DZ276" s="281"/>
      <c r="EA276" s="281"/>
      <c r="EB276" s="281"/>
      <c r="EC276" s="281"/>
      <c r="ED276" s="281"/>
      <c r="EE276" s="281"/>
      <c r="EF276" s="281"/>
      <c r="EG276" s="281"/>
      <c r="EH276" s="281"/>
      <c r="EI276" s="281"/>
      <c r="EJ276" s="281"/>
      <c r="EK276" s="281"/>
      <c r="EL276" s="281"/>
      <c r="EM276" s="281"/>
      <c r="EN276" s="281"/>
      <c r="EO276" s="281"/>
      <c r="EP276" s="281"/>
      <c r="EQ276" s="281"/>
      <c r="ER276" s="281"/>
      <c r="ES276" s="281"/>
      <c r="ET276" s="281"/>
      <c r="EU276" s="281"/>
      <c r="EV276" s="281"/>
      <c r="EW276" s="281"/>
      <c r="EX276" s="281"/>
      <c r="EY276" s="281"/>
      <c r="EZ276" s="281"/>
      <c r="FA276" s="281"/>
      <c r="FB276" s="281"/>
      <c r="FC276" s="281"/>
      <c r="FD276" s="281"/>
      <c r="FE276" s="281"/>
      <c r="FF276" s="281"/>
      <c r="FG276" s="281"/>
      <c r="FH276" s="281"/>
      <c r="FI276" s="281"/>
      <c r="FJ276" s="281"/>
      <c r="FK276" s="281"/>
      <c r="FL276" s="281"/>
      <c r="FM276" s="281"/>
      <c r="FN276" s="281"/>
    </row>
    <row r="277" spans="1:170" s="279" customFormat="1" x14ac:dyDescent="0.25">
      <c r="A277" s="326"/>
      <c r="B277" s="94" t="s">
        <v>55</v>
      </c>
      <c r="C277" s="95"/>
      <c r="D277" s="96">
        <v>1</v>
      </c>
      <c r="E277" s="97">
        <v>1</v>
      </c>
      <c r="F277" s="317"/>
      <c r="G277" s="100"/>
      <c r="H277" s="97"/>
      <c r="I277" s="324"/>
      <c r="J277" s="97"/>
      <c r="K277" s="325"/>
      <c r="L277" s="281"/>
      <c r="M277" s="281"/>
      <c r="N277" s="281"/>
      <c r="O277" s="281"/>
      <c r="P277" s="281"/>
      <c r="Q277" s="281"/>
      <c r="R277" s="281"/>
      <c r="S277" s="281"/>
      <c r="T277" s="281"/>
      <c r="U277" s="281"/>
      <c r="V277" s="281"/>
      <c r="W277" s="281"/>
      <c r="X277" s="281"/>
      <c r="Y277" s="281"/>
      <c r="Z277" s="281"/>
      <c r="AA277" s="281"/>
      <c r="AB277" s="281"/>
      <c r="AC277" s="281"/>
      <c r="AD277" s="281"/>
      <c r="AE277" s="281"/>
      <c r="AF277" s="281"/>
      <c r="AG277" s="281"/>
      <c r="AH277" s="281"/>
      <c r="AI277" s="281"/>
      <c r="AJ277" s="281"/>
      <c r="AK277" s="281"/>
      <c r="AL277" s="281"/>
      <c r="AM277" s="281"/>
      <c r="AN277" s="281"/>
      <c r="AO277" s="281"/>
      <c r="AP277" s="281"/>
      <c r="AQ277" s="281"/>
      <c r="AR277" s="281"/>
      <c r="AS277" s="281"/>
      <c r="AT277" s="281"/>
      <c r="AU277" s="281"/>
      <c r="AV277" s="281"/>
      <c r="AW277" s="281"/>
      <c r="AX277" s="281"/>
      <c r="AY277" s="281"/>
      <c r="AZ277" s="281"/>
      <c r="BA277" s="281"/>
      <c r="BB277" s="281"/>
      <c r="BC277" s="281"/>
      <c r="BD277" s="281"/>
      <c r="BE277" s="281"/>
      <c r="BF277" s="281"/>
      <c r="BG277" s="281"/>
      <c r="BH277" s="281"/>
      <c r="BI277" s="281"/>
      <c r="BJ277" s="281"/>
      <c r="BK277" s="281"/>
      <c r="BL277" s="281"/>
      <c r="BM277" s="281"/>
      <c r="BN277" s="281"/>
      <c r="BO277" s="281"/>
      <c r="BP277" s="281"/>
      <c r="BQ277" s="281"/>
      <c r="BR277" s="281"/>
      <c r="BS277" s="281"/>
      <c r="BT277" s="281"/>
      <c r="BU277" s="281"/>
      <c r="BV277" s="281"/>
      <c r="BW277" s="281"/>
      <c r="BX277" s="281"/>
      <c r="BY277" s="281"/>
      <c r="BZ277" s="281"/>
      <c r="CA277" s="281"/>
      <c r="CB277" s="281"/>
      <c r="CC277" s="281"/>
      <c r="CD277" s="281"/>
      <c r="CE277" s="281"/>
      <c r="CF277" s="281"/>
      <c r="CG277" s="281"/>
      <c r="CH277" s="281"/>
      <c r="CI277" s="281"/>
      <c r="CJ277" s="281"/>
      <c r="CK277" s="281"/>
      <c r="CL277" s="281"/>
      <c r="CM277" s="281"/>
      <c r="CN277" s="281"/>
      <c r="CO277" s="281"/>
      <c r="CP277" s="281"/>
      <c r="CQ277" s="281"/>
      <c r="CR277" s="281"/>
      <c r="CS277" s="281"/>
      <c r="CT277" s="281"/>
      <c r="CU277" s="281"/>
      <c r="CV277" s="281"/>
      <c r="CW277" s="281"/>
      <c r="CX277" s="281"/>
      <c r="CY277" s="281"/>
      <c r="CZ277" s="281"/>
      <c r="DA277" s="281"/>
      <c r="DB277" s="281"/>
      <c r="DC277" s="281"/>
      <c r="DD277" s="281"/>
      <c r="DE277" s="281"/>
      <c r="DF277" s="281"/>
      <c r="DG277" s="281"/>
      <c r="DH277" s="281"/>
      <c r="DI277" s="281"/>
      <c r="DJ277" s="281"/>
      <c r="DK277" s="281"/>
      <c r="DL277" s="281"/>
      <c r="DM277" s="281"/>
      <c r="DN277" s="281"/>
      <c r="DO277" s="281"/>
      <c r="DP277" s="281"/>
      <c r="DQ277" s="281"/>
      <c r="DR277" s="281"/>
      <c r="DS277" s="281"/>
      <c r="DT277" s="281"/>
      <c r="DU277" s="281"/>
      <c r="DV277" s="281"/>
      <c r="DW277" s="281"/>
      <c r="DX277" s="281"/>
      <c r="DY277" s="281"/>
      <c r="DZ277" s="281"/>
      <c r="EA277" s="281"/>
      <c r="EB277" s="281"/>
      <c r="EC277" s="281"/>
      <c r="ED277" s="281"/>
      <c r="EE277" s="281"/>
      <c r="EF277" s="281"/>
      <c r="EG277" s="281"/>
      <c r="EH277" s="281"/>
      <c r="EI277" s="281"/>
      <c r="EJ277" s="281"/>
      <c r="EK277" s="281"/>
      <c r="EL277" s="281"/>
      <c r="EM277" s="281"/>
      <c r="EN277" s="281"/>
      <c r="EO277" s="281"/>
      <c r="EP277" s="281"/>
      <c r="EQ277" s="281"/>
      <c r="ER277" s="281"/>
      <c r="ES277" s="281"/>
      <c r="ET277" s="281"/>
      <c r="EU277" s="281"/>
      <c r="EV277" s="281"/>
      <c r="EW277" s="281"/>
      <c r="EX277" s="281"/>
      <c r="EY277" s="281"/>
      <c r="EZ277" s="281"/>
      <c r="FA277" s="281"/>
      <c r="FB277" s="281"/>
      <c r="FC277" s="281"/>
      <c r="FD277" s="281"/>
      <c r="FE277" s="281"/>
      <c r="FF277" s="281"/>
      <c r="FG277" s="281"/>
      <c r="FH277" s="281"/>
      <c r="FI277" s="281"/>
      <c r="FJ277" s="281"/>
      <c r="FK277" s="281"/>
      <c r="FL277" s="281"/>
      <c r="FM277" s="281"/>
      <c r="FN277" s="281"/>
    </row>
    <row r="278" spans="1:170" s="279" customFormat="1" x14ac:dyDescent="0.25">
      <c r="A278" s="326"/>
      <c r="B278" s="94" t="s">
        <v>38</v>
      </c>
      <c r="C278" s="95"/>
      <c r="D278" s="96">
        <v>0.1</v>
      </c>
      <c r="E278" s="97">
        <v>0.1</v>
      </c>
      <c r="F278" s="317"/>
      <c r="G278" s="100"/>
      <c r="H278" s="97"/>
      <c r="I278" s="324"/>
      <c r="J278" s="97"/>
      <c r="K278" s="325"/>
      <c r="L278" s="281"/>
      <c r="M278" s="281"/>
      <c r="N278" s="281"/>
      <c r="O278" s="281"/>
      <c r="P278" s="281"/>
      <c r="Q278" s="281"/>
      <c r="R278" s="281"/>
      <c r="S278" s="281"/>
      <c r="T278" s="281"/>
      <c r="U278" s="281"/>
      <c r="V278" s="281"/>
      <c r="W278" s="281"/>
      <c r="X278" s="281"/>
      <c r="Y278" s="281"/>
      <c r="Z278" s="281"/>
      <c r="AA278" s="281"/>
      <c r="AB278" s="281"/>
      <c r="AC278" s="281"/>
      <c r="AD278" s="281"/>
      <c r="AE278" s="281"/>
      <c r="AF278" s="281"/>
      <c r="AG278" s="281"/>
      <c r="AH278" s="281"/>
      <c r="AI278" s="281"/>
      <c r="AJ278" s="281"/>
      <c r="AK278" s="281"/>
      <c r="AL278" s="281"/>
      <c r="AM278" s="281"/>
      <c r="AN278" s="281"/>
      <c r="AO278" s="281"/>
      <c r="AP278" s="281"/>
      <c r="AQ278" s="281"/>
      <c r="AR278" s="281"/>
      <c r="AS278" s="281"/>
      <c r="AT278" s="281"/>
      <c r="AU278" s="281"/>
      <c r="AV278" s="281"/>
      <c r="AW278" s="281"/>
      <c r="AX278" s="281"/>
      <c r="AY278" s="281"/>
      <c r="AZ278" s="281"/>
      <c r="BA278" s="281"/>
      <c r="BB278" s="281"/>
      <c r="BC278" s="281"/>
      <c r="BD278" s="281"/>
      <c r="BE278" s="281"/>
      <c r="BF278" s="281"/>
      <c r="BG278" s="281"/>
      <c r="BH278" s="281"/>
      <c r="BI278" s="281"/>
      <c r="BJ278" s="281"/>
      <c r="BK278" s="281"/>
      <c r="BL278" s="281"/>
      <c r="BM278" s="281"/>
      <c r="BN278" s="281"/>
      <c r="BO278" s="281"/>
      <c r="BP278" s="281"/>
      <c r="BQ278" s="281"/>
      <c r="BR278" s="281"/>
      <c r="BS278" s="281"/>
      <c r="BT278" s="281"/>
      <c r="BU278" s="281"/>
      <c r="BV278" s="281"/>
      <c r="BW278" s="281"/>
      <c r="BX278" s="281"/>
      <c r="BY278" s="281"/>
      <c r="BZ278" s="281"/>
      <c r="CA278" s="281"/>
      <c r="CB278" s="281"/>
      <c r="CC278" s="281"/>
      <c r="CD278" s="281"/>
      <c r="CE278" s="281"/>
      <c r="CF278" s="281"/>
      <c r="CG278" s="281"/>
      <c r="CH278" s="281"/>
      <c r="CI278" s="281"/>
      <c r="CJ278" s="281"/>
      <c r="CK278" s="281"/>
      <c r="CL278" s="281"/>
      <c r="CM278" s="281"/>
      <c r="CN278" s="281"/>
      <c r="CO278" s="281"/>
      <c r="CP278" s="281"/>
      <c r="CQ278" s="281"/>
      <c r="CR278" s="281"/>
      <c r="CS278" s="281"/>
      <c r="CT278" s="281"/>
      <c r="CU278" s="281"/>
      <c r="CV278" s="281"/>
      <c r="CW278" s="281"/>
      <c r="CX278" s="281"/>
      <c r="CY278" s="281"/>
      <c r="CZ278" s="281"/>
      <c r="DA278" s="281"/>
      <c r="DB278" s="281"/>
      <c r="DC278" s="281"/>
      <c r="DD278" s="281"/>
      <c r="DE278" s="281"/>
      <c r="DF278" s="281"/>
      <c r="DG278" s="281"/>
      <c r="DH278" s="281"/>
      <c r="DI278" s="281"/>
      <c r="DJ278" s="281"/>
      <c r="DK278" s="281"/>
      <c r="DL278" s="281"/>
      <c r="DM278" s="281"/>
      <c r="DN278" s="281"/>
      <c r="DO278" s="281"/>
      <c r="DP278" s="281"/>
      <c r="DQ278" s="281"/>
      <c r="DR278" s="281"/>
      <c r="DS278" s="281"/>
      <c r="DT278" s="281"/>
      <c r="DU278" s="281"/>
      <c r="DV278" s="281"/>
      <c r="DW278" s="281"/>
      <c r="DX278" s="281"/>
      <c r="DY278" s="281"/>
      <c r="DZ278" s="281"/>
      <c r="EA278" s="281"/>
      <c r="EB278" s="281"/>
      <c r="EC278" s="281"/>
      <c r="ED278" s="281"/>
      <c r="EE278" s="281"/>
      <c r="EF278" s="281"/>
      <c r="EG278" s="281"/>
      <c r="EH278" s="281"/>
      <c r="EI278" s="281"/>
      <c r="EJ278" s="281"/>
      <c r="EK278" s="281"/>
      <c r="EL278" s="281"/>
      <c r="EM278" s="281"/>
      <c r="EN278" s="281"/>
      <c r="EO278" s="281"/>
      <c r="EP278" s="281"/>
      <c r="EQ278" s="281"/>
      <c r="ER278" s="281"/>
      <c r="ES278" s="281"/>
      <c r="ET278" s="281"/>
      <c r="EU278" s="281"/>
      <c r="EV278" s="281"/>
      <c r="EW278" s="281"/>
      <c r="EX278" s="281"/>
      <c r="EY278" s="281"/>
      <c r="EZ278" s="281"/>
      <c r="FA278" s="281"/>
      <c r="FB278" s="281"/>
      <c r="FC278" s="281"/>
      <c r="FD278" s="281"/>
      <c r="FE278" s="281"/>
      <c r="FF278" s="281"/>
      <c r="FG278" s="281"/>
      <c r="FH278" s="281"/>
      <c r="FI278" s="281"/>
      <c r="FJ278" s="281"/>
      <c r="FK278" s="281"/>
      <c r="FL278" s="281"/>
      <c r="FM278" s="281"/>
      <c r="FN278" s="281"/>
    </row>
    <row r="279" spans="1:170" x14ac:dyDescent="0.25">
      <c r="A279" s="116" t="s">
        <v>76</v>
      </c>
      <c r="B279" s="117"/>
      <c r="C279" s="119">
        <v>120</v>
      </c>
      <c r="D279" s="319"/>
      <c r="E279" s="119"/>
      <c r="F279" s="121">
        <v>4.3</v>
      </c>
      <c r="G279" s="121">
        <v>3</v>
      </c>
      <c r="H279" s="121">
        <v>5</v>
      </c>
      <c r="I279" s="121">
        <v>64</v>
      </c>
      <c r="J279" s="121">
        <v>0.65</v>
      </c>
      <c r="K279" s="98" t="s">
        <v>59</v>
      </c>
    </row>
    <row r="280" spans="1:170" x14ac:dyDescent="0.25">
      <c r="A280" s="116"/>
      <c r="B280" s="117" t="s">
        <v>124</v>
      </c>
      <c r="C280" s="119"/>
      <c r="D280" s="319">
        <v>123.6</v>
      </c>
      <c r="E280" s="119">
        <v>120</v>
      </c>
      <c r="F280" s="120"/>
      <c r="G280" s="316"/>
      <c r="H280" s="121"/>
      <c r="I280" s="316"/>
      <c r="J280" s="316"/>
      <c r="K280" s="98"/>
    </row>
    <row r="281" spans="1:170" s="279" customFormat="1" x14ac:dyDescent="0.25">
      <c r="A281" s="71" t="s">
        <v>258</v>
      </c>
      <c r="B281" s="67"/>
      <c r="C281" s="74">
        <v>130</v>
      </c>
      <c r="D281" s="130"/>
      <c r="E281" s="131"/>
      <c r="F281" s="130">
        <v>2</v>
      </c>
      <c r="G281" s="128">
        <v>6</v>
      </c>
      <c r="H281" s="130">
        <v>13.65</v>
      </c>
      <c r="I281" s="132">
        <v>117</v>
      </c>
      <c r="J281" s="68"/>
      <c r="K281" s="68" t="s">
        <v>307</v>
      </c>
      <c r="L281" s="281"/>
      <c r="M281" s="281"/>
      <c r="N281" s="281"/>
      <c r="O281" s="281"/>
      <c r="P281" s="281"/>
      <c r="Q281" s="281"/>
      <c r="R281" s="281"/>
      <c r="S281" s="281"/>
      <c r="T281" s="281"/>
      <c r="U281" s="281"/>
      <c r="V281" s="281"/>
      <c r="W281" s="281"/>
      <c r="X281" s="281"/>
      <c r="Y281" s="281"/>
      <c r="Z281" s="281"/>
      <c r="AA281" s="281"/>
      <c r="AB281" s="281"/>
      <c r="AC281" s="281"/>
      <c r="AD281" s="281"/>
      <c r="AE281" s="281"/>
      <c r="AF281" s="281"/>
      <c r="AG281" s="281"/>
      <c r="AH281" s="281"/>
      <c r="AI281" s="281"/>
      <c r="AJ281" s="281"/>
      <c r="AK281" s="281"/>
      <c r="AL281" s="281"/>
      <c r="AM281" s="281"/>
      <c r="AN281" s="281"/>
      <c r="AO281" s="281"/>
      <c r="AP281" s="281"/>
      <c r="AQ281" s="281"/>
      <c r="AR281" s="281"/>
      <c r="AS281" s="281"/>
      <c r="AT281" s="281"/>
      <c r="AU281" s="281"/>
      <c r="AV281" s="281"/>
      <c r="AW281" s="281"/>
      <c r="AX281" s="281"/>
      <c r="AY281" s="281"/>
      <c r="AZ281" s="281"/>
      <c r="BA281" s="281"/>
      <c r="BB281" s="281"/>
      <c r="BC281" s="281"/>
      <c r="BD281" s="281"/>
      <c r="BE281" s="281"/>
      <c r="BF281" s="281"/>
      <c r="BG281" s="281"/>
      <c r="BH281" s="281"/>
      <c r="BI281" s="281"/>
      <c r="BJ281" s="281"/>
      <c r="BK281" s="281"/>
      <c r="BL281" s="281"/>
      <c r="BM281" s="281"/>
      <c r="BN281" s="281"/>
      <c r="BO281" s="281"/>
      <c r="BP281" s="281"/>
      <c r="BQ281" s="281"/>
      <c r="BR281" s="281"/>
      <c r="BS281" s="281"/>
      <c r="BT281" s="281"/>
      <c r="BU281" s="281"/>
      <c r="BV281" s="281"/>
      <c r="BW281" s="281"/>
      <c r="BX281" s="281"/>
      <c r="BY281" s="281"/>
      <c r="BZ281" s="281"/>
      <c r="CA281" s="281"/>
      <c r="CB281" s="281"/>
      <c r="CC281" s="281"/>
      <c r="CD281" s="281"/>
      <c r="CE281" s="281"/>
      <c r="CF281" s="281"/>
      <c r="CG281" s="281"/>
      <c r="CH281" s="281"/>
      <c r="CI281" s="281"/>
      <c r="CJ281" s="281"/>
      <c r="CK281" s="281"/>
      <c r="CL281" s="281"/>
      <c r="CM281" s="281"/>
      <c r="CN281" s="281"/>
      <c r="CO281" s="281"/>
      <c r="CP281" s="281"/>
      <c r="CQ281" s="281"/>
      <c r="CR281" s="281"/>
      <c r="CS281" s="281"/>
      <c r="CT281" s="281"/>
      <c r="CU281" s="281"/>
      <c r="CV281" s="281"/>
      <c r="CW281" s="281"/>
      <c r="CX281" s="281"/>
      <c r="CY281" s="281"/>
      <c r="CZ281" s="281"/>
      <c r="DA281" s="281"/>
      <c r="DB281" s="281"/>
      <c r="DC281" s="281"/>
      <c r="DD281" s="281"/>
      <c r="DE281" s="281"/>
      <c r="DF281" s="281"/>
      <c r="DG281" s="281"/>
      <c r="DH281" s="281"/>
      <c r="DI281" s="281"/>
      <c r="DJ281" s="281"/>
      <c r="DK281" s="281"/>
      <c r="DL281" s="281"/>
      <c r="DM281" s="281"/>
      <c r="DN281" s="281"/>
      <c r="DO281" s="281"/>
      <c r="DP281" s="281"/>
      <c r="DQ281" s="281"/>
      <c r="DR281" s="281"/>
      <c r="DS281" s="281"/>
      <c r="DT281" s="281"/>
      <c r="DU281" s="281"/>
      <c r="DV281" s="281"/>
      <c r="DW281" s="281"/>
      <c r="DX281" s="281"/>
      <c r="DY281" s="281"/>
      <c r="DZ281" s="281"/>
      <c r="EA281" s="281"/>
      <c r="EB281" s="281"/>
      <c r="EC281" s="281"/>
      <c r="ED281" s="281"/>
      <c r="EE281" s="281"/>
      <c r="EF281" s="281"/>
      <c r="EG281" s="281"/>
      <c r="EH281" s="281"/>
      <c r="EI281" s="281"/>
      <c r="EJ281" s="281"/>
      <c r="EK281" s="281"/>
      <c r="EL281" s="281"/>
      <c r="EM281" s="281"/>
      <c r="EN281" s="281"/>
      <c r="EO281" s="281"/>
      <c r="EP281" s="281"/>
      <c r="EQ281" s="281"/>
      <c r="ER281" s="281"/>
      <c r="ES281" s="281"/>
      <c r="ET281" s="281"/>
      <c r="EU281" s="281"/>
      <c r="EV281" s="281"/>
      <c r="EW281" s="281"/>
      <c r="EX281" s="281"/>
    </row>
    <row r="282" spans="1:170" s="279" customFormat="1" x14ac:dyDescent="0.25">
      <c r="A282" s="71"/>
      <c r="B282" s="67" t="s">
        <v>34</v>
      </c>
      <c r="C282" s="74"/>
      <c r="D282" s="130">
        <v>55.33</v>
      </c>
      <c r="E282" s="131">
        <v>41.6</v>
      </c>
      <c r="F282" s="130"/>
      <c r="G282" s="128"/>
      <c r="H282" s="130"/>
      <c r="I282" s="132"/>
      <c r="J282" s="68"/>
      <c r="K282" s="367"/>
      <c r="L282" s="281"/>
      <c r="M282" s="281"/>
      <c r="N282" s="281"/>
      <c r="O282" s="281"/>
      <c r="P282" s="281"/>
      <c r="Q282" s="281"/>
      <c r="R282" s="281"/>
      <c r="S282" s="281"/>
      <c r="T282" s="281"/>
      <c r="U282" s="281"/>
      <c r="V282" s="281"/>
      <c r="W282" s="281"/>
      <c r="X282" s="281"/>
      <c r="Y282" s="281"/>
      <c r="Z282" s="281"/>
      <c r="AA282" s="281"/>
      <c r="AB282" s="281"/>
      <c r="AC282" s="281"/>
      <c r="AD282" s="281"/>
      <c r="AE282" s="281"/>
      <c r="AF282" s="281"/>
      <c r="AG282" s="281"/>
      <c r="AH282" s="281"/>
      <c r="AI282" s="281"/>
      <c r="AJ282" s="281"/>
      <c r="AK282" s="281"/>
      <c r="AL282" s="281"/>
      <c r="AM282" s="281"/>
      <c r="AN282" s="281"/>
      <c r="AO282" s="281"/>
      <c r="AP282" s="281"/>
      <c r="AQ282" s="281"/>
      <c r="AR282" s="281"/>
      <c r="AS282" s="281"/>
      <c r="AT282" s="281"/>
      <c r="AU282" s="281"/>
      <c r="AV282" s="281"/>
      <c r="AW282" s="281"/>
      <c r="AX282" s="281"/>
      <c r="AY282" s="281"/>
      <c r="AZ282" s="281"/>
      <c r="BA282" s="281"/>
      <c r="BB282" s="281"/>
      <c r="BC282" s="281"/>
      <c r="BD282" s="281"/>
      <c r="BE282" s="281"/>
      <c r="BF282" s="281"/>
      <c r="BG282" s="281"/>
      <c r="BH282" s="281"/>
      <c r="BI282" s="281"/>
      <c r="BJ282" s="281"/>
      <c r="BK282" s="281"/>
      <c r="BL282" s="281"/>
      <c r="BM282" s="281"/>
      <c r="BN282" s="281"/>
      <c r="BO282" s="281"/>
      <c r="BP282" s="281"/>
      <c r="BQ282" s="281"/>
      <c r="BR282" s="281"/>
      <c r="BS282" s="281"/>
      <c r="BT282" s="281"/>
      <c r="BU282" s="281"/>
      <c r="BV282" s="281"/>
      <c r="BW282" s="281"/>
      <c r="BX282" s="281"/>
      <c r="BY282" s="281"/>
      <c r="BZ282" s="281"/>
      <c r="CA282" s="281"/>
      <c r="CB282" s="281"/>
      <c r="CC282" s="281"/>
      <c r="CD282" s="281"/>
      <c r="CE282" s="281"/>
      <c r="CF282" s="281"/>
      <c r="CG282" s="281"/>
      <c r="CH282" s="281"/>
      <c r="CI282" s="281"/>
      <c r="CJ282" s="281"/>
      <c r="CK282" s="281"/>
      <c r="CL282" s="281"/>
      <c r="CM282" s="281"/>
      <c r="CN282" s="281"/>
      <c r="CO282" s="281"/>
      <c r="CP282" s="281"/>
      <c r="CQ282" s="281"/>
      <c r="CR282" s="281"/>
      <c r="CS282" s="281"/>
      <c r="CT282" s="281"/>
      <c r="CU282" s="281"/>
      <c r="CV282" s="281"/>
      <c r="CW282" s="281"/>
      <c r="CX282" s="281"/>
      <c r="CY282" s="281"/>
      <c r="CZ282" s="281"/>
      <c r="DA282" s="281"/>
      <c r="DB282" s="281"/>
      <c r="DC282" s="281"/>
      <c r="DD282" s="281"/>
      <c r="DE282" s="281"/>
      <c r="DF282" s="281"/>
      <c r="DG282" s="281"/>
      <c r="DH282" s="281"/>
      <c r="DI282" s="281"/>
      <c r="DJ282" s="281"/>
      <c r="DK282" s="281"/>
      <c r="DL282" s="281"/>
      <c r="DM282" s="281"/>
      <c r="DN282" s="281"/>
      <c r="DO282" s="281"/>
      <c r="DP282" s="281"/>
      <c r="DQ282" s="281"/>
      <c r="DR282" s="281"/>
      <c r="DS282" s="281"/>
      <c r="DT282" s="281"/>
      <c r="DU282" s="281"/>
      <c r="DV282" s="281"/>
      <c r="DW282" s="281"/>
      <c r="DX282" s="281"/>
      <c r="DY282" s="281"/>
      <c r="DZ282" s="281"/>
      <c r="EA282" s="281"/>
      <c r="EB282" s="281"/>
      <c r="EC282" s="281"/>
      <c r="ED282" s="281"/>
      <c r="EE282" s="281"/>
      <c r="EF282" s="281"/>
      <c r="EG282" s="281"/>
      <c r="EH282" s="281"/>
      <c r="EI282" s="281"/>
      <c r="EJ282" s="281"/>
      <c r="EK282" s="281"/>
      <c r="EL282" s="281"/>
      <c r="EM282" s="281"/>
      <c r="EN282" s="281"/>
      <c r="EO282" s="281"/>
      <c r="EP282" s="281"/>
      <c r="EQ282" s="281"/>
      <c r="ER282" s="281"/>
      <c r="ES282" s="281"/>
      <c r="ET282" s="281"/>
      <c r="EU282" s="281"/>
      <c r="EV282" s="281"/>
      <c r="EW282" s="281"/>
      <c r="EX282" s="281"/>
    </row>
    <row r="283" spans="1:170" s="279" customFormat="1" x14ac:dyDescent="0.25">
      <c r="A283" s="71"/>
      <c r="B283" s="67" t="s">
        <v>36</v>
      </c>
      <c r="C283" s="74"/>
      <c r="D283" s="130">
        <v>13</v>
      </c>
      <c r="E283" s="131">
        <v>10.4</v>
      </c>
      <c r="F283" s="130"/>
      <c r="G283" s="128"/>
      <c r="H283" s="130"/>
      <c r="I283" s="132"/>
      <c r="J283" s="68"/>
      <c r="K283" s="367"/>
      <c r="L283" s="281"/>
      <c r="M283" s="281"/>
      <c r="N283" s="281"/>
      <c r="O283" s="281"/>
      <c r="P283" s="281"/>
      <c r="Q283" s="281"/>
      <c r="R283" s="281"/>
      <c r="S283" s="281"/>
      <c r="T283" s="281"/>
      <c r="U283" s="281"/>
      <c r="V283" s="281"/>
      <c r="W283" s="281"/>
      <c r="X283" s="281"/>
      <c r="Y283" s="281"/>
      <c r="Z283" s="281"/>
      <c r="AA283" s="281"/>
      <c r="AB283" s="281"/>
      <c r="AC283" s="281"/>
      <c r="AD283" s="281"/>
      <c r="AE283" s="281"/>
      <c r="AF283" s="281"/>
      <c r="AG283" s="281"/>
      <c r="AH283" s="281"/>
      <c r="AI283" s="281"/>
      <c r="AJ283" s="281"/>
      <c r="AK283" s="281"/>
      <c r="AL283" s="281"/>
      <c r="AM283" s="281"/>
      <c r="AN283" s="281"/>
      <c r="AO283" s="281"/>
      <c r="AP283" s="281"/>
      <c r="AQ283" s="281"/>
      <c r="AR283" s="281"/>
      <c r="AS283" s="281"/>
      <c r="AT283" s="281"/>
      <c r="AU283" s="281"/>
      <c r="AV283" s="281"/>
      <c r="AW283" s="281"/>
      <c r="AX283" s="281"/>
      <c r="AY283" s="281"/>
      <c r="AZ283" s="281"/>
      <c r="BA283" s="281"/>
      <c r="BB283" s="281"/>
      <c r="BC283" s="281"/>
      <c r="BD283" s="281"/>
      <c r="BE283" s="281"/>
      <c r="BF283" s="281"/>
      <c r="BG283" s="281"/>
      <c r="BH283" s="281"/>
      <c r="BI283" s="281"/>
      <c r="BJ283" s="281"/>
      <c r="BK283" s="281"/>
      <c r="BL283" s="281"/>
      <c r="BM283" s="281"/>
      <c r="BN283" s="281"/>
      <c r="BO283" s="281"/>
      <c r="BP283" s="281"/>
      <c r="BQ283" s="281"/>
      <c r="BR283" s="281"/>
      <c r="BS283" s="281"/>
      <c r="BT283" s="281"/>
      <c r="BU283" s="281"/>
      <c r="BV283" s="281"/>
      <c r="BW283" s="281"/>
      <c r="BX283" s="281"/>
      <c r="BY283" s="281"/>
      <c r="BZ283" s="281"/>
      <c r="CA283" s="281"/>
      <c r="CB283" s="281"/>
      <c r="CC283" s="281"/>
      <c r="CD283" s="281"/>
      <c r="CE283" s="281"/>
      <c r="CF283" s="281"/>
      <c r="CG283" s="281"/>
      <c r="CH283" s="281"/>
      <c r="CI283" s="281"/>
      <c r="CJ283" s="281"/>
      <c r="CK283" s="281"/>
      <c r="CL283" s="281"/>
      <c r="CM283" s="281"/>
      <c r="CN283" s="281"/>
      <c r="CO283" s="281"/>
      <c r="CP283" s="281"/>
      <c r="CQ283" s="281"/>
      <c r="CR283" s="281"/>
      <c r="CS283" s="281"/>
      <c r="CT283" s="281"/>
      <c r="CU283" s="281"/>
      <c r="CV283" s="281"/>
      <c r="CW283" s="281"/>
      <c r="CX283" s="281"/>
      <c r="CY283" s="281"/>
      <c r="CZ283" s="281"/>
      <c r="DA283" s="281"/>
      <c r="DB283" s="281"/>
      <c r="DC283" s="281"/>
      <c r="DD283" s="281"/>
      <c r="DE283" s="281"/>
      <c r="DF283" s="281"/>
      <c r="DG283" s="281"/>
      <c r="DH283" s="281"/>
      <c r="DI283" s="281"/>
      <c r="DJ283" s="281"/>
      <c r="DK283" s="281"/>
      <c r="DL283" s="281"/>
      <c r="DM283" s="281"/>
      <c r="DN283" s="281"/>
      <c r="DO283" s="281"/>
      <c r="DP283" s="281"/>
      <c r="DQ283" s="281"/>
      <c r="DR283" s="281"/>
      <c r="DS283" s="281"/>
      <c r="DT283" s="281"/>
      <c r="DU283" s="281"/>
      <c r="DV283" s="281"/>
      <c r="DW283" s="281"/>
      <c r="DX283" s="281"/>
      <c r="DY283" s="281"/>
      <c r="DZ283" s="281"/>
      <c r="EA283" s="281"/>
      <c r="EB283" s="281"/>
      <c r="EC283" s="281"/>
      <c r="ED283" s="281"/>
      <c r="EE283" s="281"/>
      <c r="EF283" s="281"/>
      <c r="EG283" s="281"/>
      <c r="EH283" s="281"/>
      <c r="EI283" s="281"/>
      <c r="EJ283" s="281"/>
      <c r="EK283" s="281"/>
      <c r="EL283" s="281"/>
      <c r="EM283" s="281"/>
      <c r="EN283" s="281"/>
      <c r="EO283" s="281"/>
      <c r="EP283" s="281"/>
      <c r="EQ283" s="281"/>
      <c r="ER283" s="281"/>
      <c r="ES283" s="281"/>
      <c r="ET283" s="281"/>
      <c r="EU283" s="281"/>
      <c r="EV283" s="281"/>
      <c r="EW283" s="281"/>
      <c r="EX283" s="281"/>
    </row>
    <row r="284" spans="1:170" s="279" customFormat="1" x14ac:dyDescent="0.25">
      <c r="A284" s="71"/>
      <c r="B284" s="67" t="s">
        <v>37</v>
      </c>
      <c r="C284" s="74"/>
      <c r="D284" s="130">
        <v>12.37</v>
      </c>
      <c r="E284" s="131">
        <v>10.4</v>
      </c>
      <c r="F284" s="130"/>
      <c r="G284" s="128"/>
      <c r="H284" s="130"/>
      <c r="I284" s="132"/>
      <c r="J284" s="68"/>
      <c r="K284" s="367"/>
      <c r="L284" s="281"/>
      <c r="M284" s="281"/>
      <c r="N284" s="281"/>
      <c r="O284" s="281"/>
      <c r="P284" s="281"/>
      <c r="Q284" s="281"/>
      <c r="R284" s="281"/>
      <c r="S284" s="281"/>
      <c r="T284" s="281"/>
      <c r="U284" s="281"/>
      <c r="V284" s="281"/>
      <c r="W284" s="281"/>
      <c r="X284" s="281"/>
      <c r="Y284" s="281"/>
      <c r="Z284" s="281"/>
      <c r="AA284" s="281"/>
      <c r="AB284" s="281"/>
      <c r="AC284" s="281"/>
      <c r="AD284" s="281"/>
      <c r="AE284" s="281"/>
      <c r="AF284" s="281"/>
      <c r="AG284" s="281"/>
      <c r="AH284" s="281"/>
      <c r="AI284" s="281"/>
      <c r="AJ284" s="281"/>
      <c r="AK284" s="281"/>
      <c r="AL284" s="281"/>
      <c r="AM284" s="281"/>
      <c r="AN284" s="281"/>
      <c r="AO284" s="281"/>
      <c r="AP284" s="281"/>
      <c r="AQ284" s="281"/>
      <c r="AR284" s="281"/>
      <c r="AS284" s="281"/>
      <c r="AT284" s="281"/>
      <c r="AU284" s="281"/>
      <c r="AV284" s="281"/>
      <c r="AW284" s="281"/>
      <c r="AX284" s="281"/>
      <c r="AY284" s="281"/>
      <c r="AZ284" s="281"/>
      <c r="BA284" s="281"/>
      <c r="BB284" s="281"/>
      <c r="BC284" s="281"/>
      <c r="BD284" s="281"/>
      <c r="BE284" s="281"/>
      <c r="BF284" s="281"/>
      <c r="BG284" s="281"/>
      <c r="BH284" s="281"/>
      <c r="BI284" s="281"/>
      <c r="BJ284" s="281"/>
      <c r="BK284" s="281"/>
      <c r="BL284" s="281"/>
      <c r="BM284" s="281"/>
      <c r="BN284" s="281"/>
      <c r="BO284" s="281"/>
      <c r="BP284" s="281"/>
      <c r="BQ284" s="281"/>
      <c r="BR284" s="281"/>
      <c r="BS284" s="281"/>
      <c r="BT284" s="281"/>
      <c r="BU284" s="281"/>
      <c r="BV284" s="281"/>
      <c r="BW284" s="281"/>
      <c r="BX284" s="281"/>
      <c r="BY284" s="281"/>
      <c r="BZ284" s="281"/>
      <c r="CA284" s="281"/>
      <c r="CB284" s="281"/>
      <c r="CC284" s="281"/>
      <c r="CD284" s="281"/>
      <c r="CE284" s="281"/>
      <c r="CF284" s="281"/>
      <c r="CG284" s="281"/>
      <c r="CH284" s="281"/>
      <c r="CI284" s="281"/>
      <c r="CJ284" s="281"/>
      <c r="CK284" s="281"/>
      <c r="CL284" s="281"/>
      <c r="CM284" s="281"/>
      <c r="CN284" s="281"/>
      <c r="CO284" s="281"/>
      <c r="CP284" s="281"/>
      <c r="CQ284" s="281"/>
      <c r="CR284" s="281"/>
      <c r="CS284" s="281"/>
      <c r="CT284" s="281"/>
      <c r="CU284" s="281"/>
      <c r="CV284" s="281"/>
      <c r="CW284" s="281"/>
      <c r="CX284" s="281"/>
      <c r="CY284" s="281"/>
      <c r="CZ284" s="281"/>
      <c r="DA284" s="281"/>
      <c r="DB284" s="281"/>
      <c r="DC284" s="281"/>
      <c r="DD284" s="281"/>
      <c r="DE284" s="281"/>
      <c r="DF284" s="281"/>
      <c r="DG284" s="281"/>
      <c r="DH284" s="281"/>
      <c r="DI284" s="281"/>
      <c r="DJ284" s="281"/>
      <c r="DK284" s="281"/>
      <c r="DL284" s="281"/>
      <c r="DM284" s="281"/>
      <c r="DN284" s="281"/>
      <c r="DO284" s="281"/>
      <c r="DP284" s="281"/>
      <c r="DQ284" s="281"/>
      <c r="DR284" s="281"/>
      <c r="DS284" s="281"/>
      <c r="DT284" s="281"/>
      <c r="DU284" s="281"/>
      <c r="DV284" s="281"/>
      <c r="DW284" s="281"/>
      <c r="DX284" s="281"/>
      <c r="DY284" s="281"/>
      <c r="DZ284" s="281"/>
      <c r="EA284" s="281"/>
      <c r="EB284" s="281"/>
      <c r="EC284" s="281"/>
      <c r="ED284" s="281"/>
      <c r="EE284" s="281"/>
      <c r="EF284" s="281"/>
      <c r="EG284" s="281"/>
      <c r="EH284" s="281"/>
      <c r="EI284" s="281"/>
      <c r="EJ284" s="281"/>
      <c r="EK284" s="281"/>
      <c r="EL284" s="281"/>
      <c r="EM284" s="281"/>
      <c r="EN284" s="281"/>
      <c r="EO284" s="281"/>
      <c r="EP284" s="281"/>
      <c r="EQ284" s="281"/>
      <c r="ER284" s="281"/>
      <c r="ES284" s="281"/>
      <c r="ET284" s="281"/>
      <c r="EU284" s="281"/>
      <c r="EV284" s="281"/>
      <c r="EW284" s="281"/>
      <c r="EX284" s="281"/>
    </row>
    <row r="285" spans="1:170" s="279" customFormat="1" x14ac:dyDescent="0.25">
      <c r="A285" s="71"/>
      <c r="B285" s="67" t="s">
        <v>46</v>
      </c>
      <c r="C285" s="74"/>
      <c r="D285" s="130">
        <v>71.5</v>
      </c>
      <c r="E285" s="131">
        <v>57.2</v>
      </c>
      <c r="F285" s="130"/>
      <c r="G285" s="128"/>
      <c r="H285" s="130"/>
      <c r="I285" s="132"/>
      <c r="J285" s="68"/>
      <c r="K285" s="367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1"/>
      <c r="AG285" s="281"/>
      <c r="AH285" s="281"/>
      <c r="AI285" s="281"/>
      <c r="AJ285" s="281"/>
      <c r="AK285" s="281"/>
      <c r="AL285" s="281"/>
      <c r="AM285" s="281"/>
      <c r="AN285" s="281"/>
      <c r="AO285" s="281"/>
      <c r="AP285" s="281"/>
      <c r="AQ285" s="281"/>
      <c r="AR285" s="281"/>
      <c r="AS285" s="281"/>
      <c r="AT285" s="281"/>
      <c r="AU285" s="281"/>
      <c r="AV285" s="281"/>
      <c r="AW285" s="281"/>
      <c r="AX285" s="281"/>
      <c r="AY285" s="281"/>
      <c r="AZ285" s="281"/>
      <c r="BA285" s="281"/>
      <c r="BB285" s="281"/>
      <c r="BC285" s="281"/>
      <c r="BD285" s="281"/>
      <c r="BE285" s="281"/>
      <c r="BF285" s="281"/>
      <c r="BG285" s="281"/>
      <c r="BH285" s="281"/>
      <c r="BI285" s="281"/>
      <c r="BJ285" s="281"/>
      <c r="BK285" s="281"/>
      <c r="BL285" s="281"/>
      <c r="BM285" s="281"/>
      <c r="BN285" s="281"/>
      <c r="BO285" s="281"/>
      <c r="BP285" s="281"/>
      <c r="BQ285" s="281"/>
      <c r="BR285" s="281"/>
      <c r="BS285" s="281"/>
      <c r="BT285" s="281"/>
      <c r="BU285" s="281"/>
      <c r="BV285" s="281"/>
      <c r="BW285" s="281"/>
      <c r="BX285" s="281"/>
      <c r="BY285" s="281"/>
      <c r="BZ285" s="281"/>
      <c r="CA285" s="281"/>
      <c r="CB285" s="281"/>
      <c r="CC285" s="281"/>
      <c r="CD285" s="281"/>
      <c r="CE285" s="281"/>
      <c r="CF285" s="281"/>
      <c r="CG285" s="281"/>
      <c r="CH285" s="281"/>
      <c r="CI285" s="281"/>
      <c r="CJ285" s="281"/>
      <c r="CK285" s="281"/>
      <c r="CL285" s="281"/>
      <c r="CM285" s="281"/>
      <c r="CN285" s="281"/>
      <c r="CO285" s="281"/>
      <c r="CP285" s="281"/>
      <c r="CQ285" s="281"/>
      <c r="CR285" s="281"/>
      <c r="CS285" s="281"/>
      <c r="CT285" s="281"/>
      <c r="CU285" s="281"/>
      <c r="CV285" s="281"/>
      <c r="CW285" s="281"/>
      <c r="CX285" s="281"/>
      <c r="CY285" s="281"/>
      <c r="CZ285" s="281"/>
      <c r="DA285" s="281"/>
      <c r="DB285" s="281"/>
      <c r="DC285" s="281"/>
      <c r="DD285" s="281"/>
      <c r="DE285" s="281"/>
      <c r="DF285" s="281"/>
      <c r="DG285" s="281"/>
      <c r="DH285" s="281"/>
      <c r="DI285" s="281"/>
      <c r="DJ285" s="281"/>
      <c r="DK285" s="281"/>
      <c r="DL285" s="281"/>
      <c r="DM285" s="281"/>
      <c r="DN285" s="281"/>
      <c r="DO285" s="281"/>
      <c r="DP285" s="281"/>
      <c r="DQ285" s="281"/>
      <c r="DR285" s="281"/>
      <c r="DS285" s="281"/>
      <c r="DT285" s="281"/>
      <c r="DU285" s="281"/>
      <c r="DV285" s="281"/>
      <c r="DW285" s="281"/>
      <c r="DX285" s="281"/>
      <c r="DY285" s="281"/>
      <c r="DZ285" s="281"/>
      <c r="EA285" s="281"/>
      <c r="EB285" s="281"/>
      <c r="EC285" s="281"/>
      <c r="ED285" s="281"/>
      <c r="EE285" s="281"/>
      <c r="EF285" s="281"/>
      <c r="EG285" s="281"/>
      <c r="EH285" s="281"/>
      <c r="EI285" s="281"/>
      <c r="EJ285" s="281"/>
      <c r="EK285" s="281"/>
      <c r="EL285" s="281"/>
      <c r="EM285" s="281"/>
      <c r="EN285" s="281"/>
      <c r="EO285" s="281"/>
      <c r="EP285" s="281"/>
      <c r="EQ285" s="281"/>
      <c r="ER285" s="281"/>
      <c r="ES285" s="281"/>
      <c r="ET285" s="281"/>
      <c r="EU285" s="281"/>
      <c r="EV285" s="281"/>
      <c r="EW285" s="281"/>
      <c r="EX285" s="281"/>
    </row>
    <row r="286" spans="1:170" s="279" customFormat="1" x14ac:dyDescent="0.25">
      <c r="A286" s="71"/>
      <c r="B286" s="67" t="s">
        <v>38</v>
      </c>
      <c r="C286" s="74"/>
      <c r="D286" s="130">
        <v>3.9</v>
      </c>
      <c r="E286" s="131">
        <v>3.9</v>
      </c>
      <c r="F286" s="130"/>
      <c r="G286" s="128"/>
      <c r="H286" s="130"/>
      <c r="I286" s="132"/>
      <c r="J286" s="68"/>
      <c r="K286" s="367"/>
      <c r="L286" s="281"/>
      <c r="M286" s="281"/>
      <c r="N286" s="281"/>
      <c r="O286" s="281"/>
      <c r="P286" s="281"/>
      <c r="Q286" s="281"/>
      <c r="R286" s="281"/>
      <c r="S286" s="281"/>
      <c r="T286" s="281"/>
      <c r="U286" s="281"/>
      <c r="V286" s="281"/>
      <c r="W286" s="281"/>
      <c r="X286" s="281"/>
      <c r="Y286" s="281"/>
      <c r="Z286" s="281"/>
      <c r="AA286" s="281"/>
      <c r="AB286" s="281"/>
      <c r="AC286" s="281"/>
      <c r="AD286" s="281"/>
      <c r="AE286" s="281"/>
      <c r="AF286" s="281"/>
      <c r="AG286" s="281"/>
      <c r="AH286" s="281"/>
      <c r="AI286" s="281"/>
      <c r="AJ286" s="281"/>
      <c r="AK286" s="281"/>
      <c r="AL286" s="281"/>
      <c r="AM286" s="281"/>
      <c r="AN286" s="281"/>
      <c r="AO286" s="281"/>
      <c r="AP286" s="281"/>
      <c r="AQ286" s="281"/>
      <c r="AR286" s="281"/>
      <c r="AS286" s="281"/>
      <c r="AT286" s="281"/>
      <c r="AU286" s="281"/>
      <c r="AV286" s="281"/>
      <c r="AW286" s="281"/>
      <c r="AX286" s="281"/>
      <c r="AY286" s="281"/>
      <c r="AZ286" s="281"/>
      <c r="BA286" s="281"/>
      <c r="BB286" s="281"/>
      <c r="BC286" s="281"/>
      <c r="BD286" s="281"/>
      <c r="BE286" s="281"/>
      <c r="BF286" s="281"/>
      <c r="BG286" s="281"/>
      <c r="BH286" s="281"/>
      <c r="BI286" s="281"/>
      <c r="BJ286" s="281"/>
      <c r="BK286" s="281"/>
      <c r="BL286" s="281"/>
      <c r="BM286" s="281"/>
      <c r="BN286" s="281"/>
      <c r="BO286" s="281"/>
      <c r="BP286" s="281"/>
      <c r="BQ286" s="281"/>
      <c r="BR286" s="281"/>
      <c r="BS286" s="281"/>
      <c r="BT286" s="281"/>
      <c r="BU286" s="281"/>
      <c r="BV286" s="281"/>
      <c r="BW286" s="281"/>
      <c r="BX286" s="281"/>
      <c r="BY286" s="281"/>
      <c r="BZ286" s="281"/>
      <c r="CA286" s="281"/>
      <c r="CB286" s="281"/>
      <c r="CC286" s="281"/>
      <c r="CD286" s="281"/>
      <c r="CE286" s="281"/>
      <c r="CF286" s="281"/>
      <c r="CG286" s="281"/>
      <c r="CH286" s="281"/>
      <c r="CI286" s="281"/>
      <c r="CJ286" s="281"/>
      <c r="CK286" s="281"/>
      <c r="CL286" s="281"/>
      <c r="CM286" s="281"/>
      <c r="CN286" s="281"/>
      <c r="CO286" s="281"/>
      <c r="CP286" s="281"/>
      <c r="CQ286" s="281"/>
      <c r="CR286" s="281"/>
      <c r="CS286" s="281"/>
      <c r="CT286" s="281"/>
      <c r="CU286" s="281"/>
      <c r="CV286" s="281"/>
      <c r="CW286" s="281"/>
      <c r="CX286" s="281"/>
      <c r="CY286" s="281"/>
      <c r="CZ286" s="281"/>
      <c r="DA286" s="281"/>
      <c r="DB286" s="281"/>
      <c r="DC286" s="281"/>
      <c r="DD286" s="281"/>
      <c r="DE286" s="281"/>
      <c r="DF286" s="281"/>
      <c r="DG286" s="281"/>
      <c r="DH286" s="281"/>
      <c r="DI286" s="281"/>
      <c r="DJ286" s="281"/>
      <c r="DK286" s="281"/>
      <c r="DL286" s="281"/>
      <c r="DM286" s="281"/>
      <c r="DN286" s="281"/>
      <c r="DO286" s="281"/>
      <c r="DP286" s="281"/>
      <c r="DQ286" s="281"/>
      <c r="DR286" s="281"/>
      <c r="DS286" s="281"/>
      <c r="DT286" s="281"/>
      <c r="DU286" s="281"/>
      <c r="DV286" s="281"/>
      <c r="DW286" s="281"/>
      <c r="DX286" s="281"/>
      <c r="DY286" s="281"/>
      <c r="DZ286" s="281"/>
      <c r="EA286" s="281"/>
      <c r="EB286" s="281"/>
      <c r="EC286" s="281"/>
      <c r="ED286" s="281"/>
      <c r="EE286" s="281"/>
      <c r="EF286" s="281"/>
      <c r="EG286" s="281"/>
      <c r="EH286" s="281"/>
      <c r="EI286" s="281"/>
      <c r="EJ286" s="281"/>
      <c r="EK286" s="281"/>
      <c r="EL286" s="281"/>
      <c r="EM286" s="281"/>
      <c r="EN286" s="281"/>
      <c r="EO286" s="281"/>
      <c r="EP286" s="281"/>
      <c r="EQ286" s="281"/>
      <c r="ER286" s="281"/>
      <c r="ES286" s="281"/>
      <c r="ET286" s="281"/>
      <c r="EU286" s="281"/>
      <c r="EV286" s="281"/>
      <c r="EW286" s="281"/>
      <c r="EX286" s="281"/>
    </row>
    <row r="287" spans="1:170" s="279" customFormat="1" x14ac:dyDescent="0.25">
      <c r="A287" s="71"/>
      <c r="B287" s="67" t="s">
        <v>308</v>
      </c>
      <c r="C287" s="74"/>
      <c r="D287" s="130"/>
      <c r="E287" s="131">
        <v>39</v>
      </c>
      <c r="F287" s="130"/>
      <c r="G287" s="128"/>
      <c r="H287" s="130"/>
      <c r="I287" s="132"/>
      <c r="J287" s="68"/>
      <c r="K287" s="367"/>
      <c r="L287" s="281"/>
      <c r="M287" s="281"/>
      <c r="N287" s="281"/>
      <c r="O287" s="281"/>
      <c r="P287" s="281"/>
      <c r="Q287" s="281"/>
      <c r="R287" s="281"/>
      <c r="S287" s="281"/>
      <c r="T287" s="281"/>
      <c r="U287" s="281"/>
      <c r="V287" s="281"/>
      <c r="W287" s="281"/>
      <c r="X287" s="281"/>
      <c r="Y287" s="281"/>
      <c r="Z287" s="281"/>
      <c r="AA287" s="281"/>
      <c r="AB287" s="281"/>
      <c r="AC287" s="281"/>
      <c r="AD287" s="281"/>
      <c r="AE287" s="281"/>
      <c r="AF287" s="281"/>
      <c r="AG287" s="281"/>
      <c r="AH287" s="281"/>
      <c r="AI287" s="281"/>
      <c r="AJ287" s="281"/>
      <c r="AK287" s="281"/>
      <c r="AL287" s="281"/>
      <c r="AM287" s="281"/>
      <c r="AN287" s="281"/>
      <c r="AO287" s="281"/>
      <c r="AP287" s="281"/>
      <c r="AQ287" s="281"/>
      <c r="AR287" s="281"/>
      <c r="AS287" s="281"/>
      <c r="AT287" s="281"/>
      <c r="AU287" s="281"/>
      <c r="AV287" s="281"/>
      <c r="AW287" s="281"/>
      <c r="AX287" s="281"/>
      <c r="AY287" s="281"/>
      <c r="AZ287" s="281"/>
      <c r="BA287" s="281"/>
      <c r="BB287" s="281"/>
      <c r="BC287" s="281"/>
      <c r="BD287" s="281"/>
      <c r="BE287" s="281"/>
      <c r="BF287" s="281"/>
      <c r="BG287" s="281"/>
      <c r="BH287" s="281"/>
      <c r="BI287" s="281"/>
      <c r="BJ287" s="281"/>
      <c r="BK287" s="281"/>
      <c r="BL287" s="281"/>
      <c r="BM287" s="281"/>
      <c r="BN287" s="281"/>
      <c r="BO287" s="281"/>
      <c r="BP287" s="281"/>
      <c r="BQ287" s="281"/>
      <c r="BR287" s="281"/>
      <c r="BS287" s="281"/>
      <c r="BT287" s="281"/>
      <c r="BU287" s="281"/>
      <c r="BV287" s="281"/>
      <c r="BW287" s="281"/>
      <c r="BX287" s="281"/>
      <c r="BY287" s="281"/>
      <c r="BZ287" s="281"/>
      <c r="CA287" s="281"/>
      <c r="CB287" s="281"/>
      <c r="CC287" s="281"/>
      <c r="CD287" s="281"/>
      <c r="CE287" s="281"/>
      <c r="CF287" s="281"/>
      <c r="CG287" s="281"/>
      <c r="CH287" s="281"/>
      <c r="CI287" s="281"/>
      <c r="CJ287" s="281"/>
      <c r="CK287" s="281"/>
      <c r="CL287" s="281"/>
      <c r="CM287" s="281"/>
      <c r="CN287" s="281"/>
      <c r="CO287" s="281"/>
      <c r="CP287" s="281"/>
      <c r="CQ287" s="281"/>
      <c r="CR287" s="281"/>
      <c r="CS287" s="281"/>
      <c r="CT287" s="281"/>
      <c r="CU287" s="281"/>
      <c r="CV287" s="281"/>
      <c r="CW287" s="281"/>
      <c r="CX287" s="281"/>
      <c r="CY287" s="281"/>
      <c r="CZ287" s="281"/>
      <c r="DA287" s="281"/>
      <c r="DB287" s="281"/>
      <c r="DC287" s="281"/>
      <c r="DD287" s="281"/>
      <c r="DE287" s="281"/>
      <c r="DF287" s="281"/>
      <c r="DG287" s="281"/>
      <c r="DH287" s="281"/>
      <c r="DI287" s="281"/>
      <c r="DJ287" s="281"/>
      <c r="DK287" s="281"/>
      <c r="DL287" s="281"/>
      <c r="DM287" s="281"/>
      <c r="DN287" s="281"/>
      <c r="DO287" s="281"/>
      <c r="DP287" s="281"/>
      <c r="DQ287" s="281"/>
      <c r="DR287" s="281"/>
      <c r="DS287" s="281"/>
      <c r="DT287" s="281"/>
      <c r="DU287" s="281"/>
      <c r="DV287" s="281"/>
      <c r="DW287" s="281"/>
      <c r="DX287" s="281"/>
      <c r="DY287" s="281"/>
      <c r="DZ287" s="281"/>
      <c r="EA287" s="281"/>
      <c r="EB287" s="281"/>
      <c r="EC287" s="281"/>
      <c r="ED287" s="281"/>
      <c r="EE287" s="281"/>
      <c r="EF287" s="281"/>
      <c r="EG287" s="281"/>
      <c r="EH287" s="281"/>
      <c r="EI287" s="281"/>
      <c r="EJ287" s="281"/>
      <c r="EK287" s="281"/>
      <c r="EL287" s="281"/>
      <c r="EM287" s="281"/>
      <c r="EN287" s="281"/>
      <c r="EO287" s="281"/>
      <c r="EP287" s="281"/>
      <c r="EQ287" s="281"/>
      <c r="ER287" s="281"/>
      <c r="ES287" s="281"/>
      <c r="ET287" s="281"/>
      <c r="EU287" s="281"/>
      <c r="EV287" s="281"/>
      <c r="EW287" s="281"/>
      <c r="EX287" s="281"/>
    </row>
    <row r="288" spans="1:170" s="279" customFormat="1" x14ac:dyDescent="0.25">
      <c r="A288" s="71"/>
      <c r="B288" s="67" t="s">
        <v>40</v>
      </c>
      <c r="C288" s="74"/>
      <c r="D288" s="130">
        <v>9</v>
      </c>
      <c r="E288" s="131">
        <v>9</v>
      </c>
      <c r="F288" s="130"/>
      <c r="G288" s="128"/>
      <c r="H288" s="130"/>
      <c r="I288" s="132"/>
      <c r="J288" s="68"/>
      <c r="K288" s="367"/>
      <c r="L288" s="281"/>
      <c r="M288" s="281"/>
      <c r="N288" s="281"/>
      <c r="O288" s="281"/>
      <c r="P288" s="281"/>
      <c r="Q288" s="281"/>
      <c r="R288" s="281"/>
      <c r="S288" s="281"/>
      <c r="T288" s="281"/>
      <c r="U288" s="281"/>
      <c r="V288" s="281"/>
      <c r="W288" s="281"/>
      <c r="X288" s="281"/>
      <c r="Y288" s="281"/>
      <c r="Z288" s="281"/>
      <c r="AA288" s="281"/>
      <c r="AB288" s="281"/>
      <c r="AC288" s="281"/>
      <c r="AD288" s="281"/>
      <c r="AE288" s="281"/>
      <c r="AF288" s="281"/>
      <c r="AG288" s="281"/>
      <c r="AH288" s="281"/>
      <c r="AI288" s="281"/>
      <c r="AJ288" s="281"/>
      <c r="AK288" s="281"/>
      <c r="AL288" s="281"/>
      <c r="AM288" s="281"/>
      <c r="AN288" s="281"/>
      <c r="AO288" s="281"/>
      <c r="AP288" s="281"/>
      <c r="AQ288" s="281"/>
      <c r="AR288" s="281"/>
      <c r="AS288" s="281"/>
      <c r="AT288" s="281"/>
      <c r="AU288" s="281"/>
      <c r="AV288" s="281"/>
      <c r="AW288" s="281"/>
      <c r="AX288" s="281"/>
      <c r="AY288" s="281"/>
      <c r="AZ288" s="281"/>
      <c r="BA288" s="281"/>
      <c r="BB288" s="281"/>
      <c r="BC288" s="281"/>
      <c r="BD288" s="281"/>
      <c r="BE288" s="281"/>
      <c r="BF288" s="281"/>
      <c r="BG288" s="281"/>
      <c r="BH288" s="281"/>
      <c r="BI288" s="281"/>
      <c r="BJ288" s="281"/>
      <c r="BK288" s="281"/>
      <c r="BL288" s="281"/>
      <c r="BM288" s="281"/>
      <c r="BN288" s="281"/>
      <c r="BO288" s="281"/>
      <c r="BP288" s="281"/>
      <c r="BQ288" s="281"/>
      <c r="BR288" s="281"/>
      <c r="BS288" s="281"/>
      <c r="BT288" s="281"/>
      <c r="BU288" s="281"/>
      <c r="BV288" s="281"/>
      <c r="BW288" s="281"/>
      <c r="BX288" s="281"/>
      <c r="BY288" s="281"/>
      <c r="BZ288" s="281"/>
      <c r="CA288" s="281"/>
      <c r="CB288" s="281"/>
      <c r="CC288" s="281"/>
      <c r="CD288" s="281"/>
      <c r="CE288" s="281"/>
      <c r="CF288" s="281"/>
      <c r="CG288" s="281"/>
      <c r="CH288" s="281"/>
      <c r="CI288" s="281"/>
      <c r="CJ288" s="281"/>
      <c r="CK288" s="281"/>
      <c r="CL288" s="281"/>
      <c r="CM288" s="281"/>
      <c r="CN288" s="281"/>
      <c r="CO288" s="281"/>
      <c r="CP288" s="281"/>
      <c r="CQ288" s="281"/>
      <c r="CR288" s="281"/>
      <c r="CS288" s="281"/>
      <c r="CT288" s="281"/>
      <c r="CU288" s="281"/>
      <c r="CV288" s="281"/>
      <c r="CW288" s="281"/>
      <c r="CX288" s="281"/>
      <c r="CY288" s="281"/>
      <c r="CZ288" s="281"/>
      <c r="DA288" s="281"/>
      <c r="DB288" s="281"/>
      <c r="DC288" s="281"/>
      <c r="DD288" s="281"/>
      <c r="DE288" s="281"/>
      <c r="DF288" s="281"/>
      <c r="DG288" s="281"/>
      <c r="DH288" s="281"/>
      <c r="DI288" s="281"/>
      <c r="DJ288" s="281"/>
      <c r="DK288" s="281"/>
      <c r="DL288" s="281"/>
      <c r="DM288" s="281"/>
      <c r="DN288" s="281"/>
      <c r="DO288" s="281"/>
      <c r="DP288" s="281"/>
      <c r="DQ288" s="281"/>
      <c r="DR288" s="281"/>
      <c r="DS288" s="281"/>
      <c r="DT288" s="281"/>
      <c r="DU288" s="281"/>
      <c r="DV288" s="281"/>
      <c r="DW288" s="281"/>
      <c r="DX288" s="281"/>
      <c r="DY288" s="281"/>
      <c r="DZ288" s="281"/>
      <c r="EA288" s="281"/>
      <c r="EB288" s="281"/>
      <c r="EC288" s="281"/>
      <c r="ED288" s="281"/>
      <c r="EE288" s="281"/>
      <c r="EF288" s="281"/>
      <c r="EG288" s="281"/>
      <c r="EH288" s="281"/>
      <c r="EI288" s="281"/>
      <c r="EJ288" s="281"/>
      <c r="EK288" s="281"/>
      <c r="EL288" s="281"/>
      <c r="EM288" s="281"/>
      <c r="EN288" s="281"/>
      <c r="EO288" s="281"/>
      <c r="EP288" s="281"/>
      <c r="EQ288" s="281"/>
      <c r="ER288" s="281"/>
      <c r="ES288" s="281"/>
      <c r="ET288" s="281"/>
      <c r="EU288" s="281"/>
      <c r="EV288" s="281"/>
      <c r="EW288" s="281"/>
      <c r="EX288" s="281"/>
    </row>
    <row r="289" spans="1:170" s="279" customFormat="1" x14ac:dyDescent="0.25">
      <c r="A289" s="71"/>
      <c r="B289" s="67" t="s">
        <v>19</v>
      </c>
      <c r="C289" s="74"/>
      <c r="D289" s="130">
        <v>29.25</v>
      </c>
      <c r="E289" s="131">
        <v>29.25</v>
      </c>
      <c r="F289" s="130"/>
      <c r="G289" s="128"/>
      <c r="H289" s="130"/>
      <c r="I289" s="132"/>
      <c r="J289" s="68"/>
      <c r="K289" s="367"/>
      <c r="L289" s="281"/>
      <c r="M289" s="281"/>
      <c r="N289" s="281"/>
      <c r="O289" s="281"/>
      <c r="P289" s="281"/>
      <c r="Q289" s="281"/>
      <c r="R289" s="281"/>
      <c r="S289" s="281"/>
      <c r="T289" s="281"/>
      <c r="U289" s="281"/>
      <c r="V289" s="281"/>
      <c r="W289" s="281"/>
      <c r="X289" s="281"/>
      <c r="Y289" s="281"/>
      <c r="Z289" s="281"/>
      <c r="AA289" s="281"/>
      <c r="AB289" s="281"/>
      <c r="AC289" s="281"/>
      <c r="AD289" s="281"/>
      <c r="AE289" s="281"/>
      <c r="AF289" s="281"/>
      <c r="AG289" s="281"/>
      <c r="AH289" s="281"/>
      <c r="AI289" s="281"/>
      <c r="AJ289" s="281"/>
      <c r="AK289" s="281"/>
      <c r="AL289" s="281"/>
      <c r="AM289" s="281"/>
      <c r="AN289" s="281"/>
      <c r="AO289" s="281"/>
      <c r="AP289" s="281"/>
      <c r="AQ289" s="281"/>
      <c r="AR289" s="281"/>
      <c r="AS289" s="281"/>
      <c r="AT289" s="281"/>
      <c r="AU289" s="281"/>
      <c r="AV289" s="281"/>
      <c r="AW289" s="281"/>
      <c r="AX289" s="281"/>
      <c r="AY289" s="281"/>
      <c r="AZ289" s="281"/>
      <c r="BA289" s="281"/>
      <c r="BB289" s="281"/>
      <c r="BC289" s="281"/>
      <c r="BD289" s="281"/>
      <c r="BE289" s="281"/>
      <c r="BF289" s="281"/>
      <c r="BG289" s="281"/>
      <c r="BH289" s="281"/>
      <c r="BI289" s="281"/>
      <c r="BJ289" s="281"/>
      <c r="BK289" s="281"/>
      <c r="BL289" s="281"/>
      <c r="BM289" s="281"/>
      <c r="BN289" s="281"/>
      <c r="BO289" s="281"/>
      <c r="BP289" s="281"/>
      <c r="BQ289" s="281"/>
      <c r="BR289" s="281"/>
      <c r="BS289" s="281"/>
      <c r="BT289" s="281"/>
      <c r="BU289" s="281"/>
      <c r="BV289" s="281"/>
      <c r="BW289" s="281"/>
      <c r="BX289" s="281"/>
      <c r="BY289" s="281"/>
      <c r="BZ289" s="281"/>
      <c r="CA289" s="281"/>
      <c r="CB289" s="281"/>
      <c r="CC289" s="281"/>
      <c r="CD289" s="281"/>
      <c r="CE289" s="281"/>
      <c r="CF289" s="281"/>
      <c r="CG289" s="281"/>
      <c r="CH289" s="281"/>
      <c r="CI289" s="281"/>
      <c r="CJ289" s="281"/>
      <c r="CK289" s="281"/>
      <c r="CL289" s="281"/>
      <c r="CM289" s="281"/>
      <c r="CN289" s="281"/>
      <c r="CO289" s="281"/>
      <c r="CP289" s="281"/>
      <c r="CQ289" s="281"/>
      <c r="CR289" s="281"/>
      <c r="CS289" s="281"/>
      <c r="CT289" s="281"/>
      <c r="CU289" s="281"/>
      <c r="CV289" s="281"/>
      <c r="CW289" s="281"/>
      <c r="CX289" s="281"/>
      <c r="CY289" s="281"/>
      <c r="CZ289" s="281"/>
      <c r="DA289" s="281"/>
      <c r="DB289" s="281"/>
      <c r="DC289" s="281"/>
      <c r="DD289" s="281"/>
      <c r="DE289" s="281"/>
      <c r="DF289" s="281"/>
      <c r="DG289" s="281"/>
      <c r="DH289" s="281"/>
      <c r="DI289" s="281"/>
      <c r="DJ289" s="281"/>
      <c r="DK289" s="281"/>
      <c r="DL289" s="281"/>
      <c r="DM289" s="281"/>
      <c r="DN289" s="281"/>
      <c r="DO289" s="281"/>
      <c r="DP289" s="281"/>
      <c r="DQ289" s="281"/>
      <c r="DR289" s="281"/>
      <c r="DS289" s="281"/>
      <c r="DT289" s="281"/>
      <c r="DU289" s="281"/>
      <c r="DV289" s="281"/>
      <c r="DW289" s="281"/>
      <c r="DX289" s="281"/>
      <c r="DY289" s="281"/>
      <c r="DZ289" s="281"/>
      <c r="EA289" s="281"/>
      <c r="EB289" s="281"/>
      <c r="EC289" s="281"/>
      <c r="ED289" s="281"/>
      <c r="EE289" s="281"/>
      <c r="EF289" s="281"/>
      <c r="EG289" s="281"/>
      <c r="EH289" s="281"/>
      <c r="EI289" s="281"/>
      <c r="EJ289" s="281"/>
      <c r="EK289" s="281"/>
      <c r="EL289" s="281"/>
      <c r="EM289" s="281"/>
      <c r="EN289" s="281"/>
      <c r="EO289" s="281"/>
      <c r="EP289" s="281"/>
      <c r="EQ289" s="281"/>
      <c r="ER289" s="281"/>
      <c r="ES289" s="281"/>
      <c r="ET289" s="281"/>
      <c r="EU289" s="281"/>
      <c r="EV289" s="281"/>
      <c r="EW289" s="281"/>
      <c r="EX289" s="281"/>
    </row>
    <row r="290" spans="1:170" s="279" customFormat="1" x14ac:dyDescent="0.25">
      <c r="A290" s="71"/>
      <c r="B290" s="67" t="s">
        <v>47</v>
      </c>
      <c r="C290" s="74"/>
      <c r="D290" s="130">
        <v>2.92</v>
      </c>
      <c r="E290" s="131">
        <v>2.92</v>
      </c>
      <c r="F290" s="130"/>
      <c r="G290" s="128"/>
      <c r="H290" s="130"/>
      <c r="I290" s="132"/>
      <c r="J290" s="68"/>
      <c r="K290" s="367"/>
      <c r="L290" s="281"/>
      <c r="M290" s="281"/>
      <c r="N290" s="281"/>
      <c r="O290" s="281"/>
      <c r="P290" s="281"/>
      <c r="Q290" s="281"/>
      <c r="R290" s="281"/>
      <c r="S290" s="281"/>
      <c r="T290" s="281"/>
      <c r="U290" s="281"/>
      <c r="V290" s="281"/>
      <c r="W290" s="281"/>
      <c r="X290" s="281"/>
      <c r="Y290" s="281"/>
      <c r="Z290" s="281"/>
      <c r="AA290" s="281"/>
      <c r="AB290" s="281"/>
      <c r="AC290" s="281"/>
      <c r="AD290" s="281"/>
      <c r="AE290" s="281"/>
      <c r="AF290" s="281"/>
      <c r="AG290" s="281"/>
      <c r="AH290" s="281"/>
      <c r="AI290" s="281"/>
      <c r="AJ290" s="281"/>
      <c r="AK290" s="281"/>
      <c r="AL290" s="281"/>
      <c r="AM290" s="281"/>
      <c r="AN290" s="281"/>
      <c r="AO290" s="281"/>
      <c r="AP290" s="281"/>
      <c r="AQ290" s="281"/>
      <c r="AR290" s="281"/>
      <c r="AS290" s="281"/>
      <c r="AT290" s="281"/>
      <c r="AU290" s="281"/>
      <c r="AV290" s="281"/>
      <c r="AW290" s="281"/>
      <c r="AX290" s="281"/>
      <c r="AY290" s="281"/>
      <c r="AZ290" s="281"/>
      <c r="BA290" s="281"/>
      <c r="BB290" s="281"/>
      <c r="BC290" s="281"/>
      <c r="BD290" s="281"/>
      <c r="BE290" s="281"/>
      <c r="BF290" s="281"/>
      <c r="BG290" s="281"/>
      <c r="BH290" s="281"/>
      <c r="BI290" s="281"/>
      <c r="BJ290" s="281"/>
      <c r="BK290" s="281"/>
      <c r="BL290" s="281"/>
      <c r="BM290" s="281"/>
      <c r="BN290" s="281"/>
      <c r="BO290" s="281"/>
      <c r="BP290" s="281"/>
      <c r="BQ290" s="281"/>
      <c r="BR290" s="281"/>
      <c r="BS290" s="281"/>
      <c r="BT290" s="281"/>
      <c r="BU290" s="281"/>
      <c r="BV290" s="281"/>
      <c r="BW290" s="281"/>
      <c r="BX290" s="281"/>
      <c r="BY290" s="281"/>
      <c r="BZ290" s="281"/>
      <c r="CA290" s="281"/>
      <c r="CB290" s="281"/>
      <c r="CC290" s="281"/>
      <c r="CD290" s="281"/>
      <c r="CE290" s="281"/>
      <c r="CF290" s="281"/>
      <c r="CG290" s="281"/>
      <c r="CH290" s="281"/>
      <c r="CI290" s="281"/>
      <c r="CJ290" s="281"/>
      <c r="CK290" s="281"/>
      <c r="CL290" s="281"/>
      <c r="CM290" s="281"/>
      <c r="CN290" s="281"/>
      <c r="CO290" s="281"/>
      <c r="CP290" s="281"/>
      <c r="CQ290" s="281"/>
      <c r="CR290" s="281"/>
      <c r="CS290" s="281"/>
      <c r="CT290" s="281"/>
      <c r="CU290" s="281"/>
      <c r="CV290" s="281"/>
      <c r="CW290" s="281"/>
      <c r="CX290" s="281"/>
      <c r="CY290" s="281"/>
      <c r="CZ290" s="281"/>
      <c r="DA290" s="281"/>
      <c r="DB290" s="281"/>
      <c r="DC290" s="281"/>
      <c r="DD290" s="281"/>
      <c r="DE290" s="281"/>
      <c r="DF290" s="281"/>
      <c r="DG290" s="281"/>
      <c r="DH290" s="281"/>
      <c r="DI290" s="281"/>
      <c r="DJ290" s="281"/>
      <c r="DK290" s="281"/>
      <c r="DL290" s="281"/>
      <c r="DM290" s="281"/>
      <c r="DN290" s="281"/>
      <c r="DO290" s="281"/>
      <c r="DP290" s="281"/>
      <c r="DQ290" s="281"/>
      <c r="DR290" s="281"/>
      <c r="DS290" s="281"/>
      <c r="DT290" s="281"/>
      <c r="DU290" s="281"/>
      <c r="DV290" s="281"/>
      <c r="DW290" s="281"/>
      <c r="DX290" s="281"/>
      <c r="DY290" s="281"/>
      <c r="DZ290" s="281"/>
      <c r="EA290" s="281"/>
      <c r="EB290" s="281"/>
      <c r="EC290" s="281"/>
      <c r="ED290" s="281"/>
      <c r="EE290" s="281"/>
      <c r="EF290" s="281"/>
      <c r="EG290" s="281"/>
      <c r="EH290" s="281"/>
      <c r="EI290" s="281"/>
      <c r="EJ290" s="281"/>
      <c r="EK290" s="281"/>
      <c r="EL290" s="281"/>
      <c r="EM290" s="281"/>
      <c r="EN290" s="281"/>
      <c r="EO290" s="281"/>
      <c r="EP290" s="281"/>
      <c r="EQ290" s="281"/>
      <c r="ER290" s="281"/>
      <c r="ES290" s="281"/>
      <c r="ET290" s="281"/>
      <c r="EU290" s="281"/>
      <c r="EV290" s="281"/>
      <c r="EW290" s="281"/>
      <c r="EX290" s="281"/>
    </row>
    <row r="291" spans="1:170" s="279" customFormat="1" x14ac:dyDescent="0.25">
      <c r="A291" s="71"/>
      <c r="B291" s="67" t="s">
        <v>21</v>
      </c>
      <c r="C291" s="74"/>
      <c r="D291" s="130">
        <v>1.3</v>
      </c>
      <c r="E291" s="131">
        <v>1.3</v>
      </c>
      <c r="F291" s="130"/>
      <c r="G291" s="128"/>
      <c r="H291" s="130"/>
      <c r="I291" s="132"/>
      <c r="J291" s="68"/>
      <c r="K291" s="367"/>
      <c r="L291" s="281"/>
      <c r="M291" s="281"/>
      <c r="N291" s="281"/>
      <c r="O291" s="281"/>
      <c r="P291" s="281"/>
      <c r="Q291" s="281"/>
      <c r="R291" s="281"/>
      <c r="S291" s="281"/>
      <c r="T291" s="281"/>
      <c r="U291" s="281"/>
      <c r="V291" s="281"/>
      <c r="W291" s="281"/>
      <c r="X291" s="281"/>
      <c r="Y291" s="281"/>
      <c r="Z291" s="281"/>
      <c r="AA291" s="281"/>
      <c r="AB291" s="281"/>
      <c r="AC291" s="281"/>
      <c r="AD291" s="281"/>
      <c r="AE291" s="281"/>
      <c r="AF291" s="281"/>
      <c r="AG291" s="281"/>
      <c r="AH291" s="281"/>
      <c r="AI291" s="281"/>
      <c r="AJ291" s="281"/>
      <c r="AK291" s="281"/>
      <c r="AL291" s="281"/>
      <c r="AM291" s="281"/>
      <c r="AN291" s="281"/>
      <c r="AO291" s="281"/>
      <c r="AP291" s="281"/>
      <c r="AQ291" s="281"/>
      <c r="AR291" s="281"/>
      <c r="AS291" s="281"/>
      <c r="AT291" s="281"/>
      <c r="AU291" s="281"/>
      <c r="AV291" s="281"/>
      <c r="AW291" s="281"/>
      <c r="AX291" s="281"/>
      <c r="AY291" s="281"/>
      <c r="AZ291" s="281"/>
      <c r="BA291" s="281"/>
      <c r="BB291" s="281"/>
      <c r="BC291" s="281"/>
      <c r="BD291" s="281"/>
      <c r="BE291" s="281"/>
      <c r="BF291" s="281"/>
      <c r="BG291" s="281"/>
      <c r="BH291" s="281"/>
      <c r="BI291" s="281"/>
      <c r="BJ291" s="281"/>
      <c r="BK291" s="281"/>
      <c r="BL291" s="281"/>
      <c r="BM291" s="281"/>
      <c r="BN291" s="281"/>
      <c r="BO291" s="281"/>
      <c r="BP291" s="281"/>
      <c r="BQ291" s="281"/>
      <c r="BR291" s="281"/>
      <c r="BS291" s="281"/>
      <c r="BT291" s="281"/>
      <c r="BU291" s="281"/>
      <c r="BV291" s="281"/>
      <c r="BW291" s="281"/>
      <c r="BX291" s="281"/>
      <c r="BY291" s="281"/>
      <c r="BZ291" s="281"/>
      <c r="CA291" s="281"/>
      <c r="CB291" s="281"/>
      <c r="CC291" s="281"/>
      <c r="CD291" s="281"/>
      <c r="CE291" s="281"/>
      <c r="CF291" s="281"/>
      <c r="CG291" s="281"/>
      <c r="CH291" s="281"/>
      <c r="CI291" s="281"/>
      <c r="CJ291" s="281"/>
      <c r="CK291" s="281"/>
      <c r="CL291" s="281"/>
      <c r="CM291" s="281"/>
      <c r="CN291" s="281"/>
      <c r="CO291" s="281"/>
      <c r="CP291" s="281"/>
      <c r="CQ291" s="281"/>
      <c r="CR291" s="281"/>
      <c r="CS291" s="281"/>
      <c r="CT291" s="281"/>
      <c r="CU291" s="281"/>
      <c r="CV291" s="281"/>
      <c r="CW291" s="281"/>
      <c r="CX291" s="281"/>
      <c r="CY291" s="281"/>
      <c r="CZ291" s="281"/>
      <c r="DA291" s="281"/>
      <c r="DB291" s="281"/>
      <c r="DC291" s="281"/>
      <c r="DD291" s="281"/>
      <c r="DE291" s="281"/>
      <c r="DF291" s="281"/>
      <c r="DG291" s="281"/>
      <c r="DH291" s="281"/>
      <c r="DI291" s="281"/>
      <c r="DJ291" s="281"/>
      <c r="DK291" s="281"/>
      <c r="DL291" s="281"/>
      <c r="DM291" s="281"/>
      <c r="DN291" s="281"/>
      <c r="DO291" s="281"/>
      <c r="DP291" s="281"/>
      <c r="DQ291" s="281"/>
      <c r="DR291" s="281"/>
      <c r="DS291" s="281"/>
      <c r="DT291" s="281"/>
      <c r="DU291" s="281"/>
      <c r="DV291" s="281"/>
      <c r="DW291" s="281"/>
      <c r="DX291" s="281"/>
      <c r="DY291" s="281"/>
      <c r="DZ291" s="281"/>
      <c r="EA291" s="281"/>
      <c r="EB291" s="281"/>
      <c r="EC291" s="281"/>
      <c r="ED291" s="281"/>
      <c r="EE291" s="281"/>
      <c r="EF291" s="281"/>
      <c r="EG291" s="281"/>
      <c r="EH291" s="281"/>
      <c r="EI291" s="281"/>
      <c r="EJ291" s="281"/>
      <c r="EK291" s="281"/>
      <c r="EL291" s="281"/>
      <c r="EM291" s="281"/>
      <c r="EN291" s="281"/>
      <c r="EO291" s="281"/>
      <c r="EP291" s="281"/>
      <c r="EQ291" s="281"/>
      <c r="ER291" s="281"/>
      <c r="ES291" s="281"/>
      <c r="ET291" s="281"/>
      <c r="EU291" s="281"/>
      <c r="EV291" s="281"/>
      <c r="EW291" s="281"/>
      <c r="EX291" s="281"/>
    </row>
    <row r="292" spans="1:170" x14ac:dyDescent="0.25">
      <c r="A292" s="71" t="s">
        <v>42</v>
      </c>
      <c r="B292" s="67"/>
      <c r="C292" s="74">
        <v>23</v>
      </c>
      <c r="D292" s="131">
        <v>23</v>
      </c>
      <c r="E292" s="131">
        <v>23</v>
      </c>
      <c r="F292" s="131">
        <v>1.8</v>
      </c>
      <c r="G292" s="130">
        <v>0.23</v>
      </c>
      <c r="H292" s="131">
        <v>11.3</v>
      </c>
      <c r="I292" s="130">
        <v>54.5</v>
      </c>
      <c r="J292" s="131">
        <v>0</v>
      </c>
      <c r="K292" s="68"/>
    </row>
    <row r="293" spans="1:170" s="229" customFormat="1" x14ac:dyDescent="0.25">
      <c r="A293" s="122" t="s">
        <v>173</v>
      </c>
      <c r="B293" s="123"/>
      <c r="C293" s="126" t="s">
        <v>306</v>
      </c>
      <c r="D293" s="211"/>
      <c r="E293" s="212"/>
      <c r="F293" s="204">
        <v>0.06</v>
      </c>
      <c r="G293" s="128">
        <v>0.02</v>
      </c>
      <c r="H293" s="127">
        <v>4.99</v>
      </c>
      <c r="I293" s="128">
        <v>20.38</v>
      </c>
      <c r="J293" s="204">
        <v>0.03</v>
      </c>
      <c r="K293" s="68" t="s">
        <v>303</v>
      </c>
      <c r="L293" s="281"/>
      <c r="M293" s="281"/>
      <c r="N293" s="281"/>
      <c r="O293" s="281"/>
      <c r="P293" s="281"/>
      <c r="Q293" s="281"/>
      <c r="R293" s="281"/>
      <c r="S293" s="281"/>
      <c r="T293" s="281"/>
      <c r="U293" s="281"/>
      <c r="V293" s="281"/>
      <c r="W293" s="281"/>
      <c r="X293" s="281"/>
      <c r="Y293" s="281"/>
      <c r="Z293" s="281"/>
      <c r="AA293" s="281"/>
      <c r="AB293" s="281"/>
      <c r="AC293" s="281"/>
      <c r="AD293" s="281"/>
      <c r="AE293" s="281"/>
      <c r="AF293" s="281"/>
      <c r="AG293" s="281"/>
      <c r="AH293" s="281"/>
      <c r="AI293" s="281"/>
      <c r="AJ293" s="281"/>
      <c r="AK293" s="281"/>
      <c r="AL293" s="281"/>
      <c r="AM293" s="281"/>
      <c r="AN293" s="281"/>
      <c r="AO293" s="281"/>
      <c r="AP293" s="281"/>
      <c r="AQ293" s="281"/>
      <c r="AR293" s="281"/>
      <c r="AS293" s="281"/>
      <c r="AT293" s="281"/>
      <c r="AU293" s="281"/>
      <c r="AV293" s="281"/>
      <c r="AW293" s="281"/>
      <c r="AX293" s="281"/>
      <c r="AY293" s="281"/>
      <c r="AZ293" s="281"/>
      <c r="BA293" s="281"/>
      <c r="BB293" s="281"/>
      <c r="BC293" s="281"/>
      <c r="BD293" s="281"/>
      <c r="BE293" s="281"/>
      <c r="BF293" s="281"/>
      <c r="BG293" s="281"/>
      <c r="BH293" s="281"/>
      <c r="BI293" s="281"/>
      <c r="BJ293" s="281"/>
      <c r="BK293" s="281"/>
      <c r="BL293" s="281"/>
      <c r="BM293" s="281"/>
      <c r="BN293" s="281"/>
      <c r="BO293" s="281"/>
      <c r="BP293" s="281"/>
      <c r="BQ293" s="281"/>
      <c r="BR293" s="281"/>
      <c r="BS293" s="281"/>
      <c r="BT293" s="281"/>
      <c r="BU293" s="281"/>
      <c r="BV293" s="281"/>
      <c r="BW293" s="281"/>
      <c r="BX293" s="281"/>
      <c r="BY293" s="281"/>
      <c r="BZ293" s="281"/>
      <c r="CA293" s="281"/>
      <c r="CB293" s="281"/>
      <c r="CC293" s="281"/>
      <c r="CD293" s="281"/>
      <c r="CE293" s="281"/>
      <c r="CF293" s="281"/>
      <c r="CG293" s="281"/>
      <c r="CH293" s="281"/>
      <c r="CI293" s="281"/>
      <c r="CJ293" s="281"/>
      <c r="CK293" s="281"/>
      <c r="CL293" s="281"/>
      <c r="CM293" s="281"/>
      <c r="CN293" s="281"/>
      <c r="CO293" s="281"/>
      <c r="CP293" s="281"/>
      <c r="CQ293" s="281"/>
      <c r="CR293" s="281"/>
      <c r="CS293" s="281"/>
      <c r="CT293" s="281"/>
      <c r="CU293" s="281"/>
      <c r="CV293" s="281"/>
      <c r="CW293" s="281"/>
      <c r="CX293" s="281"/>
      <c r="CY293" s="281"/>
      <c r="CZ293" s="281"/>
      <c r="DA293" s="281"/>
      <c r="DB293" s="281"/>
      <c r="DC293" s="281"/>
      <c r="DD293" s="281"/>
      <c r="DE293" s="281"/>
      <c r="DF293" s="281"/>
      <c r="DG293" s="281"/>
      <c r="DH293" s="281"/>
      <c r="DI293" s="281"/>
      <c r="DJ293" s="281"/>
      <c r="DK293" s="281"/>
      <c r="DL293" s="281"/>
      <c r="DM293" s="281"/>
      <c r="DN293" s="281"/>
      <c r="DO293" s="281"/>
      <c r="DP293" s="281"/>
      <c r="DQ293" s="281"/>
      <c r="DR293" s="281"/>
      <c r="DS293" s="281"/>
      <c r="DT293" s="281"/>
      <c r="DU293" s="281"/>
      <c r="DV293" s="281"/>
      <c r="DW293" s="281"/>
      <c r="DX293" s="281"/>
      <c r="DY293" s="281"/>
      <c r="DZ293" s="281"/>
      <c r="EA293" s="281"/>
      <c r="EB293" s="281"/>
      <c r="EC293" s="281"/>
      <c r="ED293" s="281"/>
      <c r="EE293" s="281"/>
      <c r="EF293" s="281"/>
      <c r="EG293" s="281"/>
      <c r="EH293" s="281"/>
      <c r="EI293" s="281"/>
      <c r="EJ293" s="281"/>
      <c r="EK293" s="281"/>
      <c r="EL293" s="281"/>
      <c r="EM293" s="281"/>
      <c r="EN293" s="281"/>
      <c r="EO293" s="281"/>
      <c r="EP293" s="281"/>
      <c r="EQ293" s="281"/>
      <c r="ER293" s="281"/>
      <c r="ES293" s="281"/>
      <c r="ET293" s="281"/>
      <c r="EU293" s="281"/>
      <c r="EV293" s="281"/>
      <c r="EW293" s="281"/>
      <c r="EX293" s="281"/>
      <c r="EY293" s="281"/>
      <c r="EZ293" s="281"/>
      <c r="FA293" s="281"/>
      <c r="FB293" s="281"/>
      <c r="FC293" s="281"/>
      <c r="FD293" s="281"/>
      <c r="FE293" s="281"/>
      <c r="FF293" s="281"/>
      <c r="FG293" s="281"/>
      <c r="FH293" s="281"/>
      <c r="FI293" s="281"/>
      <c r="FJ293" s="281"/>
      <c r="FK293" s="281"/>
      <c r="FL293" s="281"/>
      <c r="FM293" s="281"/>
      <c r="FN293" s="281"/>
    </row>
    <row r="294" spans="1:170" s="229" customFormat="1" x14ac:dyDescent="0.25">
      <c r="A294" s="122"/>
      <c r="B294" s="123" t="s">
        <v>63</v>
      </c>
      <c r="C294" s="124"/>
      <c r="D294" s="125">
        <v>0.3</v>
      </c>
      <c r="E294" s="126">
        <v>0.3</v>
      </c>
      <c r="F294" s="204"/>
      <c r="G294" s="204"/>
      <c r="H294" s="128"/>
      <c r="I294" s="128"/>
      <c r="J294" s="204"/>
      <c r="K294" s="68"/>
      <c r="L294" s="281"/>
      <c r="M294" s="281"/>
      <c r="N294" s="281"/>
      <c r="O294" s="281"/>
      <c r="P294" s="281"/>
      <c r="Q294" s="281"/>
      <c r="R294" s="281"/>
      <c r="S294" s="281"/>
      <c r="T294" s="281"/>
      <c r="U294" s="281"/>
      <c r="V294" s="281"/>
      <c r="W294" s="281"/>
      <c r="X294" s="281"/>
      <c r="Y294" s="281"/>
      <c r="Z294" s="281"/>
      <c r="AA294" s="281"/>
      <c r="AB294" s="281"/>
      <c r="AC294" s="281"/>
      <c r="AD294" s="281"/>
      <c r="AE294" s="281"/>
      <c r="AF294" s="281"/>
      <c r="AG294" s="281"/>
      <c r="AH294" s="281"/>
      <c r="AI294" s="281"/>
      <c r="AJ294" s="281"/>
      <c r="AK294" s="281"/>
      <c r="AL294" s="281"/>
      <c r="AM294" s="281"/>
      <c r="AN294" s="281"/>
      <c r="AO294" s="281"/>
      <c r="AP294" s="281"/>
      <c r="AQ294" s="281"/>
      <c r="AR294" s="281"/>
      <c r="AS294" s="281"/>
      <c r="AT294" s="281"/>
      <c r="AU294" s="281"/>
      <c r="AV294" s="281"/>
      <c r="AW294" s="281"/>
      <c r="AX294" s="281"/>
      <c r="AY294" s="281"/>
      <c r="AZ294" s="281"/>
      <c r="BA294" s="281"/>
      <c r="BB294" s="281"/>
      <c r="BC294" s="281"/>
      <c r="BD294" s="281"/>
      <c r="BE294" s="281"/>
      <c r="BF294" s="281"/>
      <c r="BG294" s="281"/>
      <c r="BH294" s="281"/>
      <c r="BI294" s="281"/>
      <c r="BJ294" s="281"/>
      <c r="BK294" s="281"/>
      <c r="BL294" s="281"/>
      <c r="BM294" s="281"/>
      <c r="BN294" s="281"/>
      <c r="BO294" s="281"/>
      <c r="BP294" s="281"/>
      <c r="BQ294" s="281"/>
      <c r="BR294" s="281"/>
      <c r="BS294" s="281"/>
      <c r="BT294" s="281"/>
      <c r="BU294" s="281"/>
      <c r="BV294" s="281"/>
      <c r="BW294" s="281"/>
      <c r="BX294" s="281"/>
      <c r="BY294" s="281"/>
      <c r="BZ294" s="281"/>
      <c r="CA294" s="281"/>
      <c r="CB294" s="281"/>
      <c r="CC294" s="281"/>
      <c r="CD294" s="281"/>
      <c r="CE294" s="281"/>
      <c r="CF294" s="281"/>
      <c r="CG294" s="281"/>
      <c r="CH294" s="281"/>
      <c r="CI294" s="281"/>
      <c r="CJ294" s="281"/>
      <c r="CK294" s="281"/>
      <c r="CL294" s="281"/>
      <c r="CM294" s="281"/>
      <c r="CN294" s="281"/>
      <c r="CO294" s="281"/>
      <c r="CP294" s="281"/>
      <c r="CQ294" s="281"/>
      <c r="CR294" s="281"/>
      <c r="CS294" s="281"/>
      <c r="CT294" s="281"/>
      <c r="CU294" s="281"/>
      <c r="CV294" s="281"/>
      <c r="CW294" s="281"/>
      <c r="CX294" s="281"/>
      <c r="CY294" s="281"/>
      <c r="CZ294" s="281"/>
      <c r="DA294" s="281"/>
      <c r="DB294" s="281"/>
      <c r="DC294" s="281"/>
      <c r="DD294" s="281"/>
      <c r="DE294" s="281"/>
      <c r="DF294" s="281"/>
      <c r="DG294" s="281"/>
      <c r="DH294" s="281"/>
      <c r="DI294" s="281"/>
      <c r="DJ294" s="281"/>
      <c r="DK294" s="281"/>
      <c r="DL294" s="281"/>
      <c r="DM294" s="281"/>
      <c r="DN294" s="281"/>
      <c r="DO294" s="281"/>
      <c r="DP294" s="281"/>
      <c r="DQ294" s="281"/>
      <c r="DR294" s="281"/>
      <c r="DS294" s="281"/>
      <c r="DT294" s="281"/>
      <c r="DU294" s="281"/>
      <c r="DV294" s="281"/>
      <c r="DW294" s="281"/>
      <c r="DX294" s="281"/>
      <c r="DY294" s="281"/>
      <c r="DZ294" s="281"/>
      <c r="EA294" s="281"/>
      <c r="EB294" s="281"/>
      <c r="EC294" s="281"/>
      <c r="ED294" s="281"/>
      <c r="EE294" s="281"/>
      <c r="EF294" s="281"/>
      <c r="EG294" s="281"/>
      <c r="EH294" s="281"/>
      <c r="EI294" s="281"/>
      <c r="EJ294" s="281"/>
      <c r="EK294" s="281"/>
      <c r="EL294" s="281"/>
      <c r="EM294" s="281"/>
      <c r="EN294" s="281"/>
      <c r="EO294" s="281"/>
      <c r="EP294" s="281"/>
      <c r="EQ294" s="281"/>
      <c r="ER294" s="281"/>
      <c r="ES294" s="281"/>
      <c r="ET294" s="281"/>
      <c r="EU294" s="281"/>
      <c r="EV294" s="281"/>
      <c r="EW294" s="281"/>
      <c r="EX294" s="281"/>
      <c r="EY294" s="281"/>
      <c r="EZ294" s="281"/>
      <c r="FA294" s="281"/>
      <c r="FB294" s="281"/>
      <c r="FC294" s="281"/>
      <c r="FD294" s="281"/>
      <c r="FE294" s="281"/>
      <c r="FF294" s="281"/>
      <c r="FG294" s="281"/>
      <c r="FH294" s="281"/>
      <c r="FI294" s="281"/>
      <c r="FJ294" s="281"/>
      <c r="FK294" s="281"/>
      <c r="FL294" s="281"/>
      <c r="FM294" s="281"/>
      <c r="FN294" s="281"/>
    </row>
    <row r="295" spans="1:170" s="229" customFormat="1" x14ac:dyDescent="0.25">
      <c r="A295" s="122"/>
      <c r="B295" s="123" t="s">
        <v>54</v>
      </c>
      <c r="C295" s="124"/>
      <c r="D295" s="125">
        <v>5</v>
      </c>
      <c r="E295" s="126">
        <v>5</v>
      </c>
      <c r="F295" s="204"/>
      <c r="G295" s="204"/>
      <c r="H295" s="128"/>
      <c r="I295" s="204"/>
      <c r="J295" s="204"/>
      <c r="K295" s="68"/>
      <c r="L295" s="281"/>
      <c r="M295" s="281"/>
      <c r="N295" s="281"/>
      <c r="O295" s="281"/>
      <c r="P295" s="281"/>
      <c r="Q295" s="281"/>
      <c r="R295" s="281"/>
      <c r="S295" s="281"/>
      <c r="T295" s="281"/>
      <c r="U295" s="281"/>
      <c r="V295" s="281"/>
      <c r="W295" s="281"/>
      <c r="X295" s="281"/>
      <c r="Y295" s="281"/>
      <c r="Z295" s="281"/>
      <c r="AA295" s="281"/>
      <c r="AB295" s="281"/>
      <c r="AC295" s="281"/>
      <c r="AD295" s="281"/>
      <c r="AE295" s="281"/>
      <c r="AF295" s="281"/>
      <c r="AG295" s="281"/>
      <c r="AH295" s="281"/>
      <c r="AI295" s="281"/>
      <c r="AJ295" s="281"/>
      <c r="AK295" s="281"/>
      <c r="AL295" s="281"/>
      <c r="AM295" s="281"/>
      <c r="AN295" s="281"/>
      <c r="AO295" s="281"/>
      <c r="AP295" s="281"/>
      <c r="AQ295" s="281"/>
      <c r="AR295" s="281"/>
      <c r="AS295" s="281"/>
      <c r="AT295" s="281"/>
      <c r="AU295" s="281"/>
      <c r="AV295" s="281"/>
      <c r="AW295" s="281"/>
      <c r="AX295" s="281"/>
      <c r="AY295" s="281"/>
      <c r="AZ295" s="281"/>
      <c r="BA295" s="281"/>
      <c r="BB295" s="281"/>
      <c r="BC295" s="281"/>
      <c r="BD295" s="281"/>
      <c r="BE295" s="281"/>
      <c r="BF295" s="281"/>
      <c r="BG295" s="281"/>
      <c r="BH295" s="281"/>
      <c r="BI295" s="281"/>
      <c r="BJ295" s="281"/>
      <c r="BK295" s="281"/>
      <c r="BL295" s="281"/>
      <c r="BM295" s="281"/>
      <c r="BN295" s="281"/>
      <c r="BO295" s="281"/>
      <c r="BP295" s="281"/>
      <c r="BQ295" s="281"/>
      <c r="BR295" s="281"/>
      <c r="BS295" s="281"/>
      <c r="BT295" s="281"/>
      <c r="BU295" s="281"/>
      <c r="BV295" s="281"/>
      <c r="BW295" s="281"/>
      <c r="BX295" s="281"/>
      <c r="BY295" s="281"/>
      <c r="BZ295" s="281"/>
      <c r="CA295" s="281"/>
      <c r="CB295" s="281"/>
      <c r="CC295" s="281"/>
      <c r="CD295" s="281"/>
      <c r="CE295" s="281"/>
      <c r="CF295" s="281"/>
      <c r="CG295" s="281"/>
      <c r="CH295" s="281"/>
      <c r="CI295" s="281"/>
      <c r="CJ295" s="281"/>
      <c r="CK295" s="281"/>
      <c r="CL295" s="281"/>
      <c r="CM295" s="281"/>
      <c r="CN295" s="281"/>
      <c r="CO295" s="281"/>
      <c r="CP295" s="281"/>
      <c r="CQ295" s="281"/>
      <c r="CR295" s="281"/>
      <c r="CS295" s="281"/>
      <c r="CT295" s="281"/>
      <c r="CU295" s="281"/>
      <c r="CV295" s="281"/>
      <c r="CW295" s="281"/>
      <c r="CX295" s="281"/>
      <c r="CY295" s="281"/>
      <c r="CZ295" s="281"/>
      <c r="DA295" s="281"/>
      <c r="DB295" s="281"/>
      <c r="DC295" s="281"/>
      <c r="DD295" s="281"/>
      <c r="DE295" s="281"/>
      <c r="DF295" s="281"/>
      <c r="DG295" s="281"/>
      <c r="DH295" s="281"/>
      <c r="DI295" s="281"/>
      <c r="DJ295" s="281"/>
      <c r="DK295" s="281"/>
      <c r="DL295" s="281"/>
      <c r="DM295" s="281"/>
      <c r="DN295" s="281"/>
      <c r="DO295" s="281"/>
      <c r="DP295" s="281"/>
      <c r="DQ295" s="281"/>
      <c r="DR295" s="281"/>
      <c r="DS295" s="281"/>
      <c r="DT295" s="281"/>
      <c r="DU295" s="281"/>
      <c r="DV295" s="281"/>
      <c r="DW295" s="281"/>
      <c r="DX295" s="281"/>
      <c r="DY295" s="281"/>
      <c r="DZ295" s="281"/>
      <c r="EA295" s="281"/>
      <c r="EB295" s="281"/>
      <c r="EC295" s="281"/>
      <c r="ED295" s="281"/>
      <c r="EE295" s="281"/>
      <c r="EF295" s="281"/>
      <c r="EG295" s="281"/>
      <c r="EH295" s="281"/>
      <c r="EI295" s="281"/>
      <c r="EJ295" s="281"/>
      <c r="EK295" s="281"/>
      <c r="EL295" s="281"/>
      <c r="EM295" s="281"/>
      <c r="EN295" s="281"/>
      <c r="EO295" s="281"/>
      <c r="EP295" s="281"/>
      <c r="EQ295" s="281"/>
      <c r="ER295" s="281"/>
      <c r="ES295" s="281"/>
      <c r="ET295" s="281"/>
      <c r="EU295" s="281"/>
      <c r="EV295" s="281"/>
      <c r="EW295" s="281"/>
      <c r="EX295" s="281"/>
      <c r="EY295" s="281"/>
      <c r="EZ295" s="281"/>
      <c r="FA295" s="281"/>
      <c r="FB295" s="281"/>
      <c r="FC295" s="281"/>
      <c r="FD295" s="281"/>
      <c r="FE295" s="281"/>
      <c r="FF295" s="281"/>
      <c r="FG295" s="281"/>
      <c r="FH295" s="281"/>
      <c r="FI295" s="281"/>
      <c r="FJ295" s="281"/>
      <c r="FK295" s="281"/>
      <c r="FL295" s="281"/>
      <c r="FM295" s="281"/>
      <c r="FN295" s="281"/>
    </row>
    <row r="296" spans="1:170" s="229" customFormat="1" ht="15.75" thickBot="1" x14ac:dyDescent="0.3">
      <c r="A296" s="122"/>
      <c r="B296" s="123" t="s">
        <v>19</v>
      </c>
      <c r="C296" s="124"/>
      <c r="D296" s="125">
        <v>180</v>
      </c>
      <c r="E296" s="126">
        <v>180</v>
      </c>
      <c r="F296" s="204"/>
      <c r="G296" s="204"/>
      <c r="H296" s="128"/>
      <c r="I296" s="204"/>
      <c r="J296" s="204"/>
      <c r="K296" s="68"/>
      <c r="L296" s="281"/>
      <c r="M296" s="281"/>
      <c r="N296" s="281"/>
      <c r="O296" s="281"/>
      <c r="P296" s="281"/>
      <c r="Q296" s="281"/>
      <c r="R296" s="281"/>
      <c r="S296" s="281"/>
      <c r="T296" s="281"/>
      <c r="U296" s="281"/>
      <c r="V296" s="281"/>
      <c r="W296" s="281"/>
      <c r="X296" s="281"/>
      <c r="Y296" s="281"/>
      <c r="Z296" s="281"/>
      <c r="AA296" s="281"/>
      <c r="AB296" s="281"/>
      <c r="AC296" s="281"/>
      <c r="AD296" s="281"/>
      <c r="AE296" s="281"/>
      <c r="AF296" s="281"/>
      <c r="AG296" s="281"/>
      <c r="AH296" s="281"/>
      <c r="AI296" s="281"/>
      <c r="AJ296" s="281"/>
      <c r="AK296" s="281"/>
      <c r="AL296" s="281"/>
      <c r="AM296" s="281"/>
      <c r="AN296" s="281"/>
      <c r="AO296" s="281"/>
      <c r="AP296" s="281"/>
      <c r="AQ296" s="281"/>
      <c r="AR296" s="281"/>
      <c r="AS296" s="281"/>
      <c r="AT296" s="281"/>
      <c r="AU296" s="281"/>
      <c r="AV296" s="281"/>
      <c r="AW296" s="281"/>
      <c r="AX296" s="281"/>
      <c r="AY296" s="281"/>
      <c r="AZ296" s="281"/>
      <c r="BA296" s="281"/>
      <c r="BB296" s="281"/>
      <c r="BC296" s="281"/>
      <c r="BD296" s="281"/>
      <c r="BE296" s="281"/>
      <c r="BF296" s="281"/>
      <c r="BG296" s="281"/>
      <c r="BH296" s="281"/>
      <c r="BI296" s="281"/>
      <c r="BJ296" s="281"/>
      <c r="BK296" s="281"/>
      <c r="BL296" s="281"/>
      <c r="BM296" s="281"/>
      <c r="BN296" s="281"/>
      <c r="BO296" s="281"/>
      <c r="BP296" s="281"/>
      <c r="BQ296" s="281"/>
      <c r="BR296" s="281"/>
      <c r="BS296" s="281"/>
      <c r="BT296" s="281"/>
      <c r="BU296" s="281"/>
      <c r="BV296" s="281"/>
      <c r="BW296" s="281"/>
      <c r="BX296" s="281"/>
      <c r="BY296" s="281"/>
      <c r="BZ296" s="281"/>
      <c r="CA296" s="281"/>
      <c r="CB296" s="281"/>
      <c r="CC296" s="281"/>
      <c r="CD296" s="281"/>
      <c r="CE296" s="281"/>
      <c r="CF296" s="281"/>
      <c r="CG296" s="281"/>
      <c r="CH296" s="281"/>
      <c r="CI296" s="281"/>
      <c r="CJ296" s="281"/>
      <c r="CK296" s="281"/>
      <c r="CL296" s="281"/>
      <c r="CM296" s="281"/>
      <c r="CN296" s="281"/>
      <c r="CO296" s="281"/>
      <c r="CP296" s="281"/>
      <c r="CQ296" s="281"/>
      <c r="CR296" s="281"/>
      <c r="CS296" s="281"/>
      <c r="CT296" s="281"/>
      <c r="CU296" s="281"/>
      <c r="CV296" s="281"/>
      <c r="CW296" s="281"/>
      <c r="CX296" s="281"/>
      <c r="CY296" s="281"/>
      <c r="CZ296" s="281"/>
      <c r="DA296" s="281"/>
      <c r="DB296" s="281"/>
      <c r="DC296" s="281"/>
      <c r="DD296" s="281"/>
      <c r="DE296" s="281"/>
      <c r="DF296" s="281"/>
      <c r="DG296" s="281"/>
      <c r="DH296" s="281"/>
      <c r="DI296" s="281"/>
      <c r="DJ296" s="281"/>
      <c r="DK296" s="281"/>
      <c r="DL296" s="281"/>
      <c r="DM296" s="281"/>
      <c r="DN296" s="281"/>
      <c r="DO296" s="281"/>
      <c r="DP296" s="281"/>
      <c r="DQ296" s="281"/>
      <c r="DR296" s="281"/>
      <c r="DS296" s="281"/>
      <c r="DT296" s="281"/>
      <c r="DU296" s="281"/>
      <c r="DV296" s="281"/>
      <c r="DW296" s="281"/>
      <c r="DX296" s="281"/>
      <c r="DY296" s="281"/>
      <c r="DZ296" s="281"/>
      <c r="EA296" s="281"/>
      <c r="EB296" s="281"/>
      <c r="EC296" s="281"/>
      <c r="ED296" s="281"/>
      <c r="EE296" s="281"/>
      <c r="EF296" s="281"/>
      <c r="EG296" s="281"/>
      <c r="EH296" s="281"/>
      <c r="EI296" s="281"/>
      <c r="EJ296" s="281"/>
      <c r="EK296" s="281"/>
      <c r="EL296" s="281"/>
      <c r="EM296" s="281"/>
      <c r="EN296" s="281"/>
      <c r="EO296" s="281"/>
      <c r="EP296" s="281"/>
      <c r="EQ296" s="281"/>
      <c r="ER296" s="281"/>
      <c r="ES296" s="281"/>
      <c r="ET296" s="281"/>
      <c r="EU296" s="281"/>
      <c r="EV296" s="281"/>
      <c r="EW296" s="281"/>
      <c r="EX296" s="281"/>
      <c r="EY296" s="281"/>
      <c r="EZ296" s="281"/>
      <c r="FA296" s="281"/>
      <c r="FB296" s="281"/>
      <c r="FC296" s="281"/>
      <c r="FD296" s="281"/>
      <c r="FE296" s="281"/>
      <c r="FF296" s="281"/>
      <c r="FG296" s="281"/>
      <c r="FH296" s="281"/>
      <c r="FI296" s="281"/>
      <c r="FJ296" s="281"/>
      <c r="FK296" s="281"/>
      <c r="FL296" s="281"/>
      <c r="FM296" s="281"/>
      <c r="FN296" s="281"/>
    </row>
    <row r="297" spans="1:170" ht="15.75" thickBot="1" x14ac:dyDescent="0.3">
      <c r="A297" s="192" t="s">
        <v>29</v>
      </c>
      <c r="B297" s="193"/>
      <c r="C297" s="194">
        <v>508</v>
      </c>
      <c r="D297" s="210"/>
      <c r="E297" s="194"/>
      <c r="F297" s="213">
        <v>15.96</v>
      </c>
      <c r="G297" s="213">
        <v>17.25</v>
      </c>
      <c r="H297" s="213">
        <v>77.94</v>
      </c>
      <c r="I297" s="213">
        <v>530.88</v>
      </c>
      <c r="J297" s="213">
        <v>0.73000000000000009</v>
      </c>
      <c r="K297" s="167"/>
    </row>
    <row r="298" spans="1:170" ht="15.75" thickBot="1" x14ac:dyDescent="0.3">
      <c r="A298" s="171" t="s">
        <v>64</v>
      </c>
      <c r="B298" s="172"/>
      <c r="C298" s="173">
        <v>1809.5</v>
      </c>
      <c r="D298" s="166"/>
      <c r="E298" s="165"/>
      <c r="F298" s="165">
        <v>47.34</v>
      </c>
      <c r="G298" s="165">
        <v>52.68</v>
      </c>
      <c r="H298" s="165">
        <v>230.70999999999998</v>
      </c>
      <c r="I298" s="165">
        <v>1583.38</v>
      </c>
      <c r="J298" s="165">
        <v>19.64</v>
      </c>
      <c r="K298" s="167"/>
    </row>
    <row r="299" spans="1:170" x14ac:dyDescent="0.25">
      <c r="A299" s="67"/>
      <c r="B299" s="67"/>
      <c r="C299" s="214"/>
      <c r="D299" s="130"/>
      <c r="E299" s="130"/>
      <c r="F299" s="130"/>
      <c r="G299" s="130"/>
      <c r="H299" s="130"/>
      <c r="I299" s="466"/>
      <c r="J299" s="466"/>
      <c r="K299" s="83"/>
    </row>
    <row r="300" spans="1:170" ht="15.75" thickBot="1" x14ac:dyDescent="0.3">
      <c r="A300" s="152" t="s">
        <v>99</v>
      </c>
      <c r="B300" s="152"/>
      <c r="C300" s="397"/>
      <c r="D300" s="155"/>
      <c r="E300" s="155"/>
      <c r="F300" s="155"/>
      <c r="G300" s="155"/>
      <c r="H300" s="155"/>
      <c r="I300" s="393"/>
      <c r="J300" s="393"/>
      <c r="K300" s="180"/>
    </row>
    <row r="301" spans="1:170" ht="23.25" x14ac:dyDescent="0.25">
      <c r="A301" s="468" t="s">
        <v>281</v>
      </c>
      <c r="B301" s="469"/>
      <c r="C301" s="470" t="s">
        <v>277</v>
      </c>
      <c r="D301" s="465" t="s">
        <v>3</v>
      </c>
      <c r="E301" s="156" t="s">
        <v>3</v>
      </c>
      <c r="F301" s="587" t="s">
        <v>278</v>
      </c>
      <c r="G301" s="588"/>
      <c r="H301" s="589"/>
      <c r="I301" s="465" t="s">
        <v>4</v>
      </c>
      <c r="J301" s="157" t="s">
        <v>5</v>
      </c>
      <c r="K301" s="158" t="s">
        <v>279</v>
      </c>
    </row>
    <row r="302" spans="1:170" ht="15.75" thickBot="1" x14ac:dyDescent="0.3">
      <c r="A302" s="473" t="s">
        <v>280</v>
      </c>
      <c r="B302" s="474"/>
      <c r="C302" s="471"/>
      <c r="D302" s="159" t="s">
        <v>6</v>
      </c>
      <c r="E302" s="160" t="s">
        <v>6</v>
      </c>
      <c r="F302" s="161"/>
      <c r="G302" s="162"/>
      <c r="H302" s="163"/>
      <c r="I302" s="159" t="s">
        <v>7</v>
      </c>
      <c r="J302" s="164"/>
      <c r="K302" s="68"/>
    </row>
    <row r="303" spans="1:170" ht="15.75" thickBot="1" x14ac:dyDescent="0.3">
      <c r="A303" s="475"/>
      <c r="B303" s="476"/>
      <c r="C303" s="472"/>
      <c r="D303" s="165" t="s">
        <v>8</v>
      </c>
      <c r="E303" s="165" t="s">
        <v>9</v>
      </c>
      <c r="F303" s="165" t="s">
        <v>10</v>
      </c>
      <c r="G303" s="165" t="s">
        <v>11</v>
      </c>
      <c r="H303" s="166" t="s">
        <v>12</v>
      </c>
      <c r="I303" s="166" t="s">
        <v>13</v>
      </c>
      <c r="J303" s="165" t="s">
        <v>14</v>
      </c>
      <c r="K303" s="167"/>
    </row>
    <row r="304" spans="1:170" x14ac:dyDescent="0.25">
      <c r="A304" s="71"/>
      <c r="B304" s="83" t="s">
        <v>15</v>
      </c>
      <c r="C304" s="85"/>
      <c r="D304" s="130"/>
      <c r="E304" s="201"/>
      <c r="F304" s="201"/>
      <c r="G304" s="200"/>
      <c r="H304" s="201"/>
      <c r="I304" s="200"/>
      <c r="J304" s="201"/>
      <c r="K304" s="68"/>
    </row>
    <row r="305" spans="1:154" s="274" customFormat="1" x14ac:dyDescent="0.25">
      <c r="A305" s="71" t="s">
        <v>197</v>
      </c>
      <c r="B305" s="67"/>
      <c r="C305" s="74" t="s">
        <v>16</v>
      </c>
      <c r="D305" s="169"/>
      <c r="E305" s="164"/>
      <c r="F305" s="132">
        <v>8</v>
      </c>
      <c r="G305" s="131">
        <v>6.6</v>
      </c>
      <c r="H305" s="131">
        <v>26</v>
      </c>
      <c r="I305" s="130">
        <v>195.4</v>
      </c>
      <c r="J305" s="131">
        <v>0.22</v>
      </c>
      <c r="K305" s="68" t="s">
        <v>217</v>
      </c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R305" s="89"/>
      <c r="AS305" s="89"/>
      <c r="AT305" s="89"/>
      <c r="AU305" s="89"/>
      <c r="AV305" s="89"/>
      <c r="AW305" s="89"/>
      <c r="AX305" s="89"/>
      <c r="AY305" s="89"/>
      <c r="AZ305" s="89"/>
      <c r="BA305" s="89"/>
      <c r="BB305" s="89"/>
      <c r="BC305" s="89"/>
      <c r="BD305" s="89"/>
      <c r="BE305" s="89"/>
      <c r="BF305" s="89"/>
      <c r="BG305" s="89"/>
      <c r="BH305" s="89"/>
      <c r="BI305" s="89"/>
      <c r="BJ305" s="89"/>
      <c r="BK305" s="89"/>
      <c r="BL305" s="89"/>
      <c r="BM305" s="89"/>
      <c r="BN305" s="89"/>
      <c r="BO305" s="89"/>
      <c r="BP305" s="89"/>
      <c r="BQ305" s="89"/>
      <c r="BR305" s="89"/>
      <c r="BS305" s="89"/>
      <c r="BT305" s="89"/>
      <c r="BU305" s="89"/>
      <c r="BV305" s="89"/>
      <c r="BW305" s="89"/>
      <c r="BX305" s="89"/>
      <c r="BY305" s="89"/>
      <c r="BZ305" s="89"/>
      <c r="CA305" s="89"/>
      <c r="CB305" s="89"/>
      <c r="CC305" s="89"/>
      <c r="CD305" s="89"/>
      <c r="CE305" s="89"/>
      <c r="CF305" s="89"/>
      <c r="CG305" s="89"/>
      <c r="CH305" s="89"/>
      <c r="CI305" s="89"/>
      <c r="CJ305" s="89"/>
      <c r="CK305" s="89"/>
      <c r="CL305" s="89"/>
      <c r="CM305" s="89"/>
      <c r="CN305" s="89"/>
      <c r="CO305" s="89"/>
      <c r="CP305" s="89"/>
      <c r="CQ305" s="89"/>
      <c r="CR305" s="89"/>
      <c r="CS305" s="89"/>
      <c r="CT305" s="89"/>
      <c r="CU305" s="89"/>
      <c r="CV305" s="89"/>
      <c r="CW305" s="89"/>
      <c r="CX305" s="89"/>
      <c r="CY305" s="89"/>
      <c r="CZ305" s="89"/>
      <c r="DA305" s="89"/>
      <c r="DB305" s="89"/>
      <c r="DC305" s="89"/>
      <c r="DD305" s="89"/>
      <c r="DE305" s="89"/>
      <c r="DF305" s="89"/>
      <c r="DG305" s="89"/>
      <c r="DH305" s="89"/>
      <c r="DI305" s="89"/>
      <c r="DJ305" s="89"/>
      <c r="DK305" s="89"/>
      <c r="DL305" s="89"/>
      <c r="DM305" s="89"/>
      <c r="DN305" s="89"/>
      <c r="DO305" s="89"/>
      <c r="DP305" s="89"/>
      <c r="DQ305" s="89"/>
      <c r="DR305" s="89"/>
      <c r="DS305" s="89"/>
      <c r="DT305" s="89"/>
      <c r="DU305" s="89"/>
      <c r="DV305" s="89"/>
      <c r="DW305" s="89"/>
      <c r="DX305" s="89"/>
      <c r="DY305" s="89"/>
      <c r="DZ305" s="89"/>
      <c r="EA305" s="89"/>
      <c r="EB305" s="89"/>
      <c r="EC305" s="89"/>
      <c r="ED305" s="89"/>
      <c r="EE305" s="89"/>
      <c r="EF305" s="89"/>
      <c r="EG305" s="89"/>
      <c r="EH305" s="89"/>
      <c r="EI305" s="89"/>
      <c r="EJ305" s="89"/>
      <c r="EK305" s="89"/>
      <c r="EL305" s="89"/>
      <c r="EM305" s="89"/>
      <c r="EN305" s="89"/>
      <c r="EO305" s="89"/>
      <c r="EP305" s="89"/>
      <c r="EQ305" s="89"/>
      <c r="ER305" s="89"/>
      <c r="ES305" s="89"/>
      <c r="ET305" s="89"/>
      <c r="EU305" s="89"/>
      <c r="EV305" s="89"/>
      <c r="EW305" s="89"/>
      <c r="EX305" s="89"/>
    </row>
    <row r="306" spans="1:154" s="274" customFormat="1" x14ac:dyDescent="0.25">
      <c r="A306" s="71"/>
      <c r="B306" s="67" t="s">
        <v>109</v>
      </c>
      <c r="C306" s="74"/>
      <c r="D306" s="132">
        <v>30</v>
      </c>
      <c r="E306" s="131">
        <v>30</v>
      </c>
      <c r="F306" s="132"/>
      <c r="G306" s="131"/>
      <c r="H306" s="131"/>
      <c r="I306" s="130"/>
      <c r="J306" s="131"/>
      <c r="K306" s="68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R306" s="89"/>
      <c r="AS306" s="89"/>
      <c r="AT306" s="89"/>
      <c r="AU306" s="89"/>
      <c r="AV306" s="89"/>
      <c r="AW306" s="89"/>
      <c r="AX306" s="89"/>
      <c r="AY306" s="89"/>
      <c r="AZ306" s="89"/>
      <c r="BA306" s="89"/>
      <c r="BB306" s="89"/>
      <c r="BC306" s="89"/>
      <c r="BD306" s="89"/>
      <c r="BE306" s="89"/>
      <c r="BF306" s="89"/>
      <c r="BG306" s="89"/>
      <c r="BH306" s="89"/>
      <c r="BI306" s="89"/>
      <c r="BJ306" s="89"/>
      <c r="BK306" s="89"/>
      <c r="BL306" s="89"/>
      <c r="BM306" s="89"/>
      <c r="BN306" s="89"/>
      <c r="BO306" s="89"/>
      <c r="BP306" s="89"/>
      <c r="BQ306" s="89"/>
      <c r="BR306" s="89"/>
      <c r="BS306" s="89"/>
      <c r="BT306" s="89"/>
      <c r="BU306" s="89"/>
      <c r="BV306" s="89"/>
      <c r="BW306" s="89"/>
      <c r="BX306" s="89"/>
      <c r="BY306" s="89"/>
      <c r="BZ306" s="89"/>
      <c r="CA306" s="89"/>
      <c r="CB306" s="89"/>
      <c r="CC306" s="89"/>
      <c r="CD306" s="89"/>
      <c r="CE306" s="89"/>
      <c r="CF306" s="89"/>
      <c r="CG306" s="89"/>
      <c r="CH306" s="89"/>
      <c r="CI306" s="89"/>
      <c r="CJ306" s="89"/>
      <c r="CK306" s="89"/>
      <c r="CL306" s="89"/>
      <c r="CM306" s="89"/>
      <c r="CN306" s="89"/>
      <c r="CO306" s="89"/>
      <c r="CP306" s="89"/>
      <c r="CQ306" s="89"/>
      <c r="CR306" s="89"/>
      <c r="CS306" s="89"/>
      <c r="CT306" s="89"/>
      <c r="CU306" s="89"/>
      <c r="CV306" s="89"/>
      <c r="CW306" s="89"/>
      <c r="CX306" s="89"/>
      <c r="CY306" s="89"/>
      <c r="CZ306" s="89"/>
      <c r="DA306" s="89"/>
      <c r="DB306" s="89"/>
      <c r="DC306" s="89"/>
      <c r="DD306" s="89"/>
      <c r="DE306" s="89"/>
      <c r="DF306" s="89"/>
      <c r="DG306" s="89"/>
      <c r="DH306" s="89"/>
      <c r="DI306" s="89"/>
      <c r="DJ306" s="89"/>
      <c r="DK306" s="89"/>
      <c r="DL306" s="89"/>
      <c r="DM306" s="89"/>
      <c r="DN306" s="89"/>
      <c r="DO306" s="89"/>
      <c r="DP306" s="89"/>
      <c r="DQ306" s="89"/>
      <c r="DR306" s="89"/>
      <c r="DS306" s="89"/>
      <c r="DT306" s="89"/>
      <c r="DU306" s="89"/>
      <c r="DV306" s="89"/>
      <c r="DW306" s="89"/>
      <c r="DX306" s="89"/>
      <c r="DY306" s="89"/>
      <c r="DZ306" s="89"/>
      <c r="EA306" s="89"/>
      <c r="EB306" s="89"/>
      <c r="EC306" s="89"/>
      <c r="ED306" s="89"/>
      <c r="EE306" s="89"/>
      <c r="EF306" s="89"/>
      <c r="EG306" s="89"/>
      <c r="EH306" s="89"/>
      <c r="EI306" s="89"/>
      <c r="EJ306" s="89"/>
      <c r="EK306" s="89"/>
      <c r="EL306" s="89"/>
      <c r="EM306" s="89"/>
      <c r="EN306" s="89"/>
      <c r="EO306" s="89"/>
      <c r="EP306" s="89"/>
      <c r="EQ306" s="89"/>
      <c r="ER306" s="89"/>
      <c r="ES306" s="89"/>
      <c r="ET306" s="89"/>
      <c r="EU306" s="89"/>
      <c r="EV306" s="89"/>
      <c r="EW306" s="89"/>
      <c r="EX306" s="89"/>
    </row>
    <row r="307" spans="1:154" s="274" customFormat="1" x14ac:dyDescent="0.25">
      <c r="A307" s="71"/>
      <c r="B307" s="67" t="s">
        <v>18</v>
      </c>
      <c r="C307" s="74"/>
      <c r="D307" s="132">
        <v>88</v>
      </c>
      <c r="E307" s="131">
        <v>88</v>
      </c>
      <c r="F307" s="132"/>
      <c r="G307" s="131"/>
      <c r="H307" s="131"/>
      <c r="I307" s="130"/>
      <c r="J307" s="131"/>
      <c r="K307" s="68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R307" s="89"/>
      <c r="AS307" s="89"/>
      <c r="AT307" s="89"/>
      <c r="AU307" s="89"/>
      <c r="AV307" s="89"/>
      <c r="AW307" s="89"/>
      <c r="AX307" s="89"/>
      <c r="AY307" s="89"/>
      <c r="AZ307" s="89"/>
      <c r="BA307" s="89"/>
      <c r="BB307" s="89"/>
      <c r="BC307" s="89"/>
      <c r="BD307" s="89"/>
      <c r="BE307" s="89"/>
      <c r="BF307" s="89"/>
      <c r="BG307" s="89"/>
      <c r="BH307" s="89"/>
      <c r="BI307" s="89"/>
      <c r="BJ307" s="89"/>
      <c r="BK307" s="89"/>
      <c r="BL307" s="89"/>
      <c r="BM307" s="89"/>
      <c r="BN307" s="89"/>
      <c r="BO307" s="89"/>
      <c r="BP307" s="89"/>
      <c r="BQ307" s="89"/>
      <c r="BR307" s="89"/>
      <c r="BS307" s="89"/>
      <c r="BT307" s="89"/>
      <c r="BU307" s="89"/>
      <c r="BV307" s="89"/>
      <c r="BW307" s="89"/>
      <c r="BX307" s="89"/>
      <c r="BY307" s="89"/>
      <c r="BZ307" s="89"/>
      <c r="CA307" s="89"/>
      <c r="CB307" s="89"/>
      <c r="CC307" s="89"/>
      <c r="CD307" s="89"/>
      <c r="CE307" s="89"/>
      <c r="CF307" s="89"/>
      <c r="CG307" s="89"/>
      <c r="CH307" s="89"/>
      <c r="CI307" s="89"/>
      <c r="CJ307" s="89"/>
      <c r="CK307" s="89"/>
      <c r="CL307" s="89"/>
      <c r="CM307" s="89"/>
      <c r="CN307" s="89"/>
      <c r="CO307" s="89"/>
      <c r="CP307" s="89"/>
      <c r="CQ307" s="89"/>
      <c r="CR307" s="89"/>
      <c r="CS307" s="89"/>
      <c r="CT307" s="89"/>
      <c r="CU307" s="89"/>
      <c r="CV307" s="89"/>
      <c r="CW307" s="89"/>
      <c r="CX307" s="89"/>
      <c r="CY307" s="89"/>
      <c r="CZ307" s="89"/>
      <c r="DA307" s="89"/>
      <c r="DB307" s="89"/>
      <c r="DC307" s="89"/>
      <c r="DD307" s="89"/>
      <c r="DE307" s="89"/>
      <c r="DF307" s="89"/>
      <c r="DG307" s="89"/>
      <c r="DH307" s="89"/>
      <c r="DI307" s="89"/>
      <c r="DJ307" s="89"/>
      <c r="DK307" s="89"/>
      <c r="DL307" s="89"/>
      <c r="DM307" s="89"/>
      <c r="DN307" s="89"/>
      <c r="DO307" s="89"/>
      <c r="DP307" s="89"/>
      <c r="DQ307" s="89"/>
      <c r="DR307" s="89"/>
      <c r="DS307" s="89"/>
      <c r="DT307" s="89"/>
      <c r="DU307" s="89"/>
      <c r="DV307" s="89"/>
      <c r="DW307" s="89"/>
      <c r="DX307" s="89"/>
      <c r="DY307" s="89"/>
      <c r="DZ307" s="89"/>
      <c r="EA307" s="89"/>
      <c r="EB307" s="89"/>
      <c r="EC307" s="89"/>
      <c r="ED307" s="89"/>
      <c r="EE307" s="89"/>
      <c r="EF307" s="89"/>
      <c r="EG307" s="89"/>
      <c r="EH307" s="89"/>
      <c r="EI307" s="89"/>
      <c r="EJ307" s="89"/>
      <c r="EK307" s="89"/>
      <c r="EL307" s="89"/>
      <c r="EM307" s="89"/>
      <c r="EN307" s="89"/>
      <c r="EO307" s="89"/>
      <c r="EP307" s="89"/>
      <c r="EQ307" s="89"/>
      <c r="ER307" s="89"/>
      <c r="ES307" s="89"/>
      <c r="ET307" s="89"/>
      <c r="EU307" s="89"/>
      <c r="EV307" s="89"/>
      <c r="EW307" s="89"/>
      <c r="EX307" s="89"/>
    </row>
    <row r="308" spans="1:154" s="274" customFormat="1" x14ac:dyDescent="0.25">
      <c r="A308" s="71"/>
      <c r="B308" s="67" t="s">
        <v>19</v>
      </c>
      <c r="C308" s="74"/>
      <c r="D308" s="132">
        <v>88</v>
      </c>
      <c r="E308" s="131">
        <v>88</v>
      </c>
      <c r="F308" s="132"/>
      <c r="G308" s="131"/>
      <c r="H308" s="131"/>
      <c r="I308" s="130"/>
      <c r="J308" s="131"/>
      <c r="K308" s="68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R308" s="89"/>
      <c r="AS308" s="89"/>
      <c r="AT308" s="89"/>
      <c r="AU308" s="89"/>
      <c r="AV308" s="89"/>
      <c r="AW308" s="89"/>
      <c r="AX308" s="89"/>
      <c r="AY308" s="89"/>
      <c r="AZ308" s="89"/>
      <c r="BA308" s="89"/>
      <c r="BB308" s="89"/>
      <c r="BC308" s="89"/>
      <c r="BD308" s="89"/>
      <c r="BE308" s="89"/>
      <c r="BF308" s="89"/>
      <c r="BG308" s="89"/>
      <c r="BH308" s="89"/>
      <c r="BI308" s="89"/>
      <c r="BJ308" s="89"/>
      <c r="BK308" s="89"/>
      <c r="BL308" s="89"/>
      <c r="BM308" s="89"/>
      <c r="BN308" s="89"/>
      <c r="BO308" s="89"/>
      <c r="BP308" s="89"/>
      <c r="BQ308" s="89"/>
      <c r="BR308" s="89"/>
      <c r="BS308" s="89"/>
      <c r="BT308" s="89"/>
      <c r="BU308" s="89"/>
      <c r="BV308" s="89"/>
      <c r="BW308" s="89"/>
      <c r="BX308" s="89"/>
      <c r="BY308" s="89"/>
      <c r="BZ308" s="89"/>
      <c r="CA308" s="89"/>
      <c r="CB308" s="89"/>
      <c r="CC308" s="89"/>
      <c r="CD308" s="89"/>
      <c r="CE308" s="89"/>
      <c r="CF308" s="89"/>
      <c r="CG308" s="89"/>
      <c r="CH308" s="89"/>
      <c r="CI308" s="89"/>
      <c r="CJ308" s="89"/>
      <c r="CK308" s="89"/>
      <c r="CL308" s="89"/>
      <c r="CM308" s="89"/>
      <c r="CN308" s="89"/>
      <c r="CO308" s="89"/>
      <c r="CP308" s="89"/>
      <c r="CQ308" s="89"/>
      <c r="CR308" s="89"/>
      <c r="CS308" s="89"/>
      <c r="CT308" s="89"/>
      <c r="CU308" s="89"/>
      <c r="CV308" s="89"/>
      <c r="CW308" s="89"/>
      <c r="CX308" s="89"/>
      <c r="CY308" s="89"/>
      <c r="CZ308" s="89"/>
      <c r="DA308" s="89"/>
      <c r="DB308" s="89"/>
      <c r="DC308" s="89"/>
      <c r="DD308" s="89"/>
      <c r="DE308" s="89"/>
      <c r="DF308" s="89"/>
      <c r="DG308" s="89"/>
      <c r="DH308" s="89"/>
      <c r="DI308" s="89"/>
      <c r="DJ308" s="89"/>
      <c r="DK308" s="89"/>
      <c r="DL308" s="89"/>
      <c r="DM308" s="89"/>
      <c r="DN308" s="89"/>
      <c r="DO308" s="89"/>
      <c r="DP308" s="89"/>
      <c r="DQ308" s="89"/>
      <c r="DR308" s="89"/>
      <c r="DS308" s="89"/>
      <c r="DT308" s="89"/>
      <c r="DU308" s="89"/>
      <c r="DV308" s="89"/>
      <c r="DW308" s="89"/>
      <c r="DX308" s="89"/>
      <c r="DY308" s="89"/>
      <c r="DZ308" s="89"/>
      <c r="EA308" s="89"/>
      <c r="EB308" s="89"/>
      <c r="EC308" s="89"/>
      <c r="ED308" s="89"/>
      <c r="EE308" s="89"/>
      <c r="EF308" s="89"/>
      <c r="EG308" s="89"/>
      <c r="EH308" s="89"/>
      <c r="EI308" s="89"/>
      <c r="EJ308" s="89"/>
      <c r="EK308" s="89"/>
      <c r="EL308" s="89"/>
      <c r="EM308" s="89"/>
      <c r="EN308" s="89"/>
      <c r="EO308" s="89"/>
      <c r="EP308" s="89"/>
      <c r="EQ308" s="89"/>
      <c r="ER308" s="89"/>
      <c r="ES308" s="89"/>
      <c r="ET308" s="89"/>
      <c r="EU308" s="89"/>
      <c r="EV308" s="89"/>
      <c r="EW308" s="89"/>
      <c r="EX308" s="89"/>
    </row>
    <row r="309" spans="1:154" s="274" customFormat="1" x14ac:dyDescent="0.25">
      <c r="A309" s="71"/>
      <c r="B309" s="67" t="s">
        <v>20</v>
      </c>
      <c r="C309" s="74"/>
      <c r="D309" s="132">
        <v>1</v>
      </c>
      <c r="E309" s="131">
        <v>1</v>
      </c>
      <c r="F309" s="132"/>
      <c r="G309" s="131"/>
      <c r="H309" s="131"/>
      <c r="I309" s="130"/>
      <c r="J309" s="131"/>
      <c r="K309" s="68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R309" s="89"/>
      <c r="AS309" s="89"/>
      <c r="AT309" s="89"/>
      <c r="AU309" s="89"/>
      <c r="AV309" s="89"/>
      <c r="AW309" s="89"/>
      <c r="AX309" s="89"/>
      <c r="AY309" s="89"/>
      <c r="AZ309" s="89"/>
      <c r="BA309" s="89"/>
      <c r="BB309" s="89"/>
      <c r="BC309" s="89"/>
      <c r="BD309" s="89"/>
      <c r="BE309" s="89"/>
      <c r="BF309" s="89"/>
      <c r="BG309" s="89"/>
      <c r="BH309" s="89"/>
      <c r="BI309" s="89"/>
      <c r="BJ309" s="89"/>
      <c r="BK309" s="89"/>
      <c r="BL309" s="89"/>
      <c r="BM309" s="89"/>
      <c r="BN309" s="89"/>
      <c r="BO309" s="89"/>
      <c r="BP309" s="89"/>
      <c r="BQ309" s="89"/>
      <c r="BR309" s="89"/>
      <c r="BS309" s="89"/>
      <c r="BT309" s="89"/>
      <c r="BU309" s="89"/>
      <c r="BV309" s="89"/>
      <c r="BW309" s="89"/>
      <c r="BX309" s="89"/>
      <c r="BY309" s="89"/>
      <c r="BZ309" s="89"/>
      <c r="CA309" s="89"/>
      <c r="CB309" s="89"/>
      <c r="CC309" s="89"/>
      <c r="CD309" s="89"/>
      <c r="CE309" s="89"/>
      <c r="CF309" s="89"/>
      <c r="CG309" s="89"/>
      <c r="CH309" s="89"/>
      <c r="CI309" s="89"/>
      <c r="CJ309" s="89"/>
      <c r="CK309" s="89"/>
      <c r="CL309" s="89"/>
      <c r="CM309" s="89"/>
      <c r="CN309" s="89"/>
      <c r="CO309" s="89"/>
      <c r="CP309" s="89"/>
      <c r="CQ309" s="89"/>
      <c r="CR309" s="89"/>
      <c r="CS309" s="89"/>
      <c r="CT309" s="89"/>
      <c r="CU309" s="89"/>
      <c r="CV309" s="89"/>
      <c r="CW309" s="89"/>
      <c r="CX309" s="89"/>
      <c r="CY309" s="89"/>
      <c r="CZ309" s="89"/>
      <c r="DA309" s="89"/>
      <c r="DB309" s="89"/>
      <c r="DC309" s="89"/>
      <c r="DD309" s="89"/>
      <c r="DE309" s="89"/>
      <c r="DF309" s="89"/>
      <c r="DG309" s="89"/>
      <c r="DH309" s="89"/>
      <c r="DI309" s="89"/>
      <c r="DJ309" s="89"/>
      <c r="DK309" s="89"/>
      <c r="DL309" s="89"/>
      <c r="DM309" s="89"/>
      <c r="DN309" s="89"/>
      <c r="DO309" s="89"/>
      <c r="DP309" s="89"/>
      <c r="DQ309" s="89"/>
      <c r="DR309" s="89"/>
      <c r="DS309" s="89"/>
      <c r="DT309" s="89"/>
      <c r="DU309" s="89"/>
      <c r="DV309" s="89"/>
      <c r="DW309" s="89"/>
      <c r="DX309" s="89"/>
      <c r="DY309" s="89"/>
      <c r="DZ309" s="89"/>
      <c r="EA309" s="89"/>
      <c r="EB309" s="89"/>
      <c r="EC309" s="89"/>
      <c r="ED309" s="89"/>
      <c r="EE309" s="89"/>
      <c r="EF309" s="89"/>
      <c r="EG309" s="89"/>
      <c r="EH309" s="89"/>
      <c r="EI309" s="89"/>
      <c r="EJ309" s="89"/>
      <c r="EK309" s="89"/>
      <c r="EL309" s="89"/>
      <c r="EM309" s="89"/>
      <c r="EN309" s="89"/>
      <c r="EO309" s="89"/>
      <c r="EP309" s="89"/>
      <c r="EQ309" s="89"/>
      <c r="ER309" s="89"/>
      <c r="ES309" s="89"/>
      <c r="ET309" s="89"/>
      <c r="EU309" s="89"/>
      <c r="EV309" s="89"/>
      <c r="EW309" s="89"/>
      <c r="EX309" s="89"/>
    </row>
    <row r="310" spans="1:154" s="274" customFormat="1" x14ac:dyDescent="0.25">
      <c r="A310" s="71"/>
      <c r="B310" s="67" t="s">
        <v>21</v>
      </c>
      <c r="C310" s="74"/>
      <c r="D310" s="132">
        <v>1</v>
      </c>
      <c r="E310" s="131">
        <v>1</v>
      </c>
      <c r="F310" s="132"/>
      <c r="G310" s="131"/>
      <c r="H310" s="131"/>
      <c r="I310" s="130"/>
      <c r="J310" s="131"/>
      <c r="K310" s="68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R310" s="89"/>
      <c r="AS310" s="89"/>
      <c r="AT310" s="89"/>
      <c r="AU310" s="89"/>
      <c r="AV310" s="89"/>
      <c r="AW310" s="89"/>
      <c r="AX310" s="89"/>
      <c r="AY310" s="89"/>
      <c r="AZ310" s="89"/>
      <c r="BA310" s="89"/>
      <c r="BB310" s="89"/>
      <c r="BC310" s="89"/>
      <c r="BD310" s="89"/>
      <c r="BE310" s="89"/>
      <c r="BF310" s="89"/>
      <c r="BG310" s="89"/>
      <c r="BH310" s="89"/>
      <c r="BI310" s="89"/>
      <c r="BJ310" s="89"/>
      <c r="BK310" s="89"/>
      <c r="BL310" s="89"/>
      <c r="BM310" s="89"/>
      <c r="BN310" s="89"/>
      <c r="BO310" s="89"/>
      <c r="BP310" s="89"/>
      <c r="BQ310" s="89"/>
      <c r="BR310" s="89"/>
      <c r="BS310" s="89"/>
      <c r="BT310" s="89"/>
      <c r="BU310" s="89"/>
      <c r="BV310" s="89"/>
      <c r="BW310" s="89"/>
      <c r="BX310" s="89"/>
      <c r="BY310" s="89"/>
      <c r="BZ310" s="89"/>
      <c r="CA310" s="89"/>
      <c r="CB310" s="89"/>
      <c r="CC310" s="89"/>
      <c r="CD310" s="89"/>
      <c r="CE310" s="89"/>
      <c r="CF310" s="89"/>
      <c r="CG310" s="89"/>
      <c r="CH310" s="89"/>
      <c r="CI310" s="89"/>
      <c r="CJ310" s="89"/>
      <c r="CK310" s="89"/>
      <c r="CL310" s="89"/>
      <c r="CM310" s="89"/>
      <c r="CN310" s="89"/>
      <c r="CO310" s="89"/>
      <c r="CP310" s="89"/>
      <c r="CQ310" s="89"/>
      <c r="CR310" s="89"/>
      <c r="CS310" s="89"/>
      <c r="CT310" s="89"/>
      <c r="CU310" s="89"/>
      <c r="CV310" s="89"/>
      <c r="CW310" s="89"/>
      <c r="CX310" s="89"/>
      <c r="CY310" s="89"/>
      <c r="CZ310" s="89"/>
      <c r="DA310" s="89"/>
      <c r="DB310" s="89"/>
      <c r="DC310" s="89"/>
      <c r="DD310" s="89"/>
      <c r="DE310" s="89"/>
      <c r="DF310" s="89"/>
      <c r="DG310" s="89"/>
      <c r="DH310" s="89"/>
      <c r="DI310" s="89"/>
      <c r="DJ310" s="89"/>
      <c r="DK310" s="89"/>
      <c r="DL310" s="89"/>
      <c r="DM310" s="89"/>
      <c r="DN310" s="89"/>
      <c r="DO310" s="89"/>
      <c r="DP310" s="89"/>
      <c r="DQ310" s="89"/>
      <c r="DR310" s="89"/>
      <c r="DS310" s="89"/>
      <c r="DT310" s="89"/>
      <c r="DU310" s="89"/>
      <c r="DV310" s="89"/>
      <c r="DW310" s="89"/>
      <c r="DX310" s="89"/>
      <c r="DY310" s="89"/>
      <c r="DZ310" s="89"/>
      <c r="EA310" s="89"/>
      <c r="EB310" s="89"/>
      <c r="EC310" s="89"/>
      <c r="ED310" s="89"/>
      <c r="EE310" s="89"/>
      <c r="EF310" s="89"/>
      <c r="EG310" s="89"/>
      <c r="EH310" s="89"/>
      <c r="EI310" s="89"/>
      <c r="EJ310" s="89"/>
      <c r="EK310" s="89"/>
      <c r="EL310" s="89"/>
      <c r="EM310" s="89"/>
      <c r="EN310" s="89"/>
      <c r="EO310" s="89"/>
      <c r="EP310" s="89"/>
      <c r="EQ310" s="89"/>
      <c r="ER310" s="89"/>
      <c r="ES310" s="89"/>
      <c r="ET310" s="89"/>
      <c r="EU310" s="89"/>
      <c r="EV310" s="89"/>
      <c r="EW310" s="89"/>
      <c r="EX310" s="89"/>
    </row>
    <row r="311" spans="1:154" s="274" customFormat="1" x14ac:dyDescent="0.25">
      <c r="A311" s="71"/>
      <c r="B311" s="67" t="s">
        <v>22</v>
      </c>
      <c r="C311" s="74"/>
      <c r="D311" s="132">
        <v>5</v>
      </c>
      <c r="E311" s="131">
        <v>5</v>
      </c>
      <c r="F311" s="132"/>
      <c r="G311" s="131"/>
      <c r="H311" s="131"/>
      <c r="I311" s="130"/>
      <c r="J311" s="131"/>
      <c r="K311" s="68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R311" s="89"/>
      <c r="AS311" s="89"/>
      <c r="AT311" s="89"/>
      <c r="AU311" s="89"/>
      <c r="AV311" s="89"/>
      <c r="AW311" s="89"/>
      <c r="AX311" s="89"/>
      <c r="AY311" s="89"/>
      <c r="AZ311" s="89"/>
      <c r="BA311" s="89"/>
      <c r="BB311" s="89"/>
      <c r="BC311" s="89"/>
      <c r="BD311" s="89"/>
      <c r="BE311" s="89"/>
      <c r="BF311" s="89"/>
      <c r="BG311" s="89"/>
      <c r="BH311" s="89"/>
      <c r="BI311" s="89"/>
      <c r="BJ311" s="89"/>
      <c r="BK311" s="89"/>
      <c r="BL311" s="89"/>
      <c r="BM311" s="89"/>
      <c r="BN311" s="89"/>
      <c r="BO311" s="89"/>
      <c r="BP311" s="89"/>
      <c r="BQ311" s="89"/>
      <c r="BR311" s="89"/>
      <c r="BS311" s="89"/>
      <c r="BT311" s="89"/>
      <c r="BU311" s="89"/>
      <c r="BV311" s="89"/>
      <c r="BW311" s="89"/>
      <c r="BX311" s="89"/>
      <c r="BY311" s="89"/>
      <c r="BZ311" s="89"/>
      <c r="CA311" s="89"/>
      <c r="CB311" s="89"/>
      <c r="CC311" s="89"/>
      <c r="CD311" s="89"/>
      <c r="CE311" s="89"/>
      <c r="CF311" s="89"/>
      <c r="CG311" s="89"/>
      <c r="CH311" s="89"/>
      <c r="CI311" s="89"/>
      <c r="CJ311" s="89"/>
      <c r="CK311" s="89"/>
      <c r="CL311" s="89"/>
      <c r="CM311" s="89"/>
      <c r="CN311" s="89"/>
      <c r="CO311" s="89"/>
      <c r="CP311" s="89"/>
      <c r="CQ311" s="89"/>
      <c r="CR311" s="89"/>
      <c r="CS311" s="89"/>
      <c r="CT311" s="89"/>
      <c r="CU311" s="89"/>
      <c r="CV311" s="89"/>
      <c r="CW311" s="89"/>
      <c r="CX311" s="89"/>
      <c r="CY311" s="89"/>
      <c r="CZ311" s="89"/>
      <c r="DA311" s="89"/>
      <c r="DB311" s="89"/>
      <c r="DC311" s="89"/>
      <c r="DD311" s="89"/>
      <c r="DE311" s="89"/>
      <c r="DF311" s="89"/>
      <c r="DG311" s="89"/>
      <c r="DH311" s="89"/>
      <c r="DI311" s="89"/>
      <c r="DJ311" s="89"/>
      <c r="DK311" s="89"/>
      <c r="DL311" s="89"/>
      <c r="DM311" s="89"/>
      <c r="DN311" s="89"/>
      <c r="DO311" s="89"/>
      <c r="DP311" s="89"/>
      <c r="DQ311" s="89"/>
      <c r="DR311" s="89"/>
      <c r="DS311" s="89"/>
      <c r="DT311" s="89"/>
      <c r="DU311" s="89"/>
      <c r="DV311" s="89"/>
      <c r="DW311" s="89"/>
      <c r="DX311" s="89"/>
      <c r="DY311" s="89"/>
      <c r="DZ311" s="89"/>
      <c r="EA311" s="89"/>
      <c r="EB311" s="89"/>
      <c r="EC311" s="89"/>
      <c r="ED311" s="89"/>
      <c r="EE311" s="89"/>
      <c r="EF311" s="89"/>
      <c r="EG311" s="89"/>
      <c r="EH311" s="89"/>
      <c r="EI311" s="89"/>
      <c r="EJ311" s="89"/>
      <c r="EK311" s="89"/>
      <c r="EL311" s="89"/>
      <c r="EM311" s="89"/>
      <c r="EN311" s="89"/>
      <c r="EO311" s="89"/>
      <c r="EP311" s="89"/>
      <c r="EQ311" s="89"/>
      <c r="ER311" s="89"/>
      <c r="ES311" s="89"/>
      <c r="ET311" s="89"/>
      <c r="EU311" s="89"/>
      <c r="EV311" s="89"/>
      <c r="EW311" s="89"/>
      <c r="EX311" s="89"/>
    </row>
    <row r="312" spans="1:154" ht="23.25" x14ac:dyDescent="0.25">
      <c r="A312" s="71" t="s">
        <v>23</v>
      </c>
      <c r="B312" s="67"/>
      <c r="C312" s="74">
        <v>180</v>
      </c>
      <c r="D312" s="164"/>
      <c r="E312" s="164"/>
      <c r="F312" s="132">
        <v>1.2166666666666666</v>
      </c>
      <c r="G312" s="131">
        <v>1.3416666666666668</v>
      </c>
      <c r="H312" s="131">
        <v>11.941666666666666</v>
      </c>
      <c r="I312" s="132">
        <v>65</v>
      </c>
      <c r="J312" s="131">
        <v>0.19</v>
      </c>
      <c r="K312" s="68" t="s">
        <v>421</v>
      </c>
    </row>
    <row r="313" spans="1:154" x14ac:dyDescent="0.25">
      <c r="A313" s="71"/>
      <c r="B313" s="67" t="s">
        <v>24</v>
      </c>
      <c r="C313" s="74"/>
      <c r="D313" s="131">
        <v>1.5</v>
      </c>
      <c r="E313" s="131">
        <v>1.5</v>
      </c>
      <c r="F313" s="132"/>
      <c r="G313" s="132"/>
      <c r="H313" s="132"/>
      <c r="I313" s="132"/>
      <c r="J313" s="131"/>
      <c r="K313" s="68"/>
    </row>
    <row r="314" spans="1:154" x14ac:dyDescent="0.25">
      <c r="A314" s="71"/>
      <c r="B314" s="67" t="s">
        <v>20</v>
      </c>
      <c r="C314" s="74"/>
      <c r="D314" s="131">
        <v>8</v>
      </c>
      <c r="E314" s="131">
        <v>8</v>
      </c>
      <c r="F314" s="132"/>
      <c r="G314" s="131"/>
      <c r="H314" s="131"/>
      <c r="I314" s="132"/>
      <c r="J314" s="131"/>
      <c r="K314" s="68"/>
    </row>
    <row r="315" spans="1:154" x14ac:dyDescent="0.25">
      <c r="A315" s="170"/>
      <c r="B315" s="67" t="s">
        <v>18</v>
      </c>
      <c r="C315" s="74"/>
      <c r="D315" s="131">
        <v>90</v>
      </c>
      <c r="E315" s="131">
        <v>90</v>
      </c>
      <c r="F315" s="132"/>
      <c r="G315" s="131"/>
      <c r="H315" s="131"/>
      <c r="I315" s="132"/>
      <c r="J315" s="131"/>
      <c r="K315" s="68"/>
    </row>
    <row r="316" spans="1:154" x14ac:dyDescent="0.25">
      <c r="A316" s="170"/>
      <c r="B316" s="67" t="s">
        <v>19</v>
      </c>
      <c r="C316" s="74"/>
      <c r="D316" s="131">
        <v>108</v>
      </c>
      <c r="E316" s="131">
        <v>108</v>
      </c>
      <c r="F316" s="132"/>
      <c r="G316" s="131"/>
      <c r="H316" s="131"/>
      <c r="I316" s="132"/>
      <c r="J316" s="131"/>
      <c r="K316" s="68"/>
    </row>
    <row r="317" spans="1:154" s="65" customFormat="1" x14ac:dyDescent="0.25">
      <c r="A317" s="71" t="s">
        <v>69</v>
      </c>
      <c r="B317" s="67"/>
      <c r="C317" s="187" t="s">
        <v>399</v>
      </c>
      <c r="D317" s="164"/>
      <c r="E317" s="164"/>
      <c r="F317" s="132">
        <v>4.8</v>
      </c>
      <c r="G317" s="131">
        <v>7.2</v>
      </c>
      <c r="H317" s="130">
        <v>15.4</v>
      </c>
      <c r="I317" s="132">
        <v>146</v>
      </c>
      <c r="J317" s="131">
        <v>0.19</v>
      </c>
      <c r="K317" s="68" t="s">
        <v>292</v>
      </c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/>
      <c r="BH317" s="66"/>
      <c r="BI317" s="66"/>
      <c r="BJ317" s="66"/>
      <c r="BK317" s="66"/>
      <c r="BL317" s="66"/>
      <c r="BM317" s="66"/>
      <c r="BN317" s="66"/>
      <c r="BO317" s="66"/>
      <c r="BP317" s="66"/>
      <c r="BQ317" s="66"/>
      <c r="BR317" s="66"/>
      <c r="BS317" s="66"/>
      <c r="BT317" s="66"/>
      <c r="BU317" s="66"/>
      <c r="BV317" s="66"/>
      <c r="BW317" s="66"/>
      <c r="BX317" s="66"/>
      <c r="BY317" s="66"/>
      <c r="BZ317" s="66"/>
      <c r="CA317" s="66"/>
      <c r="CB317" s="66"/>
      <c r="CC317" s="66"/>
      <c r="CD317" s="66"/>
      <c r="CE317" s="66"/>
      <c r="CF317" s="66"/>
      <c r="CG317" s="66"/>
      <c r="CH317" s="66"/>
      <c r="CI317" s="66"/>
      <c r="CJ317" s="66"/>
      <c r="CK317" s="66"/>
      <c r="CL317" s="66"/>
      <c r="CM317" s="66"/>
      <c r="CN317" s="66"/>
      <c r="CO317" s="66"/>
      <c r="CP317" s="66"/>
      <c r="CQ317" s="66"/>
      <c r="CR317" s="66"/>
      <c r="CS317" s="66"/>
      <c r="CT317" s="66"/>
      <c r="CU317" s="66"/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</row>
    <row r="318" spans="1:154" s="65" customFormat="1" x14ac:dyDescent="0.25">
      <c r="A318" s="71"/>
      <c r="B318" s="67" t="s">
        <v>28</v>
      </c>
      <c r="C318" s="74"/>
      <c r="D318" s="131">
        <v>30</v>
      </c>
      <c r="E318" s="131">
        <v>30</v>
      </c>
      <c r="F318" s="132"/>
      <c r="G318" s="131"/>
      <c r="H318" s="131"/>
      <c r="I318" s="132"/>
      <c r="J318" s="131"/>
      <c r="K318" s="68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  <c r="CO318" s="66"/>
      <c r="CP318" s="66"/>
      <c r="CQ318" s="66"/>
      <c r="CR318" s="66"/>
      <c r="CS318" s="66"/>
      <c r="CT318" s="66"/>
      <c r="CU318" s="66"/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</row>
    <row r="319" spans="1:154" s="65" customFormat="1" x14ac:dyDescent="0.25">
      <c r="A319" s="71"/>
      <c r="B319" s="67" t="s">
        <v>70</v>
      </c>
      <c r="C319" s="74"/>
      <c r="D319" s="132">
        <v>7.14</v>
      </c>
      <c r="E319" s="131">
        <v>7</v>
      </c>
      <c r="F319" s="132"/>
      <c r="G319" s="131"/>
      <c r="H319" s="131"/>
      <c r="I319" s="132"/>
      <c r="J319" s="131"/>
      <c r="K319" s="68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66"/>
      <c r="BI319" s="66"/>
      <c r="BJ319" s="66"/>
      <c r="BK319" s="66"/>
      <c r="BL319" s="66"/>
      <c r="BM319" s="66"/>
      <c r="BN319" s="66"/>
      <c r="BO319" s="66"/>
      <c r="BP319" s="66"/>
      <c r="BQ319" s="66"/>
      <c r="BR319" s="66"/>
      <c r="BS319" s="66"/>
      <c r="BT319" s="66"/>
      <c r="BU319" s="66"/>
      <c r="BV319" s="66"/>
      <c r="BW319" s="66"/>
      <c r="BX319" s="66"/>
      <c r="BY319" s="66"/>
      <c r="BZ319" s="66"/>
      <c r="CA319" s="66"/>
      <c r="CB319" s="66"/>
      <c r="CC319" s="66"/>
      <c r="CD319" s="66"/>
      <c r="CE319" s="66"/>
      <c r="CF319" s="66"/>
      <c r="CG319" s="66"/>
      <c r="CH319" s="66"/>
      <c r="CI319" s="66"/>
      <c r="CJ319" s="66"/>
      <c r="CK319" s="66"/>
      <c r="CL319" s="66"/>
      <c r="CM319" s="66"/>
      <c r="CN319" s="66"/>
      <c r="CO319" s="66"/>
      <c r="CP319" s="66"/>
      <c r="CQ319" s="66"/>
      <c r="CR319" s="66"/>
      <c r="CS319" s="66"/>
      <c r="CT319" s="66"/>
      <c r="CU319" s="66"/>
      <c r="CV319" s="66"/>
      <c r="CW319" s="66"/>
      <c r="CX319" s="66"/>
      <c r="CY319" s="66"/>
      <c r="CZ319" s="66"/>
      <c r="DA319" s="66"/>
      <c r="DB319" s="66"/>
      <c r="DC319" s="66"/>
      <c r="DD319" s="66"/>
      <c r="DE319" s="66"/>
      <c r="DF319" s="66"/>
      <c r="DG319" s="66"/>
      <c r="DH319" s="66"/>
      <c r="DI319" s="66"/>
      <c r="DJ319" s="66"/>
      <c r="DK319" s="66"/>
      <c r="DL319" s="66"/>
      <c r="DM319" s="66"/>
      <c r="DN319" s="66"/>
      <c r="DO319" s="66"/>
      <c r="DP319" s="66"/>
      <c r="DQ319" s="66"/>
      <c r="DR319" s="66"/>
      <c r="DS319" s="66"/>
      <c r="DT319" s="66"/>
      <c r="DU319" s="66"/>
      <c r="DV319" s="66"/>
      <c r="DW319" s="66"/>
      <c r="DX319" s="66"/>
      <c r="DY319" s="66"/>
      <c r="DZ319" s="66"/>
      <c r="EA319" s="66"/>
      <c r="EB319" s="66"/>
      <c r="EC319" s="66"/>
      <c r="ED319" s="66"/>
      <c r="EE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/>
      <c r="EW319" s="66"/>
      <c r="EX319" s="66"/>
    </row>
    <row r="320" spans="1:154" s="65" customFormat="1" ht="15.75" thickBot="1" x14ac:dyDescent="0.3">
      <c r="A320" s="189"/>
      <c r="B320" s="67" t="s">
        <v>22</v>
      </c>
      <c r="C320" s="74"/>
      <c r="D320" s="131">
        <v>3</v>
      </c>
      <c r="E320" s="131">
        <v>3</v>
      </c>
      <c r="F320" s="191" t="s">
        <v>1</v>
      </c>
      <c r="G320" s="182"/>
      <c r="H320" s="182"/>
      <c r="I320" s="190"/>
      <c r="J320" s="131"/>
      <c r="K320" s="68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  <c r="CO320" s="66"/>
      <c r="CP320" s="66"/>
      <c r="CQ320" s="66"/>
      <c r="CR320" s="66"/>
      <c r="CS320" s="66"/>
      <c r="CT320" s="66"/>
      <c r="CU320" s="66"/>
      <c r="CV320" s="66"/>
      <c r="CW320" s="66"/>
      <c r="CX320" s="66"/>
      <c r="CY320" s="66"/>
      <c r="CZ320" s="66"/>
      <c r="DA320" s="66"/>
      <c r="DB320" s="66"/>
      <c r="DC320" s="66"/>
      <c r="DD320" s="66"/>
      <c r="DE320" s="66"/>
      <c r="DF320" s="66"/>
      <c r="DG320" s="66"/>
      <c r="DH320" s="66"/>
      <c r="DI320" s="66"/>
      <c r="DJ320" s="66"/>
      <c r="DK320" s="66"/>
      <c r="DL320" s="66"/>
      <c r="DM320" s="66"/>
      <c r="DN320" s="66"/>
      <c r="DO320" s="66"/>
      <c r="DP320" s="66"/>
      <c r="DQ320" s="66"/>
      <c r="DR320" s="66"/>
      <c r="DS320" s="66"/>
      <c r="DT320" s="66"/>
      <c r="DU320" s="66"/>
      <c r="DV320" s="66"/>
      <c r="DW320" s="66"/>
      <c r="DX320" s="66"/>
      <c r="DY320" s="66"/>
      <c r="DZ320" s="66"/>
      <c r="EA320" s="66"/>
      <c r="EB320" s="66"/>
      <c r="EC320" s="66"/>
      <c r="ED320" s="66"/>
      <c r="EE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/>
      <c r="EW320" s="66"/>
      <c r="EX320" s="66"/>
    </row>
    <row r="321" spans="1:154" ht="15.75" thickBot="1" x14ac:dyDescent="0.3">
      <c r="A321" s="171" t="s">
        <v>29</v>
      </c>
      <c r="B321" s="172"/>
      <c r="C321" s="173">
        <v>425</v>
      </c>
      <c r="D321" s="166"/>
      <c r="E321" s="165"/>
      <c r="F321" s="165">
        <v>14.016666666666666</v>
      </c>
      <c r="G321" s="165">
        <v>15.141666666666666</v>
      </c>
      <c r="H321" s="165">
        <v>53.341666666666661</v>
      </c>
      <c r="I321" s="165">
        <v>406.4</v>
      </c>
      <c r="J321" s="165">
        <v>0.60000000000000009</v>
      </c>
      <c r="K321" s="167"/>
    </row>
    <row r="322" spans="1:154" x14ac:dyDescent="0.25">
      <c r="A322" s="71" t="s">
        <v>52</v>
      </c>
      <c r="B322" s="67"/>
      <c r="C322" s="72">
        <v>100</v>
      </c>
      <c r="D322" s="174">
        <v>114</v>
      </c>
      <c r="E322" s="72">
        <v>100</v>
      </c>
      <c r="F322" s="132">
        <v>0.3</v>
      </c>
      <c r="G322" s="131">
        <v>0.43</v>
      </c>
      <c r="H322" s="130">
        <v>14</v>
      </c>
      <c r="I322" s="131">
        <v>61</v>
      </c>
      <c r="J322" s="132">
        <v>7</v>
      </c>
      <c r="K322" s="68" t="s">
        <v>323</v>
      </c>
    </row>
    <row r="323" spans="1:154" ht="15.75" thickBot="1" x14ac:dyDescent="0.3">
      <c r="A323" s="71" t="s">
        <v>222</v>
      </c>
      <c r="B323" s="67"/>
      <c r="C323" s="72"/>
      <c r="D323" s="174"/>
      <c r="E323" s="72"/>
      <c r="F323" s="132"/>
      <c r="G323" s="131"/>
      <c r="H323" s="130"/>
      <c r="I323" s="131"/>
      <c r="J323" s="132"/>
      <c r="K323" s="68"/>
    </row>
    <row r="324" spans="1:154" ht="15.75" thickBot="1" x14ac:dyDescent="0.3">
      <c r="A324" s="171" t="s">
        <v>29</v>
      </c>
      <c r="B324" s="172"/>
      <c r="C324" s="173">
        <v>100</v>
      </c>
      <c r="D324" s="398"/>
      <c r="E324" s="387"/>
      <c r="F324" s="165">
        <v>0.3</v>
      </c>
      <c r="G324" s="165">
        <v>0.43</v>
      </c>
      <c r="H324" s="165">
        <v>14</v>
      </c>
      <c r="I324" s="165">
        <v>61</v>
      </c>
      <c r="J324" s="165">
        <v>7</v>
      </c>
      <c r="K324" s="167"/>
    </row>
    <row r="325" spans="1:154" ht="15.75" thickBot="1" x14ac:dyDescent="0.3">
      <c r="A325" s="82"/>
      <c r="B325" s="83"/>
      <c r="C325" s="85">
        <v>525</v>
      </c>
      <c r="D325" s="200"/>
      <c r="E325" s="201"/>
      <c r="F325" s="466">
        <v>14.316666666666666</v>
      </c>
      <c r="G325" s="466">
        <v>15.571666666666665</v>
      </c>
      <c r="H325" s="466">
        <v>67.341666666666669</v>
      </c>
      <c r="I325" s="466">
        <v>467.4</v>
      </c>
      <c r="J325" s="466">
        <v>7.6</v>
      </c>
      <c r="K325" s="68"/>
    </row>
    <row r="326" spans="1:154" x14ac:dyDescent="0.25">
      <c r="A326" s="82"/>
      <c r="B326" s="83" t="s">
        <v>32</v>
      </c>
      <c r="C326" s="85"/>
      <c r="D326" s="466"/>
      <c r="E326" s="201"/>
      <c r="F326" s="466"/>
      <c r="G326" s="156"/>
      <c r="H326" s="466"/>
      <c r="I326" s="465"/>
      <c r="J326" s="131"/>
      <c r="K326" s="68"/>
    </row>
    <row r="327" spans="1:154" s="65" customFormat="1" x14ac:dyDescent="0.25">
      <c r="A327" s="481" t="s">
        <v>430</v>
      </c>
      <c r="B327" s="348"/>
      <c r="C327" s="482">
        <v>50</v>
      </c>
      <c r="D327" s="346"/>
      <c r="E327" s="347"/>
      <c r="F327" s="346">
        <v>0.55000000000000004</v>
      </c>
      <c r="G327" s="347">
        <v>0.1</v>
      </c>
      <c r="H327" s="346">
        <v>1.9</v>
      </c>
      <c r="I327" s="349">
        <v>12</v>
      </c>
      <c r="J327" s="347">
        <v>1.6</v>
      </c>
      <c r="K327" s="343" t="s">
        <v>212</v>
      </c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6"/>
      <c r="CG327" s="66"/>
      <c r="CH327" s="66"/>
      <c r="CI327" s="66"/>
      <c r="CJ327" s="66"/>
      <c r="CK327" s="66"/>
      <c r="CL327" s="66"/>
      <c r="CM327" s="66"/>
      <c r="CN327" s="66"/>
      <c r="CO327" s="66"/>
      <c r="CP327" s="66"/>
      <c r="CQ327" s="66"/>
      <c r="CR327" s="66"/>
      <c r="CS327" s="66"/>
      <c r="CT327" s="66"/>
      <c r="CU327" s="66"/>
      <c r="CV327" s="66"/>
      <c r="CW327" s="66"/>
      <c r="CX327" s="66"/>
      <c r="CY327" s="66"/>
      <c r="CZ327" s="66"/>
      <c r="DA327" s="66"/>
      <c r="DB327" s="66"/>
      <c r="DC327" s="66"/>
      <c r="DD327" s="66"/>
      <c r="DE327" s="66"/>
      <c r="DF327" s="66"/>
      <c r="DG327" s="66"/>
      <c r="DH327" s="66"/>
      <c r="DI327" s="66"/>
      <c r="DJ327" s="66"/>
      <c r="DK327" s="66"/>
      <c r="DL327" s="66"/>
      <c r="DM327" s="66"/>
      <c r="DN327" s="66"/>
      <c r="DO327" s="66"/>
      <c r="DP327" s="66"/>
      <c r="DQ327" s="66"/>
      <c r="DR327" s="66"/>
      <c r="DS327" s="66"/>
      <c r="DT327" s="66"/>
      <c r="DU327" s="66"/>
      <c r="DV327" s="66"/>
      <c r="DW327" s="66"/>
      <c r="DX327" s="66"/>
      <c r="DY327" s="66"/>
      <c r="DZ327" s="66"/>
      <c r="EA327" s="66"/>
      <c r="EB327" s="66"/>
      <c r="EC327" s="66"/>
      <c r="ED327" s="66"/>
      <c r="EE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/>
      <c r="EW327" s="66"/>
      <c r="EX327" s="66"/>
    </row>
    <row r="328" spans="1:154" s="65" customFormat="1" x14ac:dyDescent="0.25">
      <c r="A328" s="481"/>
      <c r="B328" s="348" t="s">
        <v>122</v>
      </c>
      <c r="C328" s="482"/>
      <c r="D328" s="346">
        <v>51</v>
      </c>
      <c r="E328" s="347">
        <v>50</v>
      </c>
      <c r="F328" s="346"/>
      <c r="G328" s="347"/>
      <c r="H328" s="346"/>
      <c r="I328" s="349"/>
      <c r="J328" s="347"/>
      <c r="K328" s="483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/>
      <c r="EW328" s="66"/>
      <c r="EX328" s="66"/>
    </row>
    <row r="329" spans="1:154" s="65" customFormat="1" ht="22.5" x14ac:dyDescent="0.25">
      <c r="A329" s="389" t="s">
        <v>361</v>
      </c>
      <c r="B329" s="215"/>
      <c r="C329" s="74" t="s">
        <v>237</v>
      </c>
      <c r="D329" s="131"/>
      <c r="E329" s="131"/>
      <c r="F329" s="132">
        <v>4.5999999999999996</v>
      </c>
      <c r="G329" s="132">
        <v>8</v>
      </c>
      <c r="H329" s="131">
        <v>17</v>
      </c>
      <c r="I329" s="132">
        <v>158.5</v>
      </c>
      <c r="J329" s="131">
        <v>9.6</v>
      </c>
      <c r="K329" s="68" t="s">
        <v>243</v>
      </c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6"/>
      <c r="CF329" s="66"/>
      <c r="CG329" s="66"/>
      <c r="CH329" s="66"/>
      <c r="CI329" s="66"/>
      <c r="CJ329" s="66"/>
      <c r="CK329" s="66"/>
      <c r="CL329" s="66"/>
      <c r="CM329" s="66"/>
      <c r="CN329" s="66"/>
      <c r="CO329" s="66"/>
      <c r="CP329" s="66"/>
      <c r="CQ329" s="66"/>
      <c r="CR329" s="66"/>
      <c r="CS329" s="66"/>
      <c r="CT329" s="66"/>
      <c r="CU329" s="66"/>
      <c r="CV329" s="66"/>
      <c r="CW329" s="66"/>
      <c r="CX329" s="66"/>
      <c r="CY329" s="66"/>
      <c r="CZ329" s="66"/>
      <c r="DA329" s="66"/>
      <c r="DB329" s="66"/>
      <c r="DC329" s="66"/>
      <c r="DD329" s="66"/>
      <c r="DE329" s="66"/>
      <c r="DF329" s="66"/>
      <c r="DG329" s="66"/>
      <c r="DH329" s="66"/>
      <c r="DI329" s="66"/>
      <c r="DJ329" s="66"/>
      <c r="DK329" s="66"/>
      <c r="DL329" s="66"/>
      <c r="DM329" s="66"/>
      <c r="DN329" s="66"/>
      <c r="DO329" s="66"/>
      <c r="DP329" s="66"/>
      <c r="DQ329" s="66"/>
      <c r="DR329" s="66"/>
      <c r="DS329" s="66"/>
      <c r="DT329" s="66"/>
      <c r="DU329" s="66"/>
      <c r="DV329" s="66"/>
      <c r="DW329" s="66"/>
      <c r="DX329" s="66"/>
      <c r="DY329" s="66"/>
      <c r="DZ329" s="66"/>
      <c r="EA329" s="66"/>
      <c r="EB329" s="66"/>
      <c r="EC329" s="66"/>
      <c r="ED329" s="66"/>
      <c r="EE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/>
      <c r="EW329" s="66"/>
      <c r="EX329" s="66"/>
    </row>
    <row r="330" spans="1:154" s="274" customFormat="1" x14ac:dyDescent="0.25">
      <c r="A330" s="71"/>
      <c r="B330" s="67" t="s">
        <v>234</v>
      </c>
      <c r="C330" s="187"/>
      <c r="D330" s="74">
        <v>33.85</v>
      </c>
      <c r="E330" s="175">
        <v>22</v>
      </c>
      <c r="F330" s="132"/>
      <c r="G330" s="132"/>
      <c r="H330" s="132"/>
      <c r="I330" s="132"/>
      <c r="J330" s="132"/>
      <c r="K330" s="68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89"/>
      <c r="BE330" s="89"/>
      <c r="BF330" s="89"/>
      <c r="BG330" s="89"/>
      <c r="BH330" s="89"/>
      <c r="BI330" s="89"/>
      <c r="BJ330" s="89"/>
      <c r="BK330" s="89"/>
      <c r="BL330" s="89"/>
      <c r="BM330" s="89"/>
      <c r="BN330" s="89"/>
      <c r="BO330" s="89"/>
      <c r="BP330" s="89"/>
      <c r="BQ330" s="89"/>
      <c r="BR330" s="89"/>
      <c r="BS330" s="89"/>
      <c r="BT330" s="89"/>
      <c r="BU330" s="89"/>
      <c r="BV330" s="89"/>
      <c r="BW330" s="89"/>
      <c r="BX330" s="89"/>
      <c r="BY330" s="89"/>
      <c r="BZ330" s="89"/>
      <c r="CA330" s="89"/>
      <c r="CB330" s="89"/>
      <c r="CC330" s="89"/>
      <c r="CD330" s="89"/>
      <c r="CE330" s="89"/>
      <c r="CF330" s="89"/>
      <c r="CG330" s="89"/>
      <c r="CH330" s="89"/>
      <c r="CI330" s="89"/>
      <c r="CJ330" s="89"/>
      <c r="CK330" s="89"/>
      <c r="CL330" s="89"/>
      <c r="CM330" s="89"/>
      <c r="CN330" s="89"/>
      <c r="CO330" s="89"/>
      <c r="CP330" s="89"/>
      <c r="CQ330" s="89"/>
      <c r="CR330" s="89"/>
      <c r="CS330" s="89"/>
      <c r="CT330" s="89"/>
      <c r="CU330" s="89"/>
      <c r="CV330" s="89"/>
      <c r="CW330" s="89"/>
      <c r="CX330" s="89"/>
      <c r="CY330" s="89"/>
      <c r="CZ330" s="89"/>
      <c r="DA330" s="89"/>
      <c r="DB330" s="89"/>
      <c r="DC330" s="89"/>
      <c r="DD330" s="89"/>
      <c r="DE330" s="89"/>
      <c r="DF330" s="89"/>
      <c r="DG330" s="89"/>
      <c r="DH330" s="89"/>
      <c r="DI330" s="89"/>
      <c r="DJ330" s="89"/>
      <c r="DK330" s="89"/>
      <c r="DL330" s="89"/>
      <c r="DM330" s="89"/>
      <c r="DN330" s="89"/>
      <c r="DO330" s="89"/>
      <c r="DP330" s="89"/>
      <c r="DQ330" s="89"/>
      <c r="DR330" s="89"/>
      <c r="DS330" s="89"/>
      <c r="DT330" s="89"/>
      <c r="DU330" s="89"/>
      <c r="DV330" s="89"/>
      <c r="DW330" s="89"/>
      <c r="DX330" s="89"/>
      <c r="DY330" s="89"/>
      <c r="DZ330" s="89"/>
      <c r="EA330" s="89"/>
      <c r="EB330" s="89"/>
      <c r="EC330" s="89"/>
      <c r="ED330" s="89"/>
      <c r="EE330" s="89"/>
      <c r="EF330" s="89"/>
      <c r="EG330" s="89"/>
      <c r="EH330" s="89"/>
      <c r="EI330" s="89"/>
      <c r="EJ330" s="89"/>
      <c r="EK330" s="89"/>
      <c r="EL330" s="89"/>
      <c r="EM330" s="89"/>
      <c r="EN330" s="89"/>
      <c r="EO330" s="89"/>
      <c r="EP330" s="89"/>
      <c r="EQ330" s="89"/>
      <c r="ER330" s="89"/>
      <c r="ES330" s="89"/>
      <c r="ET330" s="89"/>
      <c r="EU330" s="89"/>
      <c r="EV330" s="89"/>
      <c r="EW330" s="89"/>
      <c r="EX330" s="89"/>
    </row>
    <row r="331" spans="1:154" s="65" customFormat="1" x14ac:dyDescent="0.25">
      <c r="A331" s="71"/>
      <c r="B331" s="67" t="s">
        <v>46</v>
      </c>
      <c r="C331" s="74"/>
      <c r="D331" s="131">
        <v>50</v>
      </c>
      <c r="E331" s="131">
        <v>40</v>
      </c>
      <c r="F331" s="132"/>
      <c r="G331" s="132"/>
      <c r="H331" s="132"/>
      <c r="I331" s="132"/>
      <c r="J331" s="131"/>
      <c r="K331" s="68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  <c r="BV331" s="66"/>
      <c r="BW331" s="66"/>
      <c r="BX331" s="66"/>
      <c r="BY331" s="66"/>
      <c r="BZ331" s="66"/>
      <c r="CA331" s="66"/>
      <c r="CB331" s="66"/>
      <c r="CC331" s="66"/>
      <c r="CD331" s="66"/>
      <c r="CE331" s="66"/>
      <c r="CF331" s="66"/>
      <c r="CG331" s="66"/>
      <c r="CH331" s="66"/>
      <c r="CI331" s="66"/>
      <c r="CJ331" s="66"/>
      <c r="CK331" s="66"/>
      <c r="CL331" s="66"/>
      <c r="CM331" s="66"/>
      <c r="CN331" s="66"/>
      <c r="CO331" s="66"/>
      <c r="CP331" s="66"/>
      <c r="CQ331" s="66"/>
      <c r="CR331" s="66"/>
      <c r="CS331" s="66"/>
      <c r="CT331" s="66"/>
      <c r="CU331" s="66"/>
      <c r="CV331" s="66"/>
      <c r="CW331" s="66"/>
      <c r="CX331" s="66"/>
      <c r="CY331" s="66"/>
      <c r="CZ331" s="66"/>
      <c r="DA331" s="66"/>
      <c r="DB331" s="66"/>
      <c r="DC331" s="66"/>
      <c r="DD331" s="66"/>
      <c r="DE331" s="66"/>
      <c r="DF331" s="66"/>
      <c r="DG331" s="66"/>
      <c r="DH331" s="66"/>
      <c r="DI331" s="66"/>
      <c r="DJ331" s="66"/>
      <c r="DK331" s="66"/>
      <c r="DL331" s="66"/>
      <c r="DM331" s="66"/>
      <c r="DN331" s="66"/>
      <c r="DO331" s="66"/>
      <c r="DP331" s="66"/>
      <c r="DQ331" s="66"/>
      <c r="DR331" s="66"/>
      <c r="DS331" s="66"/>
      <c r="DT331" s="66"/>
      <c r="DU331" s="66"/>
      <c r="DV331" s="66"/>
      <c r="DW331" s="66"/>
      <c r="DX331" s="66"/>
      <c r="DY331" s="66"/>
      <c r="DZ331" s="66"/>
      <c r="EA331" s="66"/>
      <c r="EB331" s="66"/>
      <c r="EC331" s="66"/>
      <c r="ED331" s="66"/>
      <c r="EE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/>
      <c r="EW331" s="66"/>
      <c r="EX331" s="66"/>
    </row>
    <row r="332" spans="1:154" s="65" customFormat="1" x14ac:dyDescent="0.25">
      <c r="A332" s="67"/>
      <c r="B332" s="67" t="s">
        <v>34</v>
      </c>
      <c r="C332" s="74"/>
      <c r="D332" s="130">
        <v>31.92</v>
      </c>
      <c r="E332" s="132">
        <v>24</v>
      </c>
      <c r="F332" s="132"/>
      <c r="G332" s="132"/>
      <c r="H332" s="132"/>
      <c r="I332" s="131"/>
      <c r="J332" s="164"/>
      <c r="K332" s="68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/>
      <c r="EW332" s="66"/>
      <c r="EX332" s="66"/>
    </row>
    <row r="333" spans="1:154" s="65" customFormat="1" x14ac:dyDescent="0.25">
      <c r="A333" s="71"/>
      <c r="B333" s="67" t="s">
        <v>36</v>
      </c>
      <c r="C333" s="74"/>
      <c r="D333" s="131">
        <v>10</v>
      </c>
      <c r="E333" s="131">
        <v>8</v>
      </c>
      <c r="F333" s="132"/>
      <c r="G333" s="132"/>
      <c r="H333" s="131"/>
      <c r="I333" s="132"/>
      <c r="J333" s="164"/>
      <c r="K333" s="68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66"/>
      <c r="BM333" s="66"/>
      <c r="BN333" s="66"/>
      <c r="BO333" s="66"/>
      <c r="BP333" s="66"/>
      <c r="BQ333" s="66"/>
      <c r="BR333" s="66"/>
      <c r="BS333" s="66"/>
      <c r="BT333" s="66"/>
      <c r="BU333" s="66"/>
      <c r="BV333" s="66"/>
      <c r="BW333" s="66"/>
      <c r="BX333" s="66"/>
      <c r="BY333" s="66"/>
      <c r="BZ333" s="66"/>
      <c r="CA333" s="66"/>
      <c r="CB333" s="66"/>
      <c r="CC333" s="66"/>
      <c r="CD333" s="66"/>
      <c r="CE333" s="66"/>
      <c r="CF333" s="66"/>
      <c r="CG333" s="66"/>
      <c r="CH333" s="66"/>
      <c r="CI333" s="66"/>
      <c r="CJ333" s="66"/>
      <c r="CK333" s="66"/>
      <c r="CL333" s="66"/>
      <c r="CM333" s="66"/>
      <c r="CN333" s="66"/>
      <c r="CO333" s="66"/>
      <c r="CP333" s="66"/>
      <c r="CQ333" s="66"/>
      <c r="CR333" s="66"/>
      <c r="CS333" s="66"/>
      <c r="CT333" s="66"/>
      <c r="CU333" s="66"/>
      <c r="CV333" s="66"/>
      <c r="CW333" s="66"/>
      <c r="CX333" s="66"/>
      <c r="CY333" s="66"/>
      <c r="CZ333" s="66"/>
      <c r="DA333" s="66"/>
      <c r="DB333" s="66"/>
      <c r="DC333" s="66"/>
      <c r="DD333" s="66"/>
      <c r="DE333" s="66"/>
      <c r="DF333" s="66"/>
      <c r="DG333" s="66"/>
      <c r="DH333" s="66"/>
      <c r="DI333" s="66"/>
      <c r="DJ333" s="66"/>
      <c r="DK333" s="66"/>
      <c r="DL333" s="66"/>
      <c r="DM333" s="66"/>
      <c r="DN333" s="66"/>
      <c r="DO333" s="66"/>
      <c r="DP333" s="66"/>
      <c r="DQ333" s="66"/>
      <c r="DR333" s="66"/>
      <c r="DS333" s="66"/>
      <c r="DT333" s="66"/>
      <c r="DU333" s="66"/>
      <c r="DV333" s="66"/>
      <c r="DW333" s="66"/>
      <c r="DX333" s="66"/>
      <c r="DY333" s="66"/>
      <c r="DZ333" s="66"/>
      <c r="EA333" s="66"/>
      <c r="EB333" s="66"/>
      <c r="EC333" s="66"/>
      <c r="ED333" s="66"/>
      <c r="EE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/>
      <c r="EW333" s="66"/>
      <c r="EX333" s="66"/>
    </row>
    <row r="334" spans="1:154" s="65" customFormat="1" x14ac:dyDescent="0.25">
      <c r="A334" s="71"/>
      <c r="B334" s="67" t="s">
        <v>37</v>
      </c>
      <c r="C334" s="74"/>
      <c r="D334" s="131">
        <v>9.52</v>
      </c>
      <c r="E334" s="131">
        <v>8</v>
      </c>
      <c r="F334" s="132"/>
      <c r="G334" s="132"/>
      <c r="H334" s="131"/>
      <c r="I334" s="132"/>
      <c r="J334" s="164"/>
      <c r="K334" s="68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/>
      <c r="EW334" s="66"/>
      <c r="EX334" s="66"/>
    </row>
    <row r="335" spans="1:154" s="65" customFormat="1" x14ac:dyDescent="0.25">
      <c r="A335" s="71"/>
      <c r="B335" s="67" t="s">
        <v>38</v>
      </c>
      <c r="C335" s="74"/>
      <c r="D335" s="131">
        <v>3</v>
      </c>
      <c r="E335" s="131">
        <v>3</v>
      </c>
      <c r="F335" s="132"/>
      <c r="G335" s="132"/>
      <c r="H335" s="131"/>
      <c r="I335" s="132"/>
      <c r="J335" s="164"/>
      <c r="K335" s="68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6"/>
      <c r="CF335" s="66"/>
      <c r="CG335" s="66"/>
      <c r="CH335" s="66"/>
      <c r="CI335" s="66"/>
      <c r="CJ335" s="66"/>
      <c r="CK335" s="66"/>
      <c r="CL335" s="66"/>
      <c r="CM335" s="66"/>
      <c r="CN335" s="66"/>
      <c r="CO335" s="66"/>
      <c r="CP335" s="66"/>
      <c r="CQ335" s="66"/>
      <c r="CR335" s="66"/>
      <c r="CS335" s="66"/>
      <c r="CT335" s="66"/>
      <c r="CU335" s="66"/>
      <c r="CV335" s="66"/>
      <c r="CW335" s="66"/>
      <c r="CX335" s="66"/>
      <c r="CY335" s="66"/>
      <c r="CZ335" s="66"/>
      <c r="DA335" s="66"/>
      <c r="DB335" s="66"/>
      <c r="DC335" s="66"/>
      <c r="DD335" s="66"/>
      <c r="DE335" s="66"/>
      <c r="DF335" s="66"/>
      <c r="DG335" s="66"/>
      <c r="DH335" s="66"/>
      <c r="DI335" s="66"/>
      <c r="DJ335" s="66"/>
      <c r="DK335" s="66"/>
      <c r="DL335" s="66"/>
      <c r="DM335" s="66"/>
      <c r="DN335" s="66"/>
      <c r="DO335" s="66"/>
      <c r="DP335" s="66"/>
      <c r="DQ335" s="66"/>
      <c r="DR335" s="66"/>
      <c r="DS335" s="66"/>
      <c r="DT335" s="66"/>
      <c r="DU335" s="66"/>
      <c r="DV335" s="66"/>
      <c r="DW335" s="66"/>
      <c r="DX335" s="66"/>
      <c r="DY335" s="66"/>
      <c r="DZ335" s="66"/>
      <c r="EA335" s="66"/>
      <c r="EB335" s="66"/>
      <c r="EC335" s="66"/>
      <c r="ED335" s="66"/>
      <c r="EE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/>
      <c r="EW335" s="66"/>
      <c r="EX335" s="66"/>
    </row>
    <row r="336" spans="1:154" s="65" customFormat="1" x14ac:dyDescent="0.25">
      <c r="A336" s="71"/>
      <c r="B336" s="67" t="s">
        <v>40</v>
      </c>
      <c r="C336" s="74"/>
      <c r="D336" s="131">
        <v>5</v>
      </c>
      <c r="E336" s="131">
        <v>5</v>
      </c>
      <c r="F336" s="132"/>
      <c r="G336" s="132"/>
      <c r="H336" s="131"/>
      <c r="I336" s="132"/>
      <c r="J336" s="164"/>
      <c r="K336" s="68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/>
      <c r="EW336" s="66"/>
      <c r="EX336" s="66"/>
    </row>
    <row r="337" spans="1:154" s="65" customFormat="1" x14ac:dyDescent="0.25">
      <c r="A337" s="71"/>
      <c r="B337" s="67" t="s">
        <v>21</v>
      </c>
      <c r="C337" s="74"/>
      <c r="D337" s="131">
        <v>1.2</v>
      </c>
      <c r="E337" s="131">
        <v>1.2</v>
      </c>
      <c r="F337" s="132"/>
      <c r="G337" s="132"/>
      <c r="H337" s="131"/>
      <c r="I337" s="132"/>
      <c r="J337" s="164"/>
      <c r="K337" s="68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6"/>
      <c r="BM337" s="66"/>
      <c r="BN337" s="66"/>
      <c r="BO337" s="66"/>
      <c r="BP337" s="66"/>
      <c r="BQ337" s="66"/>
      <c r="BR337" s="66"/>
      <c r="BS337" s="66"/>
      <c r="BT337" s="66"/>
      <c r="BU337" s="66"/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6"/>
      <c r="CG337" s="66"/>
      <c r="CH337" s="66"/>
      <c r="CI337" s="66"/>
      <c r="CJ337" s="66"/>
      <c r="CK337" s="66"/>
      <c r="CL337" s="66"/>
      <c r="CM337" s="66"/>
      <c r="CN337" s="66"/>
      <c r="CO337" s="66"/>
      <c r="CP337" s="66"/>
      <c r="CQ337" s="66"/>
      <c r="CR337" s="66"/>
      <c r="CS337" s="66"/>
      <c r="CT337" s="66"/>
      <c r="CU337" s="66"/>
      <c r="CV337" s="66"/>
      <c r="CW337" s="66"/>
      <c r="CX337" s="66"/>
      <c r="CY337" s="66"/>
      <c r="CZ337" s="66"/>
      <c r="DA337" s="66"/>
      <c r="DB337" s="66"/>
      <c r="DC337" s="66"/>
      <c r="DD337" s="66"/>
      <c r="DE337" s="66"/>
      <c r="DF337" s="66"/>
      <c r="DG337" s="66"/>
      <c r="DH337" s="66"/>
      <c r="DI337" s="66"/>
      <c r="DJ337" s="66"/>
      <c r="DK337" s="66"/>
      <c r="DL337" s="66"/>
      <c r="DM337" s="66"/>
      <c r="DN337" s="66"/>
      <c r="DO337" s="66"/>
      <c r="DP337" s="66"/>
      <c r="DQ337" s="66"/>
      <c r="DR337" s="66"/>
      <c r="DS337" s="66"/>
      <c r="DT337" s="66"/>
      <c r="DU337" s="66"/>
      <c r="DV337" s="66"/>
      <c r="DW337" s="66"/>
      <c r="DX337" s="66"/>
      <c r="DY337" s="66"/>
      <c r="DZ337" s="66"/>
      <c r="EA337" s="66"/>
      <c r="EB337" s="66"/>
      <c r="EC337" s="66"/>
      <c r="ED337" s="66"/>
      <c r="EE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/>
      <c r="EW337" s="66"/>
      <c r="EX337" s="66"/>
    </row>
    <row r="338" spans="1:154" s="65" customFormat="1" x14ac:dyDescent="0.25">
      <c r="A338" s="71"/>
      <c r="B338" s="67" t="s">
        <v>19</v>
      </c>
      <c r="C338" s="74"/>
      <c r="D338" s="131">
        <v>160</v>
      </c>
      <c r="E338" s="131">
        <v>160</v>
      </c>
      <c r="F338" s="132"/>
      <c r="G338" s="132"/>
      <c r="H338" s="131"/>
      <c r="I338" s="132"/>
      <c r="J338" s="164"/>
      <c r="K338" s="68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/>
      <c r="BW338" s="66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/>
      <c r="EW338" s="66"/>
      <c r="EX338" s="66"/>
    </row>
    <row r="339" spans="1:154" s="229" customFormat="1" ht="22.5" x14ac:dyDescent="0.25">
      <c r="A339" s="287" t="s">
        <v>416</v>
      </c>
      <c r="B339" s="288"/>
      <c r="C339" s="378" t="s">
        <v>415</v>
      </c>
      <c r="D339" s="435"/>
      <c r="E339" s="436"/>
      <c r="F339" s="379">
        <v>7.5</v>
      </c>
      <c r="G339" s="380">
        <v>6.9</v>
      </c>
      <c r="H339" s="379">
        <v>11.5</v>
      </c>
      <c r="I339" s="380">
        <v>138</v>
      </c>
      <c r="J339" s="379">
        <v>0.5</v>
      </c>
      <c r="K339" s="381" t="s">
        <v>422</v>
      </c>
      <c r="L339" s="281"/>
      <c r="M339" s="281"/>
      <c r="N339" s="281"/>
      <c r="O339" s="281"/>
      <c r="P339" s="281"/>
      <c r="Q339" s="281"/>
      <c r="R339" s="281"/>
      <c r="S339" s="281"/>
      <c r="T339" s="281"/>
      <c r="U339" s="281"/>
      <c r="V339" s="281"/>
      <c r="W339" s="281"/>
      <c r="X339" s="281"/>
      <c r="Y339" s="281"/>
      <c r="Z339" s="281"/>
      <c r="AA339" s="281"/>
      <c r="AB339" s="281"/>
      <c r="AC339" s="281"/>
      <c r="AD339" s="281"/>
      <c r="AE339" s="281"/>
      <c r="AF339" s="281"/>
      <c r="AG339" s="281"/>
      <c r="AH339" s="281"/>
      <c r="AI339" s="281"/>
      <c r="AJ339" s="281"/>
      <c r="AK339" s="281"/>
      <c r="AL339" s="281"/>
      <c r="AM339" s="281"/>
      <c r="AN339" s="281"/>
      <c r="AO339" s="281"/>
      <c r="AP339" s="281"/>
      <c r="AQ339" s="281"/>
      <c r="AR339" s="281"/>
      <c r="AS339" s="281"/>
      <c r="AT339" s="281"/>
      <c r="AU339" s="281"/>
      <c r="AV339" s="281"/>
      <c r="AW339" s="281"/>
      <c r="AX339" s="281"/>
      <c r="AY339" s="281"/>
      <c r="AZ339" s="281"/>
      <c r="BA339" s="281"/>
      <c r="BB339" s="281"/>
      <c r="BC339" s="281"/>
      <c r="BD339" s="281"/>
      <c r="BE339" s="281"/>
      <c r="BF339" s="281"/>
      <c r="BG339" s="281"/>
      <c r="BH339" s="281"/>
      <c r="BI339" s="281"/>
      <c r="BJ339" s="281"/>
      <c r="BK339" s="281"/>
      <c r="BL339" s="281"/>
      <c r="BM339" s="281"/>
      <c r="BN339" s="281"/>
      <c r="BO339" s="281"/>
      <c r="BP339" s="281"/>
      <c r="BQ339" s="281"/>
      <c r="BR339" s="281"/>
      <c r="BS339" s="281"/>
      <c r="BT339" s="281"/>
      <c r="BU339" s="281"/>
      <c r="BV339" s="281"/>
      <c r="BW339" s="281"/>
      <c r="BX339" s="281"/>
      <c r="BY339" s="281"/>
      <c r="BZ339" s="281"/>
      <c r="CA339" s="281"/>
      <c r="CB339" s="281"/>
      <c r="CC339" s="281"/>
      <c r="CD339" s="281"/>
      <c r="CE339" s="281"/>
      <c r="CF339" s="281"/>
      <c r="CG339" s="281"/>
      <c r="CH339" s="281"/>
      <c r="CI339" s="281"/>
      <c r="CJ339" s="281"/>
      <c r="CK339" s="281"/>
      <c r="CL339" s="281"/>
      <c r="CM339" s="281"/>
      <c r="CN339" s="281"/>
      <c r="CO339" s="281"/>
      <c r="CP339" s="281"/>
      <c r="CQ339" s="281"/>
      <c r="CR339" s="281"/>
      <c r="CS339" s="281"/>
      <c r="CT339" s="281"/>
      <c r="CU339" s="281"/>
      <c r="CV339" s="281"/>
      <c r="CW339" s="281"/>
      <c r="CX339" s="281"/>
      <c r="CY339" s="281"/>
      <c r="CZ339" s="281"/>
      <c r="DA339" s="281"/>
      <c r="DB339" s="281"/>
      <c r="DC339" s="281"/>
      <c r="DD339" s="281"/>
      <c r="DE339" s="281"/>
      <c r="DF339" s="281"/>
      <c r="DG339" s="281"/>
      <c r="DH339" s="281"/>
      <c r="DI339" s="281"/>
      <c r="DJ339" s="281"/>
      <c r="DK339" s="281"/>
      <c r="DL339" s="281"/>
      <c r="DM339" s="281"/>
      <c r="DN339" s="281"/>
      <c r="DO339" s="281"/>
      <c r="DP339" s="281"/>
      <c r="DQ339" s="281"/>
      <c r="DR339" s="281"/>
      <c r="DS339" s="281"/>
      <c r="DT339" s="281"/>
      <c r="DU339" s="281"/>
      <c r="DV339" s="281"/>
      <c r="DW339" s="281"/>
      <c r="DX339" s="281"/>
      <c r="DY339" s="281"/>
      <c r="DZ339" s="281"/>
      <c r="EA339" s="281"/>
      <c r="EB339" s="281"/>
      <c r="EC339" s="281"/>
      <c r="ED339" s="281"/>
      <c r="EE339" s="281"/>
      <c r="EF339" s="281"/>
      <c r="EG339" s="281"/>
      <c r="EH339" s="281"/>
      <c r="EI339" s="281"/>
      <c r="EJ339" s="281"/>
      <c r="EK339" s="281"/>
      <c r="EL339" s="281"/>
      <c r="EM339" s="281"/>
      <c r="EN339" s="281"/>
      <c r="EO339" s="281"/>
      <c r="EP339" s="281"/>
      <c r="EQ339" s="281"/>
      <c r="ER339" s="281"/>
      <c r="ES339" s="281"/>
      <c r="ET339" s="281"/>
      <c r="EU339" s="281"/>
      <c r="EV339" s="281"/>
      <c r="EW339" s="281"/>
      <c r="EX339" s="281"/>
    </row>
    <row r="340" spans="1:154" s="229" customFormat="1" x14ac:dyDescent="0.25">
      <c r="A340" s="287"/>
      <c r="B340" s="288" t="s">
        <v>153</v>
      </c>
      <c r="C340" s="437"/>
      <c r="D340" s="379">
        <v>38</v>
      </c>
      <c r="E340" s="436">
        <v>38</v>
      </c>
      <c r="F340" s="379"/>
      <c r="G340" s="380"/>
      <c r="H340" s="379"/>
      <c r="I340" s="380"/>
      <c r="J340" s="379"/>
      <c r="K340" s="381"/>
      <c r="L340" s="281"/>
      <c r="M340" s="281"/>
      <c r="N340" s="281"/>
      <c r="O340" s="281"/>
      <c r="P340" s="281"/>
      <c r="Q340" s="281"/>
      <c r="R340" s="281"/>
      <c r="S340" s="281"/>
      <c r="T340" s="281"/>
      <c r="U340" s="281"/>
      <c r="V340" s="281"/>
      <c r="W340" s="281"/>
      <c r="X340" s="281"/>
      <c r="Y340" s="281"/>
      <c r="Z340" s="281"/>
      <c r="AA340" s="281"/>
      <c r="AB340" s="281"/>
      <c r="AC340" s="281"/>
      <c r="AD340" s="281"/>
      <c r="AE340" s="281"/>
      <c r="AF340" s="281"/>
      <c r="AG340" s="281"/>
      <c r="AH340" s="281"/>
      <c r="AI340" s="281"/>
      <c r="AJ340" s="281"/>
      <c r="AK340" s="281"/>
      <c r="AL340" s="281"/>
      <c r="AM340" s="281"/>
      <c r="AN340" s="281"/>
      <c r="AO340" s="281"/>
      <c r="AP340" s="281"/>
      <c r="AQ340" s="281"/>
      <c r="AR340" s="281"/>
      <c r="AS340" s="281"/>
      <c r="AT340" s="281"/>
      <c r="AU340" s="281"/>
      <c r="AV340" s="281"/>
      <c r="AW340" s="281"/>
      <c r="AX340" s="281"/>
      <c r="AY340" s="281"/>
      <c r="AZ340" s="281"/>
      <c r="BA340" s="281"/>
      <c r="BB340" s="281"/>
      <c r="BC340" s="281"/>
      <c r="BD340" s="281"/>
      <c r="BE340" s="281"/>
      <c r="BF340" s="281"/>
      <c r="BG340" s="281"/>
      <c r="BH340" s="281"/>
      <c r="BI340" s="281"/>
      <c r="BJ340" s="281"/>
      <c r="BK340" s="281"/>
      <c r="BL340" s="281"/>
      <c r="BM340" s="281"/>
      <c r="BN340" s="281"/>
      <c r="BO340" s="281"/>
      <c r="BP340" s="281"/>
      <c r="BQ340" s="281"/>
      <c r="BR340" s="281"/>
      <c r="BS340" s="281"/>
      <c r="BT340" s="281"/>
      <c r="BU340" s="281"/>
      <c r="BV340" s="281"/>
      <c r="BW340" s="281"/>
      <c r="BX340" s="281"/>
      <c r="BY340" s="281"/>
      <c r="BZ340" s="281"/>
      <c r="CA340" s="281"/>
      <c r="CB340" s="281"/>
      <c r="CC340" s="281"/>
      <c r="CD340" s="281"/>
      <c r="CE340" s="281"/>
      <c r="CF340" s="281"/>
      <c r="CG340" s="281"/>
      <c r="CH340" s="281"/>
      <c r="CI340" s="281"/>
      <c r="CJ340" s="281"/>
      <c r="CK340" s="281"/>
      <c r="CL340" s="281"/>
      <c r="CM340" s="281"/>
      <c r="CN340" s="281"/>
      <c r="CO340" s="281"/>
      <c r="CP340" s="281"/>
      <c r="CQ340" s="281"/>
      <c r="CR340" s="281"/>
      <c r="CS340" s="281"/>
      <c r="CT340" s="281"/>
      <c r="CU340" s="281"/>
      <c r="CV340" s="281"/>
      <c r="CW340" s="281"/>
      <c r="CX340" s="281"/>
      <c r="CY340" s="281"/>
      <c r="CZ340" s="281"/>
      <c r="DA340" s="281"/>
      <c r="DB340" s="281"/>
      <c r="DC340" s="281"/>
      <c r="DD340" s="281"/>
      <c r="DE340" s="281"/>
      <c r="DF340" s="281"/>
      <c r="DG340" s="281"/>
      <c r="DH340" s="281"/>
      <c r="DI340" s="281"/>
      <c r="DJ340" s="281"/>
      <c r="DK340" s="281"/>
      <c r="DL340" s="281"/>
      <c r="DM340" s="281"/>
      <c r="DN340" s="281"/>
      <c r="DO340" s="281"/>
      <c r="DP340" s="281"/>
      <c r="DQ340" s="281"/>
      <c r="DR340" s="281"/>
      <c r="DS340" s="281"/>
      <c r="DT340" s="281"/>
      <c r="DU340" s="281"/>
      <c r="DV340" s="281"/>
      <c r="DW340" s="281"/>
      <c r="DX340" s="281"/>
      <c r="DY340" s="281"/>
      <c r="DZ340" s="281"/>
      <c r="EA340" s="281"/>
      <c r="EB340" s="281"/>
      <c r="EC340" s="281"/>
      <c r="ED340" s="281"/>
      <c r="EE340" s="281"/>
      <c r="EF340" s="281"/>
      <c r="EG340" s="281"/>
      <c r="EH340" s="281"/>
      <c r="EI340" s="281"/>
      <c r="EJ340" s="281"/>
      <c r="EK340" s="281"/>
      <c r="EL340" s="281"/>
      <c r="EM340" s="281"/>
      <c r="EN340" s="281"/>
      <c r="EO340" s="281"/>
      <c r="EP340" s="281"/>
      <c r="EQ340" s="281"/>
      <c r="ER340" s="281"/>
      <c r="ES340" s="281"/>
      <c r="ET340" s="281"/>
      <c r="EU340" s="281"/>
      <c r="EV340" s="281"/>
      <c r="EW340" s="281"/>
      <c r="EX340" s="281"/>
    </row>
    <row r="341" spans="1:154" s="229" customFormat="1" x14ac:dyDescent="0.25">
      <c r="A341" s="287"/>
      <c r="B341" s="288" t="s">
        <v>19</v>
      </c>
      <c r="C341" s="437"/>
      <c r="D341" s="379">
        <v>7</v>
      </c>
      <c r="E341" s="436">
        <v>7</v>
      </c>
      <c r="F341" s="379"/>
      <c r="G341" s="380"/>
      <c r="H341" s="379"/>
      <c r="I341" s="380"/>
      <c r="J341" s="379"/>
      <c r="K341" s="381"/>
      <c r="L341" s="281"/>
      <c r="M341" s="281"/>
      <c r="N341" s="281"/>
      <c r="O341" s="281"/>
      <c r="P341" s="281"/>
      <c r="Q341" s="281"/>
      <c r="R341" s="281"/>
      <c r="S341" s="281"/>
      <c r="T341" s="281"/>
      <c r="U341" s="281"/>
      <c r="V341" s="281"/>
      <c r="W341" s="281"/>
      <c r="X341" s="281"/>
      <c r="Y341" s="281"/>
      <c r="Z341" s="281"/>
      <c r="AA341" s="281"/>
      <c r="AB341" s="281"/>
      <c r="AC341" s="281"/>
      <c r="AD341" s="281"/>
      <c r="AE341" s="281"/>
      <c r="AF341" s="281"/>
      <c r="AG341" s="281"/>
      <c r="AH341" s="281"/>
      <c r="AI341" s="281"/>
      <c r="AJ341" s="281"/>
      <c r="AK341" s="281"/>
      <c r="AL341" s="281"/>
      <c r="AM341" s="281"/>
      <c r="AN341" s="281"/>
      <c r="AO341" s="281"/>
      <c r="AP341" s="281"/>
      <c r="AQ341" s="281"/>
      <c r="AR341" s="281"/>
      <c r="AS341" s="281"/>
      <c r="AT341" s="281"/>
      <c r="AU341" s="281"/>
      <c r="AV341" s="281"/>
      <c r="AW341" s="281"/>
      <c r="AX341" s="281"/>
      <c r="AY341" s="281"/>
      <c r="AZ341" s="281"/>
      <c r="BA341" s="281"/>
      <c r="BB341" s="281"/>
      <c r="BC341" s="281"/>
      <c r="BD341" s="281"/>
      <c r="BE341" s="281"/>
      <c r="BF341" s="281"/>
      <c r="BG341" s="281"/>
      <c r="BH341" s="281"/>
      <c r="BI341" s="281"/>
      <c r="BJ341" s="281"/>
      <c r="BK341" s="281"/>
      <c r="BL341" s="281"/>
      <c r="BM341" s="281"/>
      <c r="BN341" s="281"/>
      <c r="BO341" s="281"/>
      <c r="BP341" s="281"/>
      <c r="BQ341" s="281"/>
      <c r="BR341" s="281"/>
      <c r="BS341" s="281"/>
      <c r="BT341" s="281"/>
      <c r="BU341" s="281"/>
      <c r="BV341" s="281"/>
      <c r="BW341" s="281"/>
      <c r="BX341" s="281"/>
      <c r="BY341" s="281"/>
      <c r="BZ341" s="281"/>
      <c r="CA341" s="281"/>
      <c r="CB341" s="281"/>
      <c r="CC341" s="281"/>
      <c r="CD341" s="281"/>
      <c r="CE341" s="281"/>
      <c r="CF341" s="281"/>
      <c r="CG341" s="281"/>
      <c r="CH341" s="281"/>
      <c r="CI341" s="281"/>
      <c r="CJ341" s="281"/>
      <c r="CK341" s="281"/>
      <c r="CL341" s="281"/>
      <c r="CM341" s="281"/>
      <c r="CN341" s="281"/>
      <c r="CO341" s="281"/>
      <c r="CP341" s="281"/>
      <c r="CQ341" s="281"/>
      <c r="CR341" s="281"/>
      <c r="CS341" s="281"/>
      <c r="CT341" s="281"/>
      <c r="CU341" s="281"/>
      <c r="CV341" s="281"/>
      <c r="CW341" s="281"/>
      <c r="CX341" s="281"/>
      <c r="CY341" s="281"/>
      <c r="CZ341" s="281"/>
      <c r="DA341" s="281"/>
      <c r="DB341" s="281"/>
      <c r="DC341" s="281"/>
      <c r="DD341" s="281"/>
      <c r="DE341" s="281"/>
      <c r="DF341" s="281"/>
      <c r="DG341" s="281"/>
      <c r="DH341" s="281"/>
      <c r="DI341" s="281"/>
      <c r="DJ341" s="281"/>
      <c r="DK341" s="281"/>
      <c r="DL341" s="281"/>
      <c r="DM341" s="281"/>
      <c r="DN341" s="281"/>
      <c r="DO341" s="281"/>
      <c r="DP341" s="281"/>
      <c r="DQ341" s="281"/>
      <c r="DR341" s="281"/>
      <c r="DS341" s="281"/>
      <c r="DT341" s="281"/>
      <c r="DU341" s="281"/>
      <c r="DV341" s="281"/>
      <c r="DW341" s="281"/>
      <c r="DX341" s="281"/>
      <c r="DY341" s="281"/>
      <c r="DZ341" s="281"/>
      <c r="EA341" s="281"/>
      <c r="EB341" s="281"/>
      <c r="EC341" s="281"/>
      <c r="ED341" s="281"/>
      <c r="EE341" s="281"/>
      <c r="EF341" s="281"/>
      <c r="EG341" s="281"/>
      <c r="EH341" s="281"/>
      <c r="EI341" s="281"/>
      <c r="EJ341" s="281"/>
      <c r="EK341" s="281"/>
      <c r="EL341" s="281"/>
      <c r="EM341" s="281"/>
      <c r="EN341" s="281"/>
      <c r="EO341" s="281"/>
      <c r="EP341" s="281"/>
      <c r="EQ341" s="281"/>
      <c r="ER341" s="281"/>
      <c r="ES341" s="281"/>
      <c r="ET341" s="281"/>
      <c r="EU341" s="281"/>
      <c r="EV341" s="281"/>
      <c r="EW341" s="281"/>
      <c r="EX341" s="281"/>
    </row>
    <row r="342" spans="1:154" s="229" customFormat="1" x14ac:dyDescent="0.25">
      <c r="A342" s="287"/>
      <c r="B342" s="288" t="s">
        <v>210</v>
      </c>
      <c r="C342" s="437"/>
      <c r="D342" s="435">
        <v>5</v>
      </c>
      <c r="E342" s="436">
        <v>5</v>
      </c>
      <c r="F342" s="379"/>
      <c r="G342" s="380"/>
      <c r="H342" s="379"/>
      <c r="I342" s="380"/>
      <c r="J342" s="379"/>
      <c r="K342" s="381"/>
      <c r="L342" s="281"/>
      <c r="M342" s="281"/>
      <c r="N342" s="281"/>
      <c r="O342" s="281"/>
      <c r="P342" s="281"/>
      <c r="Q342" s="281"/>
      <c r="R342" s="281"/>
      <c r="S342" s="281"/>
      <c r="T342" s="281"/>
      <c r="U342" s="281"/>
      <c r="V342" s="281"/>
      <c r="W342" s="281"/>
      <c r="X342" s="281"/>
      <c r="Y342" s="281"/>
      <c r="Z342" s="281"/>
      <c r="AA342" s="281"/>
      <c r="AB342" s="281"/>
      <c r="AC342" s="281"/>
      <c r="AD342" s="281"/>
      <c r="AE342" s="281"/>
      <c r="AF342" s="281"/>
      <c r="AG342" s="281"/>
      <c r="AH342" s="281"/>
      <c r="AI342" s="281"/>
      <c r="AJ342" s="281"/>
      <c r="AK342" s="281"/>
      <c r="AL342" s="281"/>
      <c r="AM342" s="281"/>
      <c r="AN342" s="281"/>
      <c r="AO342" s="281"/>
      <c r="AP342" s="281"/>
      <c r="AQ342" s="281"/>
      <c r="AR342" s="281"/>
      <c r="AS342" s="281"/>
      <c r="AT342" s="281"/>
      <c r="AU342" s="281"/>
      <c r="AV342" s="281"/>
      <c r="AW342" s="281"/>
      <c r="AX342" s="281"/>
      <c r="AY342" s="281"/>
      <c r="AZ342" s="281"/>
      <c r="BA342" s="281"/>
      <c r="BB342" s="281"/>
      <c r="BC342" s="281"/>
      <c r="BD342" s="281"/>
      <c r="BE342" s="281"/>
      <c r="BF342" s="281"/>
      <c r="BG342" s="281"/>
      <c r="BH342" s="281"/>
      <c r="BI342" s="281"/>
      <c r="BJ342" s="281"/>
      <c r="BK342" s="281"/>
      <c r="BL342" s="281"/>
      <c r="BM342" s="281"/>
      <c r="BN342" s="281"/>
      <c r="BO342" s="281"/>
      <c r="BP342" s="281"/>
      <c r="BQ342" s="281"/>
      <c r="BR342" s="281"/>
      <c r="BS342" s="281"/>
      <c r="BT342" s="281"/>
      <c r="BU342" s="281"/>
      <c r="BV342" s="281"/>
      <c r="BW342" s="281"/>
      <c r="BX342" s="281"/>
      <c r="BY342" s="281"/>
      <c r="BZ342" s="281"/>
      <c r="CA342" s="281"/>
      <c r="CB342" s="281"/>
      <c r="CC342" s="281"/>
      <c r="CD342" s="281"/>
      <c r="CE342" s="281"/>
      <c r="CF342" s="281"/>
      <c r="CG342" s="281"/>
      <c r="CH342" s="281"/>
      <c r="CI342" s="281"/>
      <c r="CJ342" s="281"/>
      <c r="CK342" s="281"/>
      <c r="CL342" s="281"/>
      <c r="CM342" s="281"/>
      <c r="CN342" s="281"/>
      <c r="CO342" s="281"/>
      <c r="CP342" s="281"/>
      <c r="CQ342" s="281"/>
      <c r="CR342" s="281"/>
      <c r="CS342" s="281"/>
      <c r="CT342" s="281"/>
      <c r="CU342" s="281"/>
      <c r="CV342" s="281"/>
      <c r="CW342" s="281"/>
      <c r="CX342" s="281"/>
      <c r="CY342" s="281"/>
      <c r="CZ342" s="281"/>
      <c r="DA342" s="281"/>
      <c r="DB342" s="281"/>
      <c r="DC342" s="281"/>
      <c r="DD342" s="281"/>
      <c r="DE342" s="281"/>
      <c r="DF342" s="281"/>
      <c r="DG342" s="281"/>
      <c r="DH342" s="281"/>
      <c r="DI342" s="281"/>
      <c r="DJ342" s="281"/>
      <c r="DK342" s="281"/>
      <c r="DL342" s="281"/>
      <c r="DM342" s="281"/>
      <c r="DN342" s="281"/>
      <c r="DO342" s="281"/>
      <c r="DP342" s="281"/>
      <c r="DQ342" s="281"/>
      <c r="DR342" s="281"/>
      <c r="DS342" s="281"/>
      <c r="DT342" s="281"/>
      <c r="DU342" s="281"/>
      <c r="DV342" s="281"/>
      <c r="DW342" s="281"/>
      <c r="DX342" s="281"/>
      <c r="DY342" s="281"/>
      <c r="DZ342" s="281"/>
      <c r="EA342" s="281"/>
      <c r="EB342" s="281"/>
      <c r="EC342" s="281"/>
      <c r="ED342" s="281"/>
      <c r="EE342" s="281"/>
      <c r="EF342" s="281"/>
      <c r="EG342" s="281"/>
      <c r="EH342" s="281"/>
      <c r="EI342" s="281"/>
      <c r="EJ342" s="281"/>
      <c r="EK342" s="281"/>
      <c r="EL342" s="281"/>
      <c r="EM342" s="281"/>
      <c r="EN342" s="281"/>
      <c r="EO342" s="281"/>
      <c r="EP342" s="281"/>
      <c r="EQ342" s="281"/>
      <c r="ER342" s="281"/>
      <c r="ES342" s="281"/>
      <c r="ET342" s="281"/>
      <c r="EU342" s="281"/>
      <c r="EV342" s="281"/>
      <c r="EW342" s="281"/>
      <c r="EX342" s="281"/>
    </row>
    <row r="343" spans="1:154" s="229" customFormat="1" x14ac:dyDescent="0.25">
      <c r="A343" s="287"/>
      <c r="B343" s="67" t="s">
        <v>265</v>
      </c>
      <c r="C343" s="437"/>
      <c r="D343" s="435"/>
      <c r="E343" s="436">
        <v>13</v>
      </c>
      <c r="F343" s="379"/>
      <c r="G343" s="380"/>
      <c r="H343" s="379"/>
      <c r="I343" s="380"/>
      <c r="J343" s="438"/>
      <c r="K343" s="381"/>
      <c r="L343" s="281"/>
      <c r="M343" s="281"/>
      <c r="N343" s="281"/>
      <c r="O343" s="281"/>
      <c r="P343" s="281"/>
      <c r="Q343" s="281"/>
      <c r="R343" s="281"/>
      <c r="S343" s="281"/>
      <c r="T343" s="281"/>
      <c r="U343" s="281"/>
      <c r="V343" s="281"/>
      <c r="W343" s="281"/>
      <c r="X343" s="281"/>
      <c r="Y343" s="281"/>
      <c r="Z343" s="281"/>
      <c r="AA343" s="281"/>
      <c r="AB343" s="281"/>
      <c r="AC343" s="281"/>
      <c r="AD343" s="281"/>
      <c r="AE343" s="281"/>
      <c r="AF343" s="281"/>
      <c r="AG343" s="281"/>
      <c r="AH343" s="281"/>
      <c r="AI343" s="281"/>
      <c r="AJ343" s="281"/>
      <c r="AK343" s="281"/>
      <c r="AL343" s="281"/>
      <c r="AM343" s="281"/>
      <c r="AN343" s="281"/>
      <c r="AO343" s="281"/>
      <c r="AP343" s="281"/>
      <c r="AQ343" s="281"/>
      <c r="AR343" s="281"/>
      <c r="AS343" s="281"/>
      <c r="AT343" s="281"/>
      <c r="AU343" s="281"/>
      <c r="AV343" s="281"/>
      <c r="AW343" s="281"/>
      <c r="AX343" s="281"/>
      <c r="AY343" s="281"/>
      <c r="AZ343" s="281"/>
      <c r="BA343" s="281"/>
      <c r="BB343" s="281"/>
      <c r="BC343" s="281"/>
      <c r="BD343" s="281"/>
      <c r="BE343" s="281"/>
      <c r="BF343" s="281"/>
      <c r="BG343" s="281"/>
      <c r="BH343" s="281"/>
      <c r="BI343" s="281"/>
      <c r="BJ343" s="281"/>
      <c r="BK343" s="281"/>
      <c r="BL343" s="281"/>
      <c r="BM343" s="281"/>
      <c r="BN343" s="281"/>
      <c r="BO343" s="281"/>
      <c r="BP343" s="281"/>
      <c r="BQ343" s="281"/>
      <c r="BR343" s="281"/>
      <c r="BS343" s="281"/>
      <c r="BT343" s="281"/>
      <c r="BU343" s="281"/>
      <c r="BV343" s="281"/>
      <c r="BW343" s="281"/>
      <c r="BX343" s="281"/>
      <c r="BY343" s="281"/>
      <c r="BZ343" s="281"/>
      <c r="CA343" s="281"/>
      <c r="CB343" s="281"/>
      <c r="CC343" s="281"/>
      <c r="CD343" s="281"/>
      <c r="CE343" s="281"/>
      <c r="CF343" s="281"/>
      <c r="CG343" s="281"/>
      <c r="CH343" s="281"/>
      <c r="CI343" s="281"/>
      <c r="CJ343" s="281"/>
      <c r="CK343" s="281"/>
      <c r="CL343" s="281"/>
      <c r="CM343" s="281"/>
      <c r="CN343" s="281"/>
      <c r="CO343" s="281"/>
      <c r="CP343" s="281"/>
      <c r="CQ343" s="281"/>
      <c r="CR343" s="281"/>
      <c r="CS343" s="281"/>
      <c r="CT343" s="281"/>
      <c r="CU343" s="281"/>
      <c r="CV343" s="281"/>
      <c r="CW343" s="281"/>
      <c r="CX343" s="281"/>
      <c r="CY343" s="281"/>
      <c r="CZ343" s="281"/>
      <c r="DA343" s="281"/>
      <c r="DB343" s="281"/>
      <c r="DC343" s="281"/>
      <c r="DD343" s="281"/>
      <c r="DE343" s="281"/>
      <c r="DF343" s="281"/>
      <c r="DG343" s="281"/>
      <c r="DH343" s="281"/>
      <c r="DI343" s="281"/>
      <c r="DJ343" s="281"/>
      <c r="DK343" s="281"/>
      <c r="DL343" s="281"/>
      <c r="DM343" s="281"/>
      <c r="DN343" s="281"/>
      <c r="DO343" s="281"/>
      <c r="DP343" s="281"/>
      <c r="DQ343" s="281"/>
      <c r="DR343" s="281"/>
      <c r="DS343" s="281"/>
      <c r="DT343" s="281"/>
      <c r="DU343" s="281"/>
      <c r="DV343" s="281"/>
      <c r="DW343" s="281"/>
      <c r="DX343" s="281"/>
      <c r="DY343" s="281"/>
      <c r="DZ343" s="281"/>
      <c r="EA343" s="281"/>
      <c r="EB343" s="281"/>
      <c r="EC343" s="281"/>
      <c r="ED343" s="281"/>
      <c r="EE343" s="281"/>
      <c r="EF343" s="281"/>
      <c r="EG343" s="281"/>
      <c r="EH343" s="281"/>
      <c r="EI343" s="281"/>
      <c r="EJ343" s="281"/>
      <c r="EK343" s="281"/>
      <c r="EL343" s="281"/>
      <c r="EM343" s="281"/>
      <c r="EN343" s="281"/>
      <c r="EO343" s="281"/>
      <c r="EP343" s="281"/>
      <c r="EQ343" s="281"/>
      <c r="ER343" s="281"/>
      <c r="ES343" s="281"/>
      <c r="ET343" s="281"/>
      <c r="EU343" s="281"/>
      <c r="EV343" s="281"/>
      <c r="EW343" s="281"/>
      <c r="EX343" s="281"/>
    </row>
    <row r="344" spans="1:154" s="229" customFormat="1" x14ac:dyDescent="0.25">
      <c r="A344" s="287"/>
      <c r="B344" s="288" t="s">
        <v>120</v>
      </c>
      <c r="C344" s="437"/>
      <c r="D344" s="435">
        <v>6</v>
      </c>
      <c r="E344" s="436">
        <v>5</v>
      </c>
      <c r="F344" s="379"/>
      <c r="G344" s="380"/>
      <c r="H344" s="379"/>
      <c r="I344" s="380"/>
      <c r="J344" s="438"/>
      <c r="K344" s="381"/>
      <c r="L344" s="281"/>
      <c r="M344" s="281"/>
      <c r="N344" s="281"/>
      <c r="O344" s="281"/>
      <c r="P344" s="281"/>
      <c r="Q344" s="281"/>
      <c r="R344" s="281"/>
      <c r="S344" s="281"/>
      <c r="T344" s="281"/>
      <c r="U344" s="281"/>
      <c r="V344" s="281"/>
      <c r="W344" s="281"/>
      <c r="X344" s="281"/>
      <c r="Y344" s="281"/>
      <c r="Z344" s="281"/>
      <c r="AA344" s="281"/>
      <c r="AB344" s="281"/>
      <c r="AC344" s="281"/>
      <c r="AD344" s="281"/>
      <c r="AE344" s="281"/>
      <c r="AF344" s="281"/>
      <c r="AG344" s="281"/>
      <c r="AH344" s="281"/>
      <c r="AI344" s="281"/>
      <c r="AJ344" s="281"/>
      <c r="AK344" s="281"/>
      <c r="AL344" s="281"/>
      <c r="AM344" s="281"/>
      <c r="AN344" s="281"/>
      <c r="AO344" s="281"/>
      <c r="AP344" s="281"/>
      <c r="AQ344" s="281"/>
      <c r="AR344" s="281"/>
      <c r="AS344" s="281"/>
      <c r="AT344" s="281"/>
      <c r="AU344" s="281"/>
      <c r="AV344" s="281"/>
      <c r="AW344" s="281"/>
      <c r="AX344" s="281"/>
      <c r="AY344" s="281"/>
      <c r="AZ344" s="281"/>
      <c r="BA344" s="281"/>
      <c r="BB344" s="281"/>
      <c r="BC344" s="281"/>
      <c r="BD344" s="281"/>
      <c r="BE344" s="281"/>
      <c r="BF344" s="281"/>
      <c r="BG344" s="281"/>
      <c r="BH344" s="281"/>
      <c r="BI344" s="281"/>
      <c r="BJ344" s="281"/>
      <c r="BK344" s="281"/>
      <c r="BL344" s="281"/>
      <c r="BM344" s="281"/>
      <c r="BN344" s="281"/>
      <c r="BO344" s="281"/>
      <c r="BP344" s="281"/>
      <c r="BQ344" s="281"/>
      <c r="BR344" s="281"/>
      <c r="BS344" s="281"/>
      <c r="BT344" s="281"/>
      <c r="BU344" s="281"/>
      <c r="BV344" s="281"/>
      <c r="BW344" s="281"/>
      <c r="BX344" s="281"/>
      <c r="BY344" s="281"/>
      <c r="BZ344" s="281"/>
      <c r="CA344" s="281"/>
      <c r="CB344" s="281"/>
      <c r="CC344" s="281"/>
      <c r="CD344" s="281"/>
      <c r="CE344" s="281"/>
      <c r="CF344" s="281"/>
      <c r="CG344" s="281"/>
      <c r="CH344" s="281"/>
      <c r="CI344" s="281"/>
      <c r="CJ344" s="281"/>
      <c r="CK344" s="281"/>
      <c r="CL344" s="281"/>
      <c r="CM344" s="281"/>
      <c r="CN344" s="281"/>
      <c r="CO344" s="281"/>
      <c r="CP344" s="281"/>
      <c r="CQ344" s="281"/>
      <c r="CR344" s="281"/>
      <c r="CS344" s="281"/>
      <c r="CT344" s="281"/>
      <c r="CU344" s="281"/>
      <c r="CV344" s="281"/>
      <c r="CW344" s="281"/>
      <c r="CX344" s="281"/>
      <c r="CY344" s="281"/>
      <c r="CZ344" s="281"/>
      <c r="DA344" s="281"/>
      <c r="DB344" s="281"/>
      <c r="DC344" s="281"/>
      <c r="DD344" s="281"/>
      <c r="DE344" s="281"/>
      <c r="DF344" s="281"/>
      <c r="DG344" s="281"/>
      <c r="DH344" s="281"/>
      <c r="DI344" s="281"/>
      <c r="DJ344" s="281"/>
      <c r="DK344" s="281"/>
      <c r="DL344" s="281"/>
      <c r="DM344" s="281"/>
      <c r="DN344" s="281"/>
      <c r="DO344" s="281"/>
      <c r="DP344" s="281"/>
      <c r="DQ344" s="281"/>
      <c r="DR344" s="281"/>
      <c r="DS344" s="281"/>
      <c r="DT344" s="281"/>
      <c r="DU344" s="281"/>
      <c r="DV344" s="281"/>
      <c r="DW344" s="281"/>
      <c r="DX344" s="281"/>
      <c r="DY344" s="281"/>
      <c r="DZ344" s="281"/>
      <c r="EA344" s="281"/>
      <c r="EB344" s="281"/>
      <c r="EC344" s="281"/>
      <c r="ED344" s="281"/>
      <c r="EE344" s="281"/>
      <c r="EF344" s="281"/>
      <c r="EG344" s="281"/>
      <c r="EH344" s="281"/>
      <c r="EI344" s="281"/>
      <c r="EJ344" s="281"/>
      <c r="EK344" s="281"/>
      <c r="EL344" s="281"/>
      <c r="EM344" s="281"/>
      <c r="EN344" s="281"/>
      <c r="EO344" s="281"/>
      <c r="EP344" s="281"/>
      <c r="EQ344" s="281"/>
      <c r="ER344" s="281"/>
      <c r="ES344" s="281"/>
      <c r="ET344" s="281"/>
      <c r="EU344" s="281"/>
      <c r="EV344" s="281"/>
      <c r="EW344" s="281"/>
      <c r="EX344" s="281"/>
    </row>
    <row r="345" spans="1:154" s="229" customFormat="1" x14ac:dyDescent="0.25">
      <c r="A345" s="287"/>
      <c r="B345" s="288" t="s">
        <v>38</v>
      </c>
      <c r="C345" s="437"/>
      <c r="D345" s="435">
        <v>2</v>
      </c>
      <c r="E345" s="436">
        <v>2</v>
      </c>
      <c r="F345" s="379"/>
      <c r="G345" s="380"/>
      <c r="H345" s="379"/>
      <c r="I345" s="380"/>
      <c r="J345" s="438"/>
      <c r="K345" s="381"/>
      <c r="L345" s="281"/>
      <c r="M345" s="281"/>
      <c r="N345" s="281"/>
      <c r="O345" s="281"/>
      <c r="P345" s="281"/>
      <c r="Q345" s="281"/>
      <c r="R345" s="281"/>
      <c r="S345" s="281"/>
      <c r="T345" s="281"/>
      <c r="U345" s="281"/>
      <c r="V345" s="281"/>
      <c r="W345" s="281"/>
      <c r="X345" s="281"/>
      <c r="Y345" s="281"/>
      <c r="Z345" s="281"/>
      <c r="AA345" s="281"/>
      <c r="AB345" s="281"/>
      <c r="AC345" s="281"/>
      <c r="AD345" s="281"/>
      <c r="AE345" s="281"/>
      <c r="AF345" s="281"/>
      <c r="AG345" s="281"/>
      <c r="AH345" s="281"/>
      <c r="AI345" s="281"/>
      <c r="AJ345" s="281"/>
      <c r="AK345" s="281"/>
      <c r="AL345" s="281"/>
      <c r="AM345" s="281"/>
      <c r="AN345" s="281"/>
      <c r="AO345" s="281"/>
      <c r="AP345" s="281"/>
      <c r="AQ345" s="281"/>
      <c r="AR345" s="281"/>
      <c r="AS345" s="281"/>
      <c r="AT345" s="281"/>
      <c r="AU345" s="281"/>
      <c r="AV345" s="281"/>
      <c r="AW345" s="281"/>
      <c r="AX345" s="281"/>
      <c r="AY345" s="281"/>
      <c r="AZ345" s="281"/>
      <c r="BA345" s="281"/>
      <c r="BB345" s="281"/>
      <c r="BC345" s="281"/>
      <c r="BD345" s="281"/>
      <c r="BE345" s="281"/>
      <c r="BF345" s="281"/>
      <c r="BG345" s="281"/>
      <c r="BH345" s="281"/>
      <c r="BI345" s="281"/>
      <c r="BJ345" s="281"/>
      <c r="BK345" s="281"/>
      <c r="BL345" s="281"/>
      <c r="BM345" s="281"/>
      <c r="BN345" s="281"/>
      <c r="BO345" s="281"/>
      <c r="BP345" s="281"/>
      <c r="BQ345" s="281"/>
      <c r="BR345" s="281"/>
      <c r="BS345" s="281"/>
      <c r="BT345" s="281"/>
      <c r="BU345" s="281"/>
      <c r="BV345" s="281"/>
      <c r="BW345" s="281"/>
      <c r="BX345" s="281"/>
      <c r="BY345" s="281"/>
      <c r="BZ345" s="281"/>
      <c r="CA345" s="281"/>
      <c r="CB345" s="281"/>
      <c r="CC345" s="281"/>
      <c r="CD345" s="281"/>
      <c r="CE345" s="281"/>
      <c r="CF345" s="281"/>
      <c r="CG345" s="281"/>
      <c r="CH345" s="281"/>
      <c r="CI345" s="281"/>
      <c r="CJ345" s="281"/>
      <c r="CK345" s="281"/>
      <c r="CL345" s="281"/>
      <c r="CM345" s="281"/>
      <c r="CN345" s="281"/>
      <c r="CO345" s="281"/>
      <c r="CP345" s="281"/>
      <c r="CQ345" s="281"/>
      <c r="CR345" s="281"/>
      <c r="CS345" s="281"/>
      <c r="CT345" s="281"/>
      <c r="CU345" s="281"/>
      <c r="CV345" s="281"/>
      <c r="CW345" s="281"/>
      <c r="CX345" s="281"/>
      <c r="CY345" s="281"/>
      <c r="CZ345" s="281"/>
      <c r="DA345" s="281"/>
      <c r="DB345" s="281"/>
      <c r="DC345" s="281"/>
      <c r="DD345" s="281"/>
      <c r="DE345" s="281"/>
      <c r="DF345" s="281"/>
      <c r="DG345" s="281"/>
      <c r="DH345" s="281"/>
      <c r="DI345" s="281"/>
      <c r="DJ345" s="281"/>
      <c r="DK345" s="281"/>
      <c r="DL345" s="281"/>
      <c r="DM345" s="281"/>
      <c r="DN345" s="281"/>
      <c r="DO345" s="281"/>
      <c r="DP345" s="281"/>
      <c r="DQ345" s="281"/>
      <c r="DR345" s="281"/>
      <c r="DS345" s="281"/>
      <c r="DT345" s="281"/>
      <c r="DU345" s="281"/>
      <c r="DV345" s="281"/>
      <c r="DW345" s="281"/>
      <c r="DX345" s="281"/>
      <c r="DY345" s="281"/>
      <c r="DZ345" s="281"/>
      <c r="EA345" s="281"/>
      <c r="EB345" s="281"/>
      <c r="EC345" s="281"/>
      <c r="ED345" s="281"/>
      <c r="EE345" s="281"/>
      <c r="EF345" s="281"/>
      <c r="EG345" s="281"/>
      <c r="EH345" s="281"/>
      <c r="EI345" s="281"/>
      <c r="EJ345" s="281"/>
      <c r="EK345" s="281"/>
      <c r="EL345" s="281"/>
      <c r="EM345" s="281"/>
      <c r="EN345" s="281"/>
      <c r="EO345" s="281"/>
      <c r="EP345" s="281"/>
      <c r="EQ345" s="281"/>
      <c r="ER345" s="281"/>
      <c r="ES345" s="281"/>
      <c r="ET345" s="281"/>
      <c r="EU345" s="281"/>
      <c r="EV345" s="281"/>
      <c r="EW345" s="281"/>
      <c r="EX345" s="281"/>
    </row>
    <row r="346" spans="1:154" s="229" customFormat="1" x14ac:dyDescent="0.25">
      <c r="A346" s="287"/>
      <c r="B346" s="288" t="s">
        <v>382</v>
      </c>
      <c r="C346" s="437"/>
      <c r="D346" s="436"/>
      <c r="E346" s="436">
        <v>3</v>
      </c>
      <c r="F346" s="380"/>
      <c r="G346" s="380"/>
      <c r="H346" s="380"/>
      <c r="I346" s="380"/>
      <c r="J346" s="439"/>
      <c r="K346" s="381"/>
      <c r="L346" s="281"/>
      <c r="M346" s="281"/>
      <c r="N346" s="281"/>
      <c r="O346" s="281"/>
      <c r="P346" s="281"/>
      <c r="Q346" s="281"/>
      <c r="R346" s="281"/>
      <c r="S346" s="281"/>
      <c r="T346" s="281"/>
      <c r="U346" s="281"/>
      <c r="V346" s="281"/>
      <c r="W346" s="281"/>
      <c r="X346" s="281"/>
      <c r="Y346" s="281"/>
      <c r="Z346" s="281"/>
      <c r="AA346" s="281"/>
      <c r="AB346" s="281"/>
      <c r="AC346" s="281"/>
      <c r="AD346" s="281"/>
      <c r="AE346" s="281"/>
      <c r="AF346" s="281"/>
      <c r="AG346" s="281"/>
      <c r="AH346" s="281"/>
      <c r="AI346" s="281"/>
      <c r="AJ346" s="281"/>
      <c r="AK346" s="281"/>
      <c r="AL346" s="281"/>
      <c r="AM346" s="281"/>
      <c r="AN346" s="281"/>
      <c r="AO346" s="281"/>
      <c r="AP346" s="281"/>
      <c r="AQ346" s="281"/>
      <c r="AR346" s="281"/>
      <c r="AS346" s="281"/>
      <c r="AT346" s="281"/>
      <c r="AU346" s="281"/>
      <c r="AV346" s="281"/>
      <c r="AW346" s="281"/>
      <c r="AX346" s="281"/>
      <c r="AY346" s="281"/>
      <c r="AZ346" s="281"/>
      <c r="BA346" s="281"/>
      <c r="BB346" s="281"/>
      <c r="BC346" s="281"/>
      <c r="BD346" s="281"/>
      <c r="BE346" s="281"/>
      <c r="BF346" s="281"/>
      <c r="BG346" s="281"/>
      <c r="BH346" s="281"/>
      <c r="BI346" s="281"/>
      <c r="BJ346" s="281"/>
      <c r="BK346" s="281"/>
      <c r="BL346" s="281"/>
      <c r="BM346" s="281"/>
      <c r="BN346" s="281"/>
      <c r="BO346" s="281"/>
      <c r="BP346" s="281"/>
      <c r="BQ346" s="281"/>
      <c r="BR346" s="281"/>
      <c r="BS346" s="281"/>
      <c r="BT346" s="281"/>
      <c r="BU346" s="281"/>
      <c r="BV346" s="281"/>
      <c r="BW346" s="281"/>
      <c r="BX346" s="281"/>
      <c r="BY346" s="281"/>
      <c r="BZ346" s="281"/>
      <c r="CA346" s="281"/>
      <c r="CB346" s="281"/>
      <c r="CC346" s="281"/>
      <c r="CD346" s="281"/>
      <c r="CE346" s="281"/>
      <c r="CF346" s="281"/>
      <c r="CG346" s="281"/>
      <c r="CH346" s="281"/>
      <c r="CI346" s="281"/>
      <c r="CJ346" s="281"/>
      <c r="CK346" s="281"/>
      <c r="CL346" s="281"/>
      <c r="CM346" s="281"/>
      <c r="CN346" s="281"/>
      <c r="CO346" s="281"/>
      <c r="CP346" s="281"/>
      <c r="CQ346" s="281"/>
      <c r="CR346" s="281"/>
      <c r="CS346" s="281"/>
      <c r="CT346" s="281"/>
      <c r="CU346" s="281"/>
      <c r="CV346" s="281"/>
      <c r="CW346" s="281"/>
      <c r="CX346" s="281"/>
      <c r="CY346" s="281"/>
      <c r="CZ346" s="281"/>
      <c r="DA346" s="281"/>
      <c r="DB346" s="281"/>
      <c r="DC346" s="281"/>
      <c r="DD346" s="281"/>
      <c r="DE346" s="281"/>
      <c r="DF346" s="281"/>
      <c r="DG346" s="281"/>
      <c r="DH346" s="281"/>
      <c r="DI346" s="281"/>
      <c r="DJ346" s="281"/>
      <c r="DK346" s="281"/>
      <c r="DL346" s="281"/>
      <c r="DM346" s="281"/>
      <c r="DN346" s="281"/>
      <c r="DO346" s="281"/>
      <c r="DP346" s="281"/>
      <c r="DQ346" s="281"/>
      <c r="DR346" s="281"/>
      <c r="DS346" s="281"/>
      <c r="DT346" s="281"/>
      <c r="DU346" s="281"/>
      <c r="DV346" s="281"/>
      <c r="DW346" s="281"/>
      <c r="DX346" s="281"/>
      <c r="DY346" s="281"/>
      <c r="DZ346" s="281"/>
      <c r="EA346" s="281"/>
      <c r="EB346" s="281"/>
      <c r="EC346" s="281"/>
      <c r="ED346" s="281"/>
      <c r="EE346" s="281"/>
      <c r="EF346" s="281"/>
      <c r="EG346" s="281"/>
      <c r="EH346" s="281"/>
      <c r="EI346" s="281"/>
      <c r="EJ346" s="281"/>
      <c r="EK346" s="281"/>
      <c r="EL346" s="281"/>
      <c r="EM346" s="281"/>
      <c r="EN346" s="281"/>
      <c r="EO346" s="281"/>
      <c r="EP346" s="281"/>
      <c r="EQ346" s="281"/>
      <c r="ER346" s="281"/>
      <c r="ES346" s="281"/>
      <c r="ET346" s="281"/>
      <c r="EU346" s="281"/>
      <c r="EV346" s="281"/>
      <c r="EW346" s="281"/>
      <c r="EX346" s="281"/>
    </row>
    <row r="347" spans="1:154" s="229" customFormat="1" x14ac:dyDescent="0.25">
      <c r="A347" s="287"/>
      <c r="B347" s="288" t="s">
        <v>45</v>
      </c>
      <c r="C347" s="437"/>
      <c r="D347" s="435"/>
      <c r="E347" s="436">
        <v>59</v>
      </c>
      <c r="F347" s="379"/>
      <c r="G347" s="380"/>
      <c r="H347" s="379"/>
      <c r="I347" s="382"/>
      <c r="J347" s="439"/>
      <c r="K347" s="381"/>
      <c r="L347" s="281"/>
      <c r="M347" s="281"/>
      <c r="N347" s="281"/>
      <c r="O347" s="281"/>
      <c r="P347" s="281"/>
      <c r="Q347" s="281"/>
      <c r="R347" s="281"/>
      <c r="S347" s="281"/>
      <c r="T347" s="281"/>
      <c r="U347" s="281"/>
      <c r="V347" s="281"/>
      <c r="W347" s="281"/>
      <c r="X347" s="281"/>
      <c r="Y347" s="281"/>
      <c r="Z347" s="281"/>
      <c r="AA347" s="281"/>
      <c r="AB347" s="281"/>
      <c r="AC347" s="281"/>
      <c r="AD347" s="281"/>
      <c r="AE347" s="281"/>
      <c r="AF347" s="281"/>
      <c r="AG347" s="281"/>
      <c r="AH347" s="281"/>
      <c r="AI347" s="281"/>
      <c r="AJ347" s="281"/>
      <c r="AK347" s="281"/>
      <c r="AL347" s="281"/>
      <c r="AM347" s="281"/>
      <c r="AN347" s="281"/>
      <c r="AO347" s="281"/>
      <c r="AP347" s="281"/>
      <c r="AQ347" s="281"/>
      <c r="AR347" s="281"/>
      <c r="AS347" s="281"/>
      <c r="AT347" s="281"/>
      <c r="AU347" s="281"/>
      <c r="AV347" s="281"/>
      <c r="AW347" s="281"/>
      <c r="AX347" s="281"/>
      <c r="AY347" s="281"/>
      <c r="AZ347" s="281"/>
      <c r="BA347" s="281"/>
      <c r="BB347" s="281"/>
      <c r="BC347" s="281"/>
      <c r="BD347" s="281"/>
      <c r="BE347" s="281"/>
      <c r="BF347" s="281"/>
      <c r="BG347" s="281"/>
      <c r="BH347" s="281"/>
      <c r="BI347" s="281"/>
      <c r="BJ347" s="281"/>
      <c r="BK347" s="281"/>
      <c r="BL347" s="281"/>
      <c r="BM347" s="281"/>
      <c r="BN347" s="281"/>
      <c r="BO347" s="281"/>
      <c r="BP347" s="281"/>
      <c r="BQ347" s="281"/>
      <c r="BR347" s="281"/>
      <c r="BS347" s="281"/>
      <c r="BT347" s="281"/>
      <c r="BU347" s="281"/>
      <c r="BV347" s="281"/>
      <c r="BW347" s="281"/>
      <c r="BX347" s="281"/>
      <c r="BY347" s="281"/>
      <c r="BZ347" s="281"/>
      <c r="CA347" s="281"/>
      <c r="CB347" s="281"/>
      <c r="CC347" s="281"/>
      <c r="CD347" s="281"/>
      <c r="CE347" s="281"/>
      <c r="CF347" s="281"/>
      <c r="CG347" s="281"/>
      <c r="CH347" s="281"/>
      <c r="CI347" s="281"/>
      <c r="CJ347" s="281"/>
      <c r="CK347" s="281"/>
      <c r="CL347" s="281"/>
      <c r="CM347" s="281"/>
      <c r="CN347" s="281"/>
      <c r="CO347" s="281"/>
      <c r="CP347" s="281"/>
      <c r="CQ347" s="281"/>
      <c r="CR347" s="281"/>
      <c r="CS347" s="281"/>
      <c r="CT347" s="281"/>
      <c r="CU347" s="281"/>
      <c r="CV347" s="281"/>
      <c r="CW347" s="281"/>
      <c r="CX347" s="281"/>
      <c r="CY347" s="281"/>
      <c r="CZ347" s="281"/>
      <c r="DA347" s="281"/>
      <c r="DB347" s="281"/>
      <c r="DC347" s="281"/>
      <c r="DD347" s="281"/>
      <c r="DE347" s="281"/>
      <c r="DF347" s="281"/>
      <c r="DG347" s="281"/>
      <c r="DH347" s="281"/>
      <c r="DI347" s="281"/>
      <c r="DJ347" s="281"/>
      <c r="DK347" s="281"/>
      <c r="DL347" s="281"/>
      <c r="DM347" s="281"/>
      <c r="DN347" s="281"/>
      <c r="DO347" s="281"/>
      <c r="DP347" s="281"/>
      <c r="DQ347" s="281"/>
      <c r="DR347" s="281"/>
      <c r="DS347" s="281"/>
      <c r="DT347" s="281"/>
      <c r="DU347" s="281"/>
      <c r="DV347" s="281"/>
      <c r="DW347" s="281"/>
      <c r="DX347" s="281"/>
      <c r="DY347" s="281"/>
      <c r="DZ347" s="281"/>
      <c r="EA347" s="281"/>
      <c r="EB347" s="281"/>
      <c r="EC347" s="281"/>
      <c r="ED347" s="281"/>
      <c r="EE347" s="281"/>
      <c r="EF347" s="281"/>
      <c r="EG347" s="281"/>
      <c r="EH347" s="281"/>
      <c r="EI347" s="281"/>
      <c r="EJ347" s="281"/>
      <c r="EK347" s="281"/>
      <c r="EL347" s="281"/>
      <c r="EM347" s="281"/>
      <c r="EN347" s="281"/>
      <c r="EO347" s="281"/>
      <c r="EP347" s="281"/>
      <c r="EQ347" s="281"/>
      <c r="ER347" s="281"/>
      <c r="ES347" s="281"/>
      <c r="ET347" s="281"/>
      <c r="EU347" s="281"/>
      <c r="EV347" s="281"/>
      <c r="EW347" s="281"/>
      <c r="EX347" s="281"/>
    </row>
    <row r="348" spans="1:154" s="229" customFormat="1" x14ac:dyDescent="0.25">
      <c r="A348" s="287"/>
      <c r="B348" s="288" t="s">
        <v>260</v>
      </c>
      <c r="C348" s="437"/>
      <c r="D348" s="435"/>
      <c r="E348" s="436">
        <v>20</v>
      </c>
      <c r="F348" s="379"/>
      <c r="G348" s="380"/>
      <c r="H348" s="379"/>
      <c r="I348" s="382"/>
      <c r="J348" s="439"/>
      <c r="K348" s="381"/>
      <c r="L348" s="281"/>
      <c r="M348" s="281"/>
      <c r="N348" s="281"/>
      <c r="O348" s="281"/>
      <c r="P348" s="281"/>
      <c r="Q348" s="281"/>
      <c r="R348" s="281"/>
      <c r="S348" s="281"/>
      <c r="T348" s="281"/>
      <c r="U348" s="281"/>
      <c r="V348" s="281"/>
      <c r="W348" s="281"/>
      <c r="X348" s="281"/>
      <c r="Y348" s="281"/>
      <c r="Z348" s="281"/>
      <c r="AA348" s="281"/>
      <c r="AB348" s="281"/>
      <c r="AC348" s="281"/>
      <c r="AD348" s="281"/>
      <c r="AE348" s="281"/>
      <c r="AF348" s="281"/>
      <c r="AG348" s="281"/>
      <c r="AH348" s="281"/>
      <c r="AI348" s="281"/>
      <c r="AJ348" s="281"/>
      <c r="AK348" s="281"/>
      <c r="AL348" s="281"/>
      <c r="AM348" s="281"/>
      <c r="AN348" s="281"/>
      <c r="AO348" s="281"/>
      <c r="AP348" s="281"/>
      <c r="AQ348" s="281"/>
      <c r="AR348" s="281"/>
      <c r="AS348" s="281"/>
      <c r="AT348" s="281"/>
      <c r="AU348" s="281"/>
      <c r="AV348" s="281"/>
      <c r="AW348" s="281"/>
      <c r="AX348" s="281"/>
      <c r="AY348" s="281"/>
      <c r="AZ348" s="281"/>
      <c r="BA348" s="281"/>
      <c r="BB348" s="281"/>
      <c r="BC348" s="281"/>
      <c r="BD348" s="281"/>
      <c r="BE348" s="281"/>
      <c r="BF348" s="281"/>
      <c r="BG348" s="281"/>
      <c r="BH348" s="281"/>
      <c r="BI348" s="281"/>
      <c r="BJ348" s="281"/>
      <c r="BK348" s="281"/>
      <c r="BL348" s="281"/>
      <c r="BM348" s="281"/>
      <c r="BN348" s="281"/>
      <c r="BO348" s="281"/>
      <c r="BP348" s="281"/>
      <c r="BQ348" s="281"/>
      <c r="BR348" s="281"/>
      <c r="BS348" s="281"/>
      <c r="BT348" s="281"/>
      <c r="BU348" s="281"/>
      <c r="BV348" s="281"/>
      <c r="BW348" s="281"/>
      <c r="BX348" s="281"/>
      <c r="BY348" s="281"/>
      <c r="BZ348" s="281"/>
      <c r="CA348" s="281"/>
      <c r="CB348" s="281"/>
      <c r="CC348" s="281"/>
      <c r="CD348" s="281"/>
      <c r="CE348" s="281"/>
      <c r="CF348" s="281"/>
      <c r="CG348" s="281"/>
      <c r="CH348" s="281"/>
      <c r="CI348" s="281"/>
      <c r="CJ348" s="281"/>
      <c r="CK348" s="281"/>
      <c r="CL348" s="281"/>
      <c r="CM348" s="281"/>
      <c r="CN348" s="281"/>
      <c r="CO348" s="281"/>
      <c r="CP348" s="281"/>
      <c r="CQ348" s="281"/>
      <c r="CR348" s="281"/>
      <c r="CS348" s="281"/>
      <c r="CT348" s="281"/>
      <c r="CU348" s="281"/>
      <c r="CV348" s="281"/>
      <c r="CW348" s="281"/>
      <c r="CX348" s="281"/>
      <c r="CY348" s="281"/>
      <c r="CZ348" s="281"/>
      <c r="DA348" s="281"/>
      <c r="DB348" s="281"/>
      <c r="DC348" s="281"/>
      <c r="DD348" s="281"/>
      <c r="DE348" s="281"/>
      <c r="DF348" s="281"/>
      <c r="DG348" s="281"/>
      <c r="DH348" s="281"/>
      <c r="DI348" s="281"/>
      <c r="DJ348" s="281"/>
      <c r="DK348" s="281"/>
      <c r="DL348" s="281"/>
      <c r="DM348" s="281"/>
      <c r="DN348" s="281"/>
      <c r="DO348" s="281"/>
      <c r="DP348" s="281"/>
      <c r="DQ348" s="281"/>
      <c r="DR348" s="281"/>
      <c r="DS348" s="281"/>
      <c r="DT348" s="281"/>
      <c r="DU348" s="281"/>
      <c r="DV348" s="281"/>
      <c r="DW348" s="281"/>
      <c r="DX348" s="281"/>
      <c r="DY348" s="281"/>
      <c r="DZ348" s="281"/>
      <c r="EA348" s="281"/>
      <c r="EB348" s="281"/>
      <c r="EC348" s="281"/>
      <c r="ED348" s="281"/>
      <c r="EE348" s="281"/>
      <c r="EF348" s="281"/>
      <c r="EG348" s="281"/>
      <c r="EH348" s="281"/>
      <c r="EI348" s="281"/>
      <c r="EJ348" s="281"/>
      <c r="EK348" s="281"/>
      <c r="EL348" s="281"/>
      <c r="EM348" s="281"/>
      <c r="EN348" s="281"/>
      <c r="EO348" s="281"/>
      <c r="EP348" s="281"/>
      <c r="EQ348" s="281"/>
      <c r="ER348" s="281"/>
      <c r="ES348" s="281"/>
      <c r="ET348" s="281"/>
      <c r="EU348" s="281"/>
      <c r="EV348" s="281"/>
      <c r="EW348" s="281"/>
      <c r="EX348" s="281"/>
    </row>
    <row r="349" spans="1:154" s="229" customFormat="1" x14ac:dyDescent="0.25">
      <c r="A349" s="287"/>
      <c r="B349" s="288" t="s">
        <v>56</v>
      </c>
      <c r="C349" s="437"/>
      <c r="D349" s="435">
        <v>18</v>
      </c>
      <c r="E349" s="436">
        <v>18</v>
      </c>
      <c r="F349" s="379"/>
      <c r="G349" s="380"/>
      <c r="H349" s="379"/>
      <c r="I349" s="382"/>
      <c r="J349" s="439"/>
      <c r="K349" s="381"/>
      <c r="L349" s="281"/>
      <c r="M349" s="281"/>
      <c r="N349" s="281"/>
      <c r="O349" s="281"/>
      <c r="P349" s="281"/>
      <c r="Q349" s="281"/>
      <c r="R349" s="281"/>
      <c r="S349" s="281"/>
      <c r="T349" s="281"/>
      <c r="U349" s="281"/>
      <c r="V349" s="281"/>
      <c r="W349" s="281"/>
      <c r="X349" s="281"/>
      <c r="Y349" s="281"/>
      <c r="Z349" s="281"/>
      <c r="AA349" s="281"/>
      <c r="AB349" s="281"/>
      <c r="AC349" s="281"/>
      <c r="AD349" s="281"/>
      <c r="AE349" s="281"/>
      <c r="AF349" s="281"/>
      <c r="AG349" s="281"/>
      <c r="AH349" s="281"/>
      <c r="AI349" s="281"/>
      <c r="AJ349" s="281"/>
      <c r="AK349" s="281"/>
      <c r="AL349" s="281"/>
      <c r="AM349" s="281"/>
      <c r="AN349" s="281"/>
      <c r="AO349" s="281"/>
      <c r="AP349" s="281"/>
      <c r="AQ349" s="281"/>
      <c r="AR349" s="281"/>
      <c r="AS349" s="281"/>
      <c r="AT349" s="281"/>
      <c r="AU349" s="281"/>
      <c r="AV349" s="281"/>
      <c r="AW349" s="281"/>
      <c r="AX349" s="281"/>
      <c r="AY349" s="281"/>
      <c r="AZ349" s="281"/>
      <c r="BA349" s="281"/>
      <c r="BB349" s="281"/>
      <c r="BC349" s="281"/>
      <c r="BD349" s="281"/>
      <c r="BE349" s="281"/>
      <c r="BF349" s="281"/>
      <c r="BG349" s="281"/>
      <c r="BH349" s="281"/>
      <c r="BI349" s="281"/>
      <c r="BJ349" s="281"/>
      <c r="BK349" s="281"/>
      <c r="BL349" s="281"/>
      <c r="BM349" s="281"/>
      <c r="BN349" s="281"/>
      <c r="BO349" s="281"/>
      <c r="BP349" s="281"/>
      <c r="BQ349" s="281"/>
      <c r="BR349" s="281"/>
      <c r="BS349" s="281"/>
      <c r="BT349" s="281"/>
      <c r="BU349" s="281"/>
      <c r="BV349" s="281"/>
      <c r="BW349" s="281"/>
      <c r="BX349" s="281"/>
      <c r="BY349" s="281"/>
      <c r="BZ349" s="281"/>
      <c r="CA349" s="281"/>
      <c r="CB349" s="281"/>
      <c r="CC349" s="281"/>
      <c r="CD349" s="281"/>
      <c r="CE349" s="281"/>
      <c r="CF349" s="281"/>
      <c r="CG349" s="281"/>
      <c r="CH349" s="281"/>
      <c r="CI349" s="281"/>
      <c r="CJ349" s="281"/>
      <c r="CK349" s="281"/>
      <c r="CL349" s="281"/>
      <c r="CM349" s="281"/>
      <c r="CN349" s="281"/>
      <c r="CO349" s="281"/>
      <c r="CP349" s="281"/>
      <c r="CQ349" s="281"/>
      <c r="CR349" s="281"/>
      <c r="CS349" s="281"/>
      <c r="CT349" s="281"/>
      <c r="CU349" s="281"/>
      <c r="CV349" s="281"/>
      <c r="CW349" s="281"/>
      <c r="CX349" s="281"/>
      <c r="CY349" s="281"/>
      <c r="CZ349" s="281"/>
      <c r="DA349" s="281"/>
      <c r="DB349" s="281"/>
      <c r="DC349" s="281"/>
      <c r="DD349" s="281"/>
      <c r="DE349" s="281"/>
      <c r="DF349" s="281"/>
      <c r="DG349" s="281"/>
      <c r="DH349" s="281"/>
      <c r="DI349" s="281"/>
      <c r="DJ349" s="281"/>
      <c r="DK349" s="281"/>
      <c r="DL349" s="281"/>
      <c r="DM349" s="281"/>
      <c r="DN349" s="281"/>
      <c r="DO349" s="281"/>
      <c r="DP349" s="281"/>
      <c r="DQ349" s="281"/>
      <c r="DR349" s="281"/>
      <c r="DS349" s="281"/>
      <c r="DT349" s="281"/>
      <c r="DU349" s="281"/>
      <c r="DV349" s="281"/>
      <c r="DW349" s="281"/>
      <c r="DX349" s="281"/>
      <c r="DY349" s="281"/>
      <c r="DZ349" s="281"/>
      <c r="EA349" s="281"/>
      <c r="EB349" s="281"/>
      <c r="EC349" s="281"/>
      <c r="ED349" s="281"/>
      <c r="EE349" s="281"/>
      <c r="EF349" s="281"/>
      <c r="EG349" s="281"/>
      <c r="EH349" s="281"/>
      <c r="EI349" s="281"/>
      <c r="EJ349" s="281"/>
      <c r="EK349" s="281"/>
      <c r="EL349" s="281"/>
      <c r="EM349" s="281"/>
      <c r="EN349" s="281"/>
      <c r="EO349" s="281"/>
      <c r="EP349" s="281"/>
      <c r="EQ349" s="281"/>
      <c r="ER349" s="281"/>
      <c r="ES349" s="281"/>
      <c r="ET349" s="281"/>
      <c r="EU349" s="281"/>
      <c r="EV349" s="281"/>
      <c r="EW349" s="281"/>
      <c r="EX349" s="281"/>
    </row>
    <row r="350" spans="1:154" s="229" customFormat="1" x14ac:dyDescent="0.25">
      <c r="A350" s="287"/>
      <c r="B350" s="288" t="s">
        <v>38</v>
      </c>
      <c r="C350" s="437"/>
      <c r="D350" s="435">
        <v>0.8</v>
      </c>
      <c r="E350" s="436">
        <v>0.8</v>
      </c>
      <c r="F350" s="379"/>
      <c r="G350" s="380"/>
      <c r="H350" s="379"/>
      <c r="I350" s="382"/>
      <c r="J350" s="439"/>
      <c r="K350" s="381"/>
      <c r="L350" s="281"/>
      <c r="M350" s="281"/>
      <c r="N350" s="281"/>
      <c r="O350" s="281"/>
      <c r="P350" s="281"/>
      <c r="Q350" s="281"/>
      <c r="R350" s="281"/>
      <c r="S350" s="281"/>
      <c r="T350" s="281"/>
      <c r="U350" s="281"/>
      <c r="V350" s="281"/>
      <c r="W350" s="281"/>
      <c r="X350" s="281"/>
      <c r="Y350" s="281"/>
      <c r="Z350" s="281"/>
      <c r="AA350" s="281"/>
      <c r="AB350" s="281"/>
      <c r="AC350" s="281"/>
      <c r="AD350" s="281"/>
      <c r="AE350" s="281"/>
      <c r="AF350" s="281"/>
      <c r="AG350" s="281"/>
      <c r="AH350" s="281"/>
      <c r="AI350" s="281"/>
      <c r="AJ350" s="281"/>
      <c r="AK350" s="281"/>
      <c r="AL350" s="281"/>
      <c r="AM350" s="281"/>
      <c r="AN350" s="281"/>
      <c r="AO350" s="281"/>
      <c r="AP350" s="281"/>
      <c r="AQ350" s="281"/>
      <c r="AR350" s="281"/>
      <c r="AS350" s="281"/>
      <c r="AT350" s="281"/>
      <c r="AU350" s="281"/>
      <c r="AV350" s="281"/>
      <c r="AW350" s="281"/>
      <c r="AX350" s="281"/>
      <c r="AY350" s="281"/>
      <c r="AZ350" s="281"/>
      <c r="BA350" s="281"/>
      <c r="BB350" s="281"/>
      <c r="BC350" s="281"/>
      <c r="BD350" s="281"/>
      <c r="BE350" s="281"/>
      <c r="BF350" s="281"/>
      <c r="BG350" s="281"/>
      <c r="BH350" s="281"/>
      <c r="BI350" s="281"/>
      <c r="BJ350" s="281"/>
      <c r="BK350" s="281"/>
      <c r="BL350" s="281"/>
      <c r="BM350" s="281"/>
      <c r="BN350" s="281"/>
      <c r="BO350" s="281"/>
      <c r="BP350" s="281"/>
      <c r="BQ350" s="281"/>
      <c r="BR350" s="281"/>
      <c r="BS350" s="281"/>
      <c r="BT350" s="281"/>
      <c r="BU350" s="281"/>
      <c r="BV350" s="281"/>
      <c r="BW350" s="281"/>
      <c r="BX350" s="281"/>
      <c r="BY350" s="281"/>
      <c r="BZ350" s="281"/>
      <c r="CA350" s="281"/>
      <c r="CB350" s="281"/>
      <c r="CC350" s="281"/>
      <c r="CD350" s="281"/>
      <c r="CE350" s="281"/>
      <c r="CF350" s="281"/>
      <c r="CG350" s="281"/>
      <c r="CH350" s="281"/>
      <c r="CI350" s="281"/>
      <c r="CJ350" s="281"/>
      <c r="CK350" s="281"/>
      <c r="CL350" s="281"/>
      <c r="CM350" s="281"/>
      <c r="CN350" s="281"/>
      <c r="CO350" s="281"/>
      <c r="CP350" s="281"/>
      <c r="CQ350" s="281"/>
      <c r="CR350" s="281"/>
      <c r="CS350" s="281"/>
      <c r="CT350" s="281"/>
      <c r="CU350" s="281"/>
      <c r="CV350" s="281"/>
      <c r="CW350" s="281"/>
      <c r="CX350" s="281"/>
      <c r="CY350" s="281"/>
      <c r="CZ350" s="281"/>
      <c r="DA350" s="281"/>
      <c r="DB350" s="281"/>
      <c r="DC350" s="281"/>
      <c r="DD350" s="281"/>
      <c r="DE350" s="281"/>
      <c r="DF350" s="281"/>
      <c r="DG350" s="281"/>
      <c r="DH350" s="281"/>
      <c r="DI350" s="281"/>
      <c r="DJ350" s="281"/>
      <c r="DK350" s="281"/>
      <c r="DL350" s="281"/>
      <c r="DM350" s="281"/>
      <c r="DN350" s="281"/>
      <c r="DO350" s="281"/>
      <c r="DP350" s="281"/>
      <c r="DQ350" s="281"/>
      <c r="DR350" s="281"/>
      <c r="DS350" s="281"/>
      <c r="DT350" s="281"/>
      <c r="DU350" s="281"/>
      <c r="DV350" s="281"/>
      <c r="DW350" s="281"/>
      <c r="DX350" s="281"/>
      <c r="DY350" s="281"/>
      <c r="DZ350" s="281"/>
      <c r="EA350" s="281"/>
      <c r="EB350" s="281"/>
      <c r="EC350" s="281"/>
      <c r="ED350" s="281"/>
      <c r="EE350" s="281"/>
      <c r="EF350" s="281"/>
      <c r="EG350" s="281"/>
      <c r="EH350" s="281"/>
      <c r="EI350" s="281"/>
      <c r="EJ350" s="281"/>
      <c r="EK350" s="281"/>
      <c r="EL350" s="281"/>
      <c r="EM350" s="281"/>
      <c r="EN350" s="281"/>
      <c r="EO350" s="281"/>
      <c r="EP350" s="281"/>
      <c r="EQ350" s="281"/>
      <c r="ER350" s="281"/>
      <c r="ES350" s="281"/>
      <c r="ET350" s="281"/>
      <c r="EU350" s="281"/>
      <c r="EV350" s="281"/>
      <c r="EW350" s="281"/>
      <c r="EX350" s="281"/>
    </row>
    <row r="351" spans="1:154" s="229" customFormat="1" x14ac:dyDescent="0.25">
      <c r="A351" s="287"/>
      <c r="B351" s="288" t="s">
        <v>47</v>
      </c>
      <c r="C351" s="437"/>
      <c r="D351" s="435">
        <v>0.8</v>
      </c>
      <c r="E351" s="436">
        <v>0.8</v>
      </c>
      <c r="F351" s="379"/>
      <c r="G351" s="380"/>
      <c r="H351" s="379"/>
      <c r="I351" s="382"/>
      <c r="J351" s="439"/>
      <c r="K351" s="381"/>
      <c r="L351" s="281"/>
      <c r="M351" s="281"/>
      <c r="N351" s="281"/>
      <c r="O351" s="281"/>
      <c r="P351" s="281"/>
      <c r="Q351" s="281"/>
      <c r="R351" s="281"/>
      <c r="S351" s="281"/>
      <c r="T351" s="281"/>
      <c r="U351" s="281"/>
      <c r="V351" s="281"/>
      <c r="W351" s="281"/>
      <c r="X351" s="281"/>
      <c r="Y351" s="281"/>
      <c r="Z351" s="281"/>
      <c r="AA351" s="281"/>
      <c r="AB351" s="281"/>
      <c r="AC351" s="281"/>
      <c r="AD351" s="281"/>
      <c r="AE351" s="281"/>
      <c r="AF351" s="281"/>
      <c r="AG351" s="281"/>
      <c r="AH351" s="281"/>
      <c r="AI351" s="281"/>
      <c r="AJ351" s="281"/>
      <c r="AK351" s="281"/>
      <c r="AL351" s="281"/>
      <c r="AM351" s="281"/>
      <c r="AN351" s="281"/>
      <c r="AO351" s="281"/>
      <c r="AP351" s="281"/>
      <c r="AQ351" s="281"/>
      <c r="AR351" s="281"/>
      <c r="AS351" s="281"/>
      <c r="AT351" s="281"/>
      <c r="AU351" s="281"/>
      <c r="AV351" s="281"/>
      <c r="AW351" s="281"/>
      <c r="AX351" s="281"/>
      <c r="AY351" s="281"/>
      <c r="AZ351" s="281"/>
      <c r="BA351" s="281"/>
      <c r="BB351" s="281"/>
      <c r="BC351" s="281"/>
      <c r="BD351" s="281"/>
      <c r="BE351" s="281"/>
      <c r="BF351" s="281"/>
      <c r="BG351" s="281"/>
      <c r="BH351" s="281"/>
      <c r="BI351" s="281"/>
      <c r="BJ351" s="281"/>
      <c r="BK351" s="281"/>
      <c r="BL351" s="281"/>
      <c r="BM351" s="281"/>
      <c r="BN351" s="281"/>
      <c r="BO351" s="281"/>
      <c r="BP351" s="281"/>
      <c r="BQ351" s="281"/>
      <c r="BR351" s="281"/>
      <c r="BS351" s="281"/>
      <c r="BT351" s="281"/>
      <c r="BU351" s="281"/>
      <c r="BV351" s="281"/>
      <c r="BW351" s="281"/>
      <c r="BX351" s="281"/>
      <c r="BY351" s="281"/>
      <c r="BZ351" s="281"/>
      <c r="CA351" s="281"/>
      <c r="CB351" s="281"/>
      <c r="CC351" s="281"/>
      <c r="CD351" s="281"/>
      <c r="CE351" s="281"/>
      <c r="CF351" s="281"/>
      <c r="CG351" s="281"/>
      <c r="CH351" s="281"/>
      <c r="CI351" s="281"/>
      <c r="CJ351" s="281"/>
      <c r="CK351" s="281"/>
      <c r="CL351" s="281"/>
      <c r="CM351" s="281"/>
      <c r="CN351" s="281"/>
      <c r="CO351" s="281"/>
      <c r="CP351" s="281"/>
      <c r="CQ351" s="281"/>
      <c r="CR351" s="281"/>
      <c r="CS351" s="281"/>
      <c r="CT351" s="281"/>
      <c r="CU351" s="281"/>
      <c r="CV351" s="281"/>
      <c r="CW351" s="281"/>
      <c r="CX351" s="281"/>
      <c r="CY351" s="281"/>
      <c r="CZ351" s="281"/>
      <c r="DA351" s="281"/>
      <c r="DB351" s="281"/>
      <c r="DC351" s="281"/>
      <c r="DD351" s="281"/>
      <c r="DE351" s="281"/>
      <c r="DF351" s="281"/>
      <c r="DG351" s="281"/>
      <c r="DH351" s="281"/>
      <c r="DI351" s="281"/>
      <c r="DJ351" s="281"/>
      <c r="DK351" s="281"/>
      <c r="DL351" s="281"/>
      <c r="DM351" s="281"/>
      <c r="DN351" s="281"/>
      <c r="DO351" s="281"/>
      <c r="DP351" s="281"/>
      <c r="DQ351" s="281"/>
      <c r="DR351" s="281"/>
      <c r="DS351" s="281"/>
      <c r="DT351" s="281"/>
      <c r="DU351" s="281"/>
      <c r="DV351" s="281"/>
      <c r="DW351" s="281"/>
      <c r="DX351" s="281"/>
      <c r="DY351" s="281"/>
      <c r="DZ351" s="281"/>
      <c r="EA351" s="281"/>
      <c r="EB351" s="281"/>
      <c r="EC351" s="281"/>
      <c r="ED351" s="281"/>
      <c r="EE351" s="281"/>
      <c r="EF351" s="281"/>
      <c r="EG351" s="281"/>
      <c r="EH351" s="281"/>
      <c r="EI351" s="281"/>
      <c r="EJ351" s="281"/>
      <c r="EK351" s="281"/>
      <c r="EL351" s="281"/>
      <c r="EM351" s="281"/>
      <c r="EN351" s="281"/>
      <c r="EO351" s="281"/>
      <c r="EP351" s="281"/>
      <c r="EQ351" s="281"/>
      <c r="ER351" s="281"/>
      <c r="ES351" s="281"/>
      <c r="ET351" s="281"/>
      <c r="EU351" s="281"/>
      <c r="EV351" s="281"/>
      <c r="EW351" s="281"/>
      <c r="EX351" s="281"/>
    </row>
    <row r="352" spans="1:154" s="229" customFormat="1" x14ac:dyDescent="0.25">
      <c r="A352" s="287"/>
      <c r="B352" s="288" t="s">
        <v>213</v>
      </c>
      <c r="C352" s="437"/>
      <c r="D352" s="435">
        <v>1.5</v>
      </c>
      <c r="E352" s="436">
        <v>1.2</v>
      </c>
      <c r="F352" s="379"/>
      <c r="G352" s="380"/>
      <c r="H352" s="379"/>
      <c r="I352" s="382"/>
      <c r="J352" s="439"/>
      <c r="K352" s="381"/>
      <c r="L352" s="281"/>
      <c r="M352" s="281"/>
      <c r="N352" s="281"/>
      <c r="O352" s="281"/>
      <c r="P352" s="281"/>
      <c r="Q352" s="281"/>
      <c r="R352" s="281"/>
      <c r="S352" s="281"/>
      <c r="T352" s="281"/>
      <c r="U352" s="281"/>
      <c r="V352" s="281"/>
      <c r="W352" s="281"/>
      <c r="X352" s="281"/>
      <c r="Y352" s="281"/>
      <c r="Z352" s="281"/>
      <c r="AA352" s="281"/>
      <c r="AB352" s="281"/>
      <c r="AC352" s="281"/>
      <c r="AD352" s="281"/>
      <c r="AE352" s="281"/>
      <c r="AF352" s="281"/>
      <c r="AG352" s="281"/>
      <c r="AH352" s="281"/>
      <c r="AI352" s="281"/>
      <c r="AJ352" s="281"/>
      <c r="AK352" s="281"/>
      <c r="AL352" s="281"/>
      <c r="AM352" s="281"/>
      <c r="AN352" s="281"/>
      <c r="AO352" s="281"/>
      <c r="AP352" s="281"/>
      <c r="AQ352" s="281"/>
      <c r="AR352" s="281"/>
      <c r="AS352" s="281"/>
      <c r="AT352" s="281"/>
      <c r="AU352" s="281"/>
      <c r="AV352" s="281"/>
      <c r="AW352" s="281"/>
      <c r="AX352" s="281"/>
      <c r="AY352" s="281"/>
      <c r="AZ352" s="281"/>
      <c r="BA352" s="281"/>
      <c r="BB352" s="281"/>
      <c r="BC352" s="281"/>
      <c r="BD352" s="281"/>
      <c r="BE352" s="281"/>
      <c r="BF352" s="281"/>
      <c r="BG352" s="281"/>
      <c r="BH352" s="281"/>
      <c r="BI352" s="281"/>
      <c r="BJ352" s="281"/>
      <c r="BK352" s="281"/>
      <c r="BL352" s="281"/>
      <c r="BM352" s="281"/>
      <c r="BN352" s="281"/>
      <c r="BO352" s="281"/>
      <c r="BP352" s="281"/>
      <c r="BQ352" s="281"/>
      <c r="BR352" s="281"/>
      <c r="BS352" s="281"/>
      <c r="BT352" s="281"/>
      <c r="BU352" s="281"/>
      <c r="BV352" s="281"/>
      <c r="BW352" s="281"/>
      <c r="BX352" s="281"/>
      <c r="BY352" s="281"/>
      <c r="BZ352" s="281"/>
      <c r="CA352" s="281"/>
      <c r="CB352" s="281"/>
      <c r="CC352" s="281"/>
      <c r="CD352" s="281"/>
      <c r="CE352" s="281"/>
      <c r="CF352" s="281"/>
      <c r="CG352" s="281"/>
      <c r="CH352" s="281"/>
      <c r="CI352" s="281"/>
      <c r="CJ352" s="281"/>
      <c r="CK352" s="281"/>
      <c r="CL352" s="281"/>
      <c r="CM352" s="281"/>
      <c r="CN352" s="281"/>
      <c r="CO352" s="281"/>
      <c r="CP352" s="281"/>
      <c r="CQ352" s="281"/>
      <c r="CR352" s="281"/>
      <c r="CS352" s="281"/>
      <c r="CT352" s="281"/>
      <c r="CU352" s="281"/>
      <c r="CV352" s="281"/>
      <c r="CW352" s="281"/>
      <c r="CX352" s="281"/>
      <c r="CY352" s="281"/>
      <c r="CZ352" s="281"/>
      <c r="DA352" s="281"/>
      <c r="DB352" s="281"/>
      <c r="DC352" s="281"/>
      <c r="DD352" s="281"/>
      <c r="DE352" s="281"/>
      <c r="DF352" s="281"/>
      <c r="DG352" s="281"/>
      <c r="DH352" s="281"/>
      <c r="DI352" s="281"/>
      <c r="DJ352" s="281"/>
      <c r="DK352" s="281"/>
      <c r="DL352" s="281"/>
      <c r="DM352" s="281"/>
      <c r="DN352" s="281"/>
      <c r="DO352" s="281"/>
      <c r="DP352" s="281"/>
      <c r="DQ352" s="281"/>
      <c r="DR352" s="281"/>
      <c r="DS352" s="281"/>
      <c r="DT352" s="281"/>
      <c r="DU352" s="281"/>
      <c r="DV352" s="281"/>
      <c r="DW352" s="281"/>
      <c r="DX352" s="281"/>
      <c r="DY352" s="281"/>
      <c r="DZ352" s="281"/>
      <c r="EA352" s="281"/>
      <c r="EB352" s="281"/>
      <c r="EC352" s="281"/>
      <c r="ED352" s="281"/>
      <c r="EE352" s="281"/>
      <c r="EF352" s="281"/>
      <c r="EG352" s="281"/>
      <c r="EH352" s="281"/>
      <c r="EI352" s="281"/>
      <c r="EJ352" s="281"/>
      <c r="EK352" s="281"/>
      <c r="EL352" s="281"/>
      <c r="EM352" s="281"/>
      <c r="EN352" s="281"/>
      <c r="EO352" s="281"/>
      <c r="EP352" s="281"/>
      <c r="EQ352" s="281"/>
      <c r="ER352" s="281"/>
      <c r="ES352" s="281"/>
      <c r="ET352" s="281"/>
      <c r="EU352" s="281"/>
      <c r="EV352" s="281"/>
      <c r="EW352" s="281"/>
      <c r="EX352" s="281"/>
    </row>
    <row r="353" spans="1:154" s="229" customFormat="1" x14ac:dyDescent="0.25">
      <c r="A353" s="287"/>
      <c r="B353" s="288" t="s">
        <v>37</v>
      </c>
      <c r="C353" s="437"/>
      <c r="D353" s="435">
        <v>0.5</v>
      </c>
      <c r="E353" s="436">
        <v>0.4</v>
      </c>
      <c r="F353" s="379"/>
      <c r="G353" s="380"/>
      <c r="H353" s="379"/>
      <c r="I353" s="382"/>
      <c r="J353" s="439"/>
      <c r="K353" s="381"/>
      <c r="L353" s="281"/>
      <c r="M353" s="281"/>
      <c r="N353" s="281"/>
      <c r="O353" s="281"/>
      <c r="P353" s="281"/>
      <c r="Q353" s="281"/>
      <c r="R353" s="281"/>
      <c r="S353" s="281"/>
      <c r="T353" s="281"/>
      <c r="U353" s="281"/>
      <c r="V353" s="281"/>
      <c r="W353" s="281"/>
      <c r="X353" s="281"/>
      <c r="Y353" s="281"/>
      <c r="Z353" s="281"/>
      <c r="AA353" s="281"/>
      <c r="AB353" s="281"/>
      <c r="AC353" s="281"/>
      <c r="AD353" s="281"/>
      <c r="AE353" s="281"/>
      <c r="AF353" s="281"/>
      <c r="AG353" s="281"/>
      <c r="AH353" s="281"/>
      <c r="AI353" s="281"/>
      <c r="AJ353" s="281"/>
      <c r="AK353" s="281"/>
      <c r="AL353" s="281"/>
      <c r="AM353" s="281"/>
      <c r="AN353" s="281"/>
      <c r="AO353" s="281"/>
      <c r="AP353" s="281"/>
      <c r="AQ353" s="281"/>
      <c r="AR353" s="281"/>
      <c r="AS353" s="281"/>
      <c r="AT353" s="281"/>
      <c r="AU353" s="281"/>
      <c r="AV353" s="281"/>
      <c r="AW353" s="281"/>
      <c r="AX353" s="281"/>
      <c r="AY353" s="281"/>
      <c r="AZ353" s="281"/>
      <c r="BA353" s="281"/>
      <c r="BB353" s="281"/>
      <c r="BC353" s="281"/>
      <c r="BD353" s="281"/>
      <c r="BE353" s="281"/>
      <c r="BF353" s="281"/>
      <c r="BG353" s="281"/>
      <c r="BH353" s="281"/>
      <c r="BI353" s="281"/>
      <c r="BJ353" s="281"/>
      <c r="BK353" s="281"/>
      <c r="BL353" s="281"/>
      <c r="BM353" s="281"/>
      <c r="BN353" s="281"/>
      <c r="BO353" s="281"/>
      <c r="BP353" s="281"/>
      <c r="BQ353" s="281"/>
      <c r="BR353" s="281"/>
      <c r="BS353" s="281"/>
      <c r="BT353" s="281"/>
      <c r="BU353" s="281"/>
      <c r="BV353" s="281"/>
      <c r="BW353" s="281"/>
      <c r="BX353" s="281"/>
      <c r="BY353" s="281"/>
      <c r="BZ353" s="281"/>
      <c r="CA353" s="281"/>
      <c r="CB353" s="281"/>
      <c r="CC353" s="281"/>
      <c r="CD353" s="281"/>
      <c r="CE353" s="281"/>
      <c r="CF353" s="281"/>
      <c r="CG353" s="281"/>
      <c r="CH353" s="281"/>
      <c r="CI353" s="281"/>
      <c r="CJ353" s="281"/>
      <c r="CK353" s="281"/>
      <c r="CL353" s="281"/>
      <c r="CM353" s="281"/>
      <c r="CN353" s="281"/>
      <c r="CO353" s="281"/>
      <c r="CP353" s="281"/>
      <c r="CQ353" s="281"/>
      <c r="CR353" s="281"/>
      <c r="CS353" s="281"/>
      <c r="CT353" s="281"/>
      <c r="CU353" s="281"/>
      <c r="CV353" s="281"/>
      <c r="CW353" s="281"/>
      <c r="CX353" s="281"/>
      <c r="CY353" s="281"/>
      <c r="CZ353" s="281"/>
      <c r="DA353" s="281"/>
      <c r="DB353" s="281"/>
      <c r="DC353" s="281"/>
      <c r="DD353" s="281"/>
      <c r="DE353" s="281"/>
      <c r="DF353" s="281"/>
      <c r="DG353" s="281"/>
      <c r="DH353" s="281"/>
      <c r="DI353" s="281"/>
      <c r="DJ353" s="281"/>
      <c r="DK353" s="281"/>
      <c r="DL353" s="281"/>
      <c r="DM353" s="281"/>
      <c r="DN353" s="281"/>
      <c r="DO353" s="281"/>
      <c r="DP353" s="281"/>
      <c r="DQ353" s="281"/>
      <c r="DR353" s="281"/>
      <c r="DS353" s="281"/>
      <c r="DT353" s="281"/>
      <c r="DU353" s="281"/>
      <c r="DV353" s="281"/>
      <c r="DW353" s="281"/>
      <c r="DX353" s="281"/>
      <c r="DY353" s="281"/>
      <c r="DZ353" s="281"/>
      <c r="EA353" s="281"/>
      <c r="EB353" s="281"/>
      <c r="EC353" s="281"/>
      <c r="ED353" s="281"/>
      <c r="EE353" s="281"/>
      <c r="EF353" s="281"/>
      <c r="EG353" s="281"/>
      <c r="EH353" s="281"/>
      <c r="EI353" s="281"/>
      <c r="EJ353" s="281"/>
      <c r="EK353" s="281"/>
      <c r="EL353" s="281"/>
      <c r="EM353" s="281"/>
      <c r="EN353" s="281"/>
      <c r="EO353" s="281"/>
      <c r="EP353" s="281"/>
      <c r="EQ353" s="281"/>
      <c r="ER353" s="281"/>
      <c r="ES353" s="281"/>
      <c r="ET353" s="281"/>
      <c r="EU353" s="281"/>
      <c r="EV353" s="281"/>
      <c r="EW353" s="281"/>
      <c r="EX353" s="281"/>
    </row>
    <row r="354" spans="1:154" s="229" customFormat="1" x14ac:dyDescent="0.25">
      <c r="A354" s="287"/>
      <c r="B354" s="288" t="s">
        <v>48</v>
      </c>
      <c r="C354" s="437"/>
      <c r="D354" s="435">
        <v>2</v>
      </c>
      <c r="E354" s="436">
        <v>2</v>
      </c>
      <c r="F354" s="379"/>
      <c r="G354" s="380"/>
      <c r="H354" s="379"/>
      <c r="I354" s="382"/>
      <c r="J354" s="439"/>
      <c r="K354" s="381"/>
      <c r="L354" s="281"/>
      <c r="M354" s="281"/>
      <c r="N354" s="281"/>
      <c r="O354" s="281"/>
      <c r="P354" s="281"/>
      <c r="Q354" s="281"/>
      <c r="R354" s="281"/>
      <c r="S354" s="281"/>
      <c r="T354" s="281"/>
      <c r="U354" s="281"/>
      <c r="V354" s="281"/>
      <c r="W354" s="281"/>
      <c r="X354" s="281"/>
      <c r="Y354" s="281"/>
      <c r="Z354" s="281"/>
      <c r="AA354" s="281"/>
      <c r="AB354" s="281"/>
      <c r="AC354" s="281"/>
      <c r="AD354" s="281"/>
      <c r="AE354" s="281"/>
      <c r="AF354" s="281"/>
      <c r="AG354" s="281"/>
      <c r="AH354" s="281"/>
      <c r="AI354" s="281"/>
      <c r="AJ354" s="281"/>
      <c r="AK354" s="281"/>
      <c r="AL354" s="281"/>
      <c r="AM354" s="281"/>
      <c r="AN354" s="281"/>
      <c r="AO354" s="281"/>
      <c r="AP354" s="281"/>
      <c r="AQ354" s="281"/>
      <c r="AR354" s="281"/>
      <c r="AS354" s="281"/>
      <c r="AT354" s="281"/>
      <c r="AU354" s="281"/>
      <c r="AV354" s="281"/>
      <c r="AW354" s="281"/>
      <c r="AX354" s="281"/>
      <c r="AY354" s="281"/>
      <c r="AZ354" s="281"/>
      <c r="BA354" s="281"/>
      <c r="BB354" s="281"/>
      <c r="BC354" s="281"/>
      <c r="BD354" s="281"/>
      <c r="BE354" s="281"/>
      <c r="BF354" s="281"/>
      <c r="BG354" s="281"/>
      <c r="BH354" s="281"/>
      <c r="BI354" s="281"/>
      <c r="BJ354" s="281"/>
      <c r="BK354" s="281"/>
      <c r="BL354" s="281"/>
      <c r="BM354" s="281"/>
      <c r="BN354" s="281"/>
      <c r="BO354" s="281"/>
      <c r="BP354" s="281"/>
      <c r="BQ354" s="281"/>
      <c r="BR354" s="281"/>
      <c r="BS354" s="281"/>
      <c r="BT354" s="281"/>
      <c r="BU354" s="281"/>
      <c r="BV354" s="281"/>
      <c r="BW354" s="281"/>
      <c r="BX354" s="281"/>
      <c r="BY354" s="281"/>
      <c r="BZ354" s="281"/>
      <c r="CA354" s="281"/>
      <c r="CB354" s="281"/>
      <c r="CC354" s="281"/>
      <c r="CD354" s="281"/>
      <c r="CE354" s="281"/>
      <c r="CF354" s="281"/>
      <c r="CG354" s="281"/>
      <c r="CH354" s="281"/>
      <c r="CI354" s="281"/>
      <c r="CJ354" s="281"/>
      <c r="CK354" s="281"/>
      <c r="CL354" s="281"/>
      <c r="CM354" s="281"/>
      <c r="CN354" s="281"/>
      <c r="CO354" s="281"/>
      <c r="CP354" s="281"/>
      <c r="CQ354" s="281"/>
      <c r="CR354" s="281"/>
      <c r="CS354" s="281"/>
      <c r="CT354" s="281"/>
      <c r="CU354" s="281"/>
      <c r="CV354" s="281"/>
      <c r="CW354" s="281"/>
      <c r="CX354" s="281"/>
      <c r="CY354" s="281"/>
      <c r="CZ354" s="281"/>
      <c r="DA354" s="281"/>
      <c r="DB354" s="281"/>
      <c r="DC354" s="281"/>
      <c r="DD354" s="281"/>
      <c r="DE354" s="281"/>
      <c r="DF354" s="281"/>
      <c r="DG354" s="281"/>
      <c r="DH354" s="281"/>
      <c r="DI354" s="281"/>
      <c r="DJ354" s="281"/>
      <c r="DK354" s="281"/>
      <c r="DL354" s="281"/>
      <c r="DM354" s="281"/>
      <c r="DN354" s="281"/>
      <c r="DO354" s="281"/>
      <c r="DP354" s="281"/>
      <c r="DQ354" s="281"/>
      <c r="DR354" s="281"/>
      <c r="DS354" s="281"/>
      <c r="DT354" s="281"/>
      <c r="DU354" s="281"/>
      <c r="DV354" s="281"/>
      <c r="DW354" s="281"/>
      <c r="DX354" s="281"/>
      <c r="DY354" s="281"/>
      <c r="DZ354" s="281"/>
      <c r="EA354" s="281"/>
      <c r="EB354" s="281"/>
      <c r="EC354" s="281"/>
      <c r="ED354" s="281"/>
      <c r="EE354" s="281"/>
      <c r="EF354" s="281"/>
      <c r="EG354" s="281"/>
      <c r="EH354" s="281"/>
      <c r="EI354" s="281"/>
      <c r="EJ354" s="281"/>
      <c r="EK354" s="281"/>
      <c r="EL354" s="281"/>
      <c r="EM354" s="281"/>
      <c r="EN354" s="281"/>
      <c r="EO354" s="281"/>
      <c r="EP354" s="281"/>
      <c r="EQ354" s="281"/>
      <c r="ER354" s="281"/>
      <c r="ES354" s="281"/>
      <c r="ET354" s="281"/>
      <c r="EU354" s="281"/>
      <c r="EV354" s="281"/>
      <c r="EW354" s="281"/>
      <c r="EX354" s="281"/>
    </row>
    <row r="355" spans="1:154" s="229" customFormat="1" x14ac:dyDescent="0.25">
      <c r="A355" s="287"/>
      <c r="B355" s="288" t="s">
        <v>38</v>
      </c>
      <c r="C355" s="437"/>
      <c r="D355" s="435">
        <v>0.4</v>
      </c>
      <c r="E355" s="436">
        <v>0.4</v>
      </c>
      <c r="F355" s="379"/>
      <c r="G355" s="380"/>
      <c r="H355" s="379"/>
      <c r="I355" s="382"/>
      <c r="J355" s="439"/>
      <c r="K355" s="381"/>
      <c r="L355" s="281"/>
      <c r="M355" s="281"/>
      <c r="N355" s="281"/>
      <c r="O355" s="281"/>
      <c r="P355" s="281"/>
      <c r="Q355" s="281"/>
      <c r="R355" s="281"/>
      <c r="S355" s="281"/>
      <c r="T355" s="281"/>
      <c r="U355" s="281"/>
      <c r="V355" s="281"/>
      <c r="W355" s="281"/>
      <c r="X355" s="281"/>
      <c r="Y355" s="281"/>
      <c r="Z355" s="281"/>
      <c r="AA355" s="281"/>
      <c r="AB355" s="281"/>
      <c r="AC355" s="281"/>
      <c r="AD355" s="281"/>
      <c r="AE355" s="281"/>
      <c r="AF355" s="281"/>
      <c r="AG355" s="281"/>
      <c r="AH355" s="281"/>
      <c r="AI355" s="281"/>
      <c r="AJ355" s="281"/>
      <c r="AK355" s="281"/>
      <c r="AL355" s="281"/>
      <c r="AM355" s="281"/>
      <c r="AN355" s="281"/>
      <c r="AO355" s="281"/>
      <c r="AP355" s="281"/>
      <c r="AQ355" s="281"/>
      <c r="AR355" s="281"/>
      <c r="AS355" s="281"/>
      <c r="AT355" s="281"/>
      <c r="AU355" s="281"/>
      <c r="AV355" s="281"/>
      <c r="AW355" s="281"/>
      <c r="AX355" s="281"/>
      <c r="AY355" s="281"/>
      <c r="AZ355" s="281"/>
      <c r="BA355" s="281"/>
      <c r="BB355" s="281"/>
      <c r="BC355" s="281"/>
      <c r="BD355" s="281"/>
      <c r="BE355" s="281"/>
      <c r="BF355" s="281"/>
      <c r="BG355" s="281"/>
      <c r="BH355" s="281"/>
      <c r="BI355" s="281"/>
      <c r="BJ355" s="281"/>
      <c r="BK355" s="281"/>
      <c r="BL355" s="281"/>
      <c r="BM355" s="281"/>
      <c r="BN355" s="281"/>
      <c r="BO355" s="281"/>
      <c r="BP355" s="281"/>
      <c r="BQ355" s="281"/>
      <c r="BR355" s="281"/>
      <c r="BS355" s="281"/>
      <c r="BT355" s="281"/>
      <c r="BU355" s="281"/>
      <c r="BV355" s="281"/>
      <c r="BW355" s="281"/>
      <c r="BX355" s="281"/>
      <c r="BY355" s="281"/>
      <c r="BZ355" s="281"/>
      <c r="CA355" s="281"/>
      <c r="CB355" s="281"/>
      <c r="CC355" s="281"/>
      <c r="CD355" s="281"/>
      <c r="CE355" s="281"/>
      <c r="CF355" s="281"/>
      <c r="CG355" s="281"/>
      <c r="CH355" s="281"/>
      <c r="CI355" s="281"/>
      <c r="CJ355" s="281"/>
      <c r="CK355" s="281"/>
      <c r="CL355" s="281"/>
      <c r="CM355" s="281"/>
      <c r="CN355" s="281"/>
      <c r="CO355" s="281"/>
      <c r="CP355" s="281"/>
      <c r="CQ355" s="281"/>
      <c r="CR355" s="281"/>
      <c r="CS355" s="281"/>
      <c r="CT355" s="281"/>
      <c r="CU355" s="281"/>
      <c r="CV355" s="281"/>
      <c r="CW355" s="281"/>
      <c r="CX355" s="281"/>
      <c r="CY355" s="281"/>
      <c r="CZ355" s="281"/>
      <c r="DA355" s="281"/>
      <c r="DB355" s="281"/>
      <c r="DC355" s="281"/>
      <c r="DD355" s="281"/>
      <c r="DE355" s="281"/>
      <c r="DF355" s="281"/>
      <c r="DG355" s="281"/>
      <c r="DH355" s="281"/>
      <c r="DI355" s="281"/>
      <c r="DJ355" s="281"/>
      <c r="DK355" s="281"/>
      <c r="DL355" s="281"/>
      <c r="DM355" s="281"/>
      <c r="DN355" s="281"/>
      <c r="DO355" s="281"/>
      <c r="DP355" s="281"/>
      <c r="DQ355" s="281"/>
      <c r="DR355" s="281"/>
      <c r="DS355" s="281"/>
      <c r="DT355" s="281"/>
      <c r="DU355" s="281"/>
      <c r="DV355" s="281"/>
      <c r="DW355" s="281"/>
      <c r="DX355" s="281"/>
      <c r="DY355" s="281"/>
      <c r="DZ355" s="281"/>
      <c r="EA355" s="281"/>
      <c r="EB355" s="281"/>
      <c r="EC355" s="281"/>
      <c r="ED355" s="281"/>
      <c r="EE355" s="281"/>
      <c r="EF355" s="281"/>
      <c r="EG355" s="281"/>
      <c r="EH355" s="281"/>
      <c r="EI355" s="281"/>
      <c r="EJ355" s="281"/>
      <c r="EK355" s="281"/>
      <c r="EL355" s="281"/>
      <c r="EM355" s="281"/>
      <c r="EN355" s="281"/>
      <c r="EO355" s="281"/>
      <c r="EP355" s="281"/>
      <c r="EQ355" s="281"/>
      <c r="ER355" s="281"/>
      <c r="ES355" s="281"/>
      <c r="ET355" s="281"/>
      <c r="EU355" s="281"/>
      <c r="EV355" s="281"/>
      <c r="EW355" s="281"/>
      <c r="EX355" s="281"/>
    </row>
    <row r="356" spans="1:154" s="229" customFormat="1" x14ac:dyDescent="0.25">
      <c r="A356" s="287"/>
      <c r="B356" s="288" t="s">
        <v>43</v>
      </c>
      <c r="C356" s="437"/>
      <c r="D356" s="435">
        <v>0.2</v>
      </c>
      <c r="E356" s="436">
        <v>0.2</v>
      </c>
      <c r="F356" s="379"/>
      <c r="G356" s="380"/>
      <c r="H356" s="379"/>
      <c r="I356" s="382"/>
      <c r="J356" s="439"/>
      <c r="K356" s="381"/>
      <c r="L356" s="281"/>
      <c r="M356" s="281"/>
      <c r="N356" s="281"/>
      <c r="O356" s="281"/>
      <c r="P356" s="281"/>
      <c r="Q356" s="281"/>
      <c r="R356" s="281"/>
      <c r="S356" s="281"/>
      <c r="T356" s="281"/>
      <c r="U356" s="281"/>
      <c r="V356" s="281"/>
      <c r="W356" s="281"/>
      <c r="X356" s="281"/>
      <c r="Y356" s="281"/>
      <c r="Z356" s="281"/>
      <c r="AA356" s="281"/>
      <c r="AB356" s="281"/>
      <c r="AC356" s="281"/>
      <c r="AD356" s="281"/>
      <c r="AE356" s="281"/>
      <c r="AF356" s="281"/>
      <c r="AG356" s="281"/>
      <c r="AH356" s="281"/>
      <c r="AI356" s="281"/>
      <c r="AJ356" s="281"/>
      <c r="AK356" s="281"/>
      <c r="AL356" s="281"/>
      <c r="AM356" s="281"/>
      <c r="AN356" s="281"/>
      <c r="AO356" s="281"/>
      <c r="AP356" s="281"/>
      <c r="AQ356" s="281"/>
      <c r="AR356" s="281"/>
      <c r="AS356" s="281"/>
      <c r="AT356" s="281"/>
      <c r="AU356" s="281"/>
      <c r="AV356" s="281"/>
      <c r="AW356" s="281"/>
      <c r="AX356" s="281"/>
      <c r="AY356" s="281"/>
      <c r="AZ356" s="281"/>
      <c r="BA356" s="281"/>
      <c r="BB356" s="281"/>
      <c r="BC356" s="281"/>
      <c r="BD356" s="281"/>
      <c r="BE356" s="281"/>
      <c r="BF356" s="281"/>
      <c r="BG356" s="281"/>
      <c r="BH356" s="281"/>
      <c r="BI356" s="281"/>
      <c r="BJ356" s="281"/>
      <c r="BK356" s="281"/>
      <c r="BL356" s="281"/>
      <c r="BM356" s="281"/>
      <c r="BN356" s="281"/>
      <c r="BO356" s="281"/>
      <c r="BP356" s="281"/>
      <c r="BQ356" s="281"/>
      <c r="BR356" s="281"/>
      <c r="BS356" s="281"/>
      <c r="BT356" s="281"/>
      <c r="BU356" s="281"/>
      <c r="BV356" s="281"/>
      <c r="BW356" s="281"/>
      <c r="BX356" s="281"/>
      <c r="BY356" s="281"/>
      <c r="BZ356" s="281"/>
      <c r="CA356" s="281"/>
      <c r="CB356" s="281"/>
      <c r="CC356" s="281"/>
      <c r="CD356" s="281"/>
      <c r="CE356" s="281"/>
      <c r="CF356" s="281"/>
      <c r="CG356" s="281"/>
      <c r="CH356" s="281"/>
      <c r="CI356" s="281"/>
      <c r="CJ356" s="281"/>
      <c r="CK356" s="281"/>
      <c r="CL356" s="281"/>
      <c r="CM356" s="281"/>
      <c r="CN356" s="281"/>
      <c r="CO356" s="281"/>
      <c r="CP356" s="281"/>
      <c r="CQ356" s="281"/>
      <c r="CR356" s="281"/>
      <c r="CS356" s="281"/>
      <c r="CT356" s="281"/>
      <c r="CU356" s="281"/>
      <c r="CV356" s="281"/>
      <c r="CW356" s="281"/>
      <c r="CX356" s="281"/>
      <c r="CY356" s="281"/>
      <c r="CZ356" s="281"/>
      <c r="DA356" s="281"/>
      <c r="DB356" s="281"/>
      <c r="DC356" s="281"/>
      <c r="DD356" s="281"/>
      <c r="DE356" s="281"/>
      <c r="DF356" s="281"/>
      <c r="DG356" s="281"/>
      <c r="DH356" s="281"/>
      <c r="DI356" s="281"/>
      <c r="DJ356" s="281"/>
      <c r="DK356" s="281"/>
      <c r="DL356" s="281"/>
      <c r="DM356" s="281"/>
      <c r="DN356" s="281"/>
      <c r="DO356" s="281"/>
      <c r="DP356" s="281"/>
      <c r="DQ356" s="281"/>
      <c r="DR356" s="281"/>
      <c r="DS356" s="281"/>
      <c r="DT356" s="281"/>
      <c r="DU356" s="281"/>
      <c r="DV356" s="281"/>
      <c r="DW356" s="281"/>
      <c r="DX356" s="281"/>
      <c r="DY356" s="281"/>
      <c r="DZ356" s="281"/>
      <c r="EA356" s="281"/>
      <c r="EB356" s="281"/>
      <c r="EC356" s="281"/>
      <c r="ED356" s="281"/>
      <c r="EE356" s="281"/>
      <c r="EF356" s="281"/>
      <c r="EG356" s="281"/>
      <c r="EH356" s="281"/>
      <c r="EI356" s="281"/>
      <c r="EJ356" s="281"/>
      <c r="EK356" s="281"/>
      <c r="EL356" s="281"/>
      <c r="EM356" s="281"/>
      <c r="EN356" s="281"/>
      <c r="EO356" s="281"/>
      <c r="EP356" s="281"/>
      <c r="EQ356" s="281"/>
      <c r="ER356" s="281"/>
      <c r="ES356" s="281"/>
      <c r="ET356" s="281"/>
      <c r="EU356" s="281"/>
      <c r="EV356" s="281"/>
      <c r="EW356" s="281"/>
      <c r="EX356" s="281"/>
    </row>
    <row r="357" spans="1:154" s="229" customFormat="1" x14ac:dyDescent="0.25">
      <c r="A357" s="287"/>
      <c r="B357" s="288" t="s">
        <v>54</v>
      </c>
      <c r="C357" s="437"/>
      <c r="D357" s="435">
        <v>0.4</v>
      </c>
      <c r="E357" s="436">
        <v>0.4</v>
      </c>
      <c r="F357" s="379"/>
      <c r="G357" s="380"/>
      <c r="H357" s="379"/>
      <c r="I357" s="382"/>
      <c r="J357" s="439"/>
      <c r="K357" s="381"/>
      <c r="L357" s="281"/>
      <c r="M357" s="281"/>
      <c r="N357" s="281"/>
      <c r="O357" s="281"/>
      <c r="P357" s="281"/>
      <c r="Q357" s="281"/>
      <c r="R357" s="281"/>
      <c r="S357" s="281"/>
      <c r="T357" s="281"/>
      <c r="U357" s="281"/>
      <c r="V357" s="281"/>
      <c r="W357" s="281"/>
      <c r="X357" s="281"/>
      <c r="Y357" s="281"/>
      <c r="Z357" s="281"/>
      <c r="AA357" s="281"/>
      <c r="AB357" s="281"/>
      <c r="AC357" s="281"/>
      <c r="AD357" s="281"/>
      <c r="AE357" s="281"/>
      <c r="AF357" s="281"/>
      <c r="AG357" s="281"/>
      <c r="AH357" s="281"/>
      <c r="AI357" s="281"/>
      <c r="AJ357" s="281"/>
      <c r="AK357" s="281"/>
      <c r="AL357" s="281"/>
      <c r="AM357" s="281"/>
      <c r="AN357" s="281"/>
      <c r="AO357" s="281"/>
      <c r="AP357" s="281"/>
      <c r="AQ357" s="281"/>
      <c r="AR357" s="281"/>
      <c r="AS357" s="281"/>
      <c r="AT357" s="281"/>
      <c r="AU357" s="281"/>
      <c r="AV357" s="281"/>
      <c r="AW357" s="281"/>
      <c r="AX357" s="281"/>
      <c r="AY357" s="281"/>
      <c r="AZ357" s="281"/>
      <c r="BA357" s="281"/>
      <c r="BB357" s="281"/>
      <c r="BC357" s="281"/>
      <c r="BD357" s="281"/>
      <c r="BE357" s="281"/>
      <c r="BF357" s="281"/>
      <c r="BG357" s="281"/>
      <c r="BH357" s="281"/>
      <c r="BI357" s="281"/>
      <c r="BJ357" s="281"/>
      <c r="BK357" s="281"/>
      <c r="BL357" s="281"/>
      <c r="BM357" s="281"/>
      <c r="BN357" s="281"/>
      <c r="BO357" s="281"/>
      <c r="BP357" s="281"/>
      <c r="BQ357" s="281"/>
      <c r="BR357" s="281"/>
      <c r="BS357" s="281"/>
      <c r="BT357" s="281"/>
      <c r="BU357" s="281"/>
      <c r="BV357" s="281"/>
      <c r="BW357" s="281"/>
      <c r="BX357" s="281"/>
      <c r="BY357" s="281"/>
      <c r="BZ357" s="281"/>
      <c r="CA357" s="281"/>
      <c r="CB357" s="281"/>
      <c r="CC357" s="281"/>
      <c r="CD357" s="281"/>
      <c r="CE357" s="281"/>
      <c r="CF357" s="281"/>
      <c r="CG357" s="281"/>
      <c r="CH357" s="281"/>
      <c r="CI357" s="281"/>
      <c r="CJ357" s="281"/>
      <c r="CK357" s="281"/>
      <c r="CL357" s="281"/>
      <c r="CM357" s="281"/>
      <c r="CN357" s="281"/>
      <c r="CO357" s="281"/>
      <c r="CP357" s="281"/>
      <c r="CQ357" s="281"/>
      <c r="CR357" s="281"/>
      <c r="CS357" s="281"/>
      <c r="CT357" s="281"/>
      <c r="CU357" s="281"/>
      <c r="CV357" s="281"/>
      <c r="CW357" s="281"/>
      <c r="CX357" s="281"/>
      <c r="CY357" s="281"/>
      <c r="CZ357" s="281"/>
      <c r="DA357" s="281"/>
      <c r="DB357" s="281"/>
      <c r="DC357" s="281"/>
      <c r="DD357" s="281"/>
      <c r="DE357" s="281"/>
      <c r="DF357" s="281"/>
      <c r="DG357" s="281"/>
      <c r="DH357" s="281"/>
      <c r="DI357" s="281"/>
      <c r="DJ357" s="281"/>
      <c r="DK357" s="281"/>
      <c r="DL357" s="281"/>
      <c r="DM357" s="281"/>
      <c r="DN357" s="281"/>
      <c r="DO357" s="281"/>
      <c r="DP357" s="281"/>
      <c r="DQ357" s="281"/>
      <c r="DR357" s="281"/>
      <c r="DS357" s="281"/>
      <c r="DT357" s="281"/>
      <c r="DU357" s="281"/>
      <c r="DV357" s="281"/>
      <c r="DW357" s="281"/>
      <c r="DX357" s="281"/>
      <c r="DY357" s="281"/>
      <c r="DZ357" s="281"/>
      <c r="EA357" s="281"/>
      <c r="EB357" s="281"/>
      <c r="EC357" s="281"/>
      <c r="ED357" s="281"/>
      <c r="EE357" s="281"/>
      <c r="EF357" s="281"/>
      <c r="EG357" s="281"/>
      <c r="EH357" s="281"/>
      <c r="EI357" s="281"/>
      <c r="EJ357" s="281"/>
      <c r="EK357" s="281"/>
      <c r="EL357" s="281"/>
      <c r="EM357" s="281"/>
      <c r="EN357" s="281"/>
      <c r="EO357" s="281"/>
      <c r="EP357" s="281"/>
      <c r="EQ357" s="281"/>
      <c r="ER357" s="281"/>
      <c r="ES357" s="281"/>
      <c r="ET357" s="281"/>
      <c r="EU357" s="281"/>
      <c r="EV357" s="281"/>
      <c r="EW357" s="281"/>
      <c r="EX357" s="281"/>
    </row>
    <row r="358" spans="1:154" s="229" customFormat="1" ht="27" customHeight="1" x14ac:dyDescent="0.25">
      <c r="A358" s="339" t="s">
        <v>96</v>
      </c>
      <c r="B358" s="340"/>
      <c r="C358" s="341">
        <v>130</v>
      </c>
      <c r="D358" s="342"/>
      <c r="E358" s="343"/>
      <c r="F358" s="342">
        <v>3.7</v>
      </c>
      <c r="G358" s="343">
        <v>4.4400000000000004</v>
      </c>
      <c r="H358" s="342">
        <v>25</v>
      </c>
      <c r="I358" s="344">
        <v>155</v>
      </c>
      <c r="J358" s="343">
        <v>9</v>
      </c>
      <c r="K358" s="345" t="s">
        <v>249</v>
      </c>
      <c r="L358" s="281"/>
      <c r="M358" s="281"/>
      <c r="N358" s="281"/>
      <c r="O358" s="281"/>
      <c r="P358" s="281"/>
      <c r="Q358" s="281"/>
      <c r="R358" s="281"/>
      <c r="S358" s="281"/>
      <c r="T358" s="281"/>
      <c r="U358" s="281"/>
      <c r="V358" s="281"/>
      <c r="W358" s="281"/>
      <c r="X358" s="281"/>
      <c r="Y358" s="281"/>
      <c r="Z358" s="281"/>
      <c r="AA358" s="281"/>
      <c r="AB358" s="281"/>
      <c r="AC358" s="281"/>
      <c r="AD358" s="281"/>
      <c r="AE358" s="281"/>
      <c r="AF358" s="281"/>
      <c r="AG358" s="281"/>
      <c r="AH358" s="281"/>
      <c r="AI358" s="281"/>
      <c r="AJ358" s="281"/>
      <c r="AK358" s="281"/>
      <c r="AL358" s="281"/>
      <c r="AM358" s="281"/>
      <c r="AN358" s="281"/>
      <c r="AO358" s="281"/>
      <c r="AP358" s="281"/>
      <c r="AQ358" s="281"/>
      <c r="AR358" s="281"/>
      <c r="AS358" s="281"/>
      <c r="AT358" s="281"/>
      <c r="AU358" s="281"/>
      <c r="AV358" s="281"/>
      <c r="AW358" s="281"/>
      <c r="AX358" s="281"/>
      <c r="AY358" s="281"/>
      <c r="AZ358" s="281"/>
      <c r="BA358" s="281"/>
      <c r="BB358" s="281"/>
      <c r="BC358" s="281"/>
      <c r="BD358" s="281"/>
      <c r="BE358" s="281"/>
      <c r="BF358" s="281"/>
      <c r="BG358" s="281"/>
      <c r="BH358" s="281"/>
      <c r="BI358" s="281"/>
      <c r="BJ358" s="281"/>
      <c r="BK358" s="281"/>
      <c r="BL358" s="281"/>
      <c r="BM358" s="281"/>
      <c r="BN358" s="281"/>
      <c r="BO358" s="281"/>
      <c r="BP358" s="281"/>
      <c r="BQ358" s="281"/>
      <c r="BR358" s="281"/>
      <c r="BS358" s="281"/>
      <c r="BT358" s="281"/>
      <c r="BU358" s="281"/>
      <c r="BV358" s="281"/>
      <c r="BW358" s="281"/>
      <c r="BX358" s="281"/>
      <c r="BY358" s="281"/>
      <c r="BZ358" s="281"/>
      <c r="CA358" s="281"/>
      <c r="CB358" s="281"/>
      <c r="CC358" s="281"/>
      <c r="CD358" s="281"/>
      <c r="CE358" s="281"/>
      <c r="CF358" s="281"/>
      <c r="CG358" s="281"/>
      <c r="CH358" s="281"/>
      <c r="CI358" s="281"/>
      <c r="CJ358" s="281"/>
      <c r="CK358" s="281"/>
      <c r="CL358" s="281"/>
      <c r="CM358" s="281"/>
      <c r="CN358" s="281"/>
      <c r="CO358" s="281"/>
      <c r="CP358" s="281"/>
      <c r="CQ358" s="281"/>
      <c r="CR358" s="281"/>
      <c r="CS358" s="281"/>
      <c r="CT358" s="281"/>
      <c r="CU358" s="281"/>
      <c r="CV358" s="281"/>
      <c r="CW358" s="281"/>
      <c r="CX358" s="281"/>
      <c r="CY358" s="281"/>
      <c r="CZ358" s="281"/>
      <c r="DA358" s="281"/>
      <c r="DB358" s="281"/>
      <c r="DC358" s="281"/>
      <c r="DD358" s="281"/>
      <c r="DE358" s="281"/>
      <c r="DF358" s="281"/>
      <c r="DG358" s="281"/>
      <c r="DH358" s="281"/>
      <c r="DI358" s="281"/>
      <c r="DJ358" s="281"/>
      <c r="DK358" s="281"/>
      <c r="DL358" s="281"/>
      <c r="DM358" s="281"/>
      <c r="DN358" s="281"/>
      <c r="DO358" s="281"/>
      <c r="DP358" s="281"/>
      <c r="DQ358" s="281"/>
      <c r="DR358" s="281"/>
      <c r="DS358" s="281"/>
      <c r="DT358" s="281"/>
      <c r="DU358" s="281"/>
      <c r="DV358" s="281"/>
      <c r="DW358" s="281"/>
      <c r="DX358" s="281"/>
      <c r="DY358" s="281"/>
      <c r="DZ358" s="281"/>
      <c r="EA358" s="281"/>
      <c r="EB358" s="281"/>
      <c r="EC358" s="281"/>
      <c r="ED358" s="281"/>
      <c r="EE358" s="281"/>
      <c r="EF358" s="281"/>
      <c r="EG358" s="281"/>
      <c r="EH358" s="281"/>
      <c r="EI358" s="281"/>
      <c r="EJ358" s="281"/>
      <c r="EK358" s="281"/>
      <c r="EL358" s="281"/>
      <c r="EM358" s="281"/>
      <c r="EN358" s="281"/>
      <c r="EO358" s="281"/>
      <c r="EP358" s="281"/>
      <c r="EQ358" s="281"/>
      <c r="ER358" s="281"/>
      <c r="ES358" s="281"/>
      <c r="ET358" s="281"/>
      <c r="EU358" s="281"/>
      <c r="EV358" s="281"/>
      <c r="EW358" s="281"/>
      <c r="EX358" s="281"/>
    </row>
    <row r="359" spans="1:154" s="229" customFormat="1" ht="15" customHeight="1" x14ac:dyDescent="0.25">
      <c r="A359" s="339"/>
      <c r="B359" s="340" t="s">
        <v>34</v>
      </c>
      <c r="C359" s="341"/>
      <c r="D359" s="342">
        <v>148.41999999999999</v>
      </c>
      <c r="E359" s="343">
        <v>111.6</v>
      </c>
      <c r="F359" s="342"/>
      <c r="G359" s="343"/>
      <c r="H359" s="342"/>
      <c r="I359" s="344"/>
      <c r="J359" s="343"/>
      <c r="K359" s="345"/>
      <c r="L359" s="281"/>
      <c r="M359" s="281"/>
      <c r="N359" s="281"/>
      <c r="O359" s="281"/>
      <c r="P359" s="281"/>
      <c r="Q359" s="281"/>
      <c r="R359" s="281"/>
      <c r="S359" s="281"/>
      <c r="T359" s="281"/>
      <c r="U359" s="281"/>
      <c r="V359" s="281"/>
      <c r="W359" s="281"/>
      <c r="X359" s="281"/>
      <c r="Y359" s="281"/>
      <c r="Z359" s="281"/>
      <c r="AA359" s="281"/>
      <c r="AB359" s="281"/>
      <c r="AC359" s="281"/>
      <c r="AD359" s="281"/>
      <c r="AE359" s="281"/>
      <c r="AF359" s="281"/>
      <c r="AG359" s="281"/>
      <c r="AH359" s="281"/>
      <c r="AI359" s="281"/>
      <c r="AJ359" s="281"/>
      <c r="AK359" s="281"/>
      <c r="AL359" s="281"/>
      <c r="AM359" s="281"/>
      <c r="AN359" s="281"/>
      <c r="AO359" s="281"/>
      <c r="AP359" s="281"/>
      <c r="AQ359" s="281"/>
      <c r="AR359" s="281"/>
      <c r="AS359" s="281"/>
      <c r="AT359" s="281"/>
      <c r="AU359" s="281"/>
      <c r="AV359" s="281"/>
      <c r="AW359" s="281"/>
      <c r="AX359" s="281"/>
      <c r="AY359" s="281"/>
      <c r="AZ359" s="281"/>
      <c r="BA359" s="281"/>
      <c r="BB359" s="281"/>
      <c r="BC359" s="281"/>
      <c r="BD359" s="281"/>
      <c r="BE359" s="281"/>
      <c r="BF359" s="281"/>
      <c r="BG359" s="281"/>
      <c r="BH359" s="281"/>
      <c r="BI359" s="281"/>
      <c r="BJ359" s="281"/>
      <c r="BK359" s="281"/>
      <c r="BL359" s="281"/>
      <c r="BM359" s="281"/>
      <c r="BN359" s="281"/>
      <c r="BO359" s="281"/>
      <c r="BP359" s="281"/>
      <c r="BQ359" s="281"/>
      <c r="BR359" s="281"/>
      <c r="BS359" s="281"/>
      <c r="BT359" s="281"/>
      <c r="BU359" s="281"/>
      <c r="BV359" s="281"/>
      <c r="BW359" s="281"/>
      <c r="BX359" s="281"/>
      <c r="BY359" s="281"/>
      <c r="BZ359" s="281"/>
      <c r="CA359" s="281"/>
      <c r="CB359" s="281"/>
      <c r="CC359" s="281"/>
      <c r="CD359" s="281"/>
      <c r="CE359" s="281"/>
      <c r="CF359" s="281"/>
      <c r="CG359" s="281"/>
      <c r="CH359" s="281"/>
      <c r="CI359" s="281"/>
      <c r="CJ359" s="281"/>
      <c r="CK359" s="281"/>
      <c r="CL359" s="281"/>
      <c r="CM359" s="281"/>
      <c r="CN359" s="281"/>
      <c r="CO359" s="281"/>
      <c r="CP359" s="281"/>
      <c r="CQ359" s="281"/>
      <c r="CR359" s="281"/>
      <c r="CS359" s="281"/>
      <c r="CT359" s="281"/>
      <c r="CU359" s="281"/>
      <c r="CV359" s="281"/>
      <c r="CW359" s="281"/>
      <c r="CX359" s="281"/>
      <c r="CY359" s="281"/>
      <c r="CZ359" s="281"/>
      <c r="DA359" s="281"/>
      <c r="DB359" s="281"/>
      <c r="DC359" s="281"/>
      <c r="DD359" s="281"/>
      <c r="DE359" s="281"/>
      <c r="DF359" s="281"/>
      <c r="DG359" s="281"/>
      <c r="DH359" s="281"/>
      <c r="DI359" s="281"/>
      <c r="DJ359" s="281"/>
      <c r="DK359" s="281"/>
      <c r="DL359" s="281"/>
      <c r="DM359" s="281"/>
      <c r="DN359" s="281"/>
      <c r="DO359" s="281"/>
      <c r="DP359" s="281"/>
      <c r="DQ359" s="281"/>
      <c r="DR359" s="281"/>
      <c r="DS359" s="281"/>
      <c r="DT359" s="281"/>
      <c r="DU359" s="281"/>
      <c r="DV359" s="281"/>
      <c r="DW359" s="281"/>
      <c r="DX359" s="281"/>
      <c r="DY359" s="281"/>
      <c r="DZ359" s="281"/>
      <c r="EA359" s="281"/>
      <c r="EB359" s="281"/>
      <c r="EC359" s="281"/>
      <c r="ED359" s="281"/>
      <c r="EE359" s="281"/>
      <c r="EF359" s="281"/>
      <c r="EG359" s="281"/>
      <c r="EH359" s="281"/>
      <c r="EI359" s="281"/>
      <c r="EJ359" s="281"/>
      <c r="EK359" s="281"/>
      <c r="EL359" s="281"/>
      <c r="EM359" s="281"/>
      <c r="EN359" s="281"/>
      <c r="EO359" s="281"/>
      <c r="EP359" s="281"/>
      <c r="EQ359" s="281"/>
      <c r="ER359" s="281"/>
      <c r="ES359" s="281"/>
      <c r="ET359" s="281"/>
      <c r="EU359" s="281"/>
      <c r="EV359" s="281"/>
      <c r="EW359" s="281"/>
      <c r="EX359" s="281"/>
    </row>
    <row r="360" spans="1:154" s="229" customFormat="1" ht="15" customHeight="1" x14ac:dyDescent="0.25">
      <c r="A360" s="339"/>
      <c r="B360" s="340" t="s">
        <v>18</v>
      </c>
      <c r="C360" s="341"/>
      <c r="D360" s="342">
        <v>20.5</v>
      </c>
      <c r="E360" s="343">
        <v>19.5</v>
      </c>
      <c r="F360" s="342"/>
      <c r="G360" s="343"/>
      <c r="H360" s="342"/>
      <c r="I360" s="344"/>
      <c r="J360" s="343"/>
      <c r="K360" s="345"/>
      <c r="L360" s="281"/>
      <c r="M360" s="281"/>
      <c r="N360" s="281"/>
      <c r="O360" s="281"/>
      <c r="P360" s="281"/>
      <c r="Q360" s="281"/>
      <c r="R360" s="281"/>
      <c r="S360" s="281"/>
      <c r="T360" s="281"/>
      <c r="U360" s="281"/>
      <c r="V360" s="281"/>
      <c r="W360" s="281"/>
      <c r="X360" s="281"/>
      <c r="Y360" s="281"/>
      <c r="Z360" s="281"/>
      <c r="AA360" s="281"/>
      <c r="AB360" s="281"/>
      <c r="AC360" s="281"/>
      <c r="AD360" s="281"/>
      <c r="AE360" s="281"/>
      <c r="AF360" s="281"/>
      <c r="AG360" s="281"/>
      <c r="AH360" s="281"/>
      <c r="AI360" s="281"/>
      <c r="AJ360" s="281"/>
      <c r="AK360" s="281"/>
      <c r="AL360" s="281"/>
      <c r="AM360" s="281"/>
      <c r="AN360" s="281"/>
      <c r="AO360" s="281"/>
      <c r="AP360" s="281"/>
      <c r="AQ360" s="281"/>
      <c r="AR360" s="281"/>
      <c r="AS360" s="281"/>
      <c r="AT360" s="281"/>
      <c r="AU360" s="281"/>
      <c r="AV360" s="281"/>
      <c r="AW360" s="281"/>
      <c r="AX360" s="281"/>
      <c r="AY360" s="281"/>
      <c r="AZ360" s="281"/>
      <c r="BA360" s="281"/>
      <c r="BB360" s="281"/>
      <c r="BC360" s="281"/>
      <c r="BD360" s="281"/>
      <c r="BE360" s="281"/>
      <c r="BF360" s="281"/>
      <c r="BG360" s="281"/>
      <c r="BH360" s="281"/>
      <c r="BI360" s="281"/>
      <c r="BJ360" s="281"/>
      <c r="BK360" s="281"/>
      <c r="BL360" s="281"/>
      <c r="BM360" s="281"/>
      <c r="BN360" s="281"/>
      <c r="BO360" s="281"/>
      <c r="BP360" s="281"/>
      <c r="BQ360" s="281"/>
      <c r="BR360" s="281"/>
      <c r="BS360" s="281"/>
      <c r="BT360" s="281"/>
      <c r="BU360" s="281"/>
      <c r="BV360" s="281"/>
      <c r="BW360" s="281"/>
      <c r="BX360" s="281"/>
      <c r="BY360" s="281"/>
      <c r="BZ360" s="281"/>
      <c r="CA360" s="281"/>
      <c r="CB360" s="281"/>
      <c r="CC360" s="281"/>
      <c r="CD360" s="281"/>
      <c r="CE360" s="281"/>
      <c r="CF360" s="281"/>
      <c r="CG360" s="281"/>
      <c r="CH360" s="281"/>
      <c r="CI360" s="281"/>
      <c r="CJ360" s="281"/>
      <c r="CK360" s="281"/>
      <c r="CL360" s="281"/>
      <c r="CM360" s="281"/>
      <c r="CN360" s="281"/>
      <c r="CO360" s="281"/>
      <c r="CP360" s="281"/>
      <c r="CQ360" s="281"/>
      <c r="CR360" s="281"/>
      <c r="CS360" s="281"/>
      <c r="CT360" s="281"/>
      <c r="CU360" s="281"/>
      <c r="CV360" s="281"/>
      <c r="CW360" s="281"/>
      <c r="CX360" s="281"/>
      <c r="CY360" s="281"/>
      <c r="CZ360" s="281"/>
      <c r="DA360" s="281"/>
      <c r="DB360" s="281"/>
      <c r="DC360" s="281"/>
      <c r="DD360" s="281"/>
      <c r="DE360" s="281"/>
      <c r="DF360" s="281"/>
      <c r="DG360" s="281"/>
      <c r="DH360" s="281"/>
      <c r="DI360" s="281"/>
      <c r="DJ360" s="281"/>
      <c r="DK360" s="281"/>
      <c r="DL360" s="281"/>
      <c r="DM360" s="281"/>
      <c r="DN360" s="281"/>
      <c r="DO360" s="281"/>
      <c r="DP360" s="281"/>
      <c r="DQ360" s="281"/>
      <c r="DR360" s="281"/>
      <c r="DS360" s="281"/>
      <c r="DT360" s="281"/>
      <c r="DU360" s="281"/>
      <c r="DV360" s="281"/>
      <c r="DW360" s="281"/>
      <c r="DX360" s="281"/>
      <c r="DY360" s="281"/>
      <c r="DZ360" s="281"/>
      <c r="EA360" s="281"/>
      <c r="EB360" s="281"/>
      <c r="EC360" s="281"/>
      <c r="ED360" s="281"/>
      <c r="EE360" s="281"/>
      <c r="EF360" s="281"/>
      <c r="EG360" s="281"/>
      <c r="EH360" s="281"/>
      <c r="EI360" s="281"/>
      <c r="EJ360" s="281"/>
      <c r="EK360" s="281"/>
      <c r="EL360" s="281"/>
      <c r="EM360" s="281"/>
      <c r="EN360" s="281"/>
      <c r="EO360" s="281"/>
      <c r="EP360" s="281"/>
      <c r="EQ360" s="281"/>
      <c r="ER360" s="281"/>
      <c r="ES360" s="281"/>
      <c r="ET360" s="281"/>
      <c r="EU360" s="281"/>
      <c r="EV360" s="281"/>
      <c r="EW360" s="281"/>
      <c r="EX360" s="281"/>
    </row>
    <row r="361" spans="1:154" s="229" customFormat="1" ht="15" customHeight="1" x14ac:dyDescent="0.25">
      <c r="A361" s="339"/>
      <c r="B361" s="340" t="s">
        <v>22</v>
      </c>
      <c r="C361" s="341"/>
      <c r="D361" s="342">
        <v>3</v>
      </c>
      <c r="E361" s="343">
        <v>3</v>
      </c>
      <c r="F361" s="342"/>
      <c r="G361" s="343"/>
      <c r="H361" s="342"/>
      <c r="I361" s="344"/>
      <c r="J361" s="343"/>
      <c r="K361" s="345"/>
      <c r="L361" s="281"/>
      <c r="M361" s="281"/>
      <c r="N361" s="281"/>
      <c r="O361" s="281"/>
      <c r="P361" s="281"/>
      <c r="Q361" s="281"/>
      <c r="R361" s="281"/>
      <c r="S361" s="281"/>
      <c r="T361" s="281"/>
      <c r="U361" s="281"/>
      <c r="V361" s="281"/>
      <c r="W361" s="281"/>
      <c r="X361" s="281"/>
      <c r="Y361" s="281"/>
      <c r="Z361" s="281"/>
      <c r="AA361" s="281"/>
      <c r="AB361" s="281"/>
      <c r="AC361" s="281"/>
      <c r="AD361" s="281"/>
      <c r="AE361" s="281"/>
      <c r="AF361" s="281"/>
      <c r="AG361" s="281"/>
      <c r="AH361" s="281"/>
      <c r="AI361" s="281"/>
      <c r="AJ361" s="281"/>
      <c r="AK361" s="281"/>
      <c r="AL361" s="281"/>
      <c r="AM361" s="281"/>
      <c r="AN361" s="281"/>
      <c r="AO361" s="281"/>
      <c r="AP361" s="281"/>
      <c r="AQ361" s="281"/>
      <c r="AR361" s="281"/>
      <c r="AS361" s="281"/>
      <c r="AT361" s="281"/>
      <c r="AU361" s="281"/>
      <c r="AV361" s="281"/>
      <c r="AW361" s="281"/>
      <c r="AX361" s="281"/>
      <c r="AY361" s="281"/>
      <c r="AZ361" s="281"/>
      <c r="BA361" s="281"/>
      <c r="BB361" s="281"/>
      <c r="BC361" s="281"/>
      <c r="BD361" s="281"/>
      <c r="BE361" s="281"/>
      <c r="BF361" s="281"/>
      <c r="BG361" s="281"/>
      <c r="BH361" s="281"/>
      <c r="BI361" s="281"/>
      <c r="BJ361" s="281"/>
      <c r="BK361" s="281"/>
      <c r="BL361" s="281"/>
      <c r="BM361" s="281"/>
      <c r="BN361" s="281"/>
      <c r="BO361" s="281"/>
      <c r="BP361" s="281"/>
      <c r="BQ361" s="281"/>
      <c r="BR361" s="281"/>
      <c r="BS361" s="281"/>
      <c r="BT361" s="281"/>
      <c r="BU361" s="281"/>
      <c r="BV361" s="281"/>
      <c r="BW361" s="281"/>
      <c r="BX361" s="281"/>
      <c r="BY361" s="281"/>
      <c r="BZ361" s="281"/>
      <c r="CA361" s="281"/>
      <c r="CB361" s="281"/>
      <c r="CC361" s="281"/>
      <c r="CD361" s="281"/>
      <c r="CE361" s="281"/>
      <c r="CF361" s="281"/>
      <c r="CG361" s="281"/>
      <c r="CH361" s="281"/>
      <c r="CI361" s="281"/>
      <c r="CJ361" s="281"/>
      <c r="CK361" s="281"/>
      <c r="CL361" s="281"/>
      <c r="CM361" s="281"/>
      <c r="CN361" s="281"/>
      <c r="CO361" s="281"/>
      <c r="CP361" s="281"/>
      <c r="CQ361" s="281"/>
      <c r="CR361" s="281"/>
      <c r="CS361" s="281"/>
      <c r="CT361" s="281"/>
      <c r="CU361" s="281"/>
      <c r="CV361" s="281"/>
      <c r="CW361" s="281"/>
      <c r="CX361" s="281"/>
      <c r="CY361" s="281"/>
      <c r="CZ361" s="281"/>
      <c r="DA361" s="281"/>
      <c r="DB361" s="281"/>
      <c r="DC361" s="281"/>
      <c r="DD361" s="281"/>
      <c r="DE361" s="281"/>
      <c r="DF361" s="281"/>
      <c r="DG361" s="281"/>
      <c r="DH361" s="281"/>
      <c r="DI361" s="281"/>
      <c r="DJ361" s="281"/>
      <c r="DK361" s="281"/>
      <c r="DL361" s="281"/>
      <c r="DM361" s="281"/>
      <c r="DN361" s="281"/>
      <c r="DO361" s="281"/>
      <c r="DP361" s="281"/>
      <c r="DQ361" s="281"/>
      <c r="DR361" s="281"/>
      <c r="DS361" s="281"/>
      <c r="DT361" s="281"/>
      <c r="DU361" s="281"/>
      <c r="DV361" s="281"/>
      <c r="DW361" s="281"/>
      <c r="DX361" s="281"/>
      <c r="DY361" s="281"/>
      <c r="DZ361" s="281"/>
      <c r="EA361" s="281"/>
      <c r="EB361" s="281"/>
      <c r="EC361" s="281"/>
      <c r="ED361" s="281"/>
      <c r="EE361" s="281"/>
      <c r="EF361" s="281"/>
      <c r="EG361" s="281"/>
      <c r="EH361" s="281"/>
      <c r="EI361" s="281"/>
      <c r="EJ361" s="281"/>
      <c r="EK361" s="281"/>
      <c r="EL361" s="281"/>
      <c r="EM361" s="281"/>
      <c r="EN361" s="281"/>
      <c r="EO361" s="281"/>
      <c r="EP361" s="281"/>
      <c r="EQ361" s="281"/>
      <c r="ER361" s="281"/>
      <c r="ES361" s="281"/>
      <c r="ET361" s="281"/>
      <c r="EU361" s="281"/>
      <c r="EV361" s="281"/>
      <c r="EW361" s="281"/>
      <c r="EX361" s="281"/>
    </row>
    <row r="362" spans="1:154" s="229" customFormat="1" ht="32.25" customHeight="1" x14ac:dyDescent="0.25">
      <c r="A362" s="339"/>
      <c r="B362" s="340" t="s">
        <v>21</v>
      </c>
      <c r="C362" s="341"/>
      <c r="D362" s="342">
        <v>1</v>
      </c>
      <c r="E362" s="343">
        <v>1</v>
      </c>
      <c r="F362" s="342"/>
      <c r="G362" s="343"/>
      <c r="H362" s="342"/>
      <c r="I362" s="344"/>
      <c r="J362" s="343"/>
      <c r="K362" s="345"/>
      <c r="L362" s="281"/>
      <c r="M362" s="281"/>
      <c r="N362" s="281"/>
      <c r="O362" s="281"/>
      <c r="P362" s="281"/>
      <c r="Q362" s="281"/>
      <c r="R362" s="281"/>
      <c r="S362" s="281"/>
      <c r="T362" s="281"/>
      <c r="U362" s="281"/>
      <c r="V362" s="281"/>
      <c r="W362" s="281"/>
      <c r="X362" s="281"/>
      <c r="Y362" s="281"/>
      <c r="Z362" s="281"/>
      <c r="AA362" s="281"/>
      <c r="AB362" s="281"/>
      <c r="AC362" s="281"/>
      <c r="AD362" s="281"/>
      <c r="AE362" s="281"/>
      <c r="AF362" s="281"/>
      <c r="AG362" s="281"/>
      <c r="AH362" s="281"/>
      <c r="AI362" s="281"/>
      <c r="AJ362" s="281"/>
      <c r="AK362" s="281"/>
      <c r="AL362" s="281"/>
      <c r="AM362" s="281"/>
      <c r="AN362" s="281"/>
      <c r="AO362" s="281"/>
      <c r="AP362" s="281"/>
      <c r="AQ362" s="281"/>
      <c r="AR362" s="281"/>
      <c r="AS362" s="281"/>
      <c r="AT362" s="281"/>
      <c r="AU362" s="281"/>
      <c r="AV362" s="281"/>
      <c r="AW362" s="281"/>
      <c r="AX362" s="281"/>
      <c r="AY362" s="281"/>
      <c r="AZ362" s="281"/>
      <c r="BA362" s="281"/>
      <c r="BB362" s="281"/>
      <c r="BC362" s="281"/>
      <c r="BD362" s="281"/>
      <c r="BE362" s="281"/>
      <c r="BF362" s="281"/>
      <c r="BG362" s="281"/>
      <c r="BH362" s="281"/>
      <c r="BI362" s="281"/>
      <c r="BJ362" s="281"/>
      <c r="BK362" s="281"/>
      <c r="BL362" s="281"/>
      <c r="BM362" s="281"/>
      <c r="BN362" s="281"/>
      <c r="BO362" s="281"/>
      <c r="BP362" s="281"/>
      <c r="BQ362" s="281"/>
      <c r="BR362" s="281"/>
      <c r="BS362" s="281"/>
      <c r="BT362" s="281"/>
      <c r="BU362" s="281"/>
      <c r="BV362" s="281"/>
      <c r="BW362" s="281"/>
      <c r="BX362" s="281"/>
      <c r="BY362" s="281"/>
      <c r="BZ362" s="281"/>
      <c r="CA362" s="281"/>
      <c r="CB362" s="281"/>
      <c r="CC362" s="281"/>
      <c r="CD362" s="281"/>
      <c r="CE362" s="281"/>
      <c r="CF362" s="281"/>
      <c r="CG362" s="281"/>
      <c r="CH362" s="281"/>
      <c r="CI362" s="281"/>
      <c r="CJ362" s="281"/>
      <c r="CK362" s="281"/>
      <c r="CL362" s="281"/>
      <c r="CM362" s="281"/>
      <c r="CN362" s="281"/>
      <c r="CO362" s="281"/>
      <c r="CP362" s="281"/>
      <c r="CQ362" s="281"/>
      <c r="CR362" s="281"/>
      <c r="CS362" s="281"/>
      <c r="CT362" s="281"/>
      <c r="CU362" s="281"/>
      <c r="CV362" s="281"/>
      <c r="CW362" s="281"/>
      <c r="CX362" s="281"/>
      <c r="CY362" s="281"/>
      <c r="CZ362" s="281"/>
      <c r="DA362" s="281"/>
      <c r="DB362" s="281"/>
      <c r="DC362" s="281"/>
      <c r="DD362" s="281"/>
      <c r="DE362" s="281"/>
      <c r="DF362" s="281"/>
      <c r="DG362" s="281"/>
      <c r="DH362" s="281"/>
      <c r="DI362" s="281"/>
      <c r="DJ362" s="281"/>
      <c r="DK362" s="281"/>
      <c r="DL362" s="281"/>
      <c r="DM362" s="281"/>
      <c r="DN362" s="281"/>
      <c r="DO362" s="281"/>
      <c r="DP362" s="281"/>
      <c r="DQ362" s="281"/>
      <c r="DR362" s="281"/>
      <c r="DS362" s="281"/>
      <c r="DT362" s="281"/>
      <c r="DU362" s="281"/>
      <c r="DV362" s="281"/>
      <c r="DW362" s="281"/>
      <c r="DX362" s="281"/>
      <c r="DY362" s="281"/>
      <c r="DZ362" s="281"/>
      <c r="EA362" s="281"/>
      <c r="EB362" s="281"/>
      <c r="EC362" s="281"/>
      <c r="ED362" s="281"/>
      <c r="EE362" s="281"/>
      <c r="EF362" s="281"/>
      <c r="EG362" s="281"/>
      <c r="EH362" s="281"/>
      <c r="EI362" s="281"/>
      <c r="EJ362" s="281"/>
      <c r="EK362" s="281"/>
      <c r="EL362" s="281"/>
      <c r="EM362" s="281"/>
      <c r="EN362" s="281"/>
      <c r="EO362" s="281"/>
      <c r="EP362" s="281"/>
      <c r="EQ362" s="281"/>
      <c r="ER362" s="281"/>
      <c r="ES362" s="281"/>
      <c r="ET362" s="281"/>
      <c r="EU362" s="281"/>
      <c r="EV362" s="281"/>
      <c r="EW362" s="281"/>
      <c r="EX362" s="281"/>
    </row>
    <row r="363" spans="1:154" s="281" customFormat="1" x14ac:dyDescent="0.25">
      <c r="A363" s="424" t="s">
        <v>49</v>
      </c>
      <c r="B363" s="67"/>
      <c r="C363" s="74">
        <v>180</v>
      </c>
      <c r="D363" s="130"/>
      <c r="E363" s="131"/>
      <c r="F363" s="176">
        <v>0.7</v>
      </c>
      <c r="G363" s="75">
        <v>0.04</v>
      </c>
      <c r="H363" s="76">
        <v>18</v>
      </c>
      <c r="I363" s="396">
        <v>75.2</v>
      </c>
      <c r="J363" s="74">
        <v>0.13</v>
      </c>
      <c r="K363" s="133" t="s">
        <v>264</v>
      </c>
    </row>
    <row r="364" spans="1:154" s="281" customFormat="1" x14ac:dyDescent="0.25">
      <c r="A364" s="368"/>
      <c r="B364" s="288" t="s">
        <v>375</v>
      </c>
      <c r="C364" s="74"/>
      <c r="D364" s="130">
        <v>18.36</v>
      </c>
      <c r="E364" s="131">
        <v>18</v>
      </c>
      <c r="F364" s="176"/>
      <c r="G364" s="74"/>
      <c r="H364" s="175"/>
      <c r="I364" s="396"/>
      <c r="J364" s="74"/>
      <c r="K364" s="133"/>
    </row>
    <row r="365" spans="1:154" s="281" customFormat="1" x14ac:dyDescent="0.25">
      <c r="A365" s="368"/>
      <c r="B365" s="67" t="s">
        <v>56</v>
      </c>
      <c r="C365" s="74"/>
      <c r="D365" s="130">
        <v>182</v>
      </c>
      <c r="E365" s="131">
        <v>182</v>
      </c>
      <c r="F365" s="176"/>
      <c r="G365" s="74"/>
      <c r="H365" s="175"/>
      <c r="I365" s="396"/>
      <c r="J365" s="74"/>
      <c r="K365" s="133"/>
    </row>
    <row r="366" spans="1:154" s="281" customFormat="1" x14ac:dyDescent="0.25">
      <c r="A366" s="368"/>
      <c r="B366" s="67" t="s">
        <v>20</v>
      </c>
      <c r="C366" s="74"/>
      <c r="D366" s="130">
        <v>5</v>
      </c>
      <c r="E366" s="131">
        <v>5</v>
      </c>
      <c r="F366" s="176"/>
      <c r="G366" s="74"/>
      <c r="H366" s="175"/>
      <c r="I366" s="396"/>
      <c r="J366" s="74"/>
      <c r="K366" s="133"/>
    </row>
    <row r="367" spans="1:154" ht="15.75" thickBot="1" x14ac:dyDescent="0.3">
      <c r="A367" s="390" t="s">
        <v>50</v>
      </c>
      <c r="B367" s="180"/>
      <c r="C367" s="181">
        <v>37.5</v>
      </c>
      <c r="D367" s="182">
        <v>37.5</v>
      </c>
      <c r="E367" s="182">
        <v>37.5</v>
      </c>
      <c r="F367" s="181">
        <v>1.8</v>
      </c>
      <c r="G367" s="181">
        <v>0.4</v>
      </c>
      <c r="H367" s="181">
        <v>18</v>
      </c>
      <c r="I367" s="181">
        <v>82.5</v>
      </c>
      <c r="J367" s="181"/>
      <c r="K367" s="183"/>
    </row>
    <row r="368" spans="1:154" ht="15.75" thickBot="1" x14ac:dyDescent="0.3">
      <c r="A368" s="171" t="s">
        <v>29</v>
      </c>
      <c r="B368" s="172"/>
      <c r="C368" s="173">
        <v>687.5</v>
      </c>
      <c r="D368" s="184"/>
      <c r="E368" s="165"/>
      <c r="F368" s="166">
        <v>18.849999999999998</v>
      </c>
      <c r="G368" s="166">
        <v>19.88</v>
      </c>
      <c r="H368" s="166">
        <v>91.4</v>
      </c>
      <c r="I368" s="166">
        <v>621.20000000000005</v>
      </c>
      <c r="J368" s="166">
        <v>20.83</v>
      </c>
      <c r="K368" s="167"/>
    </row>
    <row r="369" spans="1:170" x14ac:dyDescent="0.25">
      <c r="A369" s="82"/>
      <c r="B369" s="83" t="s">
        <v>51</v>
      </c>
      <c r="C369" s="84"/>
      <c r="D369" s="465"/>
      <c r="E369" s="156"/>
      <c r="F369" s="156"/>
      <c r="G369" s="466"/>
      <c r="H369" s="156"/>
      <c r="I369" s="466"/>
      <c r="J369" s="164"/>
      <c r="K369" s="68"/>
    </row>
    <row r="370" spans="1:170" x14ac:dyDescent="0.25">
      <c r="A370" s="122" t="s">
        <v>75</v>
      </c>
      <c r="B370" s="123"/>
      <c r="C370" s="126">
        <v>20</v>
      </c>
      <c r="D370" s="125">
        <v>20</v>
      </c>
      <c r="E370" s="126">
        <v>20</v>
      </c>
      <c r="F370" s="128">
        <v>1.2</v>
      </c>
      <c r="G370" s="128">
        <v>0.8</v>
      </c>
      <c r="H370" s="128">
        <v>30</v>
      </c>
      <c r="I370" s="127">
        <v>135</v>
      </c>
      <c r="J370" s="127"/>
      <c r="K370" s="217"/>
      <c r="L370" s="367"/>
      <c r="M370" s="367"/>
      <c r="N370" s="367"/>
      <c r="O370" s="367"/>
      <c r="P370" s="367"/>
      <c r="Q370" s="367"/>
      <c r="R370" s="367"/>
      <c r="S370" s="367"/>
      <c r="T370" s="367"/>
      <c r="U370" s="367"/>
      <c r="V370" s="367"/>
      <c r="W370" s="367"/>
      <c r="X370" s="367"/>
      <c r="Y370" s="367"/>
      <c r="Z370" s="367"/>
      <c r="AA370" s="367"/>
      <c r="AB370" s="367"/>
      <c r="AC370" s="367"/>
      <c r="AD370" s="367"/>
      <c r="AE370" s="367"/>
      <c r="AF370" s="367"/>
      <c r="AG370" s="367"/>
      <c r="AH370" s="367"/>
      <c r="AI370" s="367"/>
      <c r="AJ370" s="367"/>
      <c r="AK370" s="367"/>
      <c r="AL370" s="367"/>
      <c r="AM370" s="367"/>
      <c r="AN370" s="367"/>
      <c r="AO370" s="367"/>
      <c r="AP370" s="367"/>
      <c r="AQ370" s="367"/>
      <c r="AR370" s="367"/>
      <c r="AS370" s="367"/>
      <c r="AT370" s="367"/>
      <c r="AU370" s="367"/>
      <c r="AV370" s="367"/>
      <c r="AW370" s="367"/>
      <c r="AX370" s="367"/>
      <c r="AY370" s="367"/>
      <c r="AZ370" s="367"/>
      <c r="FF370"/>
      <c r="FG370"/>
      <c r="FH370"/>
      <c r="FI370"/>
      <c r="FJ370"/>
      <c r="FK370"/>
      <c r="FL370"/>
      <c r="FM370"/>
      <c r="FN370"/>
    </row>
    <row r="371" spans="1:170" ht="15.75" customHeight="1" x14ac:dyDescent="0.25">
      <c r="A371" s="122" t="s">
        <v>231</v>
      </c>
      <c r="B371" s="123"/>
      <c r="C371" s="126"/>
      <c r="D371" s="125"/>
      <c r="E371" s="126"/>
      <c r="F371" s="128"/>
      <c r="G371" s="128"/>
      <c r="H371" s="128"/>
      <c r="I371" s="127"/>
      <c r="J371" s="128"/>
      <c r="K371" s="217"/>
    </row>
    <row r="372" spans="1:170" s="279" customFormat="1" x14ac:dyDescent="0.25">
      <c r="A372" s="71" t="s">
        <v>310</v>
      </c>
      <c r="B372" s="67"/>
      <c r="C372" s="74">
        <v>120</v>
      </c>
      <c r="D372" s="130"/>
      <c r="E372" s="131"/>
      <c r="F372" s="130">
        <v>3.4</v>
      </c>
      <c r="G372" s="131">
        <v>3</v>
      </c>
      <c r="H372" s="130">
        <v>5.7</v>
      </c>
      <c r="I372" s="131">
        <v>63.4</v>
      </c>
      <c r="J372" s="185">
        <v>0.43</v>
      </c>
      <c r="K372" s="68" t="s">
        <v>311</v>
      </c>
      <c r="L372" s="281"/>
      <c r="M372" s="281"/>
      <c r="N372" s="281"/>
      <c r="O372" s="281"/>
      <c r="P372" s="281"/>
      <c r="Q372" s="281"/>
      <c r="R372" s="281"/>
      <c r="S372" s="281"/>
      <c r="T372" s="281"/>
      <c r="U372" s="281"/>
      <c r="V372" s="281"/>
      <c r="W372" s="281"/>
      <c r="X372" s="281"/>
      <c r="Y372" s="281"/>
      <c r="Z372" s="281"/>
      <c r="AA372" s="281"/>
      <c r="AB372" s="281"/>
      <c r="AC372" s="281"/>
      <c r="AD372" s="281"/>
      <c r="AE372" s="281"/>
      <c r="AF372" s="281"/>
      <c r="AG372" s="281"/>
      <c r="AH372" s="281"/>
      <c r="AI372" s="281"/>
      <c r="AJ372" s="281"/>
      <c r="AK372" s="281"/>
      <c r="AL372" s="281"/>
      <c r="AM372" s="281"/>
      <c r="AN372" s="281"/>
      <c r="AO372" s="281"/>
      <c r="AP372" s="281"/>
      <c r="AQ372" s="281"/>
      <c r="AR372" s="281"/>
      <c r="AS372" s="281"/>
      <c r="AT372" s="281"/>
      <c r="AU372" s="281"/>
      <c r="AV372" s="281"/>
      <c r="AW372" s="281"/>
      <c r="AX372" s="281"/>
      <c r="AY372" s="281"/>
      <c r="AZ372" s="281"/>
      <c r="BA372" s="281"/>
      <c r="BB372" s="281"/>
      <c r="BC372" s="281"/>
      <c r="BD372" s="281"/>
      <c r="BE372" s="281"/>
      <c r="BF372" s="281"/>
      <c r="BG372" s="281"/>
      <c r="BH372" s="281"/>
      <c r="BI372" s="281"/>
      <c r="BJ372" s="281"/>
      <c r="BK372" s="281"/>
      <c r="BL372" s="281"/>
      <c r="BM372" s="281"/>
      <c r="BN372" s="281"/>
      <c r="BO372" s="281"/>
      <c r="BP372" s="281"/>
      <c r="BQ372" s="281"/>
      <c r="BR372" s="281"/>
      <c r="BS372" s="281"/>
      <c r="BT372" s="281"/>
      <c r="BU372" s="281"/>
      <c r="BV372" s="281"/>
      <c r="BW372" s="281"/>
      <c r="BX372" s="281"/>
      <c r="BY372" s="281"/>
      <c r="BZ372" s="281"/>
      <c r="CA372" s="281"/>
      <c r="CB372" s="281"/>
      <c r="CC372" s="281"/>
      <c r="CD372" s="281"/>
      <c r="CE372" s="281"/>
      <c r="CF372" s="281"/>
      <c r="CG372" s="281"/>
      <c r="CH372" s="281"/>
      <c r="CI372" s="281"/>
      <c r="CJ372" s="281"/>
      <c r="CK372" s="281"/>
      <c r="CL372" s="281"/>
      <c r="CM372" s="281"/>
      <c r="CN372" s="281"/>
      <c r="CO372" s="281"/>
      <c r="CP372" s="281"/>
      <c r="CQ372" s="281"/>
      <c r="CR372" s="281"/>
      <c r="CS372" s="281"/>
      <c r="CT372" s="281"/>
      <c r="CU372" s="281"/>
      <c r="CV372" s="281"/>
      <c r="CW372" s="281"/>
      <c r="CX372" s="281"/>
      <c r="CY372" s="281"/>
      <c r="CZ372" s="281"/>
      <c r="DA372" s="281"/>
      <c r="DB372" s="281"/>
      <c r="DC372" s="281"/>
      <c r="DD372" s="281"/>
      <c r="DE372" s="281"/>
      <c r="DF372" s="281"/>
      <c r="DG372" s="281"/>
      <c r="DH372" s="281"/>
      <c r="DI372" s="281"/>
      <c r="DJ372" s="281"/>
      <c r="DK372" s="281"/>
      <c r="DL372" s="281"/>
      <c r="DM372" s="281"/>
      <c r="DN372" s="281"/>
      <c r="DO372" s="281"/>
      <c r="DP372" s="281"/>
      <c r="DQ372" s="281"/>
      <c r="DR372" s="281"/>
      <c r="DS372" s="281"/>
      <c r="DT372" s="281"/>
      <c r="DU372" s="281"/>
      <c r="DV372" s="281"/>
      <c r="DW372" s="281"/>
      <c r="DX372" s="281"/>
      <c r="DY372" s="281"/>
      <c r="DZ372" s="281"/>
      <c r="EA372" s="281"/>
      <c r="EB372" s="281"/>
      <c r="EC372" s="281"/>
      <c r="ED372" s="281"/>
      <c r="EE372" s="281"/>
      <c r="EF372" s="281"/>
      <c r="EG372" s="281"/>
      <c r="EH372" s="281"/>
      <c r="EI372" s="281"/>
      <c r="EJ372" s="281"/>
      <c r="EK372" s="281"/>
      <c r="EL372" s="281"/>
      <c r="EM372" s="281"/>
      <c r="EN372" s="281"/>
      <c r="EO372" s="281"/>
      <c r="EP372" s="281"/>
      <c r="EQ372" s="281"/>
      <c r="ER372" s="281"/>
      <c r="ES372" s="281"/>
      <c r="ET372" s="281"/>
      <c r="EU372" s="281"/>
      <c r="EV372" s="281"/>
      <c r="EW372" s="281"/>
      <c r="EX372" s="281"/>
    </row>
    <row r="373" spans="1:170" s="279" customFormat="1" x14ac:dyDescent="0.25">
      <c r="A373" s="71"/>
      <c r="B373" s="67" t="s">
        <v>61</v>
      </c>
      <c r="C373" s="74"/>
      <c r="D373" s="130">
        <v>126.46</v>
      </c>
      <c r="E373" s="131">
        <v>120</v>
      </c>
      <c r="F373" s="132"/>
      <c r="G373" s="131"/>
      <c r="H373" s="130"/>
      <c r="I373" s="132"/>
      <c r="J373" s="131"/>
      <c r="K373" s="68"/>
      <c r="L373" s="281"/>
      <c r="M373" s="281"/>
      <c r="N373" s="281"/>
      <c r="O373" s="281"/>
      <c r="P373" s="281"/>
      <c r="Q373" s="281"/>
      <c r="R373" s="281"/>
      <c r="S373" s="281"/>
      <c r="T373" s="281"/>
      <c r="U373" s="281"/>
      <c r="V373" s="281"/>
      <c r="W373" s="281"/>
      <c r="X373" s="281"/>
      <c r="Y373" s="281"/>
      <c r="Z373" s="281"/>
      <c r="AA373" s="281"/>
      <c r="AB373" s="281"/>
      <c r="AC373" s="281"/>
      <c r="AD373" s="281"/>
      <c r="AE373" s="281"/>
      <c r="AF373" s="281"/>
      <c r="AG373" s="281"/>
      <c r="AH373" s="281"/>
      <c r="AI373" s="281"/>
      <c r="AJ373" s="281"/>
      <c r="AK373" s="281"/>
      <c r="AL373" s="281"/>
      <c r="AM373" s="281"/>
      <c r="AN373" s="281"/>
      <c r="AO373" s="281"/>
      <c r="AP373" s="281"/>
      <c r="AQ373" s="281"/>
      <c r="AR373" s="281"/>
      <c r="AS373" s="281"/>
      <c r="AT373" s="281"/>
      <c r="AU373" s="281"/>
      <c r="AV373" s="281"/>
      <c r="AW373" s="281"/>
      <c r="AX373" s="281"/>
      <c r="AY373" s="281"/>
      <c r="AZ373" s="281"/>
      <c r="BA373" s="281"/>
      <c r="BB373" s="281"/>
      <c r="BC373" s="281"/>
      <c r="BD373" s="281"/>
      <c r="BE373" s="281"/>
      <c r="BF373" s="281"/>
      <c r="BG373" s="281"/>
      <c r="BH373" s="281"/>
      <c r="BI373" s="281"/>
      <c r="BJ373" s="281"/>
      <c r="BK373" s="281"/>
      <c r="BL373" s="281"/>
      <c r="BM373" s="281"/>
      <c r="BN373" s="281"/>
      <c r="BO373" s="281"/>
      <c r="BP373" s="281"/>
      <c r="BQ373" s="281"/>
      <c r="BR373" s="281"/>
      <c r="BS373" s="281"/>
      <c r="BT373" s="281"/>
      <c r="BU373" s="281"/>
      <c r="BV373" s="281"/>
      <c r="BW373" s="281"/>
      <c r="BX373" s="281"/>
      <c r="BY373" s="281"/>
      <c r="BZ373" s="281"/>
      <c r="CA373" s="281"/>
      <c r="CB373" s="281"/>
      <c r="CC373" s="281"/>
      <c r="CD373" s="281"/>
      <c r="CE373" s="281"/>
      <c r="CF373" s="281"/>
      <c r="CG373" s="281"/>
      <c r="CH373" s="281"/>
      <c r="CI373" s="281"/>
      <c r="CJ373" s="281"/>
      <c r="CK373" s="281"/>
      <c r="CL373" s="281"/>
      <c r="CM373" s="281"/>
      <c r="CN373" s="281"/>
      <c r="CO373" s="281"/>
      <c r="CP373" s="281"/>
      <c r="CQ373" s="281"/>
      <c r="CR373" s="281"/>
      <c r="CS373" s="281"/>
      <c r="CT373" s="281"/>
      <c r="CU373" s="281"/>
      <c r="CV373" s="281"/>
      <c r="CW373" s="281"/>
      <c r="CX373" s="281"/>
      <c r="CY373" s="281"/>
      <c r="CZ373" s="281"/>
      <c r="DA373" s="281"/>
      <c r="DB373" s="281"/>
      <c r="DC373" s="281"/>
      <c r="DD373" s="281"/>
      <c r="DE373" s="281"/>
      <c r="DF373" s="281"/>
      <c r="DG373" s="281"/>
      <c r="DH373" s="281"/>
      <c r="DI373" s="281"/>
      <c r="DJ373" s="281"/>
      <c r="DK373" s="281"/>
      <c r="DL373" s="281"/>
      <c r="DM373" s="281"/>
      <c r="DN373" s="281"/>
      <c r="DO373" s="281"/>
      <c r="DP373" s="281"/>
      <c r="DQ373" s="281"/>
      <c r="DR373" s="281"/>
      <c r="DS373" s="281"/>
      <c r="DT373" s="281"/>
      <c r="DU373" s="281"/>
      <c r="DV373" s="281"/>
      <c r="DW373" s="281"/>
      <c r="DX373" s="281"/>
      <c r="DY373" s="281"/>
      <c r="DZ373" s="281"/>
      <c r="EA373" s="281"/>
      <c r="EB373" s="281"/>
      <c r="EC373" s="281"/>
      <c r="ED373" s="281"/>
      <c r="EE373" s="281"/>
      <c r="EF373" s="281"/>
      <c r="EG373" s="281"/>
      <c r="EH373" s="281"/>
      <c r="EI373" s="281"/>
      <c r="EJ373" s="281"/>
      <c r="EK373" s="281"/>
      <c r="EL373" s="281"/>
      <c r="EM373" s="281"/>
      <c r="EN373" s="281"/>
      <c r="EO373" s="281"/>
      <c r="EP373" s="281"/>
      <c r="EQ373" s="281"/>
      <c r="ER373" s="281"/>
      <c r="ES373" s="281"/>
      <c r="ET373" s="281"/>
      <c r="EU373" s="281"/>
      <c r="EV373" s="281"/>
      <c r="EW373" s="281"/>
      <c r="EX373" s="281"/>
    </row>
    <row r="374" spans="1:170" s="301" customFormat="1" x14ac:dyDescent="0.25">
      <c r="A374" s="71" t="s">
        <v>128</v>
      </c>
      <c r="B374" s="67"/>
      <c r="C374" s="74">
        <v>50</v>
      </c>
      <c r="D374" s="132"/>
      <c r="E374" s="131"/>
      <c r="F374" s="130">
        <v>0.37</v>
      </c>
      <c r="G374" s="132">
        <v>2</v>
      </c>
      <c r="H374" s="131">
        <v>4.3</v>
      </c>
      <c r="I374" s="132">
        <v>37</v>
      </c>
      <c r="J374" s="131">
        <v>0.8</v>
      </c>
      <c r="K374" s="68" t="s">
        <v>262</v>
      </c>
      <c r="L374" s="281"/>
      <c r="M374" s="281"/>
      <c r="N374" s="281"/>
      <c r="O374" s="281"/>
      <c r="P374" s="281"/>
      <c r="Q374" s="281"/>
      <c r="R374" s="281"/>
      <c r="S374" s="281"/>
      <c r="T374" s="281"/>
      <c r="U374" s="281"/>
      <c r="V374" s="281"/>
      <c r="W374" s="281"/>
      <c r="X374" s="281"/>
      <c r="Y374" s="281"/>
      <c r="Z374" s="281"/>
      <c r="AA374" s="281"/>
      <c r="AB374" s="281"/>
      <c r="AC374" s="281"/>
      <c r="AD374" s="281"/>
      <c r="AE374" s="281"/>
      <c r="AF374" s="281"/>
      <c r="AG374" s="281"/>
      <c r="AH374" s="281"/>
      <c r="AI374" s="281"/>
      <c r="AJ374" s="281"/>
      <c r="AK374" s="281"/>
      <c r="AL374" s="281"/>
      <c r="AM374" s="281"/>
      <c r="AN374" s="281"/>
      <c r="AO374" s="281"/>
      <c r="AP374" s="281"/>
      <c r="AQ374" s="281"/>
      <c r="AR374" s="281"/>
      <c r="AS374" s="281"/>
      <c r="AT374" s="281"/>
      <c r="AU374" s="281"/>
      <c r="AV374" s="281"/>
      <c r="AW374" s="281"/>
      <c r="AX374" s="281"/>
      <c r="AY374" s="281"/>
      <c r="AZ374" s="281"/>
      <c r="BA374" s="281"/>
      <c r="BB374" s="281"/>
      <c r="BC374" s="281"/>
      <c r="BD374" s="281"/>
      <c r="BE374" s="281"/>
      <c r="BF374" s="281"/>
      <c r="BG374" s="281"/>
      <c r="BH374" s="281"/>
      <c r="BI374" s="281"/>
      <c r="BJ374" s="281"/>
      <c r="BK374" s="281"/>
      <c r="BL374" s="281"/>
      <c r="BM374" s="281"/>
      <c r="BN374" s="281"/>
      <c r="BO374" s="281"/>
      <c r="BP374" s="281"/>
      <c r="BQ374" s="281"/>
      <c r="BR374" s="281"/>
      <c r="BS374" s="281"/>
      <c r="BT374" s="281"/>
      <c r="BU374" s="281"/>
      <c r="BV374" s="281"/>
      <c r="BW374" s="281"/>
      <c r="BX374" s="281"/>
      <c r="BY374" s="281"/>
      <c r="BZ374" s="281"/>
      <c r="CA374" s="281"/>
      <c r="CB374" s="281"/>
      <c r="CC374" s="281"/>
      <c r="CD374" s="281"/>
      <c r="CE374" s="281"/>
      <c r="CF374" s="281"/>
      <c r="CG374" s="281"/>
      <c r="CH374" s="281"/>
      <c r="CI374" s="281"/>
      <c r="CJ374" s="281"/>
      <c r="CK374" s="281"/>
      <c r="CL374" s="281"/>
      <c r="CM374" s="281"/>
      <c r="CN374" s="281"/>
      <c r="CO374" s="281"/>
      <c r="CP374" s="281"/>
      <c r="CQ374" s="281"/>
      <c r="CR374" s="281"/>
      <c r="CS374" s="281"/>
      <c r="CT374" s="281"/>
      <c r="CU374" s="281"/>
      <c r="CV374" s="281"/>
      <c r="CW374" s="281"/>
      <c r="CX374" s="281"/>
      <c r="CY374" s="281"/>
      <c r="CZ374" s="281"/>
      <c r="DA374" s="281"/>
      <c r="DB374" s="281"/>
      <c r="DC374" s="281"/>
      <c r="DD374" s="281"/>
      <c r="DE374" s="281"/>
      <c r="DF374" s="281"/>
      <c r="DG374" s="281"/>
      <c r="DH374" s="281"/>
      <c r="DI374" s="281"/>
      <c r="DJ374" s="281"/>
      <c r="DK374" s="281"/>
      <c r="DL374" s="281"/>
      <c r="DM374" s="281"/>
      <c r="DN374" s="281"/>
      <c r="DO374" s="281"/>
      <c r="DP374" s="281"/>
      <c r="DQ374" s="281"/>
      <c r="DR374" s="281"/>
      <c r="DS374" s="281"/>
      <c r="DT374" s="281"/>
      <c r="DU374" s="281"/>
      <c r="DV374" s="281"/>
      <c r="DW374" s="281"/>
      <c r="DX374" s="281"/>
      <c r="DY374" s="281"/>
      <c r="DZ374" s="281"/>
      <c r="EA374" s="281"/>
      <c r="EB374" s="281"/>
      <c r="EC374" s="281"/>
      <c r="ED374" s="281"/>
      <c r="EE374" s="281"/>
      <c r="EF374" s="281"/>
      <c r="EG374" s="281"/>
      <c r="EH374" s="281"/>
      <c r="EI374" s="281"/>
      <c r="EJ374" s="281"/>
      <c r="EK374" s="281"/>
      <c r="EL374" s="281"/>
      <c r="EM374" s="281"/>
      <c r="EN374" s="281"/>
      <c r="EO374" s="281"/>
      <c r="EP374" s="281"/>
      <c r="EQ374" s="281"/>
      <c r="ER374" s="281"/>
      <c r="ES374" s="281"/>
      <c r="ET374" s="281"/>
      <c r="EU374" s="281"/>
      <c r="EV374" s="281"/>
      <c r="EW374" s="281"/>
      <c r="EX374" s="281"/>
      <c r="EY374" s="281"/>
      <c r="EZ374" s="281"/>
      <c r="FA374" s="281"/>
      <c r="FB374" s="281"/>
      <c r="FC374" s="281"/>
      <c r="FD374" s="281"/>
      <c r="FE374" s="281"/>
      <c r="FF374" s="281"/>
      <c r="FG374" s="281"/>
      <c r="FH374" s="281"/>
      <c r="FI374" s="281"/>
      <c r="FJ374" s="281"/>
      <c r="FK374" s="281"/>
      <c r="FL374" s="281"/>
      <c r="FM374" s="281"/>
      <c r="FN374" s="281"/>
    </row>
    <row r="375" spans="1:170" s="301" customFormat="1" x14ac:dyDescent="0.25">
      <c r="A375" s="71"/>
      <c r="B375" s="67" t="s">
        <v>36</v>
      </c>
      <c r="C375" s="74"/>
      <c r="D375" s="132">
        <v>33.25</v>
      </c>
      <c r="E375" s="131">
        <v>26.6</v>
      </c>
      <c r="F375" s="130"/>
      <c r="G375" s="132"/>
      <c r="H375" s="131"/>
      <c r="I375" s="132"/>
      <c r="J375" s="131"/>
      <c r="K375" s="68"/>
      <c r="L375" s="281"/>
      <c r="M375" s="281"/>
      <c r="N375" s="281"/>
      <c r="O375" s="281"/>
      <c r="P375" s="281"/>
      <c r="Q375" s="281"/>
      <c r="R375" s="281"/>
      <c r="S375" s="281"/>
      <c r="T375" s="281"/>
      <c r="U375" s="281"/>
      <c r="V375" s="281"/>
      <c r="W375" s="281"/>
      <c r="X375" s="281"/>
      <c r="Y375" s="281"/>
      <c r="Z375" s="281"/>
      <c r="AA375" s="281"/>
      <c r="AB375" s="281"/>
      <c r="AC375" s="281"/>
      <c r="AD375" s="281"/>
      <c r="AE375" s="281"/>
      <c r="AF375" s="281"/>
      <c r="AG375" s="281"/>
      <c r="AH375" s="281"/>
      <c r="AI375" s="281"/>
      <c r="AJ375" s="281"/>
      <c r="AK375" s="281"/>
      <c r="AL375" s="281"/>
      <c r="AM375" s="281"/>
      <c r="AN375" s="281"/>
      <c r="AO375" s="281"/>
      <c r="AP375" s="281"/>
      <c r="AQ375" s="281"/>
      <c r="AR375" s="281"/>
      <c r="AS375" s="281"/>
      <c r="AT375" s="281"/>
      <c r="AU375" s="281"/>
      <c r="AV375" s="281"/>
      <c r="AW375" s="281"/>
      <c r="AX375" s="281"/>
      <c r="AY375" s="281"/>
      <c r="AZ375" s="281"/>
      <c r="BA375" s="281"/>
      <c r="BB375" s="281"/>
      <c r="BC375" s="281"/>
      <c r="BD375" s="281"/>
      <c r="BE375" s="281"/>
      <c r="BF375" s="281"/>
      <c r="BG375" s="281"/>
      <c r="BH375" s="281"/>
      <c r="BI375" s="281"/>
      <c r="BJ375" s="281"/>
      <c r="BK375" s="281"/>
      <c r="BL375" s="281"/>
      <c r="BM375" s="281"/>
      <c r="BN375" s="281"/>
      <c r="BO375" s="281"/>
      <c r="BP375" s="281"/>
      <c r="BQ375" s="281"/>
      <c r="BR375" s="281"/>
      <c r="BS375" s="281"/>
      <c r="BT375" s="281"/>
      <c r="BU375" s="281"/>
      <c r="BV375" s="281"/>
      <c r="BW375" s="281"/>
      <c r="BX375" s="281"/>
      <c r="BY375" s="281"/>
      <c r="BZ375" s="281"/>
      <c r="CA375" s="281"/>
      <c r="CB375" s="281"/>
      <c r="CC375" s="281"/>
      <c r="CD375" s="281"/>
      <c r="CE375" s="281"/>
      <c r="CF375" s="281"/>
      <c r="CG375" s="281"/>
      <c r="CH375" s="281"/>
      <c r="CI375" s="281"/>
      <c r="CJ375" s="281"/>
      <c r="CK375" s="281"/>
      <c r="CL375" s="281"/>
      <c r="CM375" s="281"/>
      <c r="CN375" s="281"/>
      <c r="CO375" s="281"/>
      <c r="CP375" s="281"/>
      <c r="CQ375" s="281"/>
      <c r="CR375" s="281"/>
      <c r="CS375" s="281"/>
      <c r="CT375" s="281"/>
      <c r="CU375" s="281"/>
      <c r="CV375" s="281"/>
      <c r="CW375" s="281"/>
      <c r="CX375" s="281"/>
      <c r="CY375" s="281"/>
      <c r="CZ375" s="281"/>
      <c r="DA375" s="281"/>
      <c r="DB375" s="281"/>
      <c r="DC375" s="281"/>
      <c r="DD375" s="281"/>
      <c r="DE375" s="281"/>
      <c r="DF375" s="281"/>
      <c r="DG375" s="281"/>
      <c r="DH375" s="281"/>
      <c r="DI375" s="281"/>
      <c r="DJ375" s="281"/>
      <c r="DK375" s="281"/>
      <c r="DL375" s="281"/>
      <c r="DM375" s="281"/>
      <c r="DN375" s="281"/>
      <c r="DO375" s="281"/>
      <c r="DP375" s="281"/>
      <c r="DQ375" s="281"/>
      <c r="DR375" s="281"/>
      <c r="DS375" s="281"/>
      <c r="DT375" s="281"/>
      <c r="DU375" s="281"/>
      <c r="DV375" s="281"/>
      <c r="DW375" s="281"/>
      <c r="DX375" s="281"/>
      <c r="DY375" s="281"/>
      <c r="DZ375" s="281"/>
      <c r="EA375" s="281"/>
      <c r="EB375" s="281"/>
      <c r="EC375" s="281"/>
      <c r="ED375" s="281"/>
      <c r="EE375" s="281"/>
      <c r="EF375" s="281"/>
      <c r="EG375" s="281"/>
      <c r="EH375" s="281"/>
      <c r="EI375" s="281"/>
      <c r="EJ375" s="281"/>
      <c r="EK375" s="281"/>
      <c r="EL375" s="281"/>
      <c r="EM375" s="281"/>
      <c r="EN375" s="281"/>
      <c r="EO375" s="281"/>
      <c r="EP375" s="281"/>
      <c r="EQ375" s="281"/>
      <c r="ER375" s="281"/>
      <c r="ES375" s="281"/>
      <c r="ET375" s="281"/>
      <c r="EU375" s="281"/>
      <c r="EV375" s="281"/>
      <c r="EW375" s="281"/>
      <c r="EX375" s="281"/>
      <c r="EY375" s="281"/>
      <c r="EZ375" s="281"/>
      <c r="FA375" s="281"/>
      <c r="FB375" s="281"/>
      <c r="FC375" s="281"/>
      <c r="FD375" s="281"/>
      <c r="FE375" s="281"/>
      <c r="FF375" s="281"/>
      <c r="FG375" s="281"/>
      <c r="FH375" s="281"/>
      <c r="FI375" s="281"/>
      <c r="FJ375" s="281"/>
      <c r="FK375" s="281"/>
      <c r="FL375" s="281"/>
      <c r="FM375" s="281"/>
      <c r="FN375" s="281"/>
    </row>
    <row r="376" spans="1:170" s="301" customFormat="1" x14ac:dyDescent="0.25">
      <c r="A376" s="71"/>
      <c r="B376" s="67" t="s">
        <v>94</v>
      </c>
      <c r="C376" s="74"/>
      <c r="D376" s="130">
        <v>24.45</v>
      </c>
      <c r="E376" s="131">
        <v>21.5</v>
      </c>
      <c r="F376" s="130"/>
      <c r="G376" s="131"/>
      <c r="H376" s="130"/>
      <c r="I376" s="131"/>
      <c r="J376" s="130"/>
      <c r="K376" s="68"/>
      <c r="L376" s="281"/>
      <c r="M376" s="281"/>
      <c r="N376" s="281"/>
      <c r="O376" s="281"/>
      <c r="P376" s="281"/>
      <c r="Q376" s="281"/>
      <c r="R376" s="281"/>
      <c r="S376" s="281"/>
      <c r="T376" s="281"/>
      <c r="U376" s="281"/>
      <c r="V376" s="281"/>
      <c r="W376" s="281"/>
      <c r="X376" s="281"/>
      <c r="Y376" s="281"/>
      <c r="Z376" s="281"/>
      <c r="AA376" s="281"/>
      <c r="AB376" s="281"/>
      <c r="AC376" s="281"/>
      <c r="AD376" s="281"/>
      <c r="AE376" s="281"/>
      <c r="AF376" s="281"/>
      <c r="AG376" s="281"/>
      <c r="AH376" s="281"/>
      <c r="AI376" s="281"/>
      <c r="AJ376" s="281"/>
      <c r="AK376" s="281"/>
      <c r="AL376" s="281"/>
      <c r="AM376" s="281"/>
      <c r="AN376" s="281"/>
      <c r="AO376" s="281"/>
      <c r="AP376" s="281"/>
      <c r="AQ376" s="281"/>
      <c r="AR376" s="281"/>
      <c r="AS376" s="281"/>
      <c r="AT376" s="281"/>
      <c r="AU376" s="281"/>
      <c r="AV376" s="281"/>
      <c r="AW376" s="281"/>
      <c r="AX376" s="281"/>
      <c r="AY376" s="281"/>
      <c r="AZ376" s="281"/>
      <c r="BA376" s="281"/>
      <c r="BB376" s="281"/>
      <c r="BC376" s="281"/>
      <c r="BD376" s="281"/>
      <c r="BE376" s="281"/>
      <c r="BF376" s="281"/>
      <c r="BG376" s="281"/>
      <c r="BH376" s="281"/>
      <c r="BI376" s="281"/>
      <c r="BJ376" s="281"/>
      <c r="BK376" s="281"/>
      <c r="BL376" s="281"/>
      <c r="BM376" s="281"/>
      <c r="BN376" s="281"/>
      <c r="BO376" s="281"/>
      <c r="BP376" s="281"/>
      <c r="BQ376" s="281"/>
      <c r="BR376" s="281"/>
      <c r="BS376" s="281"/>
      <c r="BT376" s="281"/>
      <c r="BU376" s="281"/>
      <c r="BV376" s="281"/>
      <c r="BW376" s="281"/>
      <c r="BX376" s="281"/>
      <c r="BY376" s="281"/>
      <c r="BZ376" s="281"/>
      <c r="CA376" s="281"/>
      <c r="CB376" s="281"/>
      <c r="CC376" s="281"/>
      <c r="CD376" s="281"/>
      <c r="CE376" s="281"/>
      <c r="CF376" s="281"/>
      <c r="CG376" s="281"/>
      <c r="CH376" s="281"/>
      <c r="CI376" s="281"/>
      <c r="CJ376" s="281"/>
      <c r="CK376" s="281"/>
      <c r="CL376" s="281"/>
      <c r="CM376" s="281"/>
      <c r="CN376" s="281"/>
      <c r="CO376" s="281"/>
      <c r="CP376" s="281"/>
      <c r="CQ376" s="281"/>
      <c r="CR376" s="281"/>
      <c r="CS376" s="281"/>
      <c r="CT376" s="281"/>
      <c r="CU376" s="281"/>
      <c r="CV376" s="281"/>
      <c r="CW376" s="281"/>
      <c r="CX376" s="281"/>
      <c r="CY376" s="281"/>
      <c r="CZ376" s="281"/>
      <c r="DA376" s="281"/>
      <c r="DB376" s="281"/>
      <c r="DC376" s="281"/>
      <c r="DD376" s="281"/>
      <c r="DE376" s="281"/>
      <c r="DF376" s="281"/>
      <c r="DG376" s="281"/>
      <c r="DH376" s="281"/>
      <c r="DI376" s="281"/>
      <c r="DJ376" s="281"/>
      <c r="DK376" s="281"/>
      <c r="DL376" s="281"/>
      <c r="DM376" s="281"/>
      <c r="DN376" s="281"/>
      <c r="DO376" s="281"/>
      <c r="DP376" s="281"/>
      <c r="DQ376" s="281"/>
      <c r="DR376" s="281"/>
      <c r="DS376" s="281"/>
      <c r="DT376" s="281"/>
      <c r="DU376" s="281"/>
      <c r="DV376" s="281"/>
      <c r="DW376" s="281"/>
      <c r="DX376" s="281"/>
      <c r="DY376" s="281"/>
      <c r="DZ376" s="281"/>
      <c r="EA376" s="281"/>
      <c r="EB376" s="281"/>
      <c r="EC376" s="281"/>
      <c r="ED376" s="281"/>
      <c r="EE376" s="281"/>
      <c r="EF376" s="281"/>
      <c r="EG376" s="281"/>
      <c r="EH376" s="281"/>
      <c r="EI376" s="281"/>
      <c r="EJ376" s="281"/>
      <c r="EK376" s="281"/>
      <c r="EL376" s="281"/>
      <c r="EM376" s="281"/>
      <c r="EN376" s="281"/>
      <c r="EO376" s="281"/>
      <c r="EP376" s="281"/>
      <c r="EQ376" s="281"/>
      <c r="ER376" s="281"/>
      <c r="ES376" s="281"/>
      <c r="ET376" s="281"/>
      <c r="EU376" s="281"/>
      <c r="EV376" s="281"/>
      <c r="EW376" s="281"/>
      <c r="EX376" s="281"/>
      <c r="EY376" s="281"/>
      <c r="EZ376" s="281"/>
      <c r="FA376" s="281"/>
      <c r="FB376" s="281"/>
      <c r="FC376" s="281"/>
      <c r="FD376" s="281"/>
      <c r="FE376" s="281"/>
      <c r="FF376" s="281"/>
      <c r="FG376" s="281"/>
      <c r="FH376" s="281"/>
      <c r="FI376" s="281"/>
      <c r="FJ376" s="281"/>
      <c r="FK376" s="281"/>
      <c r="FL376" s="281"/>
      <c r="FM376" s="281"/>
      <c r="FN376" s="281"/>
    </row>
    <row r="377" spans="1:170" s="301" customFormat="1" x14ac:dyDescent="0.25">
      <c r="A377" s="67"/>
      <c r="B377" s="67" t="s">
        <v>38</v>
      </c>
      <c r="C377" s="74"/>
      <c r="D377" s="130">
        <v>2</v>
      </c>
      <c r="E377" s="131">
        <v>2</v>
      </c>
      <c r="F377" s="130"/>
      <c r="G377" s="131"/>
      <c r="H377" s="130"/>
      <c r="I377" s="131"/>
      <c r="J377" s="130"/>
      <c r="K377" s="68"/>
      <c r="L377" s="281"/>
      <c r="M377" s="281"/>
      <c r="N377" s="281"/>
      <c r="O377" s="281"/>
      <c r="P377" s="281"/>
      <c r="Q377" s="281"/>
      <c r="R377" s="281"/>
      <c r="S377" s="281"/>
      <c r="T377" s="281"/>
      <c r="U377" s="281"/>
      <c r="V377" s="281"/>
      <c r="W377" s="281"/>
      <c r="X377" s="281"/>
      <c r="Y377" s="281"/>
      <c r="Z377" s="281"/>
      <c r="AA377" s="281"/>
      <c r="AB377" s="281"/>
      <c r="AC377" s="281"/>
      <c r="AD377" s="281"/>
      <c r="AE377" s="281"/>
      <c r="AF377" s="281"/>
      <c r="AG377" s="281"/>
      <c r="AH377" s="281"/>
      <c r="AI377" s="281"/>
      <c r="AJ377" s="281"/>
      <c r="AK377" s="281"/>
      <c r="AL377" s="281"/>
      <c r="AM377" s="281"/>
      <c r="AN377" s="281"/>
      <c r="AO377" s="281"/>
      <c r="AP377" s="281"/>
      <c r="AQ377" s="281"/>
      <c r="AR377" s="281"/>
      <c r="AS377" s="281"/>
      <c r="AT377" s="281"/>
      <c r="AU377" s="281"/>
      <c r="AV377" s="281"/>
      <c r="AW377" s="281"/>
      <c r="AX377" s="281"/>
      <c r="AY377" s="281"/>
      <c r="AZ377" s="281"/>
      <c r="BA377" s="281"/>
      <c r="BB377" s="281"/>
      <c r="BC377" s="281"/>
      <c r="BD377" s="281"/>
      <c r="BE377" s="281"/>
      <c r="BF377" s="281"/>
      <c r="BG377" s="281"/>
      <c r="BH377" s="281"/>
      <c r="BI377" s="281"/>
      <c r="BJ377" s="281"/>
      <c r="BK377" s="281"/>
      <c r="BL377" s="281"/>
      <c r="BM377" s="281"/>
      <c r="BN377" s="281"/>
      <c r="BO377" s="281"/>
      <c r="BP377" s="281"/>
      <c r="BQ377" s="281"/>
      <c r="BR377" s="281"/>
      <c r="BS377" s="281"/>
      <c r="BT377" s="281"/>
      <c r="BU377" s="281"/>
      <c r="BV377" s="281"/>
      <c r="BW377" s="281"/>
      <c r="BX377" s="281"/>
      <c r="BY377" s="281"/>
      <c r="BZ377" s="281"/>
      <c r="CA377" s="281"/>
      <c r="CB377" s="281"/>
      <c r="CC377" s="281"/>
      <c r="CD377" s="281"/>
      <c r="CE377" s="281"/>
      <c r="CF377" s="281"/>
      <c r="CG377" s="281"/>
      <c r="CH377" s="281"/>
      <c r="CI377" s="281"/>
      <c r="CJ377" s="281"/>
      <c r="CK377" s="281"/>
      <c r="CL377" s="281"/>
      <c r="CM377" s="281"/>
      <c r="CN377" s="281"/>
      <c r="CO377" s="281"/>
      <c r="CP377" s="281"/>
      <c r="CQ377" s="281"/>
      <c r="CR377" s="281"/>
      <c r="CS377" s="281"/>
      <c r="CT377" s="281"/>
      <c r="CU377" s="281"/>
      <c r="CV377" s="281"/>
      <c r="CW377" s="281"/>
      <c r="CX377" s="281"/>
      <c r="CY377" s="281"/>
      <c r="CZ377" s="281"/>
      <c r="DA377" s="281"/>
      <c r="DB377" s="281"/>
      <c r="DC377" s="281"/>
      <c r="DD377" s="281"/>
      <c r="DE377" s="281"/>
      <c r="DF377" s="281"/>
      <c r="DG377" s="281"/>
      <c r="DH377" s="281"/>
      <c r="DI377" s="281"/>
      <c r="DJ377" s="281"/>
      <c r="DK377" s="281"/>
      <c r="DL377" s="281"/>
      <c r="DM377" s="281"/>
      <c r="DN377" s="281"/>
      <c r="DO377" s="281"/>
      <c r="DP377" s="281"/>
      <c r="DQ377" s="281"/>
      <c r="DR377" s="281"/>
      <c r="DS377" s="281"/>
      <c r="DT377" s="281"/>
      <c r="DU377" s="281"/>
      <c r="DV377" s="281"/>
      <c r="DW377" s="281"/>
      <c r="DX377" s="281"/>
      <c r="DY377" s="281"/>
      <c r="DZ377" s="281"/>
      <c r="EA377" s="281"/>
      <c r="EB377" s="281"/>
      <c r="EC377" s="281"/>
      <c r="ED377" s="281"/>
      <c r="EE377" s="281"/>
      <c r="EF377" s="281"/>
      <c r="EG377" s="281"/>
      <c r="EH377" s="281"/>
      <c r="EI377" s="281"/>
      <c r="EJ377" s="281"/>
      <c r="EK377" s="281"/>
      <c r="EL377" s="281"/>
      <c r="EM377" s="281"/>
      <c r="EN377" s="281"/>
      <c r="EO377" s="281"/>
      <c r="EP377" s="281"/>
      <c r="EQ377" s="281"/>
      <c r="ER377" s="281"/>
      <c r="ES377" s="281"/>
      <c r="ET377" s="281"/>
      <c r="EU377" s="281"/>
      <c r="EV377" s="281"/>
      <c r="EW377" s="281"/>
      <c r="EX377" s="281"/>
      <c r="EY377" s="281"/>
      <c r="EZ377" s="281"/>
      <c r="FA377" s="281"/>
      <c r="FB377" s="281"/>
      <c r="FC377" s="281"/>
      <c r="FD377" s="281"/>
      <c r="FE377" s="281"/>
      <c r="FF377" s="281"/>
      <c r="FG377" s="281"/>
      <c r="FH377" s="281"/>
      <c r="FI377" s="281"/>
      <c r="FJ377" s="281"/>
      <c r="FK377" s="281"/>
      <c r="FL377" s="281"/>
      <c r="FM377" s="281"/>
      <c r="FN377" s="281"/>
    </row>
    <row r="378" spans="1:170" x14ac:dyDescent="0.25">
      <c r="A378" s="71" t="s">
        <v>427</v>
      </c>
      <c r="B378" s="67"/>
      <c r="C378" s="74" t="s">
        <v>118</v>
      </c>
      <c r="D378" s="130"/>
      <c r="E378" s="131"/>
      <c r="F378" s="127">
        <v>9</v>
      </c>
      <c r="G378" s="128">
        <v>12.5</v>
      </c>
      <c r="H378" s="127">
        <v>24</v>
      </c>
      <c r="I378" s="128">
        <v>244.5</v>
      </c>
      <c r="J378" s="127">
        <v>0.23</v>
      </c>
      <c r="K378" s="68" t="s">
        <v>419</v>
      </c>
    </row>
    <row r="379" spans="1:170" x14ac:dyDescent="0.25">
      <c r="A379" s="71"/>
      <c r="B379" s="67" t="s">
        <v>77</v>
      </c>
      <c r="C379" s="74"/>
      <c r="D379" s="130">
        <v>109.28</v>
      </c>
      <c r="E379" s="131">
        <v>107.14</v>
      </c>
      <c r="F379" s="130"/>
      <c r="G379" s="131"/>
      <c r="H379" s="130"/>
      <c r="I379" s="132"/>
      <c r="J379" s="131"/>
      <c r="K379" s="68"/>
    </row>
    <row r="380" spans="1:170" x14ac:dyDescent="0.25">
      <c r="A380" s="71"/>
      <c r="B380" s="67" t="s">
        <v>200</v>
      </c>
      <c r="C380" s="74"/>
      <c r="D380" s="130">
        <v>11.4</v>
      </c>
      <c r="E380" s="131">
        <v>11.4</v>
      </c>
      <c r="F380" s="130"/>
      <c r="G380" s="131"/>
      <c r="H380" s="130"/>
      <c r="I380" s="132"/>
      <c r="J380" s="131"/>
      <c r="K380" s="68"/>
    </row>
    <row r="381" spans="1:170" x14ac:dyDescent="0.25">
      <c r="A381" s="71"/>
      <c r="B381" s="67" t="s">
        <v>55</v>
      </c>
      <c r="C381" s="74"/>
      <c r="D381" s="130">
        <v>7.14</v>
      </c>
      <c r="E381" s="131">
        <v>7.14</v>
      </c>
      <c r="F381" s="130"/>
      <c r="G381" s="131"/>
      <c r="H381" s="130"/>
      <c r="I381" s="132"/>
      <c r="J381" s="131"/>
      <c r="K381" s="68"/>
    </row>
    <row r="382" spans="1:170" ht="23.25" customHeight="1" x14ac:dyDescent="0.25">
      <c r="A382" s="71"/>
      <c r="B382" s="67" t="s">
        <v>20</v>
      </c>
      <c r="C382" s="74"/>
      <c r="D382" s="130">
        <v>11.4</v>
      </c>
      <c r="E382" s="131">
        <v>11.4</v>
      </c>
      <c r="F382" s="130"/>
      <c r="G382" s="131"/>
      <c r="H382" s="130"/>
      <c r="I382" s="132"/>
      <c r="J382" s="131"/>
      <c r="K382" s="68"/>
    </row>
    <row r="383" spans="1:170" x14ac:dyDescent="0.25">
      <c r="A383" s="71"/>
      <c r="B383" s="67" t="s">
        <v>18</v>
      </c>
      <c r="C383" s="74"/>
      <c r="D383" s="130">
        <v>21.4</v>
      </c>
      <c r="E383" s="131">
        <v>21.4</v>
      </c>
      <c r="F383" s="130"/>
      <c r="G383" s="131"/>
      <c r="H383" s="130"/>
      <c r="I383" s="132"/>
      <c r="J383" s="131"/>
      <c r="K383" s="68"/>
    </row>
    <row r="384" spans="1:170" x14ac:dyDescent="0.25">
      <c r="A384" s="71"/>
      <c r="B384" s="67" t="s">
        <v>40</v>
      </c>
      <c r="C384" s="74"/>
      <c r="D384" s="130">
        <v>14.28</v>
      </c>
      <c r="E384" s="131">
        <v>14.28</v>
      </c>
      <c r="F384" s="130"/>
      <c r="G384" s="131"/>
      <c r="H384" s="130"/>
      <c r="I384" s="132"/>
      <c r="J384" s="131"/>
      <c r="K384" s="68"/>
    </row>
    <row r="385" spans="1:154" x14ac:dyDescent="0.25">
      <c r="A385" s="71"/>
      <c r="B385" s="67" t="s">
        <v>43</v>
      </c>
      <c r="C385" s="74"/>
      <c r="D385" s="130">
        <v>0.3</v>
      </c>
      <c r="E385" s="131">
        <v>0.3</v>
      </c>
      <c r="F385" s="130"/>
      <c r="G385" s="131"/>
      <c r="H385" s="130"/>
      <c r="I385" s="132"/>
      <c r="J385" s="131"/>
      <c r="K385" s="68"/>
    </row>
    <row r="386" spans="1:154" x14ac:dyDescent="0.25">
      <c r="A386" s="71"/>
      <c r="B386" s="67" t="s">
        <v>38</v>
      </c>
      <c r="C386" s="74"/>
      <c r="D386" s="130">
        <v>0.6</v>
      </c>
      <c r="E386" s="131">
        <v>0.6</v>
      </c>
      <c r="F386" s="130"/>
      <c r="G386" s="164"/>
      <c r="H386" s="188"/>
      <c r="I386" s="132"/>
      <c r="J386" s="131"/>
      <c r="K386" s="68"/>
    </row>
    <row r="387" spans="1:154" x14ac:dyDescent="0.25">
      <c r="A387" s="71"/>
      <c r="B387" s="67" t="s">
        <v>78</v>
      </c>
      <c r="C387" s="74"/>
      <c r="D387" s="130">
        <v>20</v>
      </c>
      <c r="E387" s="131">
        <v>20</v>
      </c>
      <c r="F387" s="130"/>
      <c r="G387" s="131"/>
      <c r="H387" s="130"/>
      <c r="I387" s="132"/>
      <c r="J387" s="131"/>
      <c r="K387" s="68"/>
    </row>
    <row r="388" spans="1:154" s="65" customFormat="1" x14ac:dyDescent="0.25">
      <c r="A388" s="71" t="s">
        <v>372</v>
      </c>
      <c r="B388" s="67"/>
      <c r="C388" s="74" t="s">
        <v>306</v>
      </c>
      <c r="D388" s="175"/>
      <c r="E388" s="74"/>
      <c r="F388" s="176">
        <v>0.6</v>
      </c>
      <c r="G388" s="74">
        <v>0.3</v>
      </c>
      <c r="H388" s="175">
        <v>6.5</v>
      </c>
      <c r="I388" s="176">
        <v>31.1</v>
      </c>
      <c r="J388" s="74">
        <v>90</v>
      </c>
      <c r="K388" s="68" t="s">
        <v>358</v>
      </c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6"/>
      <c r="CG388" s="66"/>
      <c r="CH388" s="66"/>
      <c r="CI388" s="66"/>
      <c r="CJ388" s="66"/>
      <c r="CK388" s="66"/>
      <c r="CL388" s="66"/>
      <c r="CM388" s="66"/>
      <c r="CN388" s="66"/>
      <c r="CO388" s="66"/>
      <c r="CP388" s="66"/>
      <c r="CQ388" s="66"/>
      <c r="CR388" s="66"/>
      <c r="CS388" s="66"/>
      <c r="CT388" s="66"/>
      <c r="CU388" s="66"/>
      <c r="CV388" s="66"/>
      <c r="CW388" s="66"/>
      <c r="CX388" s="66"/>
      <c r="CY388" s="66"/>
      <c r="CZ388" s="66"/>
      <c r="DA388" s="66"/>
      <c r="DB388" s="66"/>
      <c r="DC388" s="66"/>
      <c r="DD388" s="66"/>
      <c r="DE388" s="66"/>
      <c r="DF388" s="66"/>
      <c r="DG388" s="66"/>
      <c r="DH388" s="66"/>
      <c r="DI388" s="66"/>
      <c r="DJ388" s="66"/>
      <c r="DK388" s="66"/>
      <c r="DL388" s="66"/>
      <c r="DM388" s="66"/>
      <c r="DN388" s="66"/>
      <c r="DO388" s="66"/>
      <c r="DP388" s="66"/>
      <c r="DQ388" s="66"/>
      <c r="DR388" s="66"/>
      <c r="DS388" s="66"/>
      <c r="DT388" s="66"/>
      <c r="DU388" s="66"/>
      <c r="DV388" s="66"/>
      <c r="DW388" s="66"/>
      <c r="DX388" s="66"/>
      <c r="DY388" s="66"/>
      <c r="DZ388" s="66"/>
      <c r="EA388" s="66"/>
      <c r="EB388" s="66"/>
      <c r="EC388" s="66"/>
      <c r="ED388" s="66"/>
      <c r="EE388" s="66"/>
      <c r="EF388" s="66"/>
      <c r="EG388" s="66"/>
      <c r="EH388" s="66"/>
      <c r="EI388" s="66"/>
      <c r="EJ388" s="66"/>
      <c r="EK388" s="66"/>
      <c r="EL388" s="66"/>
      <c r="EM388" s="66"/>
      <c r="EN388" s="66"/>
      <c r="EO388" s="66"/>
      <c r="EP388" s="66"/>
      <c r="EQ388" s="66"/>
      <c r="ER388" s="66"/>
      <c r="ES388" s="66"/>
      <c r="ET388" s="66"/>
      <c r="EU388" s="66"/>
      <c r="EV388" s="66"/>
      <c r="EW388" s="66"/>
      <c r="EX388" s="66"/>
    </row>
    <row r="389" spans="1:154" s="65" customFormat="1" x14ac:dyDescent="0.25">
      <c r="A389" s="71"/>
      <c r="B389" s="67" t="s">
        <v>359</v>
      </c>
      <c r="C389" s="74"/>
      <c r="D389" s="175">
        <v>3</v>
      </c>
      <c r="E389" s="74">
        <v>3</v>
      </c>
      <c r="F389" s="176"/>
      <c r="G389" s="74"/>
      <c r="H389" s="175"/>
      <c r="I389" s="176"/>
      <c r="J389" s="74"/>
      <c r="K389" s="68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6"/>
      <c r="CF389" s="66"/>
      <c r="CG389" s="66"/>
      <c r="CH389" s="66"/>
      <c r="CI389" s="66"/>
      <c r="CJ389" s="66"/>
      <c r="CK389" s="66"/>
      <c r="CL389" s="66"/>
      <c r="CM389" s="66"/>
      <c r="CN389" s="66"/>
      <c r="CO389" s="66"/>
      <c r="CP389" s="66"/>
      <c r="CQ389" s="66"/>
      <c r="CR389" s="66"/>
      <c r="CS389" s="66"/>
      <c r="CT389" s="66"/>
      <c r="CU389" s="66"/>
      <c r="CV389" s="66"/>
      <c r="CW389" s="66"/>
      <c r="CX389" s="66"/>
      <c r="CY389" s="66"/>
      <c r="CZ389" s="66"/>
      <c r="DA389" s="66"/>
      <c r="DB389" s="66"/>
      <c r="DC389" s="66"/>
      <c r="DD389" s="66"/>
      <c r="DE389" s="66"/>
      <c r="DF389" s="66"/>
      <c r="DG389" s="66"/>
      <c r="DH389" s="66"/>
      <c r="DI389" s="66"/>
      <c r="DJ389" s="66"/>
      <c r="DK389" s="66"/>
      <c r="DL389" s="66"/>
      <c r="DM389" s="66"/>
      <c r="DN389" s="66"/>
      <c r="DO389" s="66"/>
      <c r="DP389" s="66"/>
      <c r="DQ389" s="66"/>
      <c r="DR389" s="66"/>
      <c r="DS389" s="66"/>
      <c r="DT389" s="66"/>
      <c r="DU389" s="66"/>
      <c r="DV389" s="66"/>
      <c r="DW389" s="66"/>
      <c r="DX389" s="66"/>
      <c r="DY389" s="66"/>
      <c r="DZ389" s="66"/>
      <c r="EA389" s="66"/>
      <c r="EB389" s="66"/>
      <c r="EC389" s="66"/>
      <c r="ED389" s="66"/>
      <c r="EE389" s="66"/>
      <c r="EF389" s="66"/>
      <c r="EG389" s="66"/>
      <c r="EH389" s="66"/>
      <c r="EI389" s="66"/>
      <c r="EJ389" s="66"/>
      <c r="EK389" s="66"/>
      <c r="EL389" s="66"/>
      <c r="EM389" s="66"/>
      <c r="EN389" s="66"/>
      <c r="EO389" s="66"/>
      <c r="EP389" s="66"/>
      <c r="EQ389" s="66"/>
      <c r="ER389" s="66"/>
      <c r="ES389" s="66"/>
      <c r="ET389" s="66"/>
      <c r="EU389" s="66"/>
      <c r="EV389" s="66"/>
      <c r="EW389" s="66"/>
      <c r="EX389" s="66"/>
    </row>
    <row r="390" spans="1:154" s="65" customFormat="1" x14ac:dyDescent="0.25">
      <c r="A390" s="71"/>
      <c r="B390" s="67" t="s">
        <v>20</v>
      </c>
      <c r="C390" s="74"/>
      <c r="D390" s="175">
        <v>5</v>
      </c>
      <c r="E390" s="74">
        <v>5</v>
      </c>
      <c r="F390" s="176"/>
      <c r="G390" s="74"/>
      <c r="H390" s="176"/>
      <c r="I390" s="176"/>
      <c r="J390" s="74"/>
      <c r="K390" s="68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6"/>
      <c r="CG390" s="66"/>
      <c r="CH390" s="66"/>
      <c r="CI390" s="66"/>
      <c r="CJ390" s="66"/>
      <c r="CK390" s="66"/>
      <c r="CL390" s="66"/>
      <c r="CM390" s="66"/>
      <c r="CN390" s="66"/>
      <c r="CO390" s="66"/>
      <c r="CP390" s="66"/>
      <c r="CQ390" s="66"/>
      <c r="CR390" s="66"/>
      <c r="CS390" s="66"/>
      <c r="CT390" s="66"/>
      <c r="CU390" s="66"/>
      <c r="CV390" s="66"/>
      <c r="CW390" s="66"/>
      <c r="CX390" s="66"/>
      <c r="CY390" s="66"/>
      <c r="CZ390" s="66"/>
      <c r="DA390" s="66"/>
      <c r="DB390" s="66"/>
      <c r="DC390" s="66"/>
      <c r="DD390" s="66"/>
      <c r="DE390" s="66"/>
      <c r="DF390" s="66"/>
      <c r="DG390" s="66"/>
      <c r="DH390" s="66"/>
      <c r="DI390" s="66"/>
      <c r="DJ390" s="66"/>
      <c r="DK390" s="66"/>
      <c r="DL390" s="66"/>
      <c r="DM390" s="66"/>
      <c r="DN390" s="66"/>
      <c r="DO390" s="66"/>
      <c r="DP390" s="66"/>
      <c r="DQ390" s="66"/>
      <c r="DR390" s="66"/>
      <c r="DS390" s="66"/>
      <c r="DT390" s="66"/>
      <c r="DU390" s="66"/>
      <c r="DV390" s="66"/>
      <c r="DW390" s="66"/>
      <c r="DX390" s="66"/>
      <c r="DY390" s="66"/>
      <c r="DZ390" s="66"/>
      <c r="EA390" s="66"/>
      <c r="EB390" s="66"/>
      <c r="EC390" s="66"/>
      <c r="ED390" s="66"/>
      <c r="EE390" s="66"/>
      <c r="EF390" s="66"/>
      <c r="EG390" s="66"/>
      <c r="EH390" s="66"/>
      <c r="EI390" s="66"/>
      <c r="EJ390" s="66"/>
      <c r="EK390" s="66"/>
      <c r="EL390" s="66"/>
      <c r="EM390" s="66"/>
      <c r="EN390" s="66"/>
      <c r="EO390" s="66"/>
      <c r="EP390" s="66"/>
      <c r="EQ390" s="66"/>
      <c r="ER390" s="66"/>
      <c r="ES390" s="66"/>
      <c r="ET390" s="66"/>
      <c r="EU390" s="66"/>
      <c r="EV390" s="66"/>
      <c r="EW390" s="66"/>
      <c r="EX390" s="66"/>
    </row>
    <row r="391" spans="1:154" s="65" customFormat="1" x14ac:dyDescent="0.25">
      <c r="A391" s="71"/>
      <c r="B391" s="67" t="s">
        <v>19</v>
      </c>
      <c r="C391" s="74"/>
      <c r="D391" s="74">
        <v>180</v>
      </c>
      <c r="E391" s="74">
        <v>180</v>
      </c>
      <c r="F391" s="74"/>
      <c r="G391" s="175"/>
      <c r="H391" s="74"/>
      <c r="I391" s="175"/>
      <c r="J391" s="74"/>
      <c r="K391" s="68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6"/>
      <c r="CG391" s="66"/>
      <c r="CH391" s="66"/>
      <c r="CI391" s="66"/>
      <c r="CJ391" s="66"/>
      <c r="CK391" s="66"/>
      <c r="CL391" s="66"/>
      <c r="CM391" s="66"/>
      <c r="CN391" s="66"/>
      <c r="CO391" s="66"/>
      <c r="CP391" s="66"/>
      <c r="CQ391" s="66"/>
      <c r="CR391" s="66"/>
      <c r="CS391" s="66"/>
      <c r="CT391" s="66"/>
      <c r="CU391" s="66"/>
      <c r="CV391" s="66"/>
      <c r="CW391" s="66"/>
      <c r="CX391" s="66"/>
      <c r="CY391" s="66"/>
      <c r="CZ391" s="66"/>
      <c r="DA391" s="66"/>
      <c r="DB391" s="66"/>
      <c r="DC391" s="66"/>
      <c r="DD391" s="66"/>
      <c r="DE391" s="66"/>
      <c r="DF391" s="66"/>
      <c r="DG391" s="66"/>
      <c r="DH391" s="66"/>
      <c r="DI391" s="66"/>
      <c r="DJ391" s="66"/>
      <c r="DK391" s="66"/>
      <c r="DL391" s="66"/>
      <c r="DM391" s="66"/>
      <c r="DN391" s="66"/>
      <c r="DO391" s="66"/>
      <c r="DP391" s="66"/>
      <c r="DQ391" s="66"/>
      <c r="DR391" s="66"/>
      <c r="DS391" s="66"/>
      <c r="DT391" s="66"/>
      <c r="DU391" s="66"/>
      <c r="DV391" s="66"/>
      <c r="DW391" s="66"/>
      <c r="DX391" s="66"/>
      <c r="DY391" s="66"/>
      <c r="DZ391" s="66"/>
      <c r="EA391" s="66"/>
      <c r="EB391" s="66"/>
      <c r="EC391" s="66"/>
      <c r="ED391" s="66"/>
      <c r="EE391" s="66"/>
      <c r="EF391" s="66"/>
      <c r="EG391" s="66"/>
      <c r="EH391" s="66"/>
      <c r="EI391" s="66"/>
      <c r="EJ391" s="66"/>
      <c r="EK391" s="66"/>
      <c r="EL391" s="66"/>
      <c r="EM391" s="66"/>
      <c r="EN391" s="66"/>
      <c r="EO391" s="66"/>
      <c r="EP391" s="66"/>
      <c r="EQ391" s="66"/>
      <c r="ER391" s="66"/>
      <c r="ES391" s="66"/>
      <c r="ET391" s="66"/>
      <c r="EU391" s="66"/>
      <c r="EV391" s="66"/>
      <c r="EW391" s="66"/>
      <c r="EX391" s="66"/>
    </row>
    <row r="392" spans="1:154" ht="15.75" thickBot="1" x14ac:dyDescent="0.3">
      <c r="A392" s="71" t="s">
        <v>42</v>
      </c>
      <c r="B392" s="67"/>
      <c r="C392" s="74">
        <v>23</v>
      </c>
      <c r="D392" s="131">
        <v>23</v>
      </c>
      <c r="E392" s="131">
        <v>23</v>
      </c>
      <c r="F392" s="131">
        <v>1.8</v>
      </c>
      <c r="G392" s="130">
        <v>0.23</v>
      </c>
      <c r="H392" s="131">
        <v>11.3</v>
      </c>
      <c r="I392" s="130">
        <v>54.5</v>
      </c>
      <c r="J392" s="131">
        <v>0</v>
      </c>
      <c r="K392" s="68"/>
    </row>
    <row r="393" spans="1:154" ht="15.75" thickBot="1" x14ac:dyDescent="0.3">
      <c r="A393" s="192" t="s">
        <v>29</v>
      </c>
      <c r="B393" s="193"/>
      <c r="C393" s="194">
        <v>568</v>
      </c>
      <c r="D393" s="195"/>
      <c r="E393" s="194"/>
      <c r="F393" s="196">
        <v>16.369999999999997</v>
      </c>
      <c r="G393" s="196">
        <v>18.830000000000002</v>
      </c>
      <c r="H393" s="196">
        <v>81.8</v>
      </c>
      <c r="I393" s="196">
        <v>565.5</v>
      </c>
      <c r="J393" s="196">
        <v>91.46</v>
      </c>
      <c r="K393" s="167"/>
    </row>
    <row r="394" spans="1:154" ht="15.75" thickBot="1" x14ac:dyDescent="0.3">
      <c r="A394" s="171" t="s">
        <v>64</v>
      </c>
      <c r="B394" s="172"/>
      <c r="C394" s="216">
        <v>1780.5</v>
      </c>
      <c r="D394" s="197"/>
      <c r="E394" s="165"/>
      <c r="F394" s="166">
        <v>49.536666666666662</v>
      </c>
      <c r="G394" s="166">
        <v>54.281666666666666</v>
      </c>
      <c r="H394" s="166">
        <v>240.54166666666669</v>
      </c>
      <c r="I394" s="166">
        <v>1654.1</v>
      </c>
      <c r="J394" s="166">
        <v>119.88999999999999</v>
      </c>
      <c r="K394" s="68"/>
    </row>
    <row r="395" spans="1:154" x14ac:dyDescent="0.25">
      <c r="A395" s="67"/>
      <c r="B395" s="67"/>
      <c r="C395" s="199"/>
      <c r="D395" s="392"/>
      <c r="E395" s="130"/>
      <c r="F395" s="130"/>
      <c r="G395" s="130"/>
      <c r="H395" s="130"/>
      <c r="I395" s="130"/>
      <c r="J395" s="466"/>
      <c r="K395" s="83"/>
    </row>
    <row r="396" spans="1:154" x14ac:dyDescent="0.25">
      <c r="A396" s="67"/>
      <c r="B396" s="67"/>
      <c r="C396" s="199"/>
      <c r="D396" s="392"/>
      <c r="E396" s="130"/>
      <c r="F396" s="130"/>
      <c r="G396" s="130"/>
      <c r="H396" s="130"/>
      <c r="I396" s="130"/>
      <c r="J396" s="130"/>
      <c r="K396" s="67"/>
    </row>
    <row r="397" spans="1:154" ht="15.75" thickBot="1" x14ac:dyDescent="0.3">
      <c r="A397" s="152" t="s">
        <v>107</v>
      </c>
      <c r="B397" s="152"/>
      <c r="C397" s="154"/>
      <c r="D397" s="155"/>
      <c r="E397" s="155"/>
      <c r="F397" s="155"/>
      <c r="G397" s="155"/>
      <c r="H397" s="155"/>
      <c r="I397" s="155"/>
      <c r="J397" s="393"/>
      <c r="K397" s="180"/>
    </row>
    <row r="398" spans="1:154" ht="22.5" customHeight="1" x14ac:dyDescent="0.25">
      <c r="A398" s="468" t="s">
        <v>281</v>
      </c>
      <c r="B398" s="469"/>
      <c r="C398" s="470" t="s">
        <v>277</v>
      </c>
      <c r="D398" s="465" t="s">
        <v>3</v>
      </c>
      <c r="E398" s="156" t="s">
        <v>3</v>
      </c>
      <c r="F398" s="587" t="s">
        <v>278</v>
      </c>
      <c r="G398" s="588"/>
      <c r="H398" s="589"/>
      <c r="I398" s="465" t="s">
        <v>4</v>
      </c>
      <c r="J398" s="157" t="s">
        <v>5</v>
      </c>
      <c r="K398" s="158" t="s">
        <v>279</v>
      </c>
    </row>
    <row r="399" spans="1:154" ht="15.75" thickBot="1" x14ac:dyDescent="0.3">
      <c r="A399" s="473" t="s">
        <v>280</v>
      </c>
      <c r="B399" s="474"/>
      <c r="C399" s="471"/>
      <c r="D399" s="159" t="s">
        <v>6</v>
      </c>
      <c r="E399" s="160" t="s">
        <v>6</v>
      </c>
      <c r="F399" s="161"/>
      <c r="G399" s="162"/>
      <c r="H399" s="163"/>
      <c r="I399" s="159" t="s">
        <v>7</v>
      </c>
      <c r="J399" s="164"/>
      <c r="K399" s="68"/>
    </row>
    <row r="400" spans="1:154" ht="15.75" thickBot="1" x14ac:dyDescent="0.3">
      <c r="A400" s="475"/>
      <c r="B400" s="476"/>
      <c r="C400" s="472"/>
      <c r="D400" s="165" t="s">
        <v>8</v>
      </c>
      <c r="E400" s="165" t="s">
        <v>9</v>
      </c>
      <c r="F400" s="165" t="s">
        <v>10</v>
      </c>
      <c r="G400" s="165" t="s">
        <v>11</v>
      </c>
      <c r="H400" s="166" t="s">
        <v>12</v>
      </c>
      <c r="I400" s="166" t="s">
        <v>13</v>
      </c>
      <c r="J400" s="165" t="s">
        <v>14</v>
      </c>
      <c r="K400" s="167"/>
    </row>
    <row r="401" spans="1:154" x14ac:dyDescent="0.25">
      <c r="A401" s="82"/>
      <c r="B401" s="83" t="s">
        <v>15</v>
      </c>
      <c r="C401" s="84"/>
      <c r="D401" s="465"/>
      <c r="E401" s="201"/>
      <c r="F401" s="202"/>
      <c r="G401" s="202"/>
      <c r="H401" s="201"/>
      <c r="I401" s="202"/>
      <c r="J401" s="201"/>
      <c r="K401" s="158"/>
    </row>
    <row r="402" spans="1:154" s="65" customFormat="1" x14ac:dyDescent="0.25">
      <c r="A402" s="71" t="s">
        <v>205</v>
      </c>
      <c r="B402" s="133"/>
      <c r="C402" s="74" t="s">
        <v>16</v>
      </c>
      <c r="D402" s="130"/>
      <c r="E402" s="131"/>
      <c r="F402" s="132">
        <v>7.3</v>
      </c>
      <c r="G402" s="132">
        <v>7.42</v>
      </c>
      <c r="H402" s="131">
        <v>22.8</v>
      </c>
      <c r="I402" s="132">
        <v>187.2</v>
      </c>
      <c r="J402" s="131">
        <v>0.21375</v>
      </c>
      <c r="K402" s="68" t="s">
        <v>95</v>
      </c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  <c r="BO402" s="66"/>
      <c r="BP402" s="66"/>
      <c r="BQ402" s="66"/>
      <c r="BR402" s="66"/>
      <c r="BS402" s="66"/>
      <c r="BT402" s="66"/>
      <c r="BU402" s="66"/>
      <c r="BV402" s="66"/>
      <c r="BW402" s="66"/>
      <c r="BX402" s="66"/>
      <c r="BY402" s="66"/>
      <c r="BZ402" s="66"/>
      <c r="CA402" s="66"/>
      <c r="CB402" s="66"/>
      <c r="CC402" s="66"/>
      <c r="CD402" s="66"/>
      <c r="CE402" s="66"/>
      <c r="CF402" s="66"/>
      <c r="CG402" s="66"/>
      <c r="CH402" s="66"/>
      <c r="CI402" s="66"/>
      <c r="CJ402" s="66"/>
      <c r="CK402" s="66"/>
      <c r="CL402" s="66"/>
      <c r="CM402" s="66"/>
      <c r="CN402" s="66"/>
      <c r="CO402" s="66"/>
      <c r="CP402" s="66"/>
      <c r="CQ402" s="66"/>
      <c r="CR402" s="66"/>
      <c r="CS402" s="66"/>
      <c r="CT402" s="66"/>
      <c r="CU402" s="66"/>
      <c r="CV402" s="66"/>
      <c r="CW402" s="66"/>
      <c r="CX402" s="66"/>
      <c r="CY402" s="66"/>
      <c r="CZ402" s="66"/>
      <c r="DA402" s="66"/>
      <c r="DB402" s="66"/>
      <c r="DC402" s="66"/>
      <c r="DD402" s="66"/>
      <c r="DE402" s="66"/>
      <c r="DF402" s="66"/>
      <c r="DG402" s="66"/>
      <c r="DH402" s="66"/>
      <c r="DI402" s="66"/>
      <c r="DJ402" s="66"/>
      <c r="DK402" s="66"/>
      <c r="DL402" s="66"/>
      <c r="DM402" s="66"/>
      <c r="DN402" s="66"/>
      <c r="DO402" s="66"/>
      <c r="DP402" s="66"/>
      <c r="DQ402" s="66"/>
      <c r="DR402" s="66"/>
      <c r="DS402" s="66"/>
      <c r="DT402" s="66"/>
      <c r="DU402" s="66"/>
      <c r="DV402" s="66"/>
      <c r="DW402" s="66"/>
      <c r="DX402" s="66"/>
      <c r="DY402" s="66"/>
      <c r="DZ402" s="66"/>
      <c r="EA402" s="66"/>
      <c r="EB402" s="66"/>
      <c r="EC402" s="66"/>
      <c r="ED402" s="66"/>
      <c r="EE402" s="66"/>
      <c r="EF402" s="66"/>
      <c r="EG402" s="66"/>
      <c r="EH402" s="66"/>
      <c r="EI402" s="66"/>
      <c r="EJ402" s="66"/>
      <c r="EK402" s="66"/>
      <c r="EL402" s="66"/>
      <c r="EM402" s="66"/>
      <c r="EN402" s="66"/>
      <c r="EO402" s="66"/>
      <c r="EP402" s="66"/>
      <c r="EQ402" s="66"/>
      <c r="ER402" s="66"/>
      <c r="ES402" s="66"/>
      <c r="ET402" s="66"/>
      <c r="EU402" s="66"/>
      <c r="EV402" s="66"/>
      <c r="EW402" s="66"/>
      <c r="EX402" s="66"/>
    </row>
    <row r="403" spans="1:154" s="65" customFormat="1" x14ac:dyDescent="0.25">
      <c r="A403" s="71"/>
      <c r="B403" s="123" t="s">
        <v>17</v>
      </c>
      <c r="C403" s="74"/>
      <c r="D403" s="132">
        <v>25</v>
      </c>
      <c r="E403" s="131">
        <v>25</v>
      </c>
      <c r="F403" s="132"/>
      <c r="G403" s="132"/>
      <c r="H403" s="132"/>
      <c r="I403" s="132"/>
      <c r="J403" s="131"/>
      <c r="K403" s="68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/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6"/>
      <c r="CG403" s="66"/>
      <c r="CH403" s="66"/>
      <c r="CI403" s="66"/>
      <c r="CJ403" s="66"/>
      <c r="CK403" s="66"/>
      <c r="CL403" s="66"/>
      <c r="CM403" s="66"/>
      <c r="CN403" s="66"/>
      <c r="CO403" s="66"/>
      <c r="CP403" s="66"/>
      <c r="CQ403" s="66"/>
      <c r="CR403" s="66"/>
      <c r="CS403" s="66"/>
      <c r="CT403" s="66"/>
      <c r="CU403" s="66"/>
      <c r="CV403" s="66"/>
      <c r="CW403" s="66"/>
      <c r="CX403" s="66"/>
      <c r="CY403" s="66"/>
      <c r="CZ403" s="66"/>
      <c r="DA403" s="66"/>
      <c r="DB403" s="66"/>
      <c r="DC403" s="66"/>
      <c r="DD403" s="66"/>
      <c r="DE403" s="66"/>
      <c r="DF403" s="66"/>
      <c r="DG403" s="66"/>
      <c r="DH403" s="66"/>
      <c r="DI403" s="66"/>
      <c r="DJ403" s="66"/>
      <c r="DK403" s="66"/>
      <c r="DL403" s="66"/>
      <c r="DM403" s="66"/>
      <c r="DN403" s="66"/>
      <c r="DO403" s="66"/>
      <c r="DP403" s="66"/>
      <c r="DQ403" s="66"/>
      <c r="DR403" s="66"/>
      <c r="DS403" s="66"/>
      <c r="DT403" s="66"/>
      <c r="DU403" s="66"/>
      <c r="DV403" s="66"/>
      <c r="DW403" s="66"/>
      <c r="DX403" s="66"/>
      <c r="DY403" s="66"/>
      <c r="DZ403" s="66"/>
      <c r="EA403" s="66"/>
      <c r="EB403" s="66"/>
      <c r="EC403" s="66"/>
      <c r="ED403" s="66"/>
      <c r="EE403" s="66"/>
      <c r="EF403" s="66"/>
      <c r="EG403" s="66"/>
      <c r="EH403" s="66"/>
      <c r="EI403" s="66"/>
      <c r="EJ403" s="66"/>
      <c r="EK403" s="66"/>
      <c r="EL403" s="66"/>
      <c r="EM403" s="66"/>
      <c r="EN403" s="66"/>
      <c r="EO403" s="66"/>
      <c r="EP403" s="66"/>
      <c r="EQ403" s="66"/>
      <c r="ER403" s="66"/>
      <c r="ES403" s="66"/>
      <c r="ET403" s="66"/>
      <c r="EU403" s="66"/>
      <c r="EV403" s="66"/>
      <c r="EW403" s="66"/>
      <c r="EX403" s="66"/>
    </row>
    <row r="404" spans="1:154" s="65" customFormat="1" x14ac:dyDescent="0.25">
      <c r="A404" s="71"/>
      <c r="B404" s="67" t="s">
        <v>18</v>
      </c>
      <c r="C404" s="176"/>
      <c r="D404" s="132">
        <v>88</v>
      </c>
      <c r="E404" s="131">
        <v>88</v>
      </c>
      <c r="F404" s="132"/>
      <c r="G404" s="132"/>
      <c r="H404" s="131"/>
      <c r="I404" s="132"/>
      <c r="J404" s="131"/>
      <c r="K404" s="68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66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6"/>
      <c r="CG404" s="66"/>
      <c r="CH404" s="66"/>
      <c r="CI404" s="66"/>
      <c r="CJ404" s="66"/>
      <c r="CK404" s="66"/>
      <c r="CL404" s="66"/>
      <c r="CM404" s="66"/>
      <c r="CN404" s="66"/>
      <c r="CO404" s="66"/>
      <c r="CP404" s="66"/>
      <c r="CQ404" s="66"/>
      <c r="CR404" s="66"/>
      <c r="CS404" s="66"/>
      <c r="CT404" s="66"/>
      <c r="CU404" s="66"/>
      <c r="CV404" s="66"/>
      <c r="CW404" s="66"/>
      <c r="CX404" s="66"/>
      <c r="CY404" s="66"/>
      <c r="CZ404" s="66"/>
      <c r="DA404" s="66"/>
      <c r="DB404" s="66"/>
      <c r="DC404" s="66"/>
      <c r="DD404" s="66"/>
      <c r="DE404" s="66"/>
      <c r="DF404" s="66"/>
      <c r="DG404" s="66"/>
      <c r="DH404" s="66"/>
      <c r="DI404" s="66"/>
      <c r="DJ404" s="66"/>
      <c r="DK404" s="66"/>
      <c r="DL404" s="66"/>
      <c r="DM404" s="66"/>
      <c r="DN404" s="66"/>
      <c r="DO404" s="66"/>
      <c r="DP404" s="66"/>
      <c r="DQ404" s="66"/>
      <c r="DR404" s="66"/>
      <c r="DS404" s="66"/>
      <c r="DT404" s="66"/>
      <c r="DU404" s="66"/>
      <c r="DV404" s="66"/>
      <c r="DW404" s="66"/>
      <c r="DX404" s="66"/>
      <c r="DY404" s="66"/>
      <c r="DZ404" s="66"/>
      <c r="EA404" s="66"/>
      <c r="EB404" s="66"/>
      <c r="EC404" s="66"/>
      <c r="ED404" s="66"/>
      <c r="EE404" s="66"/>
      <c r="EF404" s="66"/>
      <c r="EG404" s="66"/>
      <c r="EH404" s="66"/>
      <c r="EI404" s="66"/>
      <c r="EJ404" s="66"/>
      <c r="EK404" s="66"/>
      <c r="EL404" s="66"/>
      <c r="EM404" s="66"/>
      <c r="EN404" s="66"/>
      <c r="EO404" s="66"/>
      <c r="EP404" s="66"/>
      <c r="EQ404" s="66"/>
      <c r="ER404" s="66"/>
      <c r="ES404" s="66"/>
      <c r="ET404" s="66"/>
      <c r="EU404" s="66"/>
      <c r="EV404" s="66"/>
      <c r="EW404" s="66"/>
      <c r="EX404" s="66"/>
    </row>
    <row r="405" spans="1:154" s="65" customFormat="1" x14ac:dyDescent="0.25">
      <c r="A405" s="71"/>
      <c r="B405" s="67" t="s">
        <v>19</v>
      </c>
      <c r="C405" s="176"/>
      <c r="D405" s="132">
        <v>88</v>
      </c>
      <c r="E405" s="131">
        <v>88</v>
      </c>
      <c r="F405" s="132"/>
      <c r="G405" s="132"/>
      <c r="H405" s="131"/>
      <c r="I405" s="132"/>
      <c r="J405" s="131"/>
      <c r="K405" s="68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  <c r="AL405" s="66"/>
      <c r="AM405" s="66"/>
      <c r="AN405" s="66"/>
      <c r="AO405" s="66"/>
      <c r="AP405" s="66"/>
      <c r="AQ405" s="66"/>
      <c r="AR405" s="66"/>
      <c r="AS405" s="66"/>
      <c r="AT405" s="66"/>
      <c r="AU405" s="66"/>
      <c r="AV405" s="66"/>
      <c r="AW405" s="66"/>
      <c r="AX405" s="66"/>
      <c r="AY405" s="66"/>
      <c r="AZ405" s="66"/>
      <c r="BA405" s="66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  <c r="BO405" s="66"/>
      <c r="BP405" s="66"/>
      <c r="BQ405" s="66"/>
      <c r="BR405" s="66"/>
      <c r="BS405" s="66"/>
      <c r="BT405" s="66"/>
      <c r="BU405" s="66"/>
      <c r="BV405" s="66"/>
      <c r="BW405" s="66"/>
      <c r="BX405" s="66"/>
      <c r="BY405" s="66"/>
      <c r="BZ405" s="66"/>
      <c r="CA405" s="66"/>
      <c r="CB405" s="66"/>
      <c r="CC405" s="66"/>
      <c r="CD405" s="66"/>
      <c r="CE405" s="66"/>
      <c r="CF405" s="66"/>
      <c r="CG405" s="66"/>
      <c r="CH405" s="66"/>
      <c r="CI405" s="66"/>
      <c r="CJ405" s="66"/>
      <c r="CK405" s="66"/>
      <c r="CL405" s="66"/>
      <c r="CM405" s="66"/>
      <c r="CN405" s="66"/>
      <c r="CO405" s="66"/>
      <c r="CP405" s="66"/>
      <c r="CQ405" s="66"/>
      <c r="CR405" s="66"/>
      <c r="CS405" s="66"/>
      <c r="CT405" s="66"/>
      <c r="CU405" s="66"/>
      <c r="CV405" s="66"/>
      <c r="CW405" s="66"/>
      <c r="CX405" s="66"/>
      <c r="CY405" s="66"/>
      <c r="CZ405" s="66"/>
      <c r="DA405" s="66"/>
      <c r="DB405" s="66"/>
      <c r="DC405" s="66"/>
      <c r="DD405" s="66"/>
      <c r="DE405" s="66"/>
      <c r="DF405" s="66"/>
      <c r="DG405" s="66"/>
      <c r="DH405" s="66"/>
      <c r="DI405" s="66"/>
      <c r="DJ405" s="66"/>
      <c r="DK405" s="66"/>
      <c r="DL405" s="66"/>
      <c r="DM405" s="66"/>
      <c r="DN405" s="66"/>
      <c r="DO405" s="66"/>
      <c r="DP405" s="66"/>
      <c r="DQ405" s="66"/>
      <c r="DR405" s="66"/>
      <c r="DS405" s="66"/>
      <c r="DT405" s="66"/>
      <c r="DU405" s="66"/>
      <c r="DV405" s="66"/>
      <c r="DW405" s="66"/>
      <c r="DX405" s="66"/>
      <c r="DY405" s="66"/>
      <c r="DZ405" s="66"/>
      <c r="EA405" s="66"/>
      <c r="EB405" s="66"/>
      <c r="EC405" s="66"/>
      <c r="ED405" s="66"/>
      <c r="EE405" s="66"/>
      <c r="EF405" s="66"/>
      <c r="EG405" s="66"/>
      <c r="EH405" s="66"/>
      <c r="EI405" s="66"/>
      <c r="EJ405" s="66"/>
      <c r="EK405" s="66"/>
      <c r="EL405" s="66"/>
      <c r="EM405" s="66"/>
      <c r="EN405" s="66"/>
      <c r="EO405" s="66"/>
      <c r="EP405" s="66"/>
      <c r="EQ405" s="66"/>
      <c r="ER405" s="66"/>
      <c r="ES405" s="66"/>
      <c r="ET405" s="66"/>
      <c r="EU405" s="66"/>
      <c r="EV405" s="66"/>
      <c r="EW405" s="66"/>
      <c r="EX405" s="66"/>
    </row>
    <row r="406" spans="1:154" s="65" customFormat="1" x14ac:dyDescent="0.25">
      <c r="A406" s="71"/>
      <c r="B406" s="67" t="s">
        <v>20</v>
      </c>
      <c r="C406" s="74"/>
      <c r="D406" s="132">
        <v>1</v>
      </c>
      <c r="E406" s="131">
        <v>1</v>
      </c>
      <c r="F406" s="132"/>
      <c r="G406" s="132"/>
      <c r="H406" s="131"/>
      <c r="I406" s="132"/>
      <c r="J406" s="131"/>
      <c r="K406" s="68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/>
      <c r="BQ406" s="66"/>
      <c r="BR406" s="66"/>
      <c r="BS406" s="66"/>
      <c r="BT406" s="66"/>
      <c r="BU406" s="66"/>
      <c r="BV406" s="66"/>
      <c r="BW406" s="66"/>
      <c r="BX406" s="66"/>
      <c r="BY406" s="66"/>
      <c r="BZ406" s="66"/>
      <c r="CA406" s="66"/>
      <c r="CB406" s="66"/>
      <c r="CC406" s="66"/>
      <c r="CD406" s="66"/>
      <c r="CE406" s="66"/>
      <c r="CF406" s="66"/>
      <c r="CG406" s="66"/>
      <c r="CH406" s="66"/>
      <c r="CI406" s="66"/>
      <c r="CJ406" s="66"/>
      <c r="CK406" s="66"/>
      <c r="CL406" s="66"/>
      <c r="CM406" s="66"/>
      <c r="CN406" s="66"/>
      <c r="CO406" s="66"/>
      <c r="CP406" s="66"/>
      <c r="CQ406" s="66"/>
      <c r="CR406" s="66"/>
      <c r="CS406" s="66"/>
      <c r="CT406" s="66"/>
      <c r="CU406" s="66"/>
      <c r="CV406" s="66"/>
      <c r="CW406" s="66"/>
      <c r="CX406" s="66"/>
      <c r="CY406" s="66"/>
      <c r="CZ406" s="66"/>
      <c r="DA406" s="66"/>
      <c r="DB406" s="66"/>
      <c r="DC406" s="66"/>
      <c r="DD406" s="66"/>
      <c r="DE406" s="66"/>
      <c r="DF406" s="66"/>
      <c r="DG406" s="66"/>
      <c r="DH406" s="66"/>
      <c r="DI406" s="66"/>
      <c r="DJ406" s="66"/>
      <c r="DK406" s="66"/>
      <c r="DL406" s="66"/>
      <c r="DM406" s="66"/>
      <c r="DN406" s="66"/>
      <c r="DO406" s="66"/>
      <c r="DP406" s="66"/>
      <c r="DQ406" s="66"/>
      <c r="DR406" s="66"/>
      <c r="DS406" s="66"/>
      <c r="DT406" s="66"/>
      <c r="DU406" s="66"/>
      <c r="DV406" s="66"/>
      <c r="DW406" s="66"/>
      <c r="DX406" s="66"/>
      <c r="DY406" s="66"/>
      <c r="DZ406" s="66"/>
      <c r="EA406" s="66"/>
      <c r="EB406" s="66"/>
      <c r="EC406" s="66"/>
      <c r="ED406" s="66"/>
      <c r="EE406" s="66"/>
      <c r="EF406" s="66"/>
      <c r="EG406" s="66"/>
      <c r="EH406" s="66"/>
      <c r="EI406" s="66"/>
      <c r="EJ406" s="66"/>
      <c r="EK406" s="66"/>
      <c r="EL406" s="66"/>
      <c r="EM406" s="66"/>
      <c r="EN406" s="66"/>
      <c r="EO406" s="66"/>
      <c r="EP406" s="66"/>
      <c r="EQ406" s="66"/>
      <c r="ER406" s="66"/>
      <c r="ES406" s="66"/>
      <c r="ET406" s="66"/>
      <c r="EU406" s="66"/>
      <c r="EV406" s="66"/>
      <c r="EW406" s="66"/>
      <c r="EX406" s="66"/>
    </row>
    <row r="407" spans="1:154" s="65" customFormat="1" ht="30" customHeight="1" x14ac:dyDescent="0.25">
      <c r="A407" s="71"/>
      <c r="B407" s="67" t="s">
        <v>43</v>
      </c>
      <c r="C407" s="74"/>
      <c r="D407" s="132">
        <v>1</v>
      </c>
      <c r="E407" s="131">
        <v>1</v>
      </c>
      <c r="F407" s="132"/>
      <c r="G407" s="132"/>
      <c r="H407" s="131"/>
      <c r="I407" s="132"/>
      <c r="J407" s="131"/>
      <c r="K407" s="68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6"/>
      <c r="CG407" s="66"/>
      <c r="CH407" s="66"/>
      <c r="CI407" s="66"/>
      <c r="CJ407" s="66"/>
      <c r="CK407" s="66"/>
      <c r="CL407" s="66"/>
      <c r="CM407" s="66"/>
      <c r="CN407" s="66"/>
      <c r="CO407" s="66"/>
      <c r="CP407" s="66"/>
      <c r="CQ407" s="66"/>
      <c r="CR407" s="66"/>
      <c r="CS407" s="66"/>
      <c r="CT407" s="66"/>
      <c r="CU407" s="66"/>
      <c r="CV407" s="66"/>
      <c r="CW407" s="66"/>
      <c r="CX407" s="66"/>
      <c r="CY407" s="66"/>
      <c r="CZ407" s="66"/>
      <c r="DA407" s="66"/>
      <c r="DB407" s="66"/>
      <c r="DC407" s="66"/>
      <c r="DD407" s="66"/>
      <c r="DE407" s="66"/>
      <c r="DF407" s="66"/>
      <c r="DG407" s="66"/>
      <c r="DH407" s="66"/>
      <c r="DI407" s="66"/>
      <c r="DJ407" s="66"/>
      <c r="DK407" s="66"/>
      <c r="DL407" s="66"/>
      <c r="DM407" s="66"/>
      <c r="DN407" s="66"/>
      <c r="DO407" s="66"/>
      <c r="DP407" s="66"/>
      <c r="DQ407" s="66"/>
      <c r="DR407" s="66"/>
      <c r="DS407" s="66"/>
      <c r="DT407" s="66"/>
      <c r="DU407" s="66"/>
      <c r="DV407" s="66"/>
      <c r="DW407" s="66"/>
      <c r="DX407" s="66"/>
      <c r="DY407" s="66"/>
      <c r="DZ407" s="66"/>
      <c r="EA407" s="66"/>
      <c r="EB407" s="66"/>
      <c r="EC407" s="66"/>
      <c r="ED407" s="66"/>
      <c r="EE407" s="66"/>
      <c r="EF407" s="66"/>
      <c r="EG407" s="66"/>
      <c r="EH407" s="66"/>
      <c r="EI407" s="66"/>
      <c r="EJ407" s="66"/>
      <c r="EK407" s="66"/>
      <c r="EL407" s="66"/>
      <c r="EM407" s="66"/>
      <c r="EN407" s="66"/>
      <c r="EO407" s="66"/>
      <c r="EP407" s="66"/>
      <c r="EQ407" s="66"/>
      <c r="ER407" s="66"/>
      <c r="ES407" s="66"/>
      <c r="ET407" s="66"/>
      <c r="EU407" s="66"/>
      <c r="EV407" s="66"/>
      <c r="EW407" s="66"/>
      <c r="EX407" s="66"/>
    </row>
    <row r="408" spans="1:154" s="65" customFormat="1" x14ac:dyDescent="0.25">
      <c r="A408" s="71"/>
      <c r="B408" s="67" t="s">
        <v>22</v>
      </c>
      <c r="C408" s="74"/>
      <c r="D408" s="132">
        <v>5</v>
      </c>
      <c r="E408" s="131">
        <v>5</v>
      </c>
      <c r="F408" s="132"/>
      <c r="G408" s="132"/>
      <c r="H408" s="131"/>
      <c r="I408" s="132"/>
      <c r="J408" s="131"/>
      <c r="K408" s="68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66"/>
      <c r="BS408" s="66"/>
      <c r="BT408" s="66"/>
      <c r="BU408" s="66"/>
      <c r="BV408" s="66"/>
      <c r="BW408" s="66"/>
      <c r="BX408" s="66"/>
      <c r="BY408" s="66"/>
      <c r="BZ408" s="66"/>
      <c r="CA408" s="66"/>
      <c r="CB408" s="66"/>
      <c r="CC408" s="66"/>
      <c r="CD408" s="66"/>
      <c r="CE408" s="66"/>
      <c r="CF408" s="66"/>
      <c r="CG408" s="66"/>
      <c r="CH408" s="66"/>
      <c r="CI408" s="66"/>
      <c r="CJ408" s="66"/>
      <c r="CK408" s="66"/>
      <c r="CL408" s="66"/>
      <c r="CM408" s="66"/>
      <c r="CN408" s="66"/>
      <c r="CO408" s="66"/>
      <c r="CP408" s="66"/>
      <c r="CQ408" s="66"/>
      <c r="CR408" s="66"/>
      <c r="CS408" s="66"/>
      <c r="CT408" s="66"/>
      <c r="CU408" s="66"/>
      <c r="CV408" s="66"/>
      <c r="CW408" s="66"/>
      <c r="CX408" s="66"/>
      <c r="CY408" s="66"/>
      <c r="CZ408" s="66"/>
      <c r="DA408" s="66"/>
      <c r="DB408" s="66"/>
      <c r="DC408" s="66"/>
      <c r="DD408" s="66"/>
      <c r="DE408" s="66"/>
      <c r="DF408" s="66"/>
      <c r="DG408" s="66"/>
      <c r="DH408" s="66"/>
      <c r="DI408" s="66"/>
      <c r="DJ408" s="66"/>
      <c r="DK408" s="66"/>
      <c r="DL408" s="66"/>
      <c r="DM408" s="66"/>
      <c r="DN408" s="66"/>
      <c r="DO408" s="66"/>
      <c r="DP408" s="66"/>
      <c r="DQ408" s="66"/>
      <c r="DR408" s="66"/>
      <c r="DS408" s="66"/>
      <c r="DT408" s="66"/>
      <c r="DU408" s="66"/>
      <c r="DV408" s="66"/>
      <c r="DW408" s="66"/>
      <c r="DX408" s="66"/>
      <c r="DY408" s="66"/>
      <c r="DZ408" s="66"/>
      <c r="EA408" s="66"/>
      <c r="EB408" s="66"/>
      <c r="EC408" s="66"/>
      <c r="ED408" s="66"/>
      <c r="EE408" s="66"/>
      <c r="EF408" s="66"/>
      <c r="EG408" s="66"/>
      <c r="EH408" s="66"/>
      <c r="EI408" s="66"/>
      <c r="EJ408" s="66"/>
      <c r="EK408" s="66"/>
      <c r="EL408" s="66"/>
      <c r="EM408" s="66"/>
      <c r="EN408" s="66"/>
      <c r="EO408" s="66"/>
      <c r="EP408" s="66"/>
      <c r="EQ408" s="66"/>
      <c r="ER408" s="66"/>
      <c r="ES408" s="66"/>
      <c r="ET408" s="66"/>
      <c r="EU408" s="66"/>
      <c r="EV408" s="66"/>
      <c r="EW408" s="66"/>
      <c r="EX408" s="66"/>
    </row>
    <row r="409" spans="1:154" s="65" customFormat="1" ht="23.25" x14ac:dyDescent="0.25">
      <c r="A409" s="71" t="s">
        <v>67</v>
      </c>
      <c r="B409" s="67"/>
      <c r="C409" s="74">
        <v>180</v>
      </c>
      <c r="D409" s="169"/>
      <c r="E409" s="164"/>
      <c r="F409" s="132">
        <v>2.4166666666666665</v>
      </c>
      <c r="G409" s="131">
        <v>2.5833333333333335</v>
      </c>
      <c r="H409" s="131">
        <v>13.608333333333333</v>
      </c>
      <c r="I409" s="132">
        <v>87.3</v>
      </c>
      <c r="J409" s="131">
        <v>0.39166666666666666</v>
      </c>
      <c r="K409" s="68" t="s">
        <v>420</v>
      </c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  <c r="BO409" s="66"/>
      <c r="BP409" s="66"/>
      <c r="BQ409" s="66"/>
      <c r="BR409" s="66"/>
      <c r="BS409" s="66"/>
      <c r="BT409" s="66"/>
      <c r="BU409" s="66"/>
      <c r="BV409" s="66"/>
      <c r="BW409" s="66"/>
      <c r="BX409" s="66"/>
      <c r="BY409" s="66"/>
      <c r="BZ409" s="66"/>
      <c r="CA409" s="66"/>
      <c r="CB409" s="66"/>
      <c r="CC409" s="66"/>
      <c r="CD409" s="66"/>
      <c r="CE409" s="66"/>
      <c r="CF409" s="66"/>
      <c r="CG409" s="66"/>
      <c r="CH409" s="66"/>
      <c r="CI409" s="66"/>
      <c r="CJ409" s="66"/>
      <c r="CK409" s="66"/>
      <c r="CL409" s="66"/>
      <c r="CM409" s="66"/>
      <c r="CN409" s="66"/>
      <c r="CO409" s="66"/>
      <c r="CP409" s="66"/>
      <c r="CQ409" s="66"/>
      <c r="CR409" s="66"/>
      <c r="CS409" s="66"/>
      <c r="CT409" s="66"/>
      <c r="CU409" s="66"/>
      <c r="CV409" s="66"/>
      <c r="CW409" s="66"/>
      <c r="CX409" s="66"/>
      <c r="CY409" s="66"/>
      <c r="CZ409" s="66"/>
      <c r="DA409" s="66"/>
      <c r="DB409" s="66"/>
      <c r="DC409" s="66"/>
      <c r="DD409" s="66"/>
      <c r="DE409" s="66"/>
      <c r="DF409" s="66"/>
      <c r="DG409" s="66"/>
      <c r="DH409" s="66"/>
      <c r="DI409" s="66"/>
      <c r="DJ409" s="66"/>
      <c r="DK409" s="66"/>
      <c r="DL409" s="66"/>
      <c r="DM409" s="66"/>
      <c r="DN409" s="66"/>
      <c r="DO409" s="66"/>
      <c r="DP409" s="66"/>
      <c r="DQ409" s="66"/>
      <c r="DR409" s="66"/>
      <c r="DS409" s="66"/>
      <c r="DT409" s="66"/>
      <c r="DU409" s="66"/>
      <c r="DV409" s="66"/>
      <c r="DW409" s="66"/>
      <c r="DX409" s="66"/>
      <c r="DY409" s="66"/>
      <c r="DZ409" s="66"/>
      <c r="EA409" s="66"/>
      <c r="EB409" s="66"/>
      <c r="EC409" s="66"/>
      <c r="ED409" s="66"/>
      <c r="EE409" s="66"/>
      <c r="EF409" s="66"/>
      <c r="EG409" s="66"/>
      <c r="EH409" s="66"/>
      <c r="EI409" s="66"/>
      <c r="EJ409" s="66"/>
      <c r="EK409" s="66"/>
      <c r="EL409" s="66"/>
      <c r="EM409" s="66"/>
      <c r="EN409" s="66"/>
      <c r="EO409" s="66"/>
      <c r="EP409" s="66"/>
      <c r="EQ409" s="66"/>
      <c r="ER409" s="66"/>
      <c r="ES409" s="66"/>
      <c r="ET409" s="66"/>
      <c r="EU409" s="66"/>
      <c r="EV409" s="66"/>
      <c r="EW409" s="66"/>
      <c r="EX409" s="66"/>
    </row>
    <row r="410" spans="1:154" s="65" customFormat="1" x14ac:dyDescent="0.25">
      <c r="A410" s="71"/>
      <c r="B410" s="67" t="s">
        <v>68</v>
      </c>
      <c r="C410" s="74"/>
      <c r="D410" s="132">
        <v>1.5</v>
      </c>
      <c r="E410" s="131">
        <v>1.5</v>
      </c>
      <c r="F410" s="132"/>
      <c r="G410" s="131"/>
      <c r="H410" s="131"/>
      <c r="I410" s="132"/>
      <c r="J410" s="131"/>
      <c r="K410" s="68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  <c r="BD410" s="66"/>
      <c r="BE410" s="66"/>
      <c r="BF410" s="66"/>
      <c r="BG410" s="66"/>
      <c r="BH410" s="66"/>
      <c r="BI410" s="66"/>
      <c r="BJ410" s="66"/>
      <c r="BK410" s="66"/>
      <c r="BL410" s="66"/>
      <c r="BM410" s="66"/>
      <c r="BN410" s="66"/>
      <c r="BO410" s="66"/>
      <c r="BP410" s="66"/>
      <c r="BQ410" s="66"/>
      <c r="BR410" s="66"/>
      <c r="BS410" s="66"/>
      <c r="BT410" s="66"/>
      <c r="BU410" s="66"/>
      <c r="BV410" s="66"/>
      <c r="BW410" s="66"/>
      <c r="BX410" s="66"/>
      <c r="BY410" s="66"/>
      <c r="BZ410" s="66"/>
      <c r="CA410" s="66"/>
      <c r="CB410" s="66"/>
      <c r="CC410" s="66"/>
      <c r="CD410" s="66"/>
      <c r="CE410" s="66"/>
      <c r="CF410" s="66"/>
      <c r="CG410" s="66"/>
      <c r="CH410" s="66"/>
      <c r="CI410" s="66"/>
      <c r="CJ410" s="66"/>
      <c r="CK410" s="66"/>
      <c r="CL410" s="66"/>
      <c r="CM410" s="66"/>
      <c r="CN410" s="66"/>
      <c r="CO410" s="66"/>
      <c r="CP410" s="66"/>
      <c r="CQ410" s="66"/>
      <c r="CR410" s="66"/>
      <c r="CS410" s="66"/>
      <c r="CT410" s="66"/>
      <c r="CU410" s="66"/>
      <c r="CV410" s="66"/>
      <c r="CW410" s="66"/>
      <c r="CX410" s="66"/>
      <c r="CY410" s="66"/>
      <c r="CZ410" s="66"/>
      <c r="DA410" s="66"/>
      <c r="DB410" s="66"/>
      <c r="DC410" s="66"/>
      <c r="DD410" s="66"/>
      <c r="DE410" s="66"/>
      <c r="DF410" s="66"/>
      <c r="DG410" s="66"/>
      <c r="DH410" s="66"/>
      <c r="DI410" s="66"/>
      <c r="DJ410" s="66"/>
      <c r="DK410" s="66"/>
      <c r="DL410" s="66"/>
      <c r="DM410" s="66"/>
      <c r="DN410" s="66"/>
      <c r="DO410" s="66"/>
      <c r="DP410" s="66"/>
      <c r="DQ410" s="66"/>
      <c r="DR410" s="66"/>
      <c r="DS410" s="66"/>
      <c r="DT410" s="66"/>
      <c r="DU410" s="66"/>
      <c r="DV410" s="66"/>
      <c r="DW410" s="66"/>
      <c r="DX410" s="66"/>
      <c r="DY410" s="66"/>
      <c r="DZ410" s="66"/>
      <c r="EA410" s="66"/>
      <c r="EB410" s="66"/>
      <c r="EC410" s="66"/>
      <c r="ED410" s="66"/>
      <c r="EE410" s="66"/>
      <c r="EF410" s="66"/>
      <c r="EG410" s="66"/>
      <c r="EH410" s="66"/>
      <c r="EI410" s="66"/>
      <c r="EJ410" s="66"/>
      <c r="EK410" s="66"/>
      <c r="EL410" s="66"/>
      <c r="EM410" s="66"/>
      <c r="EN410" s="66"/>
      <c r="EO410" s="66"/>
      <c r="EP410" s="66"/>
      <c r="EQ410" s="66"/>
      <c r="ER410" s="66"/>
      <c r="ES410" s="66"/>
      <c r="ET410" s="66"/>
      <c r="EU410" s="66"/>
      <c r="EV410" s="66"/>
      <c r="EW410" s="66"/>
      <c r="EX410" s="66"/>
    </row>
    <row r="411" spans="1:154" s="65" customFormat="1" x14ac:dyDescent="0.25">
      <c r="A411" s="71"/>
      <c r="B411" s="67" t="s">
        <v>20</v>
      </c>
      <c r="C411" s="74"/>
      <c r="D411" s="132">
        <v>8</v>
      </c>
      <c r="E411" s="131">
        <v>8</v>
      </c>
      <c r="F411" s="132"/>
      <c r="G411" s="131"/>
      <c r="H411" s="131"/>
      <c r="I411" s="132"/>
      <c r="J411" s="131"/>
      <c r="K411" s="68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66"/>
      <c r="BS411" s="66"/>
      <c r="BT411" s="66"/>
      <c r="BU411" s="66"/>
      <c r="BV411" s="66"/>
      <c r="BW411" s="66"/>
      <c r="BX411" s="66"/>
      <c r="BY411" s="66"/>
      <c r="BZ411" s="66"/>
      <c r="CA411" s="66"/>
      <c r="CB411" s="66"/>
      <c r="CC411" s="66"/>
      <c r="CD411" s="66"/>
      <c r="CE411" s="66"/>
      <c r="CF411" s="66"/>
      <c r="CG411" s="66"/>
      <c r="CH411" s="66"/>
      <c r="CI411" s="66"/>
      <c r="CJ411" s="66"/>
      <c r="CK411" s="66"/>
      <c r="CL411" s="66"/>
      <c r="CM411" s="66"/>
      <c r="CN411" s="66"/>
      <c r="CO411" s="66"/>
      <c r="CP411" s="66"/>
      <c r="CQ411" s="66"/>
      <c r="CR411" s="66"/>
      <c r="CS411" s="66"/>
      <c r="CT411" s="66"/>
      <c r="CU411" s="66"/>
      <c r="CV411" s="66"/>
      <c r="CW411" s="66"/>
      <c r="CX411" s="66"/>
      <c r="CY411" s="66"/>
      <c r="CZ411" s="66"/>
      <c r="DA411" s="66"/>
      <c r="DB411" s="66"/>
      <c r="DC411" s="66"/>
      <c r="DD411" s="66"/>
      <c r="DE411" s="66"/>
      <c r="DF411" s="66"/>
      <c r="DG411" s="66"/>
      <c r="DH411" s="66"/>
      <c r="DI411" s="66"/>
      <c r="DJ411" s="66"/>
      <c r="DK411" s="66"/>
      <c r="DL411" s="66"/>
      <c r="DM411" s="66"/>
      <c r="DN411" s="66"/>
      <c r="DO411" s="66"/>
      <c r="DP411" s="66"/>
      <c r="DQ411" s="66"/>
      <c r="DR411" s="66"/>
      <c r="DS411" s="66"/>
      <c r="DT411" s="66"/>
      <c r="DU411" s="66"/>
      <c r="DV411" s="66"/>
      <c r="DW411" s="66"/>
      <c r="DX411" s="66"/>
      <c r="DY411" s="66"/>
      <c r="DZ411" s="66"/>
      <c r="EA411" s="66"/>
      <c r="EB411" s="66"/>
      <c r="EC411" s="66"/>
      <c r="ED411" s="66"/>
      <c r="EE411" s="66"/>
      <c r="EF411" s="66"/>
      <c r="EG411" s="66"/>
      <c r="EH411" s="66"/>
      <c r="EI411" s="66"/>
      <c r="EJ411" s="66"/>
      <c r="EK411" s="66"/>
      <c r="EL411" s="66"/>
      <c r="EM411" s="66"/>
      <c r="EN411" s="66"/>
      <c r="EO411" s="66"/>
      <c r="EP411" s="66"/>
      <c r="EQ411" s="66"/>
      <c r="ER411" s="66"/>
      <c r="ES411" s="66"/>
      <c r="ET411" s="66"/>
      <c r="EU411" s="66"/>
      <c r="EV411" s="66"/>
      <c r="EW411" s="66"/>
      <c r="EX411" s="66"/>
    </row>
    <row r="412" spans="1:154" s="65" customFormat="1" x14ac:dyDescent="0.25">
      <c r="A412" s="170"/>
      <c r="B412" s="67" t="s">
        <v>18</v>
      </c>
      <c r="C412" s="74"/>
      <c r="D412" s="132">
        <v>90</v>
      </c>
      <c r="E412" s="131">
        <v>90</v>
      </c>
      <c r="F412" s="132"/>
      <c r="G412" s="131"/>
      <c r="H412" s="131"/>
      <c r="I412" s="132"/>
      <c r="J412" s="131"/>
      <c r="K412" s="68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/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6"/>
      <c r="CG412" s="66"/>
      <c r="CH412" s="66"/>
      <c r="CI412" s="66"/>
      <c r="CJ412" s="66"/>
      <c r="CK412" s="66"/>
      <c r="CL412" s="66"/>
      <c r="CM412" s="66"/>
      <c r="CN412" s="66"/>
      <c r="CO412" s="66"/>
      <c r="CP412" s="66"/>
      <c r="CQ412" s="66"/>
      <c r="CR412" s="66"/>
      <c r="CS412" s="66"/>
      <c r="CT412" s="66"/>
      <c r="CU412" s="66"/>
      <c r="CV412" s="66"/>
      <c r="CW412" s="66"/>
      <c r="CX412" s="66"/>
      <c r="CY412" s="66"/>
      <c r="CZ412" s="66"/>
      <c r="DA412" s="66"/>
      <c r="DB412" s="66"/>
      <c r="DC412" s="66"/>
      <c r="DD412" s="66"/>
      <c r="DE412" s="66"/>
      <c r="DF412" s="66"/>
      <c r="DG412" s="66"/>
      <c r="DH412" s="66"/>
      <c r="DI412" s="66"/>
      <c r="DJ412" s="66"/>
      <c r="DK412" s="66"/>
      <c r="DL412" s="66"/>
      <c r="DM412" s="66"/>
      <c r="DN412" s="66"/>
      <c r="DO412" s="66"/>
      <c r="DP412" s="66"/>
      <c r="DQ412" s="66"/>
      <c r="DR412" s="66"/>
      <c r="DS412" s="66"/>
      <c r="DT412" s="66"/>
      <c r="DU412" s="66"/>
      <c r="DV412" s="66"/>
      <c r="DW412" s="66"/>
      <c r="DX412" s="66"/>
      <c r="DY412" s="66"/>
      <c r="DZ412" s="66"/>
      <c r="EA412" s="66"/>
      <c r="EB412" s="66"/>
      <c r="EC412" s="66"/>
      <c r="ED412" s="66"/>
      <c r="EE412" s="66"/>
      <c r="EF412" s="66"/>
      <c r="EG412" s="66"/>
      <c r="EH412" s="66"/>
      <c r="EI412" s="66"/>
      <c r="EJ412" s="66"/>
      <c r="EK412" s="66"/>
      <c r="EL412" s="66"/>
      <c r="EM412" s="66"/>
      <c r="EN412" s="66"/>
      <c r="EO412" s="66"/>
      <c r="EP412" s="66"/>
      <c r="EQ412" s="66"/>
      <c r="ER412" s="66"/>
      <c r="ES412" s="66"/>
      <c r="ET412" s="66"/>
      <c r="EU412" s="66"/>
      <c r="EV412" s="66"/>
      <c r="EW412" s="66"/>
      <c r="EX412" s="66"/>
    </row>
    <row r="413" spans="1:154" s="65" customFormat="1" x14ac:dyDescent="0.25">
      <c r="A413" s="170"/>
      <c r="B413" s="67" t="s">
        <v>19</v>
      </c>
      <c r="C413" s="74"/>
      <c r="D413" s="132">
        <v>100</v>
      </c>
      <c r="E413" s="131">
        <v>100</v>
      </c>
      <c r="F413" s="132"/>
      <c r="G413" s="131"/>
      <c r="H413" s="131"/>
      <c r="I413" s="132"/>
      <c r="J413" s="131"/>
      <c r="K413" s="68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/>
      <c r="BH413" s="66"/>
      <c r="BI413" s="66"/>
      <c r="BJ413" s="66"/>
      <c r="BK413" s="66"/>
      <c r="BL413" s="66"/>
      <c r="BM413" s="66"/>
      <c r="BN413" s="66"/>
      <c r="BO413" s="66"/>
      <c r="BP413" s="66"/>
      <c r="BQ413" s="66"/>
      <c r="BR413" s="66"/>
      <c r="BS413" s="66"/>
      <c r="BT413" s="66"/>
      <c r="BU413" s="66"/>
      <c r="BV413" s="66"/>
      <c r="BW413" s="66"/>
      <c r="BX413" s="66"/>
      <c r="BY413" s="66"/>
      <c r="BZ413" s="66"/>
      <c r="CA413" s="66"/>
      <c r="CB413" s="66"/>
      <c r="CC413" s="66"/>
      <c r="CD413" s="66"/>
      <c r="CE413" s="66"/>
      <c r="CF413" s="66"/>
      <c r="CG413" s="66"/>
      <c r="CH413" s="66"/>
      <c r="CI413" s="66"/>
      <c r="CJ413" s="66"/>
      <c r="CK413" s="66"/>
      <c r="CL413" s="66"/>
      <c r="CM413" s="66"/>
      <c r="CN413" s="66"/>
      <c r="CO413" s="66"/>
      <c r="CP413" s="66"/>
      <c r="CQ413" s="66"/>
      <c r="CR413" s="66"/>
      <c r="CS413" s="66"/>
      <c r="CT413" s="66"/>
      <c r="CU413" s="66"/>
      <c r="CV413" s="66"/>
      <c r="CW413" s="66"/>
      <c r="CX413" s="66"/>
      <c r="CY413" s="66"/>
      <c r="CZ413" s="66"/>
      <c r="DA413" s="66"/>
      <c r="DB413" s="66"/>
      <c r="DC413" s="66"/>
      <c r="DD413" s="66"/>
      <c r="DE413" s="66"/>
      <c r="DF413" s="66"/>
      <c r="DG413" s="66"/>
      <c r="DH413" s="66"/>
      <c r="DI413" s="66"/>
      <c r="DJ413" s="66"/>
      <c r="DK413" s="66"/>
      <c r="DL413" s="66"/>
      <c r="DM413" s="66"/>
      <c r="DN413" s="66"/>
      <c r="DO413" s="66"/>
      <c r="DP413" s="66"/>
      <c r="DQ413" s="66"/>
      <c r="DR413" s="66"/>
      <c r="DS413" s="66"/>
      <c r="DT413" s="66"/>
      <c r="DU413" s="66"/>
      <c r="DV413" s="66"/>
      <c r="DW413" s="66"/>
      <c r="DX413" s="66"/>
      <c r="DY413" s="66"/>
      <c r="DZ413" s="66"/>
      <c r="EA413" s="66"/>
      <c r="EB413" s="66"/>
      <c r="EC413" s="66"/>
      <c r="ED413" s="66"/>
      <c r="EE413" s="66"/>
      <c r="EF413" s="66"/>
      <c r="EG413" s="66"/>
      <c r="EH413" s="66"/>
      <c r="EI413" s="66"/>
      <c r="EJ413" s="66"/>
      <c r="EK413" s="66"/>
      <c r="EL413" s="66"/>
      <c r="EM413" s="66"/>
      <c r="EN413" s="66"/>
      <c r="EO413" s="66"/>
      <c r="EP413" s="66"/>
      <c r="EQ413" s="66"/>
      <c r="ER413" s="66"/>
      <c r="ES413" s="66"/>
      <c r="ET413" s="66"/>
      <c r="EU413" s="66"/>
      <c r="EV413" s="66"/>
      <c r="EW413" s="66"/>
      <c r="EX413" s="66"/>
    </row>
    <row r="414" spans="1:154" x14ac:dyDescent="0.25">
      <c r="A414" s="71" t="s">
        <v>25</v>
      </c>
      <c r="B414" s="67"/>
      <c r="C414" s="74" t="s">
        <v>26</v>
      </c>
      <c r="D414" s="169"/>
      <c r="E414" s="164"/>
      <c r="F414" s="132">
        <v>2.2999999999999998</v>
      </c>
      <c r="G414" s="131">
        <v>4.5</v>
      </c>
      <c r="H414" s="130">
        <v>15.4</v>
      </c>
      <c r="I414" s="132">
        <v>111</v>
      </c>
      <c r="J414" s="131"/>
      <c r="K414" s="68" t="s">
        <v>27</v>
      </c>
    </row>
    <row r="415" spans="1:154" x14ac:dyDescent="0.25">
      <c r="A415" s="71"/>
      <c r="B415" s="67" t="s">
        <v>28</v>
      </c>
      <c r="C415" s="74"/>
      <c r="D415" s="132">
        <v>30</v>
      </c>
      <c r="E415" s="131">
        <v>30</v>
      </c>
      <c r="F415" s="132"/>
      <c r="G415" s="131"/>
      <c r="H415" s="131"/>
      <c r="I415" s="132"/>
      <c r="J415" s="131"/>
      <c r="K415" s="68"/>
    </row>
    <row r="416" spans="1:154" ht="15.75" thickBot="1" x14ac:dyDescent="0.3">
      <c r="A416" s="71"/>
      <c r="B416" s="67" t="s">
        <v>22</v>
      </c>
      <c r="C416" s="74"/>
      <c r="D416" s="132">
        <v>5</v>
      </c>
      <c r="E416" s="131">
        <v>5</v>
      </c>
      <c r="F416" s="132" t="s">
        <v>1</v>
      </c>
      <c r="G416" s="131"/>
      <c r="H416" s="131"/>
      <c r="I416" s="132"/>
      <c r="J416" s="131"/>
      <c r="K416" s="68"/>
    </row>
    <row r="417" spans="1:154" ht="15.75" thickBot="1" x14ac:dyDescent="0.3">
      <c r="A417" s="171" t="s">
        <v>29</v>
      </c>
      <c r="B417" s="172"/>
      <c r="C417" s="173">
        <v>420</v>
      </c>
      <c r="D417" s="166"/>
      <c r="E417" s="165"/>
      <c r="F417" s="165">
        <v>12.016666666666666</v>
      </c>
      <c r="G417" s="165">
        <v>14.503333333333334</v>
      </c>
      <c r="H417" s="165">
        <v>51.80833333333333</v>
      </c>
      <c r="I417" s="165">
        <v>385.5</v>
      </c>
      <c r="J417" s="165">
        <v>0.60541666666666671</v>
      </c>
      <c r="K417" s="165"/>
    </row>
    <row r="418" spans="1:154" x14ac:dyDescent="0.25">
      <c r="A418" s="71" t="s">
        <v>30</v>
      </c>
      <c r="B418" s="67"/>
      <c r="C418" s="72">
        <v>180</v>
      </c>
      <c r="D418" s="174">
        <v>180</v>
      </c>
      <c r="E418" s="72">
        <v>180</v>
      </c>
      <c r="F418" s="132">
        <v>0.87</v>
      </c>
      <c r="G418" s="131">
        <v>0.25</v>
      </c>
      <c r="H418" s="130">
        <v>20</v>
      </c>
      <c r="I418" s="131">
        <v>85</v>
      </c>
      <c r="J418" s="132">
        <v>9.25</v>
      </c>
      <c r="K418" s="68" t="s">
        <v>321</v>
      </c>
    </row>
    <row r="419" spans="1:154" ht="15" customHeight="1" thickBot="1" x14ac:dyDescent="0.3">
      <c r="A419" s="71" t="s">
        <v>225</v>
      </c>
      <c r="B419" s="67"/>
      <c r="C419" s="72"/>
      <c r="D419" s="174"/>
      <c r="E419" s="72"/>
      <c r="F419" s="132"/>
      <c r="G419" s="131"/>
      <c r="H419" s="130"/>
      <c r="I419" s="131"/>
      <c r="J419" s="132"/>
      <c r="K419" s="68"/>
    </row>
    <row r="420" spans="1:154" ht="19.5" customHeight="1" thickBot="1" x14ac:dyDescent="0.3">
      <c r="A420" s="171" t="s">
        <v>29</v>
      </c>
      <c r="B420" s="172"/>
      <c r="C420" s="173">
        <v>180</v>
      </c>
      <c r="D420" s="398"/>
      <c r="E420" s="387"/>
      <c r="F420" s="156">
        <v>0.87</v>
      </c>
      <c r="G420" s="156">
        <v>0.25</v>
      </c>
      <c r="H420" s="156">
        <v>16.5</v>
      </c>
      <c r="I420" s="156">
        <v>71</v>
      </c>
      <c r="J420" s="156">
        <v>9.25</v>
      </c>
      <c r="K420" s="165"/>
    </row>
    <row r="421" spans="1:154" ht="19.5" customHeight="1" thickBot="1" x14ac:dyDescent="0.3">
      <c r="A421" s="82"/>
      <c r="B421" s="83"/>
      <c r="C421" s="85">
        <v>600</v>
      </c>
      <c r="D421" s="200"/>
      <c r="E421" s="202"/>
      <c r="F421" s="399">
        <v>12.886666666666665</v>
      </c>
      <c r="G421" s="399">
        <v>14.753333333333334</v>
      </c>
      <c r="H421" s="399">
        <v>68.308333333333337</v>
      </c>
      <c r="I421" s="399">
        <v>456.5</v>
      </c>
      <c r="J421" s="399">
        <v>9.8554166666666667</v>
      </c>
      <c r="K421" s="185"/>
    </row>
    <row r="422" spans="1:154" ht="15" customHeight="1" x14ac:dyDescent="0.25">
      <c r="A422" s="82"/>
      <c r="B422" s="83" t="s">
        <v>32</v>
      </c>
      <c r="C422" s="85"/>
      <c r="D422" s="400"/>
      <c r="E422" s="388"/>
      <c r="F422" s="130"/>
      <c r="G422" s="131"/>
      <c r="H422" s="130"/>
      <c r="I422" s="132"/>
      <c r="J422" s="164"/>
      <c r="K422" s="131"/>
    </row>
    <row r="423" spans="1:154" s="229" customFormat="1" ht="30" customHeight="1" x14ac:dyDescent="0.25">
      <c r="A423" s="339" t="s">
        <v>84</v>
      </c>
      <c r="B423" s="340"/>
      <c r="C423" s="341">
        <v>50</v>
      </c>
      <c r="D423" s="342"/>
      <c r="E423" s="343"/>
      <c r="F423" s="342">
        <v>0.75</v>
      </c>
      <c r="G423" s="343">
        <v>2.92</v>
      </c>
      <c r="H423" s="342">
        <v>7</v>
      </c>
      <c r="I423" s="344">
        <v>57.3</v>
      </c>
      <c r="J423" s="343">
        <v>3.3</v>
      </c>
      <c r="K423" s="345" t="s">
        <v>444</v>
      </c>
      <c r="L423" s="281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  <c r="Z423" s="281"/>
      <c r="AA423" s="281"/>
      <c r="AB423" s="281"/>
      <c r="AC423" s="281"/>
      <c r="AD423" s="281"/>
      <c r="AE423" s="281"/>
      <c r="AF423" s="281"/>
      <c r="AG423" s="281"/>
      <c r="AH423" s="281"/>
      <c r="AI423" s="281"/>
      <c r="AJ423" s="281"/>
      <c r="AK423" s="281"/>
      <c r="AL423" s="281"/>
      <c r="AM423" s="281"/>
      <c r="AN423" s="281"/>
      <c r="AO423" s="281"/>
      <c r="AP423" s="281"/>
      <c r="AQ423" s="281"/>
      <c r="AR423" s="281"/>
      <c r="AS423" s="281"/>
      <c r="AT423" s="281"/>
      <c r="AU423" s="281"/>
      <c r="AV423" s="281"/>
      <c r="AW423" s="281"/>
      <c r="AX423" s="281"/>
      <c r="AY423" s="281"/>
      <c r="AZ423" s="281"/>
      <c r="BA423" s="281"/>
      <c r="BB423" s="281"/>
      <c r="BC423" s="281"/>
      <c r="BD423" s="281"/>
      <c r="BE423" s="281"/>
      <c r="BF423" s="281"/>
      <c r="BG423" s="281"/>
      <c r="BH423" s="281"/>
      <c r="BI423" s="281"/>
      <c r="BJ423" s="281"/>
      <c r="BK423" s="281"/>
      <c r="BL423" s="281"/>
      <c r="BM423" s="281"/>
      <c r="BN423" s="281"/>
      <c r="BO423" s="281"/>
      <c r="BP423" s="281"/>
      <c r="BQ423" s="281"/>
      <c r="BR423" s="281"/>
      <c r="BS423" s="281"/>
      <c r="BT423" s="281"/>
      <c r="BU423" s="281"/>
      <c r="BV423" s="281"/>
      <c r="BW423" s="281"/>
      <c r="BX423" s="281"/>
      <c r="BY423" s="281"/>
      <c r="BZ423" s="281"/>
      <c r="CA423" s="281"/>
      <c r="CB423" s="281"/>
      <c r="CC423" s="281"/>
      <c r="CD423" s="281"/>
      <c r="CE423" s="281"/>
      <c r="CF423" s="281"/>
      <c r="CG423" s="281"/>
      <c r="CH423" s="281"/>
      <c r="CI423" s="281"/>
      <c r="CJ423" s="281"/>
      <c r="CK423" s="281"/>
      <c r="CL423" s="281"/>
      <c r="CM423" s="281"/>
      <c r="CN423" s="281"/>
      <c r="CO423" s="281"/>
      <c r="CP423" s="281"/>
      <c r="CQ423" s="281"/>
      <c r="CR423" s="281"/>
      <c r="CS423" s="281"/>
      <c r="CT423" s="281"/>
      <c r="CU423" s="281"/>
      <c r="CV423" s="281"/>
      <c r="CW423" s="281"/>
      <c r="CX423" s="281"/>
      <c r="CY423" s="281"/>
      <c r="CZ423" s="281"/>
      <c r="DA423" s="281"/>
      <c r="DB423" s="281"/>
      <c r="DC423" s="281"/>
      <c r="DD423" s="281"/>
      <c r="DE423" s="281"/>
      <c r="DF423" s="281"/>
      <c r="DG423" s="281"/>
      <c r="DH423" s="281"/>
      <c r="DI423" s="281"/>
      <c r="DJ423" s="281"/>
      <c r="DK423" s="281"/>
      <c r="DL423" s="281"/>
      <c r="DM423" s="281"/>
      <c r="DN423" s="281"/>
      <c r="DO423" s="281"/>
      <c r="DP423" s="281"/>
      <c r="DQ423" s="281"/>
      <c r="DR423" s="281"/>
      <c r="DS423" s="281"/>
      <c r="DT423" s="281"/>
      <c r="DU423" s="281"/>
      <c r="DV423" s="281"/>
      <c r="DW423" s="281"/>
      <c r="DX423" s="281"/>
      <c r="DY423" s="281"/>
      <c r="DZ423" s="281"/>
      <c r="EA423" s="281"/>
      <c r="EB423" s="281"/>
      <c r="EC423" s="281"/>
      <c r="ED423" s="281"/>
      <c r="EE423" s="281"/>
      <c r="EF423" s="281"/>
      <c r="EG423" s="281"/>
      <c r="EH423" s="281"/>
      <c r="EI423" s="281"/>
      <c r="EJ423" s="281"/>
      <c r="EK423" s="281"/>
      <c r="EL423" s="281"/>
      <c r="EM423" s="281"/>
      <c r="EN423" s="281"/>
      <c r="EO423" s="281"/>
      <c r="EP423" s="281"/>
      <c r="EQ423" s="281"/>
      <c r="ER423" s="281"/>
      <c r="ES423" s="281"/>
      <c r="ET423" s="281"/>
      <c r="EU423" s="281"/>
      <c r="EV423" s="281"/>
      <c r="EW423" s="281"/>
      <c r="EX423" s="281"/>
    </row>
    <row r="424" spans="1:154" s="229" customFormat="1" x14ac:dyDescent="0.25">
      <c r="A424" s="339"/>
      <c r="B424" s="340" t="s">
        <v>46</v>
      </c>
      <c r="C424" s="341"/>
      <c r="D424" s="342">
        <v>43.75</v>
      </c>
      <c r="E424" s="343">
        <v>35</v>
      </c>
      <c r="F424" s="342"/>
      <c r="G424" s="343"/>
      <c r="H424" s="342"/>
      <c r="I424" s="344"/>
      <c r="J424" s="343"/>
      <c r="K424" s="345"/>
      <c r="L424" s="281"/>
      <c r="M424" s="281"/>
      <c r="N424" s="281"/>
      <c r="O424" s="281"/>
      <c r="P424" s="281"/>
      <c r="Q424" s="281"/>
      <c r="R424" s="281"/>
      <c r="S424" s="281"/>
      <c r="T424" s="281"/>
      <c r="U424" s="281"/>
      <c r="V424" s="281"/>
      <c r="W424" s="281"/>
      <c r="X424" s="281"/>
      <c r="Y424" s="281"/>
      <c r="Z424" s="281"/>
      <c r="AA424" s="281"/>
      <c r="AB424" s="281"/>
      <c r="AC424" s="281"/>
      <c r="AD424" s="281"/>
      <c r="AE424" s="281"/>
      <c r="AF424" s="281"/>
      <c r="AG424" s="281"/>
      <c r="AH424" s="281"/>
      <c r="AI424" s="281"/>
      <c r="AJ424" s="281"/>
      <c r="AK424" s="281"/>
      <c r="AL424" s="281"/>
      <c r="AM424" s="281"/>
      <c r="AN424" s="281"/>
      <c r="AO424" s="281"/>
      <c r="AP424" s="281"/>
      <c r="AQ424" s="281"/>
      <c r="AR424" s="281"/>
      <c r="AS424" s="281"/>
      <c r="AT424" s="281"/>
      <c r="AU424" s="281"/>
      <c r="AV424" s="281"/>
      <c r="AW424" s="281"/>
      <c r="AX424" s="281"/>
      <c r="AY424" s="281"/>
      <c r="AZ424" s="281"/>
      <c r="BA424" s="281"/>
      <c r="BB424" s="281"/>
      <c r="BC424" s="281"/>
      <c r="BD424" s="281"/>
      <c r="BE424" s="281"/>
      <c r="BF424" s="281"/>
      <c r="BG424" s="281"/>
      <c r="BH424" s="281"/>
      <c r="BI424" s="281"/>
      <c r="BJ424" s="281"/>
      <c r="BK424" s="281"/>
      <c r="BL424" s="281"/>
      <c r="BM424" s="281"/>
      <c r="BN424" s="281"/>
      <c r="BO424" s="281"/>
      <c r="BP424" s="281"/>
      <c r="BQ424" s="281"/>
      <c r="BR424" s="281"/>
      <c r="BS424" s="281"/>
      <c r="BT424" s="281"/>
      <c r="BU424" s="281"/>
      <c r="BV424" s="281"/>
      <c r="BW424" s="281"/>
      <c r="BX424" s="281"/>
      <c r="BY424" s="281"/>
      <c r="BZ424" s="281"/>
      <c r="CA424" s="281"/>
      <c r="CB424" s="281"/>
      <c r="CC424" s="281"/>
      <c r="CD424" s="281"/>
      <c r="CE424" s="281"/>
      <c r="CF424" s="281"/>
      <c r="CG424" s="281"/>
      <c r="CH424" s="281"/>
      <c r="CI424" s="281"/>
      <c r="CJ424" s="281"/>
      <c r="CK424" s="281"/>
      <c r="CL424" s="281"/>
      <c r="CM424" s="281"/>
      <c r="CN424" s="281"/>
      <c r="CO424" s="281"/>
      <c r="CP424" s="281"/>
      <c r="CQ424" s="281"/>
      <c r="CR424" s="281"/>
      <c r="CS424" s="281"/>
      <c r="CT424" s="281"/>
      <c r="CU424" s="281"/>
      <c r="CV424" s="281"/>
      <c r="CW424" s="281"/>
      <c r="CX424" s="281"/>
      <c r="CY424" s="281"/>
      <c r="CZ424" s="281"/>
      <c r="DA424" s="281"/>
      <c r="DB424" s="281"/>
      <c r="DC424" s="281"/>
      <c r="DD424" s="281"/>
      <c r="DE424" s="281"/>
      <c r="DF424" s="281"/>
      <c r="DG424" s="281"/>
      <c r="DH424" s="281"/>
      <c r="DI424" s="281"/>
      <c r="DJ424" s="281"/>
      <c r="DK424" s="281"/>
      <c r="DL424" s="281"/>
      <c r="DM424" s="281"/>
      <c r="DN424" s="281"/>
      <c r="DO424" s="281"/>
      <c r="DP424" s="281"/>
      <c r="DQ424" s="281"/>
      <c r="DR424" s="281"/>
      <c r="DS424" s="281"/>
      <c r="DT424" s="281"/>
      <c r="DU424" s="281"/>
      <c r="DV424" s="281"/>
      <c r="DW424" s="281"/>
      <c r="DX424" s="281"/>
      <c r="DY424" s="281"/>
      <c r="DZ424" s="281"/>
      <c r="EA424" s="281"/>
      <c r="EB424" s="281"/>
      <c r="EC424" s="281"/>
      <c r="ED424" s="281"/>
      <c r="EE424" s="281"/>
      <c r="EF424" s="281"/>
      <c r="EG424" s="281"/>
      <c r="EH424" s="281"/>
      <c r="EI424" s="281"/>
      <c r="EJ424" s="281"/>
      <c r="EK424" s="281"/>
      <c r="EL424" s="281"/>
      <c r="EM424" s="281"/>
      <c r="EN424" s="281"/>
      <c r="EO424" s="281"/>
      <c r="EP424" s="281"/>
      <c r="EQ424" s="281"/>
      <c r="ER424" s="281"/>
      <c r="ES424" s="281"/>
      <c r="ET424" s="281"/>
      <c r="EU424" s="281"/>
      <c r="EV424" s="281"/>
      <c r="EW424" s="281"/>
      <c r="EX424" s="281"/>
    </row>
    <row r="425" spans="1:154" s="229" customFormat="1" x14ac:dyDescent="0.25">
      <c r="A425" s="339"/>
      <c r="B425" s="340" t="s">
        <v>36</v>
      </c>
      <c r="C425" s="341"/>
      <c r="D425" s="342">
        <v>15.6</v>
      </c>
      <c r="E425" s="343">
        <v>12.5</v>
      </c>
      <c r="F425" s="342"/>
      <c r="G425" s="343"/>
      <c r="H425" s="342"/>
      <c r="I425" s="344"/>
      <c r="J425" s="343"/>
      <c r="K425" s="345"/>
      <c r="L425" s="281"/>
      <c r="M425" s="281"/>
      <c r="N425" s="281"/>
      <c r="O425" s="281"/>
      <c r="P425" s="281"/>
      <c r="Q425" s="281"/>
      <c r="R425" s="281"/>
      <c r="S425" s="281"/>
      <c r="T425" s="281"/>
      <c r="U425" s="281"/>
      <c r="V425" s="281"/>
      <c r="W425" s="281"/>
      <c r="X425" s="281"/>
      <c r="Y425" s="281"/>
      <c r="Z425" s="281"/>
      <c r="AA425" s="281"/>
      <c r="AB425" s="281"/>
      <c r="AC425" s="281"/>
      <c r="AD425" s="281"/>
      <c r="AE425" s="281"/>
      <c r="AF425" s="281"/>
      <c r="AG425" s="281"/>
      <c r="AH425" s="281"/>
      <c r="AI425" s="281"/>
      <c r="AJ425" s="281"/>
      <c r="AK425" s="281"/>
      <c r="AL425" s="281"/>
      <c r="AM425" s="281"/>
      <c r="AN425" s="281"/>
      <c r="AO425" s="281"/>
      <c r="AP425" s="281"/>
      <c r="AQ425" s="281"/>
      <c r="AR425" s="281"/>
      <c r="AS425" s="281"/>
      <c r="AT425" s="281"/>
      <c r="AU425" s="281"/>
      <c r="AV425" s="281"/>
      <c r="AW425" s="281"/>
      <c r="AX425" s="281"/>
      <c r="AY425" s="281"/>
      <c r="AZ425" s="281"/>
      <c r="BA425" s="281"/>
      <c r="BB425" s="281"/>
      <c r="BC425" s="281"/>
      <c r="BD425" s="281"/>
      <c r="BE425" s="281"/>
      <c r="BF425" s="281"/>
      <c r="BG425" s="281"/>
      <c r="BH425" s="281"/>
      <c r="BI425" s="281"/>
      <c r="BJ425" s="281"/>
      <c r="BK425" s="281"/>
      <c r="BL425" s="281"/>
      <c r="BM425" s="281"/>
      <c r="BN425" s="281"/>
      <c r="BO425" s="281"/>
      <c r="BP425" s="281"/>
      <c r="BQ425" s="281"/>
      <c r="BR425" s="281"/>
      <c r="BS425" s="281"/>
      <c r="BT425" s="281"/>
      <c r="BU425" s="281"/>
      <c r="BV425" s="281"/>
      <c r="BW425" s="281"/>
      <c r="BX425" s="281"/>
      <c r="BY425" s="281"/>
      <c r="BZ425" s="281"/>
      <c r="CA425" s="281"/>
      <c r="CB425" s="281"/>
      <c r="CC425" s="281"/>
      <c r="CD425" s="281"/>
      <c r="CE425" s="281"/>
      <c r="CF425" s="281"/>
      <c r="CG425" s="281"/>
      <c r="CH425" s="281"/>
      <c r="CI425" s="281"/>
      <c r="CJ425" s="281"/>
      <c r="CK425" s="281"/>
      <c r="CL425" s="281"/>
      <c r="CM425" s="281"/>
      <c r="CN425" s="281"/>
      <c r="CO425" s="281"/>
      <c r="CP425" s="281"/>
      <c r="CQ425" s="281"/>
      <c r="CR425" s="281"/>
      <c r="CS425" s="281"/>
      <c r="CT425" s="281"/>
      <c r="CU425" s="281"/>
      <c r="CV425" s="281"/>
      <c r="CW425" s="281"/>
      <c r="CX425" s="281"/>
      <c r="CY425" s="281"/>
      <c r="CZ425" s="281"/>
      <c r="DA425" s="281"/>
      <c r="DB425" s="281"/>
      <c r="DC425" s="281"/>
      <c r="DD425" s="281"/>
      <c r="DE425" s="281"/>
      <c r="DF425" s="281"/>
      <c r="DG425" s="281"/>
      <c r="DH425" s="281"/>
      <c r="DI425" s="281"/>
      <c r="DJ425" s="281"/>
      <c r="DK425" s="281"/>
      <c r="DL425" s="281"/>
      <c r="DM425" s="281"/>
      <c r="DN425" s="281"/>
      <c r="DO425" s="281"/>
      <c r="DP425" s="281"/>
      <c r="DQ425" s="281"/>
      <c r="DR425" s="281"/>
      <c r="DS425" s="281"/>
      <c r="DT425" s="281"/>
      <c r="DU425" s="281"/>
      <c r="DV425" s="281"/>
      <c r="DW425" s="281"/>
      <c r="DX425" s="281"/>
      <c r="DY425" s="281"/>
      <c r="DZ425" s="281"/>
      <c r="EA425" s="281"/>
      <c r="EB425" s="281"/>
      <c r="EC425" s="281"/>
      <c r="ED425" s="281"/>
      <c r="EE425" s="281"/>
      <c r="EF425" s="281"/>
      <c r="EG425" s="281"/>
      <c r="EH425" s="281"/>
      <c r="EI425" s="281"/>
      <c r="EJ425" s="281"/>
      <c r="EK425" s="281"/>
      <c r="EL425" s="281"/>
      <c r="EM425" s="281"/>
      <c r="EN425" s="281"/>
      <c r="EO425" s="281"/>
      <c r="EP425" s="281"/>
      <c r="EQ425" s="281"/>
      <c r="ER425" s="281"/>
      <c r="ES425" s="281"/>
      <c r="ET425" s="281"/>
      <c r="EU425" s="281"/>
      <c r="EV425" s="281"/>
      <c r="EW425" s="281"/>
      <c r="EX425" s="281"/>
    </row>
    <row r="426" spans="1:154" s="229" customFormat="1" x14ac:dyDescent="0.25">
      <c r="A426" s="339"/>
      <c r="B426" s="340" t="s">
        <v>94</v>
      </c>
      <c r="C426" s="341"/>
      <c r="D426" s="342">
        <v>12.83</v>
      </c>
      <c r="E426" s="343">
        <v>11.25</v>
      </c>
      <c r="F426" s="342"/>
      <c r="G426" s="343"/>
      <c r="H426" s="342"/>
      <c r="I426" s="344"/>
      <c r="J426" s="343"/>
      <c r="K426" s="345"/>
      <c r="L426" s="281"/>
      <c r="M426" s="281"/>
      <c r="N426" s="281"/>
      <c r="O426" s="281"/>
      <c r="P426" s="281"/>
      <c r="Q426" s="281"/>
      <c r="R426" s="281"/>
      <c r="S426" s="281"/>
      <c r="T426" s="281"/>
      <c r="U426" s="281"/>
      <c r="V426" s="281"/>
      <c r="W426" s="281"/>
      <c r="X426" s="281"/>
      <c r="Y426" s="281"/>
      <c r="Z426" s="281"/>
      <c r="AA426" s="281"/>
      <c r="AB426" s="281"/>
      <c r="AC426" s="281"/>
      <c r="AD426" s="281"/>
      <c r="AE426" s="281"/>
      <c r="AF426" s="281"/>
      <c r="AG426" s="281"/>
      <c r="AH426" s="281"/>
      <c r="AI426" s="281"/>
      <c r="AJ426" s="281"/>
      <c r="AK426" s="281"/>
      <c r="AL426" s="281"/>
      <c r="AM426" s="281"/>
      <c r="AN426" s="281"/>
      <c r="AO426" s="281"/>
      <c r="AP426" s="281"/>
      <c r="AQ426" s="281"/>
      <c r="AR426" s="281"/>
      <c r="AS426" s="281"/>
      <c r="AT426" s="281"/>
      <c r="AU426" s="281"/>
      <c r="AV426" s="281"/>
      <c r="AW426" s="281"/>
      <c r="AX426" s="281"/>
      <c r="AY426" s="281"/>
      <c r="AZ426" s="281"/>
      <c r="BA426" s="281"/>
      <c r="BB426" s="281"/>
      <c r="BC426" s="281"/>
      <c r="BD426" s="281"/>
      <c r="BE426" s="281"/>
      <c r="BF426" s="281"/>
      <c r="BG426" s="281"/>
      <c r="BH426" s="281"/>
      <c r="BI426" s="281"/>
      <c r="BJ426" s="281"/>
      <c r="BK426" s="281"/>
      <c r="BL426" s="281"/>
      <c r="BM426" s="281"/>
      <c r="BN426" s="281"/>
      <c r="BO426" s="281"/>
      <c r="BP426" s="281"/>
      <c r="BQ426" s="281"/>
      <c r="BR426" s="281"/>
      <c r="BS426" s="281"/>
      <c r="BT426" s="281"/>
      <c r="BU426" s="281"/>
      <c r="BV426" s="281"/>
      <c r="BW426" s="281"/>
      <c r="BX426" s="281"/>
      <c r="BY426" s="281"/>
      <c r="BZ426" s="281"/>
      <c r="CA426" s="281"/>
      <c r="CB426" s="281"/>
      <c r="CC426" s="281"/>
      <c r="CD426" s="281"/>
      <c r="CE426" s="281"/>
      <c r="CF426" s="281"/>
      <c r="CG426" s="281"/>
      <c r="CH426" s="281"/>
      <c r="CI426" s="281"/>
      <c r="CJ426" s="281"/>
      <c r="CK426" s="281"/>
      <c r="CL426" s="281"/>
      <c r="CM426" s="281"/>
      <c r="CN426" s="281"/>
      <c r="CO426" s="281"/>
      <c r="CP426" s="281"/>
      <c r="CQ426" s="281"/>
      <c r="CR426" s="281"/>
      <c r="CS426" s="281"/>
      <c r="CT426" s="281"/>
      <c r="CU426" s="281"/>
      <c r="CV426" s="281"/>
      <c r="CW426" s="281"/>
      <c r="CX426" s="281"/>
      <c r="CY426" s="281"/>
      <c r="CZ426" s="281"/>
      <c r="DA426" s="281"/>
      <c r="DB426" s="281"/>
      <c r="DC426" s="281"/>
      <c r="DD426" s="281"/>
      <c r="DE426" s="281"/>
      <c r="DF426" s="281"/>
      <c r="DG426" s="281"/>
      <c r="DH426" s="281"/>
      <c r="DI426" s="281"/>
      <c r="DJ426" s="281"/>
      <c r="DK426" s="281"/>
      <c r="DL426" s="281"/>
      <c r="DM426" s="281"/>
      <c r="DN426" s="281"/>
      <c r="DO426" s="281"/>
      <c r="DP426" s="281"/>
      <c r="DQ426" s="281"/>
      <c r="DR426" s="281"/>
      <c r="DS426" s="281"/>
      <c r="DT426" s="281"/>
      <c r="DU426" s="281"/>
      <c r="DV426" s="281"/>
      <c r="DW426" s="281"/>
      <c r="DX426" s="281"/>
      <c r="DY426" s="281"/>
      <c r="DZ426" s="281"/>
      <c r="EA426" s="281"/>
      <c r="EB426" s="281"/>
      <c r="EC426" s="281"/>
      <c r="ED426" s="281"/>
      <c r="EE426" s="281"/>
      <c r="EF426" s="281"/>
      <c r="EG426" s="281"/>
      <c r="EH426" s="281"/>
      <c r="EI426" s="281"/>
      <c r="EJ426" s="281"/>
      <c r="EK426" s="281"/>
      <c r="EL426" s="281"/>
      <c r="EM426" s="281"/>
      <c r="EN426" s="281"/>
      <c r="EO426" s="281"/>
      <c r="EP426" s="281"/>
      <c r="EQ426" s="281"/>
      <c r="ER426" s="281"/>
      <c r="ES426" s="281"/>
      <c r="ET426" s="281"/>
      <c r="EU426" s="281"/>
      <c r="EV426" s="281"/>
      <c r="EW426" s="281"/>
      <c r="EX426" s="281"/>
    </row>
    <row r="427" spans="1:154" s="229" customFormat="1" x14ac:dyDescent="0.25">
      <c r="A427" s="339"/>
      <c r="B427" s="340" t="s">
        <v>38</v>
      </c>
      <c r="C427" s="341"/>
      <c r="D427" s="342">
        <v>0.8</v>
      </c>
      <c r="E427" s="343">
        <v>0.8</v>
      </c>
      <c r="F427" s="342"/>
      <c r="G427" s="343"/>
      <c r="H427" s="342"/>
      <c r="I427" s="344"/>
      <c r="J427" s="343"/>
      <c r="K427" s="345"/>
      <c r="L427" s="281"/>
      <c r="M427" s="281"/>
      <c r="N427" s="281"/>
      <c r="O427" s="281"/>
      <c r="P427" s="281"/>
      <c r="Q427" s="281"/>
      <c r="R427" s="281"/>
      <c r="S427" s="281"/>
      <c r="T427" s="281"/>
      <c r="U427" s="281"/>
      <c r="V427" s="281"/>
      <c r="W427" s="281"/>
      <c r="X427" s="281"/>
      <c r="Y427" s="281"/>
      <c r="Z427" s="281"/>
      <c r="AA427" s="281"/>
      <c r="AB427" s="281"/>
      <c r="AC427" s="281"/>
      <c r="AD427" s="281"/>
      <c r="AE427" s="281"/>
      <c r="AF427" s="281"/>
      <c r="AG427" s="281"/>
      <c r="AH427" s="281"/>
      <c r="AI427" s="281"/>
      <c r="AJ427" s="281"/>
      <c r="AK427" s="281"/>
      <c r="AL427" s="281"/>
      <c r="AM427" s="281"/>
      <c r="AN427" s="281"/>
      <c r="AO427" s="281"/>
      <c r="AP427" s="281"/>
      <c r="AQ427" s="281"/>
      <c r="AR427" s="281"/>
      <c r="AS427" s="281"/>
      <c r="AT427" s="281"/>
      <c r="AU427" s="281"/>
      <c r="AV427" s="281"/>
      <c r="AW427" s="281"/>
      <c r="AX427" s="281"/>
      <c r="AY427" s="281"/>
      <c r="AZ427" s="281"/>
      <c r="BA427" s="281"/>
      <c r="BB427" s="281"/>
      <c r="BC427" s="281"/>
      <c r="BD427" s="281"/>
      <c r="BE427" s="281"/>
      <c r="BF427" s="281"/>
      <c r="BG427" s="281"/>
      <c r="BH427" s="281"/>
      <c r="BI427" s="281"/>
      <c r="BJ427" s="281"/>
      <c r="BK427" s="281"/>
      <c r="BL427" s="281"/>
      <c r="BM427" s="281"/>
      <c r="BN427" s="281"/>
      <c r="BO427" s="281"/>
      <c r="BP427" s="281"/>
      <c r="BQ427" s="281"/>
      <c r="BR427" s="281"/>
      <c r="BS427" s="281"/>
      <c r="BT427" s="281"/>
      <c r="BU427" s="281"/>
      <c r="BV427" s="281"/>
      <c r="BW427" s="281"/>
      <c r="BX427" s="281"/>
      <c r="BY427" s="281"/>
      <c r="BZ427" s="281"/>
      <c r="CA427" s="281"/>
      <c r="CB427" s="281"/>
      <c r="CC427" s="281"/>
      <c r="CD427" s="281"/>
      <c r="CE427" s="281"/>
      <c r="CF427" s="281"/>
      <c r="CG427" s="281"/>
      <c r="CH427" s="281"/>
      <c r="CI427" s="281"/>
      <c r="CJ427" s="281"/>
      <c r="CK427" s="281"/>
      <c r="CL427" s="281"/>
      <c r="CM427" s="281"/>
      <c r="CN427" s="281"/>
      <c r="CO427" s="281"/>
      <c r="CP427" s="281"/>
      <c r="CQ427" s="281"/>
      <c r="CR427" s="281"/>
      <c r="CS427" s="281"/>
      <c r="CT427" s="281"/>
      <c r="CU427" s="281"/>
      <c r="CV427" s="281"/>
      <c r="CW427" s="281"/>
      <c r="CX427" s="281"/>
      <c r="CY427" s="281"/>
      <c r="CZ427" s="281"/>
      <c r="DA427" s="281"/>
      <c r="DB427" s="281"/>
      <c r="DC427" s="281"/>
      <c r="DD427" s="281"/>
      <c r="DE427" s="281"/>
      <c r="DF427" s="281"/>
      <c r="DG427" s="281"/>
      <c r="DH427" s="281"/>
      <c r="DI427" s="281"/>
      <c r="DJ427" s="281"/>
      <c r="DK427" s="281"/>
      <c r="DL427" s="281"/>
      <c r="DM427" s="281"/>
      <c r="DN427" s="281"/>
      <c r="DO427" s="281"/>
      <c r="DP427" s="281"/>
      <c r="DQ427" s="281"/>
      <c r="DR427" s="281"/>
      <c r="DS427" s="281"/>
      <c r="DT427" s="281"/>
      <c r="DU427" s="281"/>
      <c r="DV427" s="281"/>
      <c r="DW427" s="281"/>
      <c r="DX427" s="281"/>
      <c r="DY427" s="281"/>
      <c r="DZ427" s="281"/>
      <c r="EA427" s="281"/>
      <c r="EB427" s="281"/>
      <c r="EC427" s="281"/>
      <c r="ED427" s="281"/>
      <c r="EE427" s="281"/>
      <c r="EF427" s="281"/>
      <c r="EG427" s="281"/>
      <c r="EH427" s="281"/>
      <c r="EI427" s="281"/>
      <c r="EJ427" s="281"/>
      <c r="EK427" s="281"/>
      <c r="EL427" s="281"/>
      <c r="EM427" s="281"/>
      <c r="EN427" s="281"/>
      <c r="EO427" s="281"/>
      <c r="EP427" s="281"/>
      <c r="EQ427" s="281"/>
      <c r="ER427" s="281"/>
      <c r="ES427" s="281"/>
      <c r="ET427" s="281"/>
      <c r="EU427" s="281"/>
      <c r="EV427" s="281"/>
      <c r="EW427" s="281"/>
      <c r="EX427" s="281"/>
    </row>
    <row r="428" spans="1:154" s="229" customFormat="1" x14ac:dyDescent="0.25">
      <c r="A428" s="339"/>
      <c r="B428" s="340" t="s">
        <v>20</v>
      </c>
      <c r="C428" s="341"/>
      <c r="D428" s="342">
        <v>0.8</v>
      </c>
      <c r="E428" s="343">
        <v>0.8</v>
      </c>
      <c r="F428" s="342"/>
      <c r="G428" s="343"/>
      <c r="H428" s="342"/>
      <c r="I428" s="344"/>
      <c r="J428" s="343"/>
      <c r="K428" s="345"/>
      <c r="L428" s="281"/>
      <c r="M428" s="281"/>
      <c r="N428" s="281"/>
      <c r="O428" s="281"/>
      <c r="P428" s="281"/>
      <c r="Q428" s="281"/>
      <c r="R428" s="281"/>
      <c r="S428" s="281"/>
      <c r="T428" s="281"/>
      <c r="U428" s="281"/>
      <c r="V428" s="281"/>
      <c r="W428" s="281"/>
      <c r="X428" s="281"/>
      <c r="Y428" s="281"/>
      <c r="Z428" s="281"/>
      <c r="AA428" s="281"/>
      <c r="AB428" s="281"/>
      <c r="AC428" s="281"/>
      <c r="AD428" s="281"/>
      <c r="AE428" s="281"/>
      <c r="AF428" s="281"/>
      <c r="AG428" s="281"/>
      <c r="AH428" s="281"/>
      <c r="AI428" s="281"/>
      <c r="AJ428" s="281"/>
      <c r="AK428" s="281"/>
      <c r="AL428" s="281"/>
      <c r="AM428" s="281"/>
      <c r="AN428" s="281"/>
      <c r="AO428" s="281"/>
      <c r="AP428" s="281"/>
      <c r="AQ428" s="281"/>
      <c r="AR428" s="281"/>
      <c r="AS428" s="281"/>
      <c r="AT428" s="281"/>
      <c r="AU428" s="281"/>
      <c r="AV428" s="281"/>
      <c r="AW428" s="281"/>
      <c r="AX428" s="281"/>
      <c r="AY428" s="281"/>
      <c r="AZ428" s="281"/>
      <c r="BA428" s="281"/>
      <c r="BB428" s="281"/>
      <c r="BC428" s="281"/>
      <c r="BD428" s="281"/>
      <c r="BE428" s="281"/>
      <c r="BF428" s="281"/>
      <c r="BG428" s="281"/>
      <c r="BH428" s="281"/>
      <c r="BI428" s="281"/>
      <c r="BJ428" s="281"/>
      <c r="BK428" s="281"/>
      <c r="BL428" s="281"/>
      <c r="BM428" s="281"/>
      <c r="BN428" s="281"/>
      <c r="BO428" s="281"/>
      <c r="BP428" s="281"/>
      <c r="BQ428" s="281"/>
      <c r="BR428" s="281"/>
      <c r="BS428" s="281"/>
      <c r="BT428" s="281"/>
      <c r="BU428" s="281"/>
      <c r="BV428" s="281"/>
      <c r="BW428" s="281"/>
      <c r="BX428" s="281"/>
      <c r="BY428" s="281"/>
      <c r="BZ428" s="281"/>
      <c r="CA428" s="281"/>
      <c r="CB428" s="281"/>
      <c r="CC428" s="281"/>
      <c r="CD428" s="281"/>
      <c r="CE428" s="281"/>
      <c r="CF428" s="281"/>
      <c r="CG428" s="281"/>
      <c r="CH428" s="281"/>
      <c r="CI428" s="281"/>
      <c r="CJ428" s="281"/>
      <c r="CK428" s="281"/>
      <c r="CL428" s="281"/>
      <c r="CM428" s="281"/>
      <c r="CN428" s="281"/>
      <c r="CO428" s="281"/>
      <c r="CP428" s="281"/>
      <c r="CQ428" s="281"/>
      <c r="CR428" s="281"/>
      <c r="CS428" s="281"/>
      <c r="CT428" s="281"/>
      <c r="CU428" s="281"/>
      <c r="CV428" s="281"/>
      <c r="CW428" s="281"/>
      <c r="CX428" s="281"/>
      <c r="CY428" s="281"/>
      <c r="CZ428" s="281"/>
      <c r="DA428" s="281"/>
      <c r="DB428" s="281"/>
      <c r="DC428" s="281"/>
      <c r="DD428" s="281"/>
      <c r="DE428" s="281"/>
      <c r="DF428" s="281"/>
      <c r="DG428" s="281"/>
      <c r="DH428" s="281"/>
      <c r="DI428" s="281"/>
      <c r="DJ428" s="281"/>
      <c r="DK428" s="281"/>
      <c r="DL428" s="281"/>
      <c r="DM428" s="281"/>
      <c r="DN428" s="281"/>
      <c r="DO428" s="281"/>
      <c r="DP428" s="281"/>
      <c r="DQ428" s="281"/>
      <c r="DR428" s="281"/>
      <c r="DS428" s="281"/>
      <c r="DT428" s="281"/>
      <c r="DU428" s="281"/>
      <c r="DV428" s="281"/>
      <c r="DW428" s="281"/>
      <c r="DX428" s="281"/>
      <c r="DY428" s="281"/>
      <c r="DZ428" s="281"/>
      <c r="EA428" s="281"/>
      <c r="EB428" s="281"/>
      <c r="EC428" s="281"/>
      <c r="ED428" s="281"/>
      <c r="EE428" s="281"/>
      <c r="EF428" s="281"/>
      <c r="EG428" s="281"/>
      <c r="EH428" s="281"/>
      <c r="EI428" s="281"/>
      <c r="EJ428" s="281"/>
      <c r="EK428" s="281"/>
      <c r="EL428" s="281"/>
      <c r="EM428" s="281"/>
      <c r="EN428" s="281"/>
      <c r="EO428" s="281"/>
      <c r="EP428" s="281"/>
      <c r="EQ428" s="281"/>
      <c r="ER428" s="281"/>
      <c r="ES428" s="281"/>
      <c r="ET428" s="281"/>
      <c r="EU428" s="281"/>
      <c r="EV428" s="281"/>
      <c r="EW428" s="281"/>
      <c r="EX428" s="281"/>
    </row>
    <row r="429" spans="1:154" ht="23.25" x14ac:dyDescent="0.25">
      <c r="A429" s="71" t="s">
        <v>202</v>
      </c>
      <c r="B429" s="67"/>
      <c r="C429" s="74" t="s">
        <v>110</v>
      </c>
      <c r="D429" s="130"/>
      <c r="E429" s="131"/>
      <c r="F429" s="130">
        <v>4.8600000000000003</v>
      </c>
      <c r="G429" s="131">
        <v>5.8</v>
      </c>
      <c r="H429" s="130">
        <v>15.24</v>
      </c>
      <c r="I429" s="132">
        <v>132.6</v>
      </c>
      <c r="J429" s="131">
        <v>5.28</v>
      </c>
      <c r="K429" s="68" t="s">
        <v>242</v>
      </c>
    </row>
    <row r="430" spans="1:154" x14ac:dyDescent="0.25">
      <c r="A430" s="71"/>
      <c r="B430" s="67" t="s">
        <v>153</v>
      </c>
      <c r="C430" s="187"/>
      <c r="D430" s="74">
        <v>17.100000000000001</v>
      </c>
      <c r="E430" s="175">
        <v>17.100000000000001</v>
      </c>
      <c r="F430" s="132"/>
      <c r="G430" s="132"/>
      <c r="H430" s="132"/>
      <c r="I430" s="132"/>
      <c r="J430" s="132"/>
      <c r="K430" s="68"/>
    </row>
    <row r="431" spans="1:154" x14ac:dyDescent="0.25">
      <c r="A431" s="71"/>
      <c r="B431" s="67" t="s">
        <v>37</v>
      </c>
      <c r="C431" s="187"/>
      <c r="D431" s="74">
        <v>1.79</v>
      </c>
      <c r="E431" s="175">
        <v>1.5</v>
      </c>
      <c r="F431" s="131"/>
      <c r="G431" s="131"/>
      <c r="H431" s="130"/>
      <c r="I431" s="131"/>
      <c r="J431" s="132"/>
      <c r="K431" s="68"/>
    </row>
    <row r="432" spans="1:154" x14ac:dyDescent="0.25">
      <c r="A432" s="71"/>
      <c r="B432" s="67" t="s">
        <v>55</v>
      </c>
      <c r="C432" s="187"/>
      <c r="D432" s="74">
        <v>1.5</v>
      </c>
      <c r="E432" s="175">
        <v>1.5</v>
      </c>
      <c r="F432" s="131"/>
      <c r="G432" s="131"/>
      <c r="H432" s="130"/>
      <c r="I432" s="131"/>
      <c r="J432" s="132"/>
      <c r="K432" s="68"/>
    </row>
    <row r="433" spans="1:154" x14ac:dyDescent="0.25">
      <c r="A433" s="71"/>
      <c r="B433" s="67" t="s">
        <v>201</v>
      </c>
      <c r="C433" s="187"/>
      <c r="D433" s="74">
        <v>1.7</v>
      </c>
      <c r="E433" s="175">
        <v>1.7</v>
      </c>
      <c r="F433" s="131"/>
      <c r="G433" s="131"/>
      <c r="H433" s="130"/>
      <c r="I433" s="131"/>
      <c r="J433" s="132"/>
      <c r="K433" s="68"/>
    </row>
    <row r="434" spans="1:154" x14ac:dyDescent="0.25">
      <c r="A434" s="71"/>
      <c r="B434" s="67" t="s">
        <v>87</v>
      </c>
      <c r="C434" s="187"/>
      <c r="D434" s="187"/>
      <c r="E434" s="175">
        <v>20.100000000000001</v>
      </c>
      <c r="F434" s="131"/>
      <c r="G434" s="131"/>
      <c r="H434" s="130"/>
      <c r="I434" s="131"/>
      <c r="J434" s="132"/>
      <c r="K434" s="68"/>
    </row>
    <row r="435" spans="1:154" x14ac:dyDescent="0.25">
      <c r="A435" s="71"/>
      <c r="B435" s="67" t="s">
        <v>34</v>
      </c>
      <c r="C435" s="74"/>
      <c r="D435" s="130">
        <v>79.8</v>
      </c>
      <c r="E435" s="131">
        <v>60</v>
      </c>
      <c r="F435" s="130"/>
      <c r="G435" s="131"/>
      <c r="H435" s="130"/>
      <c r="I435" s="132"/>
      <c r="J435" s="131"/>
      <c r="K435" s="68"/>
    </row>
    <row r="436" spans="1:154" x14ac:dyDescent="0.25">
      <c r="A436" s="71"/>
      <c r="B436" s="67" t="s">
        <v>36</v>
      </c>
      <c r="C436" s="74"/>
      <c r="D436" s="130">
        <v>10</v>
      </c>
      <c r="E436" s="131">
        <v>8</v>
      </c>
      <c r="F436" s="130"/>
      <c r="G436" s="131"/>
      <c r="H436" s="130"/>
      <c r="I436" s="132"/>
      <c r="J436" s="131"/>
      <c r="K436" s="68"/>
    </row>
    <row r="437" spans="1:154" x14ac:dyDescent="0.25">
      <c r="A437" s="71"/>
      <c r="B437" s="67" t="s">
        <v>37</v>
      </c>
      <c r="C437" s="74"/>
      <c r="D437" s="130">
        <v>9.52</v>
      </c>
      <c r="E437" s="131">
        <v>8</v>
      </c>
      <c r="F437" s="130"/>
      <c r="G437" s="131"/>
      <c r="H437" s="130"/>
      <c r="I437" s="132"/>
      <c r="J437" s="131"/>
      <c r="K437" s="68"/>
    </row>
    <row r="438" spans="1:154" x14ac:dyDescent="0.25">
      <c r="A438" s="71"/>
      <c r="B438" s="67" t="s">
        <v>357</v>
      </c>
      <c r="C438" s="74"/>
      <c r="D438" s="130">
        <v>8</v>
      </c>
      <c r="E438" s="131">
        <v>8</v>
      </c>
      <c r="F438" s="130"/>
      <c r="G438" s="131"/>
      <c r="H438" s="130"/>
      <c r="I438" s="132"/>
      <c r="J438" s="131"/>
      <c r="K438" s="68"/>
    </row>
    <row r="439" spans="1:154" x14ac:dyDescent="0.25">
      <c r="A439" s="71"/>
      <c r="B439" s="67" t="s">
        <v>38</v>
      </c>
      <c r="C439" s="74"/>
      <c r="D439" s="130">
        <v>2.4</v>
      </c>
      <c r="E439" s="131">
        <v>2.4</v>
      </c>
      <c r="F439" s="130"/>
      <c r="G439" s="131"/>
      <c r="H439" s="130"/>
      <c r="I439" s="132"/>
      <c r="J439" s="131"/>
      <c r="K439" s="68"/>
    </row>
    <row r="440" spans="1:154" x14ac:dyDescent="0.25">
      <c r="A440" s="71"/>
      <c r="B440" s="67" t="s">
        <v>21</v>
      </c>
      <c r="C440" s="74"/>
      <c r="D440" s="130">
        <v>1</v>
      </c>
      <c r="E440" s="131">
        <v>1</v>
      </c>
      <c r="F440" s="130"/>
      <c r="G440" s="131"/>
      <c r="H440" s="130"/>
      <c r="I440" s="132"/>
      <c r="J440" s="164"/>
      <c r="K440" s="68"/>
    </row>
    <row r="441" spans="1:154" x14ac:dyDescent="0.25">
      <c r="A441" s="71"/>
      <c r="B441" s="67" t="s">
        <v>19</v>
      </c>
      <c r="C441" s="74"/>
      <c r="D441" s="130">
        <v>152</v>
      </c>
      <c r="E441" s="131">
        <v>152</v>
      </c>
      <c r="F441" s="130"/>
      <c r="G441" s="131"/>
      <c r="H441" s="130"/>
      <c r="I441" s="132"/>
      <c r="J441" s="164"/>
      <c r="K441" s="68"/>
    </row>
    <row r="442" spans="1:154" s="88" customFormat="1" ht="17.25" customHeight="1" x14ac:dyDescent="0.25">
      <c r="A442" s="122" t="s">
        <v>380</v>
      </c>
      <c r="B442" s="123"/>
      <c r="C442" s="125">
        <v>160</v>
      </c>
      <c r="D442" s="126"/>
      <c r="E442" s="125"/>
      <c r="F442" s="126">
        <v>12.3</v>
      </c>
      <c r="G442" s="125">
        <v>15.1</v>
      </c>
      <c r="H442" s="126">
        <v>41.2</v>
      </c>
      <c r="I442" s="401">
        <v>352</v>
      </c>
      <c r="J442" s="126"/>
      <c r="K442" s="126" t="s">
        <v>388</v>
      </c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/>
      <c r="BT442" s="66"/>
      <c r="BU442" s="66"/>
      <c r="BV442" s="66"/>
      <c r="BW442" s="66"/>
      <c r="BX442" s="66"/>
      <c r="BY442" s="66"/>
      <c r="BZ442" s="66"/>
      <c r="CA442" s="66"/>
      <c r="CB442" s="66"/>
      <c r="CC442" s="66"/>
      <c r="CD442" s="66"/>
      <c r="CE442" s="66"/>
      <c r="CF442" s="66"/>
      <c r="CG442" s="66"/>
      <c r="CH442" s="66"/>
      <c r="CI442" s="66"/>
      <c r="CJ442" s="66"/>
      <c r="CK442" s="66"/>
      <c r="CL442" s="66"/>
      <c r="CM442" s="66"/>
      <c r="CN442" s="66"/>
      <c r="CO442" s="66"/>
      <c r="CP442" s="66"/>
      <c r="CQ442" s="66"/>
      <c r="CR442" s="66"/>
      <c r="CS442" s="66"/>
      <c r="CT442" s="66"/>
      <c r="CU442" s="66"/>
      <c r="CV442" s="66"/>
      <c r="CW442" s="66"/>
      <c r="CX442" s="66"/>
      <c r="CY442" s="66"/>
      <c r="CZ442" s="66"/>
      <c r="DA442" s="66"/>
      <c r="DB442" s="66"/>
      <c r="DC442" s="66"/>
      <c r="DD442" s="66"/>
      <c r="DE442" s="66"/>
      <c r="DF442" s="66"/>
      <c r="DG442" s="66"/>
      <c r="DH442" s="66"/>
      <c r="DI442" s="66"/>
      <c r="DJ442" s="66"/>
      <c r="DK442" s="66"/>
      <c r="DL442" s="66"/>
      <c r="DM442" s="66"/>
      <c r="DN442" s="66"/>
      <c r="DO442" s="66"/>
      <c r="DP442" s="66"/>
      <c r="DQ442" s="66"/>
      <c r="DR442" s="66"/>
      <c r="DS442" s="66"/>
      <c r="DT442" s="66"/>
      <c r="DU442" s="66"/>
      <c r="DV442" s="66"/>
      <c r="DW442" s="66"/>
      <c r="DX442" s="66"/>
      <c r="DY442" s="66"/>
      <c r="DZ442" s="66"/>
      <c r="EA442" s="66"/>
      <c r="EB442" s="66"/>
      <c r="EC442" s="66"/>
      <c r="ED442" s="66"/>
      <c r="EE442" s="66"/>
      <c r="EF442" s="66"/>
      <c r="EG442" s="66"/>
      <c r="EH442" s="66"/>
      <c r="EI442" s="66"/>
      <c r="EJ442" s="66"/>
      <c r="EK442" s="66"/>
      <c r="EL442" s="66"/>
      <c r="EM442" s="66"/>
      <c r="EN442" s="66"/>
      <c r="EO442" s="66"/>
      <c r="EP442" s="66"/>
      <c r="EQ442" s="66"/>
      <c r="ER442" s="66"/>
      <c r="ES442" s="66"/>
      <c r="ET442" s="66"/>
      <c r="EU442" s="66"/>
      <c r="EV442" s="66"/>
      <c r="EW442" s="66"/>
      <c r="EX442" s="66"/>
    </row>
    <row r="443" spans="1:154" s="88" customFormat="1" ht="17.25" customHeight="1" x14ac:dyDescent="0.25">
      <c r="A443" s="122"/>
      <c r="B443" s="123" t="s">
        <v>89</v>
      </c>
      <c r="C443" s="125"/>
      <c r="D443" s="126">
        <v>104.58</v>
      </c>
      <c r="E443" s="125">
        <v>68</v>
      </c>
      <c r="F443" s="126"/>
      <c r="G443" s="125"/>
      <c r="H443" s="126"/>
      <c r="I443" s="401"/>
      <c r="J443" s="126"/>
      <c r="K443" s="12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66"/>
      <c r="BS443" s="66"/>
      <c r="BT443" s="66"/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6"/>
      <c r="CF443" s="66"/>
      <c r="CG443" s="66"/>
      <c r="CH443" s="66"/>
      <c r="CI443" s="66"/>
      <c r="CJ443" s="66"/>
      <c r="CK443" s="66"/>
      <c r="CL443" s="66"/>
      <c r="CM443" s="66"/>
      <c r="CN443" s="66"/>
      <c r="CO443" s="66"/>
      <c r="CP443" s="66"/>
      <c r="CQ443" s="66"/>
      <c r="CR443" s="66"/>
      <c r="CS443" s="66"/>
      <c r="CT443" s="66"/>
      <c r="CU443" s="66"/>
      <c r="CV443" s="66"/>
      <c r="CW443" s="66"/>
      <c r="CX443" s="66"/>
      <c r="CY443" s="66"/>
      <c r="CZ443" s="66"/>
      <c r="DA443" s="66"/>
      <c r="DB443" s="66"/>
      <c r="DC443" s="66"/>
      <c r="DD443" s="66"/>
      <c r="DE443" s="66"/>
      <c r="DF443" s="66"/>
      <c r="DG443" s="66"/>
      <c r="DH443" s="66"/>
      <c r="DI443" s="66"/>
      <c r="DJ443" s="66"/>
      <c r="DK443" s="66"/>
      <c r="DL443" s="66"/>
      <c r="DM443" s="66"/>
      <c r="DN443" s="66"/>
      <c r="DO443" s="66"/>
      <c r="DP443" s="66"/>
      <c r="DQ443" s="66"/>
      <c r="DR443" s="66"/>
      <c r="DS443" s="66"/>
      <c r="DT443" s="66"/>
      <c r="DU443" s="66"/>
      <c r="DV443" s="66"/>
      <c r="DW443" s="66"/>
      <c r="DX443" s="66"/>
      <c r="DY443" s="66"/>
      <c r="DZ443" s="66"/>
      <c r="EA443" s="66"/>
      <c r="EB443" s="66"/>
      <c r="EC443" s="66"/>
      <c r="ED443" s="66"/>
      <c r="EE443" s="66"/>
      <c r="EF443" s="66"/>
      <c r="EG443" s="66"/>
      <c r="EH443" s="66"/>
      <c r="EI443" s="66"/>
      <c r="EJ443" s="66"/>
      <c r="EK443" s="66"/>
      <c r="EL443" s="66"/>
      <c r="EM443" s="66"/>
      <c r="EN443" s="66"/>
      <c r="EO443" s="66"/>
      <c r="EP443" s="66"/>
      <c r="EQ443" s="66"/>
      <c r="ER443" s="66"/>
      <c r="ES443" s="66"/>
      <c r="ET443" s="66"/>
      <c r="EU443" s="66"/>
      <c r="EV443" s="66"/>
      <c r="EW443" s="66"/>
      <c r="EX443" s="66"/>
    </row>
    <row r="444" spans="1:154" s="88" customFormat="1" ht="17.25" customHeight="1" x14ac:dyDescent="0.25">
      <c r="A444" s="122"/>
      <c r="B444" s="123" t="s">
        <v>38</v>
      </c>
      <c r="C444" s="125"/>
      <c r="D444" s="126">
        <v>3</v>
      </c>
      <c r="E444" s="125">
        <v>3</v>
      </c>
      <c r="F444" s="126"/>
      <c r="G444" s="125"/>
      <c r="H444" s="126"/>
      <c r="I444" s="401"/>
      <c r="J444" s="126"/>
      <c r="K444" s="12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66"/>
      <c r="BS444" s="66"/>
      <c r="BT444" s="66"/>
      <c r="BU444" s="66"/>
      <c r="BV444" s="66"/>
      <c r="BW444" s="66"/>
      <c r="BX444" s="66"/>
      <c r="BY444" s="66"/>
      <c r="BZ444" s="66"/>
      <c r="CA444" s="66"/>
      <c r="CB444" s="66"/>
      <c r="CC444" s="66"/>
      <c r="CD444" s="66"/>
      <c r="CE444" s="66"/>
      <c r="CF444" s="66"/>
      <c r="CG444" s="66"/>
      <c r="CH444" s="66"/>
      <c r="CI444" s="66"/>
      <c r="CJ444" s="66"/>
      <c r="CK444" s="66"/>
      <c r="CL444" s="66"/>
      <c r="CM444" s="66"/>
      <c r="CN444" s="66"/>
      <c r="CO444" s="66"/>
      <c r="CP444" s="66"/>
      <c r="CQ444" s="66"/>
      <c r="CR444" s="66"/>
      <c r="CS444" s="66"/>
      <c r="CT444" s="66"/>
      <c r="CU444" s="66"/>
      <c r="CV444" s="66"/>
      <c r="CW444" s="66"/>
      <c r="CX444" s="66"/>
      <c r="CY444" s="66"/>
      <c r="CZ444" s="66"/>
      <c r="DA444" s="66"/>
      <c r="DB444" s="66"/>
      <c r="DC444" s="66"/>
      <c r="DD444" s="66"/>
      <c r="DE444" s="66"/>
      <c r="DF444" s="66"/>
      <c r="DG444" s="66"/>
      <c r="DH444" s="66"/>
      <c r="DI444" s="66"/>
      <c r="DJ444" s="66"/>
      <c r="DK444" s="66"/>
      <c r="DL444" s="66"/>
      <c r="DM444" s="66"/>
      <c r="DN444" s="66"/>
      <c r="DO444" s="66"/>
      <c r="DP444" s="66"/>
      <c r="DQ444" s="66"/>
      <c r="DR444" s="66"/>
      <c r="DS444" s="66"/>
      <c r="DT444" s="66"/>
      <c r="DU444" s="66"/>
      <c r="DV444" s="66"/>
      <c r="DW444" s="66"/>
      <c r="DX444" s="66"/>
      <c r="DY444" s="66"/>
      <c r="DZ444" s="66"/>
      <c r="EA444" s="66"/>
      <c r="EB444" s="66"/>
      <c r="EC444" s="66"/>
      <c r="ED444" s="66"/>
      <c r="EE444" s="66"/>
      <c r="EF444" s="66"/>
      <c r="EG444" s="66"/>
      <c r="EH444" s="66"/>
      <c r="EI444" s="66"/>
      <c r="EJ444" s="66"/>
      <c r="EK444" s="66"/>
      <c r="EL444" s="66"/>
      <c r="EM444" s="66"/>
      <c r="EN444" s="66"/>
      <c r="EO444" s="66"/>
      <c r="EP444" s="66"/>
      <c r="EQ444" s="66"/>
      <c r="ER444" s="66"/>
      <c r="ES444" s="66"/>
      <c r="ET444" s="66"/>
      <c r="EU444" s="66"/>
      <c r="EV444" s="66"/>
      <c r="EW444" s="66"/>
      <c r="EX444" s="66"/>
    </row>
    <row r="445" spans="1:154" s="88" customFormat="1" ht="17.25" customHeight="1" x14ac:dyDescent="0.25">
      <c r="A445" s="122"/>
      <c r="B445" s="123" t="s">
        <v>379</v>
      </c>
      <c r="C445" s="125"/>
      <c r="D445" s="126"/>
      <c r="E445" s="125">
        <v>50</v>
      </c>
      <c r="F445" s="126"/>
      <c r="G445" s="125"/>
      <c r="H445" s="126"/>
      <c r="I445" s="401"/>
      <c r="J445" s="126"/>
      <c r="K445" s="12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  <c r="AL445" s="66"/>
      <c r="AM445" s="66"/>
      <c r="AN445" s="66"/>
      <c r="AO445" s="66"/>
      <c r="AP445" s="66"/>
      <c r="AQ445" s="66"/>
      <c r="AR445" s="66"/>
      <c r="AS445" s="66"/>
      <c r="AT445" s="66"/>
      <c r="AU445" s="66"/>
      <c r="AV445" s="66"/>
      <c r="AW445" s="66"/>
      <c r="AX445" s="66"/>
      <c r="AY445" s="66"/>
      <c r="AZ445" s="66"/>
      <c r="BA445" s="66"/>
      <c r="BB445" s="66"/>
      <c r="BC445" s="66"/>
      <c r="BD445" s="66"/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66"/>
      <c r="BS445" s="66"/>
      <c r="BT445" s="66"/>
      <c r="BU445" s="66"/>
      <c r="BV445" s="66"/>
      <c r="BW445" s="66"/>
      <c r="BX445" s="66"/>
      <c r="BY445" s="66"/>
      <c r="BZ445" s="66"/>
      <c r="CA445" s="66"/>
      <c r="CB445" s="66"/>
      <c r="CC445" s="66"/>
      <c r="CD445" s="66"/>
      <c r="CE445" s="66"/>
      <c r="CF445" s="66"/>
      <c r="CG445" s="66"/>
      <c r="CH445" s="66"/>
      <c r="CI445" s="66"/>
      <c r="CJ445" s="66"/>
      <c r="CK445" s="66"/>
      <c r="CL445" s="66"/>
      <c r="CM445" s="66"/>
      <c r="CN445" s="66"/>
      <c r="CO445" s="66"/>
      <c r="CP445" s="66"/>
      <c r="CQ445" s="66"/>
      <c r="CR445" s="66"/>
      <c r="CS445" s="66"/>
      <c r="CT445" s="66"/>
      <c r="CU445" s="66"/>
      <c r="CV445" s="66"/>
      <c r="CW445" s="66"/>
      <c r="CX445" s="66"/>
      <c r="CY445" s="66"/>
      <c r="CZ445" s="66"/>
      <c r="DA445" s="66"/>
      <c r="DB445" s="66"/>
      <c r="DC445" s="66"/>
      <c r="DD445" s="66"/>
      <c r="DE445" s="66"/>
      <c r="DF445" s="66"/>
      <c r="DG445" s="66"/>
      <c r="DH445" s="66"/>
      <c r="DI445" s="66"/>
      <c r="DJ445" s="66"/>
      <c r="DK445" s="66"/>
      <c r="DL445" s="66"/>
      <c r="DM445" s="66"/>
      <c r="DN445" s="66"/>
      <c r="DO445" s="66"/>
      <c r="DP445" s="66"/>
      <c r="DQ445" s="66"/>
      <c r="DR445" s="66"/>
      <c r="DS445" s="66"/>
      <c r="DT445" s="66"/>
      <c r="DU445" s="66"/>
      <c r="DV445" s="66"/>
      <c r="DW445" s="66"/>
      <c r="DX445" s="66"/>
      <c r="DY445" s="66"/>
      <c r="DZ445" s="66"/>
      <c r="EA445" s="66"/>
      <c r="EB445" s="66"/>
      <c r="EC445" s="66"/>
      <c r="ED445" s="66"/>
      <c r="EE445" s="66"/>
      <c r="EF445" s="66"/>
      <c r="EG445" s="66"/>
      <c r="EH445" s="66"/>
      <c r="EI445" s="66"/>
      <c r="EJ445" s="66"/>
      <c r="EK445" s="66"/>
      <c r="EL445" s="66"/>
      <c r="EM445" s="66"/>
      <c r="EN445" s="66"/>
      <c r="EO445" s="66"/>
      <c r="EP445" s="66"/>
      <c r="EQ445" s="66"/>
      <c r="ER445" s="66"/>
      <c r="ES445" s="66"/>
      <c r="ET445" s="66"/>
      <c r="EU445" s="66"/>
      <c r="EV445" s="66"/>
      <c r="EW445" s="66"/>
      <c r="EX445" s="66"/>
    </row>
    <row r="446" spans="1:154" s="88" customFormat="1" ht="17.25" customHeight="1" x14ac:dyDescent="0.25">
      <c r="A446" s="122"/>
      <c r="B446" s="123" t="s">
        <v>38</v>
      </c>
      <c r="C446" s="125"/>
      <c r="D446" s="126">
        <v>3</v>
      </c>
      <c r="E446" s="125">
        <v>3</v>
      </c>
      <c r="F446" s="126"/>
      <c r="G446" s="125"/>
      <c r="H446" s="126"/>
      <c r="I446" s="401"/>
      <c r="J446" s="126"/>
      <c r="K446" s="12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/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6"/>
      <c r="CF446" s="66"/>
      <c r="CG446" s="66"/>
      <c r="CH446" s="66"/>
      <c r="CI446" s="66"/>
      <c r="CJ446" s="66"/>
      <c r="CK446" s="66"/>
      <c r="CL446" s="66"/>
      <c r="CM446" s="66"/>
      <c r="CN446" s="66"/>
      <c r="CO446" s="66"/>
      <c r="CP446" s="66"/>
      <c r="CQ446" s="66"/>
      <c r="CR446" s="66"/>
      <c r="CS446" s="66"/>
      <c r="CT446" s="66"/>
      <c r="CU446" s="66"/>
      <c r="CV446" s="66"/>
      <c r="CW446" s="66"/>
      <c r="CX446" s="66"/>
      <c r="CY446" s="66"/>
      <c r="CZ446" s="66"/>
      <c r="DA446" s="66"/>
      <c r="DB446" s="66"/>
      <c r="DC446" s="66"/>
      <c r="DD446" s="66"/>
      <c r="DE446" s="66"/>
      <c r="DF446" s="66"/>
      <c r="DG446" s="66"/>
      <c r="DH446" s="66"/>
      <c r="DI446" s="66"/>
      <c r="DJ446" s="66"/>
      <c r="DK446" s="66"/>
      <c r="DL446" s="66"/>
      <c r="DM446" s="66"/>
      <c r="DN446" s="66"/>
      <c r="DO446" s="66"/>
      <c r="DP446" s="66"/>
      <c r="DQ446" s="66"/>
      <c r="DR446" s="66"/>
      <c r="DS446" s="66"/>
      <c r="DT446" s="66"/>
      <c r="DU446" s="66"/>
      <c r="DV446" s="66"/>
      <c r="DW446" s="66"/>
      <c r="DX446" s="66"/>
      <c r="DY446" s="66"/>
      <c r="DZ446" s="66"/>
      <c r="EA446" s="66"/>
      <c r="EB446" s="66"/>
      <c r="EC446" s="66"/>
      <c r="ED446" s="66"/>
      <c r="EE446" s="66"/>
      <c r="EF446" s="66"/>
      <c r="EG446" s="66"/>
      <c r="EH446" s="66"/>
      <c r="EI446" s="66"/>
      <c r="EJ446" s="66"/>
      <c r="EK446" s="66"/>
      <c r="EL446" s="66"/>
      <c r="EM446" s="66"/>
      <c r="EN446" s="66"/>
      <c r="EO446" s="66"/>
      <c r="EP446" s="66"/>
      <c r="EQ446" s="66"/>
      <c r="ER446" s="66"/>
      <c r="ES446" s="66"/>
      <c r="ET446" s="66"/>
      <c r="EU446" s="66"/>
      <c r="EV446" s="66"/>
      <c r="EW446" s="66"/>
      <c r="EX446" s="66"/>
    </row>
    <row r="447" spans="1:154" s="88" customFormat="1" ht="17.25" customHeight="1" x14ac:dyDescent="0.25">
      <c r="A447" s="122"/>
      <c r="B447" s="123" t="s">
        <v>36</v>
      </c>
      <c r="C447" s="125"/>
      <c r="D447" s="126">
        <v>17.87</v>
      </c>
      <c r="E447" s="125">
        <v>14.3</v>
      </c>
      <c r="F447" s="126"/>
      <c r="G447" s="125"/>
      <c r="H447" s="126"/>
      <c r="I447" s="401"/>
      <c r="J447" s="126"/>
      <c r="K447" s="12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/>
      <c r="AQ447" s="66"/>
      <c r="AR447" s="66"/>
      <c r="AS447" s="66"/>
      <c r="AT447" s="66"/>
      <c r="AU447" s="66"/>
      <c r="AV447" s="66"/>
      <c r="AW447" s="66"/>
      <c r="AX447" s="66"/>
      <c r="AY447" s="66"/>
      <c r="AZ447" s="66"/>
      <c r="BA447" s="66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66"/>
      <c r="BS447" s="66"/>
      <c r="BT447" s="66"/>
      <c r="BU447" s="66"/>
      <c r="BV447" s="66"/>
      <c r="BW447" s="66"/>
      <c r="BX447" s="66"/>
      <c r="BY447" s="66"/>
      <c r="BZ447" s="66"/>
      <c r="CA447" s="66"/>
      <c r="CB447" s="66"/>
      <c r="CC447" s="66"/>
      <c r="CD447" s="66"/>
      <c r="CE447" s="66"/>
      <c r="CF447" s="66"/>
      <c r="CG447" s="66"/>
      <c r="CH447" s="66"/>
      <c r="CI447" s="66"/>
      <c r="CJ447" s="66"/>
      <c r="CK447" s="66"/>
      <c r="CL447" s="66"/>
      <c r="CM447" s="66"/>
      <c r="CN447" s="66"/>
      <c r="CO447" s="66"/>
      <c r="CP447" s="66"/>
      <c r="CQ447" s="66"/>
      <c r="CR447" s="66"/>
      <c r="CS447" s="66"/>
      <c r="CT447" s="66"/>
      <c r="CU447" s="66"/>
      <c r="CV447" s="66"/>
      <c r="CW447" s="66"/>
      <c r="CX447" s="66"/>
      <c r="CY447" s="66"/>
      <c r="CZ447" s="66"/>
      <c r="DA447" s="66"/>
      <c r="DB447" s="66"/>
      <c r="DC447" s="66"/>
      <c r="DD447" s="66"/>
      <c r="DE447" s="66"/>
      <c r="DF447" s="66"/>
      <c r="DG447" s="66"/>
      <c r="DH447" s="66"/>
      <c r="DI447" s="66"/>
      <c r="DJ447" s="66"/>
      <c r="DK447" s="66"/>
      <c r="DL447" s="66"/>
      <c r="DM447" s="66"/>
      <c r="DN447" s="66"/>
      <c r="DO447" s="66"/>
      <c r="DP447" s="66"/>
      <c r="DQ447" s="66"/>
      <c r="DR447" s="66"/>
      <c r="DS447" s="66"/>
      <c r="DT447" s="66"/>
      <c r="DU447" s="66"/>
      <c r="DV447" s="66"/>
      <c r="DW447" s="66"/>
      <c r="DX447" s="66"/>
      <c r="DY447" s="66"/>
      <c r="DZ447" s="66"/>
      <c r="EA447" s="66"/>
      <c r="EB447" s="66"/>
      <c r="EC447" s="66"/>
      <c r="ED447" s="66"/>
      <c r="EE447" s="66"/>
      <c r="EF447" s="66"/>
      <c r="EG447" s="66"/>
      <c r="EH447" s="66"/>
      <c r="EI447" s="66"/>
      <c r="EJ447" s="66"/>
      <c r="EK447" s="66"/>
      <c r="EL447" s="66"/>
      <c r="EM447" s="66"/>
      <c r="EN447" s="66"/>
      <c r="EO447" s="66"/>
      <c r="EP447" s="66"/>
      <c r="EQ447" s="66"/>
      <c r="ER447" s="66"/>
      <c r="ES447" s="66"/>
      <c r="ET447" s="66"/>
      <c r="EU447" s="66"/>
      <c r="EV447" s="66"/>
      <c r="EW447" s="66"/>
      <c r="EX447" s="66"/>
    </row>
    <row r="448" spans="1:154" s="88" customFormat="1" ht="17.25" customHeight="1" thickBot="1" x14ac:dyDescent="0.3">
      <c r="A448" s="122"/>
      <c r="B448" s="123" t="s">
        <v>37</v>
      </c>
      <c r="C448" s="125"/>
      <c r="D448" s="126">
        <v>7.7</v>
      </c>
      <c r="E448" s="125">
        <v>7</v>
      </c>
      <c r="F448" s="126"/>
      <c r="G448" s="125"/>
      <c r="H448" s="126"/>
      <c r="I448" s="401"/>
      <c r="J448" s="126"/>
      <c r="K448" s="12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66"/>
      <c r="BS448" s="66"/>
      <c r="BT448" s="66"/>
      <c r="BU448" s="66"/>
      <c r="BV448" s="66"/>
      <c r="BW448" s="66"/>
      <c r="BX448" s="66"/>
      <c r="BY448" s="66"/>
      <c r="BZ448" s="66"/>
      <c r="CA448" s="66"/>
      <c r="CB448" s="66"/>
      <c r="CC448" s="66"/>
      <c r="CD448" s="66"/>
      <c r="CE448" s="66"/>
      <c r="CF448" s="66"/>
      <c r="CG448" s="66"/>
      <c r="CH448" s="66"/>
      <c r="CI448" s="66"/>
      <c r="CJ448" s="66"/>
      <c r="CK448" s="66"/>
      <c r="CL448" s="66"/>
      <c r="CM448" s="66"/>
      <c r="CN448" s="66"/>
      <c r="CO448" s="66"/>
      <c r="CP448" s="66"/>
      <c r="CQ448" s="66"/>
      <c r="CR448" s="66"/>
      <c r="CS448" s="66"/>
      <c r="CT448" s="66"/>
      <c r="CU448" s="66"/>
      <c r="CV448" s="66"/>
      <c r="CW448" s="66"/>
      <c r="CX448" s="66"/>
      <c r="CY448" s="66"/>
      <c r="CZ448" s="66"/>
      <c r="DA448" s="66"/>
      <c r="DB448" s="66"/>
      <c r="DC448" s="66"/>
      <c r="DD448" s="66"/>
      <c r="DE448" s="66"/>
      <c r="DF448" s="66"/>
      <c r="DG448" s="66"/>
      <c r="DH448" s="66"/>
      <c r="DI448" s="66"/>
      <c r="DJ448" s="66"/>
      <c r="DK448" s="66"/>
      <c r="DL448" s="66"/>
      <c r="DM448" s="66"/>
      <c r="DN448" s="66"/>
      <c r="DO448" s="66"/>
      <c r="DP448" s="66"/>
      <c r="DQ448" s="66"/>
      <c r="DR448" s="66"/>
      <c r="DS448" s="66"/>
      <c r="DT448" s="66"/>
      <c r="DU448" s="66"/>
      <c r="DV448" s="66"/>
      <c r="DW448" s="66"/>
      <c r="DX448" s="66"/>
      <c r="DY448" s="66"/>
      <c r="DZ448" s="66"/>
      <c r="EA448" s="66"/>
      <c r="EB448" s="66"/>
      <c r="EC448" s="66"/>
      <c r="ED448" s="66"/>
      <c r="EE448" s="66"/>
      <c r="EF448" s="66"/>
      <c r="EG448" s="66"/>
      <c r="EH448" s="66"/>
      <c r="EI448" s="66"/>
      <c r="EJ448" s="66"/>
      <c r="EK448" s="66"/>
      <c r="EL448" s="66"/>
      <c r="EM448" s="66"/>
      <c r="EN448" s="66"/>
      <c r="EO448" s="66"/>
      <c r="EP448" s="66"/>
      <c r="EQ448" s="66"/>
      <c r="ER448" s="66"/>
      <c r="ES448" s="66"/>
      <c r="ET448" s="66"/>
      <c r="EU448" s="66"/>
      <c r="EV448" s="66"/>
      <c r="EW448" s="66"/>
      <c r="EX448" s="66"/>
    </row>
    <row r="449" spans="1:170" s="88" customFormat="1" x14ac:dyDescent="0.25">
      <c r="A449" s="402"/>
      <c r="B449" s="403" t="s">
        <v>210</v>
      </c>
      <c r="C449" s="307"/>
      <c r="D449" s="404">
        <v>38.5</v>
      </c>
      <c r="E449" s="308">
        <v>38.5</v>
      </c>
      <c r="F449" s="404"/>
      <c r="G449" s="405"/>
      <c r="H449" s="406"/>
      <c r="I449" s="407"/>
      <c r="J449" s="406"/>
      <c r="K449" s="40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6"/>
      <c r="CG449" s="66"/>
      <c r="CH449" s="66"/>
      <c r="CI449" s="66"/>
      <c r="CJ449" s="66"/>
      <c r="CK449" s="66"/>
      <c r="CL449" s="66"/>
      <c r="CM449" s="66"/>
      <c r="CN449" s="66"/>
      <c r="CO449" s="66"/>
      <c r="CP449" s="66"/>
      <c r="CQ449" s="66"/>
      <c r="CR449" s="66"/>
      <c r="CS449" s="66"/>
      <c r="CT449" s="66"/>
      <c r="CU449" s="66"/>
      <c r="CV449" s="66"/>
      <c r="CW449" s="66"/>
      <c r="CX449" s="66"/>
      <c r="CY449" s="66"/>
      <c r="CZ449" s="66"/>
      <c r="DA449" s="66"/>
      <c r="DB449" s="66"/>
      <c r="DC449" s="66"/>
      <c r="DD449" s="66"/>
      <c r="DE449" s="66"/>
      <c r="DF449" s="66"/>
      <c r="DG449" s="66"/>
      <c r="DH449" s="66"/>
      <c r="DI449" s="66"/>
      <c r="DJ449" s="66"/>
      <c r="DK449" s="66"/>
      <c r="DL449" s="66"/>
      <c r="DM449" s="66"/>
      <c r="DN449" s="66"/>
      <c r="DO449" s="66"/>
      <c r="DP449" s="66"/>
      <c r="DQ449" s="66"/>
      <c r="DR449" s="66"/>
      <c r="DS449" s="66"/>
      <c r="DT449" s="66"/>
      <c r="DU449" s="66"/>
      <c r="DV449" s="66"/>
      <c r="DW449" s="66"/>
      <c r="DX449" s="66"/>
      <c r="DY449" s="66"/>
      <c r="DZ449" s="66"/>
      <c r="EA449" s="66"/>
      <c r="EB449" s="66"/>
      <c r="EC449" s="66"/>
      <c r="ED449" s="66"/>
      <c r="EE449" s="66"/>
      <c r="EF449" s="66"/>
      <c r="EG449" s="66"/>
      <c r="EH449" s="66"/>
      <c r="EI449" s="66"/>
      <c r="EJ449" s="66"/>
      <c r="EK449" s="66"/>
      <c r="EL449" s="66"/>
      <c r="EM449" s="66"/>
      <c r="EN449" s="66"/>
      <c r="EO449" s="66"/>
      <c r="EP449" s="66"/>
      <c r="EQ449" s="66"/>
      <c r="ER449" s="66"/>
      <c r="ES449" s="66"/>
      <c r="ET449" s="66"/>
      <c r="EU449" s="66"/>
      <c r="EV449" s="66"/>
      <c r="EW449" s="66"/>
      <c r="EX449" s="66"/>
    </row>
    <row r="450" spans="1:170" s="88" customFormat="1" x14ac:dyDescent="0.25">
      <c r="A450" s="122"/>
      <c r="B450" s="123" t="s">
        <v>43</v>
      </c>
      <c r="C450" s="125"/>
      <c r="D450" s="204">
        <v>0.8</v>
      </c>
      <c r="E450" s="127">
        <v>0.8</v>
      </c>
      <c r="F450" s="204"/>
      <c r="G450" s="408"/>
      <c r="H450" s="126"/>
      <c r="I450" s="401"/>
      <c r="J450" s="125"/>
      <c r="K450" s="12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6"/>
      <c r="AS450" s="66"/>
      <c r="AT450" s="66"/>
      <c r="AU450" s="66"/>
      <c r="AV450" s="66"/>
      <c r="AW450" s="66"/>
      <c r="AX450" s="66"/>
      <c r="AY450" s="66"/>
      <c r="AZ450" s="66"/>
      <c r="BA450" s="66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6"/>
      <c r="CG450" s="66"/>
      <c r="CH450" s="66"/>
      <c r="CI450" s="66"/>
      <c r="CJ450" s="66"/>
      <c r="CK450" s="66"/>
      <c r="CL450" s="66"/>
      <c r="CM450" s="66"/>
      <c r="CN450" s="66"/>
      <c r="CO450" s="66"/>
      <c r="CP450" s="66"/>
      <c r="CQ450" s="66"/>
      <c r="CR450" s="66"/>
      <c r="CS450" s="66"/>
      <c r="CT450" s="66"/>
      <c r="CU450" s="66"/>
      <c r="CV450" s="66"/>
      <c r="CW450" s="66"/>
      <c r="CX450" s="66"/>
      <c r="CY450" s="66"/>
      <c r="CZ450" s="66"/>
      <c r="DA450" s="66"/>
      <c r="DB450" s="66"/>
      <c r="DC450" s="66"/>
      <c r="DD450" s="66"/>
      <c r="DE450" s="66"/>
      <c r="DF450" s="66"/>
      <c r="DG450" s="66"/>
      <c r="DH450" s="66"/>
      <c r="DI450" s="66"/>
      <c r="DJ450" s="66"/>
      <c r="DK450" s="66"/>
      <c r="DL450" s="66"/>
      <c r="DM450" s="66"/>
      <c r="DN450" s="66"/>
      <c r="DO450" s="66"/>
      <c r="DP450" s="66"/>
      <c r="DQ450" s="66"/>
      <c r="DR450" s="66"/>
      <c r="DS450" s="66"/>
      <c r="DT450" s="66"/>
      <c r="DU450" s="66"/>
      <c r="DV450" s="66"/>
      <c r="DW450" s="66"/>
      <c r="DX450" s="66"/>
      <c r="DY450" s="66"/>
      <c r="DZ450" s="66"/>
      <c r="EA450" s="66"/>
      <c r="EB450" s="66"/>
      <c r="EC450" s="66"/>
      <c r="ED450" s="66"/>
      <c r="EE450" s="66"/>
      <c r="EF450" s="66"/>
      <c r="EG450" s="66"/>
      <c r="EH450" s="66"/>
      <c r="EI450" s="66"/>
      <c r="EJ450" s="66"/>
      <c r="EK450" s="66"/>
      <c r="EL450" s="66"/>
      <c r="EM450" s="66"/>
      <c r="EN450" s="66"/>
      <c r="EO450" s="66"/>
      <c r="EP450" s="66"/>
      <c r="EQ450" s="66"/>
      <c r="ER450" s="66"/>
      <c r="ES450" s="66"/>
      <c r="ET450" s="66"/>
      <c r="EU450" s="66"/>
      <c r="EV450" s="66"/>
      <c r="EW450" s="66"/>
      <c r="EX450" s="66"/>
    </row>
    <row r="451" spans="1:170" s="88" customFormat="1" x14ac:dyDescent="0.25">
      <c r="A451" s="122"/>
      <c r="B451" s="123" t="s">
        <v>73</v>
      </c>
      <c r="C451" s="125"/>
      <c r="D451" s="204"/>
      <c r="E451" s="127">
        <v>110</v>
      </c>
      <c r="F451" s="204"/>
      <c r="G451" s="408"/>
      <c r="H451" s="126"/>
      <c r="I451" s="401"/>
      <c r="J451" s="125"/>
      <c r="K451" s="12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6"/>
      <c r="AS451" s="66"/>
      <c r="AT451" s="66"/>
      <c r="AU451" s="66"/>
      <c r="AV451" s="66"/>
      <c r="AW451" s="66"/>
      <c r="AX451" s="66"/>
      <c r="AY451" s="66"/>
      <c r="AZ451" s="66"/>
      <c r="BA451" s="66"/>
      <c r="BB451" s="66"/>
      <c r="BC451" s="66"/>
      <c r="BD451" s="66"/>
      <c r="BE451" s="66"/>
      <c r="BF451" s="66"/>
      <c r="BG451" s="66"/>
      <c r="BH451" s="66"/>
      <c r="BI451" s="66"/>
      <c r="BJ451" s="66"/>
      <c r="BK451" s="66"/>
      <c r="BL451" s="66"/>
      <c r="BM451" s="66"/>
      <c r="BN451" s="66"/>
      <c r="BO451" s="66"/>
      <c r="BP451" s="66"/>
      <c r="BQ451" s="66"/>
      <c r="BR451" s="66"/>
      <c r="BS451" s="66"/>
      <c r="BT451" s="66"/>
      <c r="BU451" s="66"/>
      <c r="BV451" s="66"/>
      <c r="BW451" s="66"/>
      <c r="BX451" s="66"/>
      <c r="BY451" s="66"/>
      <c r="BZ451" s="66"/>
      <c r="CA451" s="66"/>
      <c r="CB451" s="66"/>
      <c r="CC451" s="66"/>
      <c r="CD451" s="66"/>
      <c r="CE451" s="66"/>
      <c r="CF451" s="66"/>
      <c r="CG451" s="66"/>
      <c r="CH451" s="66"/>
      <c r="CI451" s="66"/>
      <c r="CJ451" s="66"/>
      <c r="CK451" s="66"/>
      <c r="CL451" s="66"/>
      <c r="CM451" s="66"/>
      <c r="CN451" s="66"/>
      <c r="CO451" s="66"/>
      <c r="CP451" s="66"/>
      <c r="CQ451" s="66"/>
      <c r="CR451" s="66"/>
      <c r="CS451" s="66"/>
      <c r="CT451" s="66"/>
      <c r="CU451" s="66"/>
      <c r="CV451" s="66"/>
      <c r="CW451" s="66"/>
      <c r="CX451" s="66"/>
      <c r="CY451" s="66"/>
      <c r="CZ451" s="66"/>
      <c r="DA451" s="66"/>
      <c r="DB451" s="66"/>
      <c r="DC451" s="66"/>
      <c r="DD451" s="66"/>
      <c r="DE451" s="66"/>
      <c r="DF451" s="66"/>
      <c r="DG451" s="66"/>
      <c r="DH451" s="66"/>
      <c r="DI451" s="66"/>
      <c r="DJ451" s="66"/>
      <c r="DK451" s="66"/>
      <c r="DL451" s="66"/>
      <c r="DM451" s="66"/>
      <c r="DN451" s="66"/>
      <c r="DO451" s="66"/>
      <c r="DP451" s="66"/>
      <c r="DQ451" s="66"/>
      <c r="DR451" s="66"/>
      <c r="DS451" s="66"/>
      <c r="DT451" s="66"/>
      <c r="DU451" s="66"/>
      <c r="DV451" s="66"/>
      <c r="DW451" s="66"/>
      <c r="DX451" s="66"/>
      <c r="DY451" s="66"/>
      <c r="DZ451" s="66"/>
      <c r="EA451" s="66"/>
      <c r="EB451" s="66"/>
      <c r="EC451" s="66"/>
      <c r="ED451" s="66"/>
      <c r="EE451" s="66"/>
      <c r="EF451" s="66"/>
      <c r="EG451" s="66"/>
      <c r="EH451" s="66"/>
      <c r="EI451" s="66"/>
      <c r="EJ451" s="66"/>
      <c r="EK451" s="66"/>
      <c r="EL451" s="66"/>
      <c r="EM451" s="66"/>
      <c r="EN451" s="66"/>
      <c r="EO451" s="66"/>
      <c r="EP451" s="66"/>
      <c r="EQ451" s="66"/>
      <c r="ER451" s="66"/>
      <c r="ES451" s="66"/>
      <c r="ET451" s="66"/>
      <c r="EU451" s="66"/>
      <c r="EV451" s="66"/>
      <c r="EW451" s="66"/>
      <c r="EX451" s="66"/>
    </row>
    <row r="452" spans="1:170" s="279" customFormat="1" x14ac:dyDescent="0.25">
      <c r="A452" s="71" t="s">
        <v>192</v>
      </c>
      <c r="B452" s="67"/>
      <c r="C452" s="74">
        <v>180</v>
      </c>
      <c r="D452" s="77"/>
      <c r="E452" s="77"/>
      <c r="F452" s="132">
        <v>0.1</v>
      </c>
      <c r="G452" s="131">
        <v>0.1</v>
      </c>
      <c r="H452" s="131">
        <v>11.8</v>
      </c>
      <c r="I452" s="131">
        <v>48.5</v>
      </c>
      <c r="J452" s="130">
        <v>1.2</v>
      </c>
      <c r="K452" s="68" t="s">
        <v>263</v>
      </c>
      <c r="L452" s="281"/>
      <c r="M452" s="281"/>
      <c r="N452" s="281"/>
      <c r="O452" s="281"/>
      <c r="P452" s="281"/>
      <c r="Q452" s="281"/>
      <c r="R452" s="281"/>
      <c r="S452" s="281"/>
      <c r="T452" s="281"/>
      <c r="U452" s="281"/>
      <c r="V452" s="281"/>
      <c r="W452" s="281"/>
      <c r="X452" s="281"/>
      <c r="Y452" s="281"/>
      <c r="Z452" s="281"/>
      <c r="AA452" s="281"/>
      <c r="AB452" s="281"/>
      <c r="AC452" s="281"/>
      <c r="AD452" s="281"/>
      <c r="AE452" s="281"/>
      <c r="AF452" s="281"/>
      <c r="AG452" s="281"/>
      <c r="AH452" s="281"/>
      <c r="AI452" s="281"/>
      <c r="AJ452" s="281"/>
      <c r="AK452" s="281"/>
      <c r="AL452" s="281"/>
      <c r="AM452" s="281"/>
      <c r="AN452" s="281"/>
      <c r="AO452" s="281"/>
      <c r="AP452" s="281"/>
      <c r="AQ452" s="281"/>
      <c r="AR452" s="281"/>
      <c r="AS452" s="281"/>
      <c r="AT452" s="281"/>
      <c r="AU452" s="281"/>
      <c r="AV452" s="281"/>
      <c r="AW452" s="281"/>
      <c r="AX452" s="281"/>
      <c r="AY452" s="281"/>
      <c r="AZ452" s="281"/>
      <c r="BA452" s="281"/>
      <c r="BB452" s="281"/>
      <c r="BC452" s="281"/>
      <c r="BD452" s="281"/>
      <c r="BE452" s="281"/>
      <c r="BF452" s="281"/>
      <c r="BG452" s="281"/>
      <c r="BH452" s="281"/>
      <c r="BI452" s="281"/>
      <c r="BJ452" s="281"/>
      <c r="BK452" s="281"/>
      <c r="BL452" s="281"/>
      <c r="BM452" s="281"/>
      <c r="BN452" s="281"/>
      <c r="BO452" s="281"/>
      <c r="BP452" s="281"/>
      <c r="BQ452" s="281"/>
      <c r="BR452" s="281"/>
      <c r="BS452" s="281"/>
      <c r="BT452" s="281"/>
      <c r="BU452" s="281"/>
      <c r="BV452" s="281"/>
      <c r="BW452" s="281"/>
      <c r="BX452" s="281"/>
      <c r="BY452" s="281"/>
      <c r="BZ452" s="281"/>
      <c r="CA452" s="281"/>
      <c r="CB452" s="281"/>
      <c r="CC452" s="281"/>
      <c r="CD452" s="281"/>
      <c r="CE452" s="281"/>
      <c r="CF452" s="281"/>
      <c r="CG452" s="281"/>
      <c r="CH452" s="281"/>
      <c r="CI452" s="281"/>
      <c r="CJ452" s="281"/>
      <c r="CK452" s="281"/>
      <c r="CL452" s="281"/>
      <c r="CM452" s="281"/>
      <c r="CN452" s="281"/>
      <c r="CO452" s="281"/>
      <c r="CP452" s="281"/>
      <c r="CQ452" s="281"/>
      <c r="CR452" s="281"/>
      <c r="CS452" s="281"/>
      <c r="CT452" s="281"/>
      <c r="CU452" s="281"/>
      <c r="CV452" s="281"/>
      <c r="CW452" s="281"/>
      <c r="CX452" s="281"/>
      <c r="CY452" s="281"/>
      <c r="CZ452" s="281"/>
      <c r="DA452" s="281"/>
      <c r="DB452" s="281"/>
      <c r="DC452" s="281"/>
      <c r="DD452" s="281"/>
      <c r="DE452" s="281"/>
      <c r="DF452" s="281"/>
      <c r="DG452" s="281"/>
      <c r="DH452" s="281"/>
      <c r="DI452" s="281"/>
      <c r="DJ452" s="281"/>
      <c r="DK452" s="281"/>
      <c r="DL452" s="281"/>
      <c r="DM452" s="281"/>
      <c r="DN452" s="281"/>
      <c r="DO452" s="281"/>
      <c r="DP452" s="281"/>
      <c r="DQ452" s="281"/>
      <c r="DR452" s="281"/>
      <c r="DS452" s="281"/>
      <c r="DT452" s="281"/>
      <c r="DU452" s="281"/>
      <c r="DV452" s="281"/>
      <c r="DW452" s="281"/>
      <c r="DX452" s="281"/>
      <c r="DY452" s="281"/>
      <c r="DZ452" s="281"/>
      <c r="EA452" s="281"/>
      <c r="EB452" s="281"/>
      <c r="EC452" s="281"/>
      <c r="ED452" s="281"/>
      <c r="EE452" s="281"/>
      <c r="EF452" s="281"/>
      <c r="EG452" s="281"/>
      <c r="EH452" s="281"/>
      <c r="EI452" s="281"/>
      <c r="EJ452" s="281"/>
      <c r="EK452" s="281"/>
      <c r="EL452" s="281"/>
      <c r="EM452" s="281"/>
      <c r="EN452" s="281"/>
      <c r="EO452" s="281"/>
      <c r="EP452" s="281"/>
      <c r="EQ452" s="281"/>
      <c r="ER452" s="281"/>
      <c r="ES452" s="281"/>
      <c r="ET452" s="281"/>
      <c r="EU452" s="281"/>
      <c r="EV452" s="281"/>
      <c r="EW452" s="281"/>
      <c r="EX452" s="281"/>
      <c r="EY452" s="281"/>
      <c r="EZ452" s="281"/>
      <c r="FA452" s="281"/>
      <c r="FB452" s="281"/>
      <c r="FC452" s="281"/>
      <c r="FD452" s="281"/>
      <c r="FE452" s="281"/>
      <c r="FF452" s="281"/>
      <c r="FG452" s="281"/>
      <c r="FH452" s="281"/>
      <c r="FI452" s="281"/>
      <c r="FJ452" s="281"/>
      <c r="FK452" s="281"/>
      <c r="FL452" s="281"/>
      <c r="FM452" s="281"/>
      <c r="FN452" s="281"/>
    </row>
    <row r="453" spans="1:170" s="279" customFormat="1" x14ac:dyDescent="0.25">
      <c r="A453" s="71"/>
      <c r="B453" s="67" t="s">
        <v>85</v>
      </c>
      <c r="C453" s="74"/>
      <c r="D453" s="77">
        <v>40.799999999999997</v>
      </c>
      <c r="E453" s="77">
        <v>36</v>
      </c>
      <c r="F453" s="132"/>
      <c r="G453" s="132"/>
      <c r="H453" s="131"/>
      <c r="I453" s="131"/>
      <c r="J453" s="130"/>
      <c r="K453" s="68"/>
      <c r="L453" s="281"/>
      <c r="M453" s="281"/>
      <c r="N453" s="281"/>
      <c r="O453" s="281"/>
      <c r="P453" s="281"/>
      <c r="Q453" s="281"/>
      <c r="R453" s="281"/>
      <c r="S453" s="281"/>
      <c r="T453" s="281"/>
      <c r="U453" s="281"/>
      <c r="V453" s="281"/>
      <c r="W453" s="281"/>
      <c r="X453" s="281"/>
      <c r="Y453" s="281"/>
      <c r="Z453" s="281"/>
      <c r="AA453" s="281"/>
      <c r="AB453" s="281"/>
      <c r="AC453" s="281"/>
      <c r="AD453" s="281"/>
      <c r="AE453" s="281"/>
      <c r="AF453" s="281"/>
      <c r="AG453" s="281"/>
      <c r="AH453" s="281"/>
      <c r="AI453" s="281"/>
      <c r="AJ453" s="281"/>
      <c r="AK453" s="281"/>
      <c r="AL453" s="281"/>
      <c r="AM453" s="281"/>
      <c r="AN453" s="281"/>
      <c r="AO453" s="281"/>
      <c r="AP453" s="281"/>
      <c r="AQ453" s="281"/>
      <c r="AR453" s="281"/>
      <c r="AS453" s="281"/>
      <c r="AT453" s="281"/>
      <c r="AU453" s="281"/>
      <c r="AV453" s="281"/>
      <c r="AW453" s="281"/>
      <c r="AX453" s="281"/>
      <c r="AY453" s="281"/>
      <c r="AZ453" s="281"/>
      <c r="BA453" s="281"/>
      <c r="BB453" s="281"/>
      <c r="BC453" s="281"/>
      <c r="BD453" s="281"/>
      <c r="BE453" s="281"/>
      <c r="BF453" s="281"/>
      <c r="BG453" s="281"/>
      <c r="BH453" s="281"/>
      <c r="BI453" s="281"/>
      <c r="BJ453" s="281"/>
      <c r="BK453" s="281"/>
      <c r="BL453" s="281"/>
      <c r="BM453" s="281"/>
      <c r="BN453" s="281"/>
      <c r="BO453" s="281"/>
      <c r="BP453" s="281"/>
      <c r="BQ453" s="281"/>
      <c r="BR453" s="281"/>
      <c r="BS453" s="281"/>
      <c r="BT453" s="281"/>
      <c r="BU453" s="281"/>
      <c r="BV453" s="281"/>
      <c r="BW453" s="281"/>
      <c r="BX453" s="281"/>
      <c r="BY453" s="281"/>
      <c r="BZ453" s="281"/>
      <c r="CA453" s="281"/>
      <c r="CB453" s="281"/>
      <c r="CC453" s="281"/>
      <c r="CD453" s="281"/>
      <c r="CE453" s="281"/>
      <c r="CF453" s="281"/>
      <c r="CG453" s="281"/>
      <c r="CH453" s="281"/>
      <c r="CI453" s="281"/>
      <c r="CJ453" s="281"/>
      <c r="CK453" s="281"/>
      <c r="CL453" s="281"/>
      <c r="CM453" s="281"/>
      <c r="CN453" s="281"/>
      <c r="CO453" s="281"/>
      <c r="CP453" s="281"/>
      <c r="CQ453" s="281"/>
      <c r="CR453" s="281"/>
      <c r="CS453" s="281"/>
      <c r="CT453" s="281"/>
      <c r="CU453" s="281"/>
      <c r="CV453" s="281"/>
      <c r="CW453" s="281"/>
      <c r="CX453" s="281"/>
      <c r="CY453" s="281"/>
      <c r="CZ453" s="281"/>
      <c r="DA453" s="281"/>
      <c r="DB453" s="281"/>
      <c r="DC453" s="281"/>
      <c r="DD453" s="281"/>
      <c r="DE453" s="281"/>
      <c r="DF453" s="281"/>
      <c r="DG453" s="281"/>
      <c r="DH453" s="281"/>
      <c r="DI453" s="281"/>
      <c r="DJ453" s="281"/>
      <c r="DK453" s="281"/>
      <c r="DL453" s="281"/>
      <c r="DM453" s="281"/>
      <c r="DN453" s="281"/>
      <c r="DO453" s="281"/>
      <c r="DP453" s="281"/>
      <c r="DQ453" s="281"/>
      <c r="DR453" s="281"/>
      <c r="DS453" s="281"/>
      <c r="DT453" s="281"/>
      <c r="DU453" s="281"/>
      <c r="DV453" s="281"/>
      <c r="DW453" s="281"/>
      <c r="DX453" s="281"/>
      <c r="DY453" s="281"/>
      <c r="DZ453" s="281"/>
      <c r="EA453" s="281"/>
      <c r="EB453" s="281"/>
      <c r="EC453" s="281"/>
      <c r="ED453" s="281"/>
      <c r="EE453" s="281"/>
      <c r="EF453" s="281"/>
      <c r="EG453" s="281"/>
      <c r="EH453" s="281"/>
      <c r="EI453" s="281"/>
      <c r="EJ453" s="281"/>
      <c r="EK453" s="281"/>
      <c r="EL453" s="281"/>
      <c r="EM453" s="281"/>
      <c r="EN453" s="281"/>
      <c r="EO453" s="281"/>
      <c r="EP453" s="281"/>
      <c r="EQ453" s="281"/>
      <c r="ER453" s="281"/>
      <c r="ES453" s="281"/>
      <c r="ET453" s="281"/>
      <c r="EU453" s="281"/>
      <c r="EV453" s="281"/>
      <c r="EW453" s="281"/>
      <c r="EX453" s="281"/>
      <c r="EY453" s="281"/>
      <c r="EZ453" s="281"/>
      <c r="FA453" s="281"/>
      <c r="FB453" s="281"/>
      <c r="FC453" s="281"/>
      <c r="FD453" s="281"/>
      <c r="FE453" s="281"/>
      <c r="FF453" s="281"/>
      <c r="FG453" s="281"/>
      <c r="FH453" s="281"/>
      <c r="FI453" s="281"/>
      <c r="FJ453" s="281"/>
      <c r="FK453" s="281"/>
      <c r="FL453" s="281"/>
      <c r="FM453" s="281"/>
      <c r="FN453" s="281"/>
    </row>
    <row r="454" spans="1:170" s="279" customFormat="1" x14ac:dyDescent="0.25">
      <c r="A454" s="71"/>
      <c r="B454" s="67" t="s">
        <v>56</v>
      </c>
      <c r="C454" s="74"/>
      <c r="D454" s="77">
        <v>155</v>
      </c>
      <c r="E454" s="77">
        <v>155</v>
      </c>
      <c r="F454" s="132"/>
      <c r="G454" s="132"/>
      <c r="H454" s="131"/>
      <c r="I454" s="131"/>
      <c r="J454" s="130"/>
      <c r="K454" s="68"/>
      <c r="L454" s="281"/>
      <c r="M454" s="281"/>
      <c r="N454" s="281"/>
      <c r="O454" s="281"/>
      <c r="P454" s="281"/>
      <c r="Q454" s="281"/>
      <c r="R454" s="281"/>
      <c r="S454" s="281"/>
      <c r="T454" s="281"/>
      <c r="U454" s="281"/>
      <c r="V454" s="281"/>
      <c r="W454" s="281"/>
      <c r="X454" s="281"/>
      <c r="Y454" s="281"/>
      <c r="Z454" s="281"/>
      <c r="AA454" s="281"/>
      <c r="AB454" s="281"/>
      <c r="AC454" s="281"/>
      <c r="AD454" s="281"/>
      <c r="AE454" s="281"/>
      <c r="AF454" s="281"/>
      <c r="AG454" s="281"/>
      <c r="AH454" s="281"/>
      <c r="AI454" s="281"/>
      <c r="AJ454" s="281"/>
      <c r="AK454" s="281"/>
      <c r="AL454" s="281"/>
      <c r="AM454" s="281"/>
      <c r="AN454" s="281"/>
      <c r="AO454" s="281"/>
      <c r="AP454" s="281"/>
      <c r="AQ454" s="281"/>
      <c r="AR454" s="281"/>
      <c r="AS454" s="281"/>
      <c r="AT454" s="281"/>
      <c r="AU454" s="281"/>
      <c r="AV454" s="281"/>
      <c r="AW454" s="281"/>
      <c r="AX454" s="281"/>
      <c r="AY454" s="281"/>
      <c r="AZ454" s="281"/>
      <c r="BA454" s="281"/>
      <c r="BB454" s="281"/>
      <c r="BC454" s="281"/>
      <c r="BD454" s="281"/>
      <c r="BE454" s="281"/>
      <c r="BF454" s="281"/>
      <c r="BG454" s="281"/>
      <c r="BH454" s="281"/>
      <c r="BI454" s="281"/>
      <c r="BJ454" s="281"/>
      <c r="BK454" s="281"/>
      <c r="BL454" s="281"/>
      <c r="BM454" s="281"/>
      <c r="BN454" s="281"/>
      <c r="BO454" s="281"/>
      <c r="BP454" s="281"/>
      <c r="BQ454" s="281"/>
      <c r="BR454" s="281"/>
      <c r="BS454" s="281"/>
      <c r="BT454" s="281"/>
      <c r="BU454" s="281"/>
      <c r="BV454" s="281"/>
      <c r="BW454" s="281"/>
      <c r="BX454" s="281"/>
      <c r="BY454" s="281"/>
      <c r="BZ454" s="281"/>
      <c r="CA454" s="281"/>
      <c r="CB454" s="281"/>
      <c r="CC454" s="281"/>
      <c r="CD454" s="281"/>
      <c r="CE454" s="281"/>
      <c r="CF454" s="281"/>
      <c r="CG454" s="281"/>
      <c r="CH454" s="281"/>
      <c r="CI454" s="281"/>
      <c r="CJ454" s="281"/>
      <c r="CK454" s="281"/>
      <c r="CL454" s="281"/>
      <c r="CM454" s="281"/>
      <c r="CN454" s="281"/>
      <c r="CO454" s="281"/>
      <c r="CP454" s="281"/>
      <c r="CQ454" s="281"/>
      <c r="CR454" s="281"/>
      <c r="CS454" s="281"/>
      <c r="CT454" s="281"/>
      <c r="CU454" s="281"/>
      <c r="CV454" s="281"/>
      <c r="CW454" s="281"/>
      <c r="CX454" s="281"/>
      <c r="CY454" s="281"/>
      <c r="CZ454" s="281"/>
      <c r="DA454" s="281"/>
      <c r="DB454" s="281"/>
      <c r="DC454" s="281"/>
      <c r="DD454" s="281"/>
      <c r="DE454" s="281"/>
      <c r="DF454" s="281"/>
      <c r="DG454" s="281"/>
      <c r="DH454" s="281"/>
      <c r="DI454" s="281"/>
      <c r="DJ454" s="281"/>
      <c r="DK454" s="281"/>
      <c r="DL454" s="281"/>
      <c r="DM454" s="281"/>
      <c r="DN454" s="281"/>
      <c r="DO454" s="281"/>
      <c r="DP454" s="281"/>
      <c r="DQ454" s="281"/>
      <c r="DR454" s="281"/>
      <c r="DS454" s="281"/>
      <c r="DT454" s="281"/>
      <c r="DU454" s="281"/>
      <c r="DV454" s="281"/>
      <c r="DW454" s="281"/>
      <c r="DX454" s="281"/>
      <c r="DY454" s="281"/>
      <c r="DZ454" s="281"/>
      <c r="EA454" s="281"/>
      <c r="EB454" s="281"/>
      <c r="EC454" s="281"/>
      <c r="ED454" s="281"/>
      <c r="EE454" s="281"/>
      <c r="EF454" s="281"/>
      <c r="EG454" s="281"/>
      <c r="EH454" s="281"/>
      <c r="EI454" s="281"/>
      <c r="EJ454" s="281"/>
      <c r="EK454" s="281"/>
      <c r="EL454" s="281"/>
      <c r="EM454" s="281"/>
      <c r="EN454" s="281"/>
      <c r="EO454" s="281"/>
      <c r="EP454" s="281"/>
      <c r="EQ454" s="281"/>
      <c r="ER454" s="281"/>
      <c r="ES454" s="281"/>
      <c r="ET454" s="281"/>
      <c r="EU454" s="281"/>
      <c r="EV454" s="281"/>
      <c r="EW454" s="281"/>
      <c r="EX454" s="281"/>
      <c r="EY454" s="281"/>
      <c r="EZ454" s="281"/>
      <c r="FA454" s="281"/>
      <c r="FB454" s="281"/>
      <c r="FC454" s="281"/>
      <c r="FD454" s="281"/>
      <c r="FE454" s="281"/>
      <c r="FF454" s="281"/>
      <c r="FG454" s="281"/>
      <c r="FH454" s="281"/>
      <c r="FI454" s="281"/>
      <c r="FJ454" s="281"/>
      <c r="FK454" s="281"/>
      <c r="FL454" s="281"/>
      <c r="FM454" s="281"/>
      <c r="FN454" s="281"/>
    </row>
    <row r="455" spans="1:170" s="279" customFormat="1" x14ac:dyDescent="0.25">
      <c r="A455" s="71"/>
      <c r="B455" s="67" t="s">
        <v>54</v>
      </c>
      <c r="C455" s="74"/>
      <c r="D455" s="77">
        <v>5</v>
      </c>
      <c r="E455" s="77">
        <v>5</v>
      </c>
      <c r="F455" s="132"/>
      <c r="G455" s="132"/>
      <c r="H455" s="131"/>
      <c r="I455" s="131"/>
      <c r="J455" s="130"/>
      <c r="K455" s="68"/>
      <c r="L455" s="281"/>
      <c r="M455" s="281"/>
      <c r="N455" s="281"/>
      <c r="O455" s="281"/>
      <c r="P455" s="281"/>
      <c r="Q455" s="281"/>
      <c r="R455" s="281"/>
      <c r="S455" s="281"/>
      <c r="T455" s="281"/>
      <c r="U455" s="281"/>
      <c r="V455" s="281"/>
      <c r="W455" s="281"/>
      <c r="X455" s="281"/>
      <c r="Y455" s="281"/>
      <c r="Z455" s="281"/>
      <c r="AA455" s="281"/>
      <c r="AB455" s="281"/>
      <c r="AC455" s="281"/>
      <c r="AD455" s="281"/>
      <c r="AE455" s="281"/>
      <c r="AF455" s="281"/>
      <c r="AG455" s="281"/>
      <c r="AH455" s="281"/>
      <c r="AI455" s="281"/>
      <c r="AJ455" s="281"/>
      <c r="AK455" s="281"/>
      <c r="AL455" s="281"/>
      <c r="AM455" s="281"/>
      <c r="AN455" s="281"/>
      <c r="AO455" s="281"/>
      <c r="AP455" s="281"/>
      <c r="AQ455" s="281"/>
      <c r="AR455" s="281"/>
      <c r="AS455" s="281"/>
      <c r="AT455" s="281"/>
      <c r="AU455" s="281"/>
      <c r="AV455" s="281"/>
      <c r="AW455" s="281"/>
      <c r="AX455" s="281"/>
      <c r="AY455" s="281"/>
      <c r="AZ455" s="281"/>
      <c r="BA455" s="281"/>
      <c r="BB455" s="281"/>
      <c r="BC455" s="281"/>
      <c r="BD455" s="281"/>
      <c r="BE455" s="281"/>
      <c r="BF455" s="281"/>
      <c r="BG455" s="281"/>
      <c r="BH455" s="281"/>
      <c r="BI455" s="281"/>
      <c r="BJ455" s="281"/>
      <c r="BK455" s="281"/>
      <c r="BL455" s="281"/>
      <c r="BM455" s="281"/>
      <c r="BN455" s="281"/>
      <c r="BO455" s="281"/>
      <c r="BP455" s="281"/>
      <c r="BQ455" s="281"/>
      <c r="BR455" s="281"/>
      <c r="BS455" s="281"/>
      <c r="BT455" s="281"/>
      <c r="BU455" s="281"/>
      <c r="BV455" s="281"/>
      <c r="BW455" s="281"/>
      <c r="BX455" s="281"/>
      <c r="BY455" s="281"/>
      <c r="BZ455" s="281"/>
      <c r="CA455" s="281"/>
      <c r="CB455" s="281"/>
      <c r="CC455" s="281"/>
      <c r="CD455" s="281"/>
      <c r="CE455" s="281"/>
      <c r="CF455" s="281"/>
      <c r="CG455" s="281"/>
      <c r="CH455" s="281"/>
      <c r="CI455" s="281"/>
      <c r="CJ455" s="281"/>
      <c r="CK455" s="281"/>
      <c r="CL455" s="281"/>
      <c r="CM455" s="281"/>
      <c r="CN455" s="281"/>
      <c r="CO455" s="281"/>
      <c r="CP455" s="281"/>
      <c r="CQ455" s="281"/>
      <c r="CR455" s="281"/>
      <c r="CS455" s="281"/>
      <c r="CT455" s="281"/>
      <c r="CU455" s="281"/>
      <c r="CV455" s="281"/>
      <c r="CW455" s="281"/>
      <c r="CX455" s="281"/>
      <c r="CY455" s="281"/>
      <c r="CZ455" s="281"/>
      <c r="DA455" s="281"/>
      <c r="DB455" s="281"/>
      <c r="DC455" s="281"/>
      <c r="DD455" s="281"/>
      <c r="DE455" s="281"/>
      <c r="DF455" s="281"/>
      <c r="DG455" s="281"/>
      <c r="DH455" s="281"/>
      <c r="DI455" s="281"/>
      <c r="DJ455" s="281"/>
      <c r="DK455" s="281"/>
      <c r="DL455" s="281"/>
      <c r="DM455" s="281"/>
      <c r="DN455" s="281"/>
      <c r="DO455" s="281"/>
      <c r="DP455" s="281"/>
      <c r="DQ455" s="281"/>
      <c r="DR455" s="281"/>
      <c r="DS455" s="281"/>
      <c r="DT455" s="281"/>
      <c r="DU455" s="281"/>
      <c r="DV455" s="281"/>
      <c r="DW455" s="281"/>
      <c r="DX455" s="281"/>
      <c r="DY455" s="281"/>
      <c r="DZ455" s="281"/>
      <c r="EA455" s="281"/>
      <c r="EB455" s="281"/>
      <c r="EC455" s="281"/>
      <c r="ED455" s="281"/>
      <c r="EE455" s="281"/>
      <c r="EF455" s="281"/>
      <c r="EG455" s="281"/>
      <c r="EH455" s="281"/>
      <c r="EI455" s="281"/>
      <c r="EJ455" s="281"/>
      <c r="EK455" s="281"/>
      <c r="EL455" s="281"/>
      <c r="EM455" s="281"/>
      <c r="EN455" s="281"/>
      <c r="EO455" s="281"/>
      <c r="EP455" s="281"/>
      <c r="EQ455" s="281"/>
      <c r="ER455" s="281"/>
      <c r="ES455" s="281"/>
      <c r="ET455" s="281"/>
      <c r="EU455" s="281"/>
      <c r="EV455" s="281"/>
      <c r="EW455" s="281"/>
      <c r="EX455" s="281"/>
      <c r="EY455" s="281"/>
      <c r="EZ455" s="281"/>
      <c r="FA455" s="281"/>
      <c r="FB455" s="281"/>
      <c r="FC455" s="281"/>
      <c r="FD455" s="281"/>
      <c r="FE455" s="281"/>
      <c r="FF455" s="281"/>
      <c r="FG455" s="281"/>
      <c r="FH455" s="281"/>
      <c r="FI455" s="281"/>
      <c r="FJ455" s="281"/>
      <c r="FK455" s="281"/>
      <c r="FL455" s="281"/>
      <c r="FM455" s="281"/>
      <c r="FN455" s="281"/>
    </row>
    <row r="456" spans="1:170" ht="15.75" thickBot="1" x14ac:dyDescent="0.3">
      <c r="A456" s="390" t="s">
        <v>50</v>
      </c>
      <c r="B456" s="180"/>
      <c r="C456" s="181">
        <v>37.5</v>
      </c>
      <c r="D456" s="182">
        <v>37.5</v>
      </c>
      <c r="E456" s="182">
        <v>37.5</v>
      </c>
      <c r="F456" s="181">
        <v>1.8</v>
      </c>
      <c r="G456" s="181">
        <v>0.4</v>
      </c>
      <c r="H456" s="181">
        <v>18</v>
      </c>
      <c r="I456" s="181">
        <v>82.5</v>
      </c>
      <c r="J456" s="181"/>
      <c r="K456" s="183"/>
    </row>
    <row r="457" spans="1:170" ht="15.75" thickBot="1" x14ac:dyDescent="0.3">
      <c r="A457" s="171" t="s">
        <v>29</v>
      </c>
      <c r="B457" s="172"/>
      <c r="C457" s="173">
        <v>642.5</v>
      </c>
      <c r="D457" s="184"/>
      <c r="E457" s="165"/>
      <c r="F457" s="184">
        <v>19.810000000000002</v>
      </c>
      <c r="G457" s="184">
        <v>24.32</v>
      </c>
      <c r="H457" s="184">
        <v>93.240000000000009</v>
      </c>
      <c r="I457" s="184">
        <v>672.9</v>
      </c>
      <c r="J457" s="184">
        <v>9.7799999999999994</v>
      </c>
      <c r="K457" s="167"/>
    </row>
    <row r="458" spans="1:170" x14ac:dyDescent="0.25">
      <c r="A458" s="82"/>
      <c r="B458" s="83" t="s">
        <v>51</v>
      </c>
      <c r="C458" s="85"/>
      <c r="D458" s="466"/>
      <c r="E458" s="156"/>
      <c r="F458" s="465"/>
      <c r="G458" s="156"/>
      <c r="H458" s="466"/>
      <c r="I458" s="465"/>
      <c r="J458" s="164"/>
      <c r="K458" s="68"/>
    </row>
    <row r="459" spans="1:170" x14ac:dyDescent="0.25">
      <c r="A459" s="71" t="s">
        <v>75</v>
      </c>
      <c r="B459" s="67"/>
      <c r="C459" s="74">
        <v>30</v>
      </c>
      <c r="D459" s="132">
        <v>30</v>
      </c>
      <c r="E459" s="131">
        <v>30</v>
      </c>
      <c r="F459" s="131">
        <v>1.4</v>
      </c>
      <c r="G459" s="130">
        <v>4.2</v>
      </c>
      <c r="H459" s="131">
        <v>45.32</v>
      </c>
      <c r="I459" s="130">
        <v>218.8</v>
      </c>
      <c r="J459" s="130"/>
      <c r="K459" s="68"/>
      <c r="L459" s="367"/>
      <c r="M459" s="367"/>
      <c r="N459" s="367"/>
      <c r="O459" s="367"/>
      <c r="P459" s="367"/>
      <c r="Q459" s="367"/>
      <c r="R459" s="367"/>
      <c r="S459" s="367"/>
      <c r="T459" s="367"/>
      <c r="U459" s="367"/>
      <c r="V459" s="367"/>
      <c r="W459" s="367"/>
      <c r="X459" s="367"/>
      <c r="Y459" s="367"/>
      <c r="Z459" s="367"/>
      <c r="AA459" s="367"/>
      <c r="AB459" s="367"/>
      <c r="AC459" s="367"/>
      <c r="AD459" s="367"/>
      <c r="AE459" s="367"/>
      <c r="AF459" s="367"/>
      <c r="AG459" s="367"/>
      <c r="AH459" s="367"/>
      <c r="AI459" s="367"/>
      <c r="AJ459" s="367"/>
      <c r="AK459" s="367"/>
      <c r="AL459" s="367"/>
      <c r="AM459" s="367"/>
      <c r="AN459" s="367"/>
      <c r="AO459" s="367"/>
      <c r="AP459" s="367"/>
      <c r="AQ459" s="367"/>
      <c r="AR459" s="367"/>
      <c r="AS459" s="367"/>
      <c r="AT459" s="367"/>
      <c r="AU459" s="367"/>
      <c r="AV459" s="367"/>
      <c r="AW459" s="367"/>
      <c r="AX459" s="367"/>
      <c r="AY459" s="367"/>
      <c r="AZ459" s="367"/>
      <c r="FF459"/>
      <c r="FG459"/>
      <c r="FH459"/>
      <c r="FI459"/>
      <c r="FJ459"/>
      <c r="FK459"/>
      <c r="FL459"/>
      <c r="FM459"/>
      <c r="FN459"/>
    </row>
    <row r="460" spans="1:170" x14ac:dyDescent="0.25">
      <c r="A460" s="71" t="s">
        <v>231</v>
      </c>
      <c r="B460" s="67"/>
      <c r="C460" s="74"/>
      <c r="D460" s="132">
        <v>30</v>
      </c>
      <c r="E460" s="131">
        <v>30</v>
      </c>
      <c r="F460" s="130"/>
      <c r="G460" s="130"/>
      <c r="H460" s="130"/>
      <c r="I460" s="130"/>
      <c r="J460" s="185"/>
      <c r="K460" s="68"/>
    </row>
    <row r="461" spans="1:170" x14ac:dyDescent="0.25">
      <c r="A461" s="99" t="s">
        <v>58</v>
      </c>
      <c r="B461" s="94"/>
      <c r="C461" s="95">
        <v>120</v>
      </c>
      <c r="D461" s="96"/>
      <c r="E461" s="97"/>
      <c r="F461" s="96">
        <v>3.5</v>
      </c>
      <c r="G461" s="97">
        <v>3</v>
      </c>
      <c r="H461" s="96">
        <v>4.8</v>
      </c>
      <c r="I461" s="97">
        <v>60.2</v>
      </c>
      <c r="J461" s="318">
        <v>0.8</v>
      </c>
      <c r="K461" s="98" t="s">
        <v>59</v>
      </c>
    </row>
    <row r="462" spans="1:170" x14ac:dyDescent="0.25">
      <c r="A462" s="99"/>
      <c r="B462" s="94" t="s">
        <v>400</v>
      </c>
      <c r="C462" s="95"/>
      <c r="D462" s="96">
        <v>123.6</v>
      </c>
      <c r="E462" s="97">
        <v>120</v>
      </c>
      <c r="F462" s="100"/>
      <c r="G462" s="97"/>
      <c r="H462" s="96"/>
      <c r="I462" s="100"/>
      <c r="J462" s="97"/>
      <c r="K462" s="98"/>
    </row>
    <row r="463" spans="1:170" s="80" customFormat="1" x14ac:dyDescent="0.25">
      <c r="A463" s="71" t="s">
        <v>266</v>
      </c>
      <c r="B463" s="67"/>
      <c r="C463" s="74">
        <v>140</v>
      </c>
      <c r="D463" s="131"/>
      <c r="E463" s="185"/>
      <c r="F463" s="132">
        <v>8.5</v>
      </c>
      <c r="G463" s="131">
        <v>8.68</v>
      </c>
      <c r="H463" s="131">
        <v>13.6</v>
      </c>
      <c r="I463" s="132">
        <v>167.4</v>
      </c>
      <c r="J463" s="131">
        <v>0.17</v>
      </c>
      <c r="K463" s="68" t="s">
        <v>268</v>
      </c>
      <c r="L463" s="281"/>
      <c r="M463" s="281"/>
      <c r="N463" s="281"/>
      <c r="O463" s="281"/>
      <c r="P463" s="281"/>
      <c r="Q463" s="281"/>
      <c r="R463" s="281"/>
      <c r="S463" s="281"/>
      <c r="T463" s="281"/>
      <c r="U463" s="281"/>
      <c r="V463" s="281"/>
      <c r="W463" s="281"/>
      <c r="X463" s="281"/>
      <c r="Y463" s="281"/>
      <c r="Z463" s="281"/>
      <c r="AA463" s="281"/>
      <c r="AB463" s="281"/>
      <c r="AC463" s="281"/>
      <c r="AD463" s="281"/>
      <c r="AE463" s="281"/>
      <c r="AF463" s="281"/>
      <c r="AG463" s="281"/>
      <c r="AH463" s="281"/>
      <c r="AI463" s="281"/>
      <c r="AJ463" s="281"/>
      <c r="AK463" s="281"/>
      <c r="AL463" s="281"/>
      <c r="AM463" s="281"/>
      <c r="AN463" s="281"/>
      <c r="AO463" s="281"/>
      <c r="AP463" s="281"/>
      <c r="AQ463" s="281"/>
      <c r="AR463" s="281"/>
      <c r="AS463" s="281"/>
      <c r="AT463" s="281"/>
      <c r="AU463" s="281"/>
      <c r="AV463" s="281"/>
      <c r="AW463" s="281"/>
      <c r="AX463" s="281"/>
      <c r="AY463" s="281"/>
      <c r="AZ463" s="281"/>
      <c r="BA463" s="281"/>
      <c r="BB463" s="281"/>
      <c r="BC463" s="281"/>
      <c r="BD463" s="281"/>
      <c r="BE463" s="281"/>
      <c r="BF463" s="281"/>
      <c r="BG463" s="281"/>
      <c r="BH463" s="281"/>
      <c r="BI463" s="281"/>
      <c r="BJ463" s="281"/>
      <c r="BK463" s="281"/>
      <c r="BL463" s="281"/>
      <c r="BM463" s="281"/>
      <c r="BN463" s="281"/>
      <c r="BO463" s="281"/>
      <c r="BP463" s="281"/>
      <c r="BQ463" s="281"/>
      <c r="BR463" s="281"/>
      <c r="BS463" s="281"/>
      <c r="BT463" s="281"/>
      <c r="BU463" s="281"/>
      <c r="BV463" s="281"/>
      <c r="BW463" s="281"/>
      <c r="BX463" s="281"/>
      <c r="BY463" s="281"/>
      <c r="BZ463" s="281"/>
      <c r="CA463" s="281"/>
      <c r="CB463" s="281"/>
      <c r="CC463" s="281"/>
      <c r="CD463" s="281"/>
      <c r="CE463" s="281"/>
      <c r="CF463" s="281"/>
      <c r="CG463" s="281"/>
      <c r="CH463" s="281"/>
      <c r="CI463" s="281"/>
      <c r="CJ463" s="281"/>
      <c r="CK463" s="281"/>
      <c r="CL463" s="281"/>
      <c r="CM463" s="281"/>
      <c r="CN463" s="281"/>
      <c r="CO463" s="281"/>
      <c r="CP463" s="281"/>
      <c r="CQ463" s="281"/>
      <c r="CR463" s="281"/>
      <c r="CS463" s="281"/>
      <c r="CT463" s="281"/>
      <c r="CU463" s="281"/>
      <c r="CV463" s="281"/>
      <c r="CW463" s="281"/>
      <c r="CX463" s="281"/>
      <c r="CY463" s="281"/>
      <c r="CZ463" s="281"/>
      <c r="DA463" s="281"/>
      <c r="DB463" s="281"/>
      <c r="DC463" s="281"/>
      <c r="DD463" s="281"/>
      <c r="DE463" s="281"/>
      <c r="DF463" s="281"/>
      <c r="DG463" s="281"/>
      <c r="DH463" s="281"/>
      <c r="DI463" s="281"/>
      <c r="DJ463" s="281"/>
      <c r="DK463" s="281"/>
      <c r="DL463" s="281"/>
      <c r="DM463" s="281"/>
      <c r="DN463" s="281"/>
      <c r="DO463" s="281"/>
      <c r="DP463" s="281"/>
      <c r="DQ463" s="281"/>
      <c r="DR463" s="281"/>
      <c r="DS463" s="281"/>
      <c r="DT463" s="281"/>
      <c r="DU463" s="281"/>
      <c r="DV463" s="281"/>
      <c r="DW463" s="281"/>
      <c r="DX463" s="281"/>
      <c r="DY463" s="281"/>
      <c r="DZ463" s="281"/>
      <c r="EA463" s="281"/>
      <c r="EB463" s="281"/>
      <c r="EC463" s="281"/>
      <c r="ED463" s="281"/>
      <c r="EE463" s="281"/>
      <c r="EF463" s="281"/>
      <c r="EG463" s="281"/>
      <c r="EH463" s="281"/>
      <c r="EI463" s="281"/>
      <c r="EJ463" s="281"/>
      <c r="EK463" s="281"/>
      <c r="EL463" s="281"/>
      <c r="EM463" s="281"/>
      <c r="EN463" s="281"/>
      <c r="EO463" s="281"/>
      <c r="EP463" s="281"/>
      <c r="EQ463" s="281"/>
      <c r="ER463" s="281"/>
      <c r="ES463" s="281"/>
      <c r="ET463" s="281"/>
      <c r="EU463" s="281"/>
      <c r="EV463" s="281"/>
      <c r="EW463" s="281"/>
      <c r="EX463" s="281"/>
      <c r="EY463" s="281"/>
      <c r="EZ463" s="281"/>
      <c r="FA463" s="281"/>
      <c r="FB463" s="281"/>
      <c r="FC463" s="281"/>
      <c r="FD463" s="281"/>
      <c r="FE463" s="281"/>
      <c r="FF463" s="281"/>
      <c r="FG463" s="281"/>
      <c r="FH463" s="281"/>
      <c r="FI463" s="281"/>
      <c r="FJ463" s="281"/>
      <c r="FK463" s="281"/>
      <c r="FL463" s="281"/>
      <c r="FM463" s="281"/>
      <c r="FN463" s="281"/>
    </row>
    <row r="464" spans="1:170" s="80" customFormat="1" x14ac:dyDescent="0.25">
      <c r="A464" s="71"/>
      <c r="B464" s="67" t="s">
        <v>55</v>
      </c>
      <c r="C464" s="74"/>
      <c r="D464" s="131">
        <v>105</v>
      </c>
      <c r="E464" s="185">
        <v>105</v>
      </c>
      <c r="F464" s="132"/>
      <c r="G464" s="131"/>
      <c r="H464" s="131"/>
      <c r="I464" s="130"/>
      <c r="J464" s="131"/>
      <c r="K464" s="68"/>
      <c r="L464" s="281"/>
      <c r="M464" s="281"/>
      <c r="N464" s="281"/>
      <c r="O464" s="281"/>
      <c r="P464" s="281"/>
      <c r="Q464" s="281"/>
      <c r="R464" s="281"/>
      <c r="S464" s="281"/>
      <c r="T464" s="281"/>
      <c r="U464" s="281"/>
      <c r="V464" s="281"/>
      <c r="W464" s="281"/>
      <c r="X464" s="281"/>
      <c r="Y464" s="281"/>
      <c r="Z464" s="281"/>
      <c r="AA464" s="281"/>
      <c r="AB464" s="281"/>
      <c r="AC464" s="281"/>
      <c r="AD464" s="281"/>
      <c r="AE464" s="281"/>
      <c r="AF464" s="281"/>
      <c r="AG464" s="281"/>
      <c r="AH464" s="281"/>
      <c r="AI464" s="281"/>
      <c r="AJ464" s="281"/>
      <c r="AK464" s="281"/>
      <c r="AL464" s="281"/>
      <c r="AM464" s="281"/>
      <c r="AN464" s="281"/>
      <c r="AO464" s="281"/>
      <c r="AP464" s="281"/>
      <c r="AQ464" s="281"/>
      <c r="AR464" s="281"/>
      <c r="AS464" s="281"/>
      <c r="AT464" s="281"/>
      <c r="AU464" s="281"/>
      <c r="AV464" s="281"/>
      <c r="AW464" s="281"/>
      <c r="AX464" s="281"/>
      <c r="AY464" s="281"/>
      <c r="AZ464" s="281"/>
      <c r="BA464" s="281"/>
      <c r="BB464" s="281"/>
      <c r="BC464" s="281"/>
      <c r="BD464" s="281"/>
      <c r="BE464" s="281"/>
      <c r="BF464" s="281"/>
      <c r="BG464" s="281"/>
      <c r="BH464" s="281"/>
      <c r="BI464" s="281"/>
      <c r="BJ464" s="281"/>
      <c r="BK464" s="281"/>
      <c r="BL464" s="281"/>
      <c r="BM464" s="281"/>
      <c r="BN464" s="281"/>
      <c r="BO464" s="281"/>
      <c r="BP464" s="281"/>
      <c r="BQ464" s="281"/>
      <c r="BR464" s="281"/>
      <c r="BS464" s="281"/>
      <c r="BT464" s="281"/>
      <c r="BU464" s="281"/>
      <c r="BV464" s="281"/>
      <c r="BW464" s="281"/>
      <c r="BX464" s="281"/>
      <c r="BY464" s="281"/>
      <c r="BZ464" s="281"/>
      <c r="CA464" s="281"/>
      <c r="CB464" s="281"/>
      <c r="CC464" s="281"/>
      <c r="CD464" s="281"/>
      <c r="CE464" s="281"/>
      <c r="CF464" s="281"/>
      <c r="CG464" s="281"/>
      <c r="CH464" s="281"/>
      <c r="CI464" s="281"/>
      <c r="CJ464" s="281"/>
      <c r="CK464" s="281"/>
      <c r="CL464" s="281"/>
      <c r="CM464" s="281"/>
      <c r="CN464" s="281"/>
      <c r="CO464" s="281"/>
      <c r="CP464" s="281"/>
      <c r="CQ464" s="281"/>
      <c r="CR464" s="281"/>
      <c r="CS464" s="281"/>
      <c r="CT464" s="281"/>
      <c r="CU464" s="281"/>
      <c r="CV464" s="281"/>
      <c r="CW464" s="281"/>
      <c r="CX464" s="281"/>
      <c r="CY464" s="281"/>
      <c r="CZ464" s="281"/>
      <c r="DA464" s="281"/>
      <c r="DB464" s="281"/>
      <c r="DC464" s="281"/>
      <c r="DD464" s="281"/>
      <c r="DE464" s="281"/>
      <c r="DF464" s="281"/>
      <c r="DG464" s="281"/>
      <c r="DH464" s="281"/>
      <c r="DI464" s="281"/>
      <c r="DJ464" s="281"/>
      <c r="DK464" s="281"/>
      <c r="DL464" s="281"/>
      <c r="DM464" s="281"/>
      <c r="DN464" s="281"/>
      <c r="DO464" s="281"/>
      <c r="DP464" s="281"/>
      <c r="DQ464" s="281"/>
      <c r="DR464" s="281"/>
      <c r="DS464" s="281"/>
      <c r="DT464" s="281"/>
      <c r="DU464" s="281"/>
      <c r="DV464" s="281"/>
      <c r="DW464" s="281"/>
      <c r="DX464" s="281"/>
      <c r="DY464" s="281"/>
      <c r="DZ464" s="281"/>
      <c r="EA464" s="281"/>
      <c r="EB464" s="281"/>
      <c r="EC464" s="281"/>
      <c r="ED464" s="281"/>
      <c r="EE464" s="281"/>
      <c r="EF464" s="281"/>
      <c r="EG464" s="281"/>
      <c r="EH464" s="281"/>
      <c r="EI464" s="281"/>
      <c r="EJ464" s="281"/>
      <c r="EK464" s="281"/>
      <c r="EL464" s="281"/>
      <c r="EM464" s="281"/>
      <c r="EN464" s="281"/>
      <c r="EO464" s="281"/>
      <c r="EP464" s="281"/>
      <c r="EQ464" s="281"/>
      <c r="ER464" s="281"/>
      <c r="ES464" s="281"/>
      <c r="ET464" s="281"/>
      <c r="EU464" s="281"/>
      <c r="EV464" s="281"/>
      <c r="EW464" s="281"/>
      <c r="EX464" s="281"/>
      <c r="EY464" s="281"/>
      <c r="EZ464" s="281"/>
      <c r="FA464" s="281"/>
      <c r="FB464" s="281"/>
      <c r="FC464" s="281"/>
      <c r="FD464" s="281"/>
      <c r="FE464" s="281"/>
      <c r="FF464" s="281"/>
      <c r="FG464" s="281"/>
      <c r="FH464" s="281"/>
      <c r="FI464" s="281"/>
      <c r="FJ464" s="281"/>
      <c r="FK464" s="281"/>
      <c r="FL464" s="281"/>
      <c r="FM464" s="281"/>
      <c r="FN464" s="281"/>
    </row>
    <row r="465" spans="1:170" s="80" customFormat="1" x14ac:dyDescent="0.25">
      <c r="A465" s="71"/>
      <c r="B465" s="67" t="s">
        <v>18</v>
      </c>
      <c r="C465" s="74"/>
      <c r="D465" s="131">
        <v>40</v>
      </c>
      <c r="E465" s="185">
        <v>40</v>
      </c>
      <c r="F465" s="132"/>
      <c r="G465" s="131"/>
      <c r="H465" s="131"/>
      <c r="I465" s="130"/>
      <c r="J465" s="131"/>
      <c r="K465" s="68"/>
      <c r="L465" s="281"/>
      <c r="M465" s="281"/>
      <c r="N465" s="281"/>
      <c r="O465" s="281"/>
      <c r="P465" s="281"/>
      <c r="Q465" s="281"/>
      <c r="R465" s="281"/>
      <c r="S465" s="281"/>
      <c r="T465" s="281"/>
      <c r="U465" s="281"/>
      <c r="V465" s="281"/>
      <c r="W465" s="281"/>
      <c r="X465" s="281"/>
      <c r="Y465" s="281"/>
      <c r="Z465" s="281"/>
      <c r="AA465" s="281"/>
      <c r="AB465" s="281"/>
      <c r="AC465" s="281"/>
      <c r="AD465" s="281"/>
      <c r="AE465" s="281"/>
      <c r="AF465" s="281"/>
      <c r="AG465" s="281"/>
      <c r="AH465" s="281"/>
      <c r="AI465" s="281"/>
      <c r="AJ465" s="281"/>
      <c r="AK465" s="281"/>
      <c r="AL465" s="281"/>
      <c r="AM465" s="281"/>
      <c r="AN465" s="281"/>
      <c r="AO465" s="281"/>
      <c r="AP465" s="281"/>
      <c r="AQ465" s="281"/>
      <c r="AR465" s="281"/>
      <c r="AS465" s="281"/>
      <c r="AT465" s="281"/>
      <c r="AU465" s="281"/>
      <c r="AV465" s="281"/>
      <c r="AW465" s="281"/>
      <c r="AX465" s="281"/>
      <c r="AY465" s="281"/>
      <c r="AZ465" s="281"/>
      <c r="BA465" s="281"/>
      <c r="BB465" s="281"/>
      <c r="BC465" s="281"/>
      <c r="BD465" s="281"/>
      <c r="BE465" s="281"/>
      <c r="BF465" s="281"/>
      <c r="BG465" s="281"/>
      <c r="BH465" s="281"/>
      <c r="BI465" s="281"/>
      <c r="BJ465" s="281"/>
      <c r="BK465" s="281"/>
      <c r="BL465" s="281"/>
      <c r="BM465" s="281"/>
      <c r="BN465" s="281"/>
      <c r="BO465" s="281"/>
      <c r="BP465" s="281"/>
      <c r="BQ465" s="281"/>
      <c r="BR465" s="281"/>
      <c r="BS465" s="281"/>
      <c r="BT465" s="281"/>
      <c r="BU465" s="281"/>
      <c r="BV465" s="281"/>
      <c r="BW465" s="281"/>
      <c r="BX465" s="281"/>
      <c r="BY465" s="281"/>
      <c r="BZ465" s="281"/>
      <c r="CA465" s="281"/>
      <c r="CB465" s="281"/>
      <c r="CC465" s="281"/>
      <c r="CD465" s="281"/>
      <c r="CE465" s="281"/>
      <c r="CF465" s="281"/>
      <c r="CG465" s="281"/>
      <c r="CH465" s="281"/>
      <c r="CI465" s="281"/>
      <c r="CJ465" s="281"/>
      <c r="CK465" s="281"/>
      <c r="CL465" s="281"/>
      <c r="CM465" s="281"/>
      <c r="CN465" s="281"/>
      <c r="CO465" s="281"/>
      <c r="CP465" s="281"/>
      <c r="CQ465" s="281"/>
      <c r="CR465" s="281"/>
      <c r="CS465" s="281"/>
      <c r="CT465" s="281"/>
      <c r="CU465" s="281"/>
      <c r="CV465" s="281"/>
      <c r="CW465" s="281"/>
      <c r="CX465" s="281"/>
      <c r="CY465" s="281"/>
      <c r="CZ465" s="281"/>
      <c r="DA465" s="281"/>
      <c r="DB465" s="281"/>
      <c r="DC465" s="281"/>
      <c r="DD465" s="281"/>
      <c r="DE465" s="281"/>
      <c r="DF465" s="281"/>
      <c r="DG465" s="281"/>
      <c r="DH465" s="281"/>
      <c r="DI465" s="281"/>
      <c r="DJ465" s="281"/>
      <c r="DK465" s="281"/>
      <c r="DL465" s="281"/>
      <c r="DM465" s="281"/>
      <c r="DN465" s="281"/>
      <c r="DO465" s="281"/>
      <c r="DP465" s="281"/>
      <c r="DQ465" s="281"/>
      <c r="DR465" s="281"/>
      <c r="DS465" s="281"/>
      <c r="DT465" s="281"/>
      <c r="DU465" s="281"/>
      <c r="DV465" s="281"/>
      <c r="DW465" s="281"/>
      <c r="DX465" s="281"/>
      <c r="DY465" s="281"/>
      <c r="DZ465" s="281"/>
      <c r="EA465" s="281"/>
      <c r="EB465" s="281"/>
      <c r="EC465" s="281"/>
      <c r="ED465" s="281"/>
      <c r="EE465" s="281"/>
      <c r="EF465" s="281"/>
      <c r="EG465" s="281"/>
      <c r="EH465" s="281"/>
      <c r="EI465" s="281"/>
      <c r="EJ465" s="281"/>
      <c r="EK465" s="281"/>
      <c r="EL465" s="281"/>
      <c r="EM465" s="281"/>
      <c r="EN465" s="281"/>
      <c r="EO465" s="281"/>
      <c r="EP465" s="281"/>
      <c r="EQ465" s="281"/>
      <c r="ER465" s="281"/>
      <c r="ES465" s="281"/>
      <c r="ET465" s="281"/>
      <c r="EU465" s="281"/>
      <c r="EV465" s="281"/>
      <c r="EW465" s="281"/>
      <c r="EX465" s="281"/>
      <c r="EY465" s="281"/>
      <c r="EZ465" s="281"/>
      <c r="FA465" s="281"/>
      <c r="FB465" s="281"/>
      <c r="FC465" s="281"/>
      <c r="FD465" s="281"/>
      <c r="FE465" s="281"/>
      <c r="FF465" s="281"/>
      <c r="FG465" s="281"/>
      <c r="FH465" s="281"/>
      <c r="FI465" s="281"/>
      <c r="FJ465" s="281"/>
      <c r="FK465" s="281"/>
      <c r="FL465" s="281"/>
      <c r="FM465" s="281"/>
      <c r="FN465" s="281"/>
    </row>
    <row r="466" spans="1:170" s="80" customFormat="1" x14ac:dyDescent="0.25">
      <c r="A466" s="71"/>
      <c r="B466" s="67" t="s">
        <v>267</v>
      </c>
      <c r="C466" s="74"/>
      <c r="D466" s="131"/>
      <c r="E466" s="185">
        <v>145.30000000000001</v>
      </c>
      <c r="F466" s="132"/>
      <c r="G466" s="131"/>
      <c r="H466" s="131"/>
      <c r="I466" s="130"/>
      <c r="J466" s="131"/>
      <c r="K466" s="68"/>
      <c r="L466" s="281"/>
      <c r="M466" s="281"/>
      <c r="N466" s="281"/>
      <c r="O466" s="281"/>
      <c r="P466" s="281"/>
      <c r="Q466" s="281"/>
      <c r="R466" s="281"/>
      <c r="S466" s="281"/>
      <c r="T466" s="281"/>
      <c r="U466" s="281"/>
      <c r="V466" s="281"/>
      <c r="W466" s="281"/>
      <c r="X466" s="281"/>
      <c r="Y466" s="281"/>
      <c r="Z466" s="281"/>
      <c r="AA466" s="281"/>
      <c r="AB466" s="281"/>
      <c r="AC466" s="281"/>
      <c r="AD466" s="281"/>
      <c r="AE466" s="281"/>
      <c r="AF466" s="281"/>
      <c r="AG466" s="281"/>
      <c r="AH466" s="281"/>
      <c r="AI466" s="281"/>
      <c r="AJ466" s="281"/>
      <c r="AK466" s="281"/>
      <c r="AL466" s="281"/>
      <c r="AM466" s="281"/>
      <c r="AN466" s="281"/>
      <c r="AO466" s="281"/>
      <c r="AP466" s="281"/>
      <c r="AQ466" s="281"/>
      <c r="AR466" s="281"/>
      <c r="AS466" s="281"/>
      <c r="AT466" s="281"/>
      <c r="AU466" s="281"/>
      <c r="AV466" s="281"/>
      <c r="AW466" s="281"/>
      <c r="AX466" s="281"/>
      <c r="AY466" s="281"/>
      <c r="AZ466" s="281"/>
      <c r="BA466" s="281"/>
      <c r="BB466" s="281"/>
      <c r="BC466" s="281"/>
      <c r="BD466" s="281"/>
      <c r="BE466" s="281"/>
      <c r="BF466" s="281"/>
      <c r="BG466" s="281"/>
      <c r="BH466" s="281"/>
      <c r="BI466" s="281"/>
      <c r="BJ466" s="281"/>
      <c r="BK466" s="281"/>
      <c r="BL466" s="281"/>
      <c r="BM466" s="281"/>
      <c r="BN466" s="281"/>
      <c r="BO466" s="281"/>
      <c r="BP466" s="281"/>
      <c r="BQ466" s="281"/>
      <c r="BR466" s="281"/>
      <c r="BS466" s="281"/>
      <c r="BT466" s="281"/>
      <c r="BU466" s="281"/>
      <c r="BV466" s="281"/>
      <c r="BW466" s="281"/>
      <c r="BX466" s="281"/>
      <c r="BY466" s="281"/>
      <c r="BZ466" s="281"/>
      <c r="CA466" s="281"/>
      <c r="CB466" s="281"/>
      <c r="CC466" s="281"/>
      <c r="CD466" s="281"/>
      <c r="CE466" s="281"/>
      <c r="CF466" s="281"/>
      <c r="CG466" s="281"/>
      <c r="CH466" s="281"/>
      <c r="CI466" s="281"/>
      <c r="CJ466" s="281"/>
      <c r="CK466" s="281"/>
      <c r="CL466" s="281"/>
      <c r="CM466" s="281"/>
      <c r="CN466" s="281"/>
      <c r="CO466" s="281"/>
      <c r="CP466" s="281"/>
      <c r="CQ466" s="281"/>
      <c r="CR466" s="281"/>
      <c r="CS466" s="281"/>
      <c r="CT466" s="281"/>
      <c r="CU466" s="281"/>
      <c r="CV466" s="281"/>
      <c r="CW466" s="281"/>
      <c r="CX466" s="281"/>
      <c r="CY466" s="281"/>
      <c r="CZ466" s="281"/>
      <c r="DA466" s="281"/>
      <c r="DB466" s="281"/>
      <c r="DC466" s="281"/>
      <c r="DD466" s="281"/>
      <c r="DE466" s="281"/>
      <c r="DF466" s="281"/>
      <c r="DG466" s="281"/>
      <c r="DH466" s="281"/>
      <c r="DI466" s="281"/>
      <c r="DJ466" s="281"/>
      <c r="DK466" s="281"/>
      <c r="DL466" s="281"/>
      <c r="DM466" s="281"/>
      <c r="DN466" s="281"/>
      <c r="DO466" s="281"/>
      <c r="DP466" s="281"/>
      <c r="DQ466" s="281"/>
      <c r="DR466" s="281"/>
      <c r="DS466" s="281"/>
      <c r="DT466" s="281"/>
      <c r="DU466" s="281"/>
      <c r="DV466" s="281"/>
      <c r="DW466" s="281"/>
      <c r="DX466" s="281"/>
      <c r="DY466" s="281"/>
      <c r="DZ466" s="281"/>
      <c r="EA466" s="281"/>
      <c r="EB466" s="281"/>
      <c r="EC466" s="281"/>
      <c r="ED466" s="281"/>
      <c r="EE466" s="281"/>
      <c r="EF466" s="281"/>
      <c r="EG466" s="281"/>
      <c r="EH466" s="281"/>
      <c r="EI466" s="281"/>
      <c r="EJ466" s="281"/>
      <c r="EK466" s="281"/>
      <c r="EL466" s="281"/>
      <c r="EM466" s="281"/>
      <c r="EN466" s="281"/>
      <c r="EO466" s="281"/>
      <c r="EP466" s="281"/>
      <c r="EQ466" s="281"/>
      <c r="ER466" s="281"/>
      <c r="ES466" s="281"/>
      <c r="ET466" s="281"/>
      <c r="EU466" s="281"/>
      <c r="EV466" s="281"/>
      <c r="EW466" s="281"/>
      <c r="EX466" s="281"/>
      <c r="EY466" s="281"/>
      <c r="EZ466" s="281"/>
      <c r="FA466" s="281"/>
      <c r="FB466" s="281"/>
      <c r="FC466" s="281"/>
      <c r="FD466" s="281"/>
      <c r="FE466" s="281"/>
      <c r="FF466" s="281"/>
      <c r="FG466" s="281"/>
      <c r="FH466" s="281"/>
      <c r="FI466" s="281"/>
      <c r="FJ466" s="281"/>
      <c r="FK466" s="281"/>
      <c r="FL466" s="281"/>
      <c r="FM466" s="281"/>
      <c r="FN466" s="281"/>
    </row>
    <row r="467" spans="1:170" s="80" customFormat="1" x14ac:dyDescent="0.25">
      <c r="A467" s="71"/>
      <c r="B467" s="67" t="s">
        <v>22</v>
      </c>
      <c r="C467" s="74"/>
      <c r="D467" s="131">
        <v>4</v>
      </c>
      <c r="E467" s="185">
        <v>4</v>
      </c>
      <c r="F467" s="132"/>
      <c r="G467" s="131"/>
      <c r="H467" s="131"/>
      <c r="I467" s="130"/>
      <c r="J467" s="131"/>
      <c r="K467" s="68"/>
      <c r="L467" s="281"/>
      <c r="M467" s="281"/>
      <c r="N467" s="281"/>
      <c r="O467" s="281"/>
      <c r="P467" s="281"/>
      <c r="Q467" s="281"/>
      <c r="R467" s="281"/>
      <c r="S467" s="281"/>
      <c r="T467" s="281"/>
      <c r="U467" s="281"/>
      <c r="V467" s="281"/>
      <c r="W467" s="281"/>
      <c r="X467" s="281"/>
      <c r="Y467" s="281"/>
      <c r="Z467" s="281"/>
      <c r="AA467" s="281"/>
      <c r="AB467" s="281"/>
      <c r="AC467" s="281"/>
      <c r="AD467" s="281"/>
      <c r="AE467" s="281"/>
      <c r="AF467" s="281"/>
      <c r="AG467" s="281"/>
      <c r="AH467" s="281"/>
      <c r="AI467" s="281"/>
      <c r="AJ467" s="281"/>
      <c r="AK467" s="281"/>
      <c r="AL467" s="281"/>
      <c r="AM467" s="281"/>
      <c r="AN467" s="281"/>
      <c r="AO467" s="281"/>
      <c r="AP467" s="281"/>
      <c r="AQ467" s="281"/>
      <c r="AR467" s="281"/>
      <c r="AS467" s="281"/>
      <c r="AT467" s="281"/>
      <c r="AU467" s="281"/>
      <c r="AV467" s="281"/>
      <c r="AW467" s="281"/>
      <c r="AX467" s="281"/>
      <c r="AY467" s="281"/>
      <c r="AZ467" s="281"/>
      <c r="BA467" s="281"/>
      <c r="BB467" s="281"/>
      <c r="BC467" s="281"/>
      <c r="BD467" s="281"/>
      <c r="BE467" s="281"/>
      <c r="BF467" s="281"/>
      <c r="BG467" s="281"/>
      <c r="BH467" s="281"/>
      <c r="BI467" s="281"/>
      <c r="BJ467" s="281"/>
      <c r="BK467" s="281"/>
      <c r="BL467" s="281"/>
      <c r="BM467" s="281"/>
      <c r="BN467" s="281"/>
      <c r="BO467" s="281"/>
      <c r="BP467" s="281"/>
      <c r="BQ467" s="281"/>
      <c r="BR467" s="281"/>
      <c r="BS467" s="281"/>
      <c r="BT467" s="281"/>
      <c r="BU467" s="281"/>
      <c r="BV467" s="281"/>
      <c r="BW467" s="281"/>
      <c r="BX467" s="281"/>
      <c r="BY467" s="281"/>
      <c r="BZ467" s="281"/>
      <c r="CA467" s="281"/>
      <c r="CB467" s="281"/>
      <c r="CC467" s="281"/>
      <c r="CD467" s="281"/>
      <c r="CE467" s="281"/>
      <c r="CF467" s="281"/>
      <c r="CG467" s="281"/>
      <c r="CH467" s="281"/>
      <c r="CI467" s="281"/>
      <c r="CJ467" s="281"/>
      <c r="CK467" s="281"/>
      <c r="CL467" s="281"/>
      <c r="CM467" s="281"/>
      <c r="CN467" s="281"/>
      <c r="CO467" s="281"/>
      <c r="CP467" s="281"/>
      <c r="CQ467" s="281"/>
      <c r="CR467" s="281"/>
      <c r="CS467" s="281"/>
      <c r="CT467" s="281"/>
      <c r="CU467" s="281"/>
      <c r="CV467" s="281"/>
      <c r="CW467" s="281"/>
      <c r="CX467" s="281"/>
      <c r="CY467" s="281"/>
      <c r="CZ467" s="281"/>
      <c r="DA467" s="281"/>
      <c r="DB467" s="281"/>
      <c r="DC467" s="281"/>
      <c r="DD467" s="281"/>
      <c r="DE467" s="281"/>
      <c r="DF467" s="281"/>
      <c r="DG467" s="281"/>
      <c r="DH467" s="281"/>
      <c r="DI467" s="281"/>
      <c r="DJ467" s="281"/>
      <c r="DK467" s="281"/>
      <c r="DL467" s="281"/>
      <c r="DM467" s="281"/>
      <c r="DN467" s="281"/>
      <c r="DO467" s="281"/>
      <c r="DP467" s="281"/>
      <c r="DQ467" s="281"/>
      <c r="DR467" s="281"/>
      <c r="DS467" s="281"/>
      <c r="DT467" s="281"/>
      <c r="DU467" s="281"/>
      <c r="DV467" s="281"/>
      <c r="DW467" s="281"/>
      <c r="DX467" s="281"/>
      <c r="DY467" s="281"/>
      <c r="DZ467" s="281"/>
      <c r="EA467" s="281"/>
      <c r="EB467" s="281"/>
      <c r="EC467" s="281"/>
      <c r="ED467" s="281"/>
      <c r="EE467" s="281"/>
      <c r="EF467" s="281"/>
      <c r="EG467" s="281"/>
      <c r="EH467" s="281"/>
      <c r="EI467" s="281"/>
      <c r="EJ467" s="281"/>
      <c r="EK467" s="281"/>
      <c r="EL467" s="281"/>
      <c r="EM467" s="281"/>
      <c r="EN467" s="281"/>
      <c r="EO467" s="281"/>
      <c r="EP467" s="281"/>
      <c r="EQ467" s="281"/>
      <c r="ER467" s="281"/>
      <c r="ES467" s="281"/>
      <c r="ET467" s="281"/>
      <c r="EU467" s="281"/>
      <c r="EV467" s="281"/>
      <c r="EW467" s="281"/>
      <c r="EX467" s="281"/>
      <c r="EY467" s="281"/>
      <c r="EZ467" s="281"/>
      <c r="FA467" s="281"/>
      <c r="FB467" s="281"/>
      <c r="FC467" s="281"/>
      <c r="FD467" s="281"/>
      <c r="FE467" s="281"/>
      <c r="FF467" s="281"/>
      <c r="FG467" s="281"/>
      <c r="FH467" s="281"/>
      <c r="FI467" s="281"/>
      <c r="FJ467" s="281"/>
      <c r="FK467" s="281"/>
      <c r="FL467" s="281"/>
      <c r="FM467" s="281"/>
      <c r="FN467" s="281"/>
    </row>
    <row r="468" spans="1:170" s="80" customFormat="1" x14ac:dyDescent="0.25">
      <c r="A468" s="71"/>
      <c r="B468" s="67" t="s">
        <v>21</v>
      </c>
      <c r="C468" s="74"/>
      <c r="D468" s="131">
        <v>1.1000000000000001</v>
      </c>
      <c r="E468" s="185">
        <v>1.1000000000000001</v>
      </c>
      <c r="F468" s="132"/>
      <c r="G468" s="131"/>
      <c r="H468" s="131"/>
      <c r="I468" s="130"/>
      <c r="J468" s="131"/>
      <c r="K468" s="68"/>
      <c r="L468" s="281"/>
      <c r="M468" s="281"/>
      <c r="N468" s="281"/>
      <c r="O468" s="281"/>
      <c r="P468" s="281"/>
      <c r="Q468" s="281"/>
      <c r="R468" s="281"/>
      <c r="S468" s="281"/>
      <c r="T468" s="281"/>
      <c r="U468" s="281"/>
      <c r="V468" s="281"/>
      <c r="W468" s="281"/>
      <c r="X468" s="281"/>
      <c r="Y468" s="281"/>
      <c r="Z468" s="281"/>
      <c r="AA468" s="281"/>
      <c r="AB468" s="281"/>
      <c r="AC468" s="281"/>
      <c r="AD468" s="281"/>
      <c r="AE468" s="281"/>
      <c r="AF468" s="281"/>
      <c r="AG468" s="281"/>
      <c r="AH468" s="281"/>
      <c r="AI468" s="281"/>
      <c r="AJ468" s="281"/>
      <c r="AK468" s="281"/>
      <c r="AL468" s="281"/>
      <c r="AM468" s="281"/>
      <c r="AN468" s="281"/>
      <c r="AO468" s="281"/>
      <c r="AP468" s="281"/>
      <c r="AQ468" s="281"/>
      <c r="AR468" s="281"/>
      <c r="AS468" s="281"/>
      <c r="AT468" s="281"/>
      <c r="AU468" s="281"/>
      <c r="AV468" s="281"/>
      <c r="AW468" s="281"/>
      <c r="AX468" s="281"/>
      <c r="AY468" s="281"/>
      <c r="AZ468" s="281"/>
      <c r="BA468" s="281"/>
      <c r="BB468" s="281"/>
      <c r="BC468" s="281"/>
      <c r="BD468" s="281"/>
      <c r="BE468" s="281"/>
      <c r="BF468" s="281"/>
      <c r="BG468" s="281"/>
      <c r="BH468" s="281"/>
      <c r="BI468" s="281"/>
      <c r="BJ468" s="281"/>
      <c r="BK468" s="281"/>
      <c r="BL468" s="281"/>
      <c r="BM468" s="281"/>
      <c r="BN468" s="281"/>
      <c r="BO468" s="281"/>
      <c r="BP468" s="281"/>
      <c r="BQ468" s="281"/>
      <c r="BR468" s="281"/>
      <c r="BS468" s="281"/>
      <c r="BT468" s="281"/>
      <c r="BU468" s="281"/>
      <c r="BV468" s="281"/>
      <c r="BW468" s="281"/>
      <c r="BX468" s="281"/>
      <c r="BY468" s="281"/>
      <c r="BZ468" s="281"/>
      <c r="CA468" s="281"/>
      <c r="CB468" s="281"/>
      <c r="CC468" s="281"/>
      <c r="CD468" s="281"/>
      <c r="CE468" s="281"/>
      <c r="CF468" s="281"/>
      <c r="CG468" s="281"/>
      <c r="CH468" s="281"/>
      <c r="CI468" s="281"/>
      <c r="CJ468" s="281"/>
      <c r="CK468" s="281"/>
      <c r="CL468" s="281"/>
      <c r="CM468" s="281"/>
      <c r="CN468" s="281"/>
      <c r="CO468" s="281"/>
      <c r="CP468" s="281"/>
      <c r="CQ468" s="281"/>
      <c r="CR468" s="281"/>
      <c r="CS468" s="281"/>
      <c r="CT468" s="281"/>
      <c r="CU468" s="281"/>
      <c r="CV468" s="281"/>
      <c r="CW468" s="281"/>
      <c r="CX468" s="281"/>
      <c r="CY468" s="281"/>
      <c r="CZ468" s="281"/>
      <c r="DA468" s="281"/>
      <c r="DB468" s="281"/>
      <c r="DC468" s="281"/>
      <c r="DD468" s="281"/>
      <c r="DE468" s="281"/>
      <c r="DF468" s="281"/>
      <c r="DG468" s="281"/>
      <c r="DH468" s="281"/>
      <c r="DI468" s="281"/>
      <c r="DJ468" s="281"/>
      <c r="DK468" s="281"/>
      <c r="DL468" s="281"/>
      <c r="DM468" s="281"/>
      <c r="DN468" s="281"/>
      <c r="DO468" s="281"/>
      <c r="DP468" s="281"/>
      <c r="DQ468" s="281"/>
      <c r="DR468" s="281"/>
      <c r="DS468" s="281"/>
      <c r="DT468" s="281"/>
      <c r="DU468" s="281"/>
      <c r="DV468" s="281"/>
      <c r="DW468" s="281"/>
      <c r="DX468" s="281"/>
      <c r="DY468" s="281"/>
      <c r="DZ468" s="281"/>
      <c r="EA468" s="281"/>
      <c r="EB468" s="281"/>
      <c r="EC468" s="281"/>
      <c r="ED468" s="281"/>
      <c r="EE468" s="281"/>
      <c r="EF468" s="281"/>
      <c r="EG468" s="281"/>
      <c r="EH468" s="281"/>
      <c r="EI468" s="281"/>
      <c r="EJ468" s="281"/>
      <c r="EK468" s="281"/>
      <c r="EL468" s="281"/>
      <c r="EM468" s="281"/>
      <c r="EN468" s="281"/>
      <c r="EO468" s="281"/>
      <c r="EP468" s="281"/>
      <c r="EQ468" s="281"/>
      <c r="ER468" s="281"/>
      <c r="ES468" s="281"/>
      <c r="ET468" s="281"/>
      <c r="EU468" s="281"/>
      <c r="EV468" s="281"/>
      <c r="EW468" s="281"/>
      <c r="EX468" s="281"/>
      <c r="EY468" s="281"/>
      <c r="EZ468" s="281"/>
      <c r="FA468" s="281"/>
      <c r="FB468" s="281"/>
      <c r="FC468" s="281"/>
      <c r="FD468" s="281"/>
      <c r="FE468" s="281"/>
      <c r="FF468" s="281"/>
      <c r="FG468" s="281"/>
      <c r="FH468" s="281"/>
      <c r="FI468" s="281"/>
      <c r="FJ468" s="281"/>
      <c r="FK468" s="281"/>
      <c r="FL468" s="281"/>
      <c r="FM468" s="281"/>
      <c r="FN468" s="281"/>
    </row>
    <row r="469" spans="1:170" x14ac:dyDescent="0.25">
      <c r="A469" s="71" t="s">
        <v>42</v>
      </c>
      <c r="B469" s="67"/>
      <c r="C469" s="74">
        <v>23</v>
      </c>
      <c r="D469" s="131">
        <v>23</v>
      </c>
      <c r="E469" s="131">
        <v>23</v>
      </c>
      <c r="F469" s="131">
        <v>1.8</v>
      </c>
      <c r="G469" s="130">
        <v>0.23</v>
      </c>
      <c r="H469" s="131">
        <v>11.3</v>
      </c>
      <c r="I469" s="130">
        <v>54.5</v>
      </c>
      <c r="J469" s="131">
        <v>0</v>
      </c>
      <c r="K469" s="68"/>
    </row>
    <row r="470" spans="1:170" s="229" customFormat="1" x14ac:dyDescent="0.25">
      <c r="A470" s="122" t="s">
        <v>173</v>
      </c>
      <c r="B470" s="123"/>
      <c r="C470" s="126" t="s">
        <v>306</v>
      </c>
      <c r="D470" s="211"/>
      <c r="E470" s="212"/>
      <c r="F470" s="204">
        <v>0.06</v>
      </c>
      <c r="G470" s="128">
        <v>0.02</v>
      </c>
      <c r="H470" s="127">
        <v>4.99</v>
      </c>
      <c r="I470" s="128">
        <v>20.38</v>
      </c>
      <c r="J470" s="204">
        <v>0.03</v>
      </c>
      <c r="K470" s="68" t="s">
        <v>303</v>
      </c>
      <c r="L470" s="281"/>
      <c r="M470" s="281"/>
      <c r="N470" s="281"/>
      <c r="O470" s="281"/>
      <c r="P470" s="281"/>
      <c r="Q470" s="281"/>
      <c r="R470" s="281"/>
      <c r="S470" s="281"/>
      <c r="T470" s="281"/>
      <c r="U470" s="281"/>
      <c r="V470" s="281"/>
      <c r="W470" s="281"/>
      <c r="X470" s="281"/>
      <c r="Y470" s="281"/>
      <c r="Z470" s="281"/>
      <c r="AA470" s="281"/>
      <c r="AB470" s="281"/>
      <c r="AC470" s="281"/>
      <c r="AD470" s="281"/>
      <c r="AE470" s="281"/>
      <c r="AF470" s="281"/>
      <c r="AG470" s="281"/>
      <c r="AH470" s="281"/>
      <c r="AI470" s="281"/>
      <c r="AJ470" s="281"/>
      <c r="AK470" s="281"/>
      <c r="AL470" s="281"/>
      <c r="AM470" s="281"/>
      <c r="AN470" s="281"/>
      <c r="AO470" s="281"/>
      <c r="AP470" s="281"/>
      <c r="AQ470" s="281"/>
      <c r="AR470" s="281"/>
      <c r="AS470" s="281"/>
      <c r="AT470" s="281"/>
      <c r="AU470" s="281"/>
      <c r="AV470" s="281"/>
      <c r="AW470" s="281"/>
      <c r="AX470" s="281"/>
      <c r="AY470" s="281"/>
      <c r="AZ470" s="281"/>
      <c r="BA470" s="281"/>
      <c r="BB470" s="281"/>
      <c r="BC470" s="281"/>
      <c r="BD470" s="281"/>
      <c r="BE470" s="281"/>
      <c r="BF470" s="281"/>
      <c r="BG470" s="281"/>
      <c r="BH470" s="281"/>
      <c r="BI470" s="281"/>
      <c r="BJ470" s="281"/>
      <c r="BK470" s="281"/>
      <c r="BL470" s="281"/>
      <c r="BM470" s="281"/>
      <c r="BN470" s="281"/>
      <c r="BO470" s="281"/>
      <c r="BP470" s="281"/>
      <c r="BQ470" s="281"/>
      <c r="BR470" s="281"/>
      <c r="BS470" s="281"/>
      <c r="BT470" s="281"/>
      <c r="BU470" s="281"/>
      <c r="BV470" s="281"/>
      <c r="BW470" s="281"/>
      <c r="BX470" s="281"/>
      <c r="BY470" s="281"/>
      <c r="BZ470" s="281"/>
      <c r="CA470" s="281"/>
      <c r="CB470" s="281"/>
      <c r="CC470" s="281"/>
      <c r="CD470" s="281"/>
      <c r="CE470" s="281"/>
      <c r="CF470" s="281"/>
      <c r="CG470" s="281"/>
      <c r="CH470" s="281"/>
      <c r="CI470" s="281"/>
      <c r="CJ470" s="281"/>
      <c r="CK470" s="281"/>
      <c r="CL470" s="281"/>
      <c r="CM470" s="281"/>
      <c r="CN470" s="281"/>
      <c r="CO470" s="281"/>
      <c r="CP470" s="281"/>
      <c r="CQ470" s="281"/>
      <c r="CR470" s="281"/>
      <c r="CS470" s="281"/>
      <c r="CT470" s="281"/>
      <c r="CU470" s="281"/>
      <c r="CV470" s="281"/>
      <c r="CW470" s="281"/>
      <c r="CX470" s="281"/>
      <c r="CY470" s="281"/>
      <c r="CZ470" s="281"/>
      <c r="DA470" s="281"/>
      <c r="DB470" s="281"/>
      <c r="DC470" s="281"/>
      <c r="DD470" s="281"/>
      <c r="DE470" s="281"/>
      <c r="DF470" s="281"/>
      <c r="DG470" s="281"/>
      <c r="DH470" s="281"/>
      <c r="DI470" s="281"/>
      <c r="DJ470" s="281"/>
      <c r="DK470" s="281"/>
      <c r="DL470" s="281"/>
      <c r="DM470" s="281"/>
      <c r="DN470" s="281"/>
      <c r="DO470" s="281"/>
      <c r="DP470" s="281"/>
      <c r="DQ470" s="281"/>
      <c r="DR470" s="281"/>
      <c r="DS470" s="281"/>
      <c r="DT470" s="281"/>
      <c r="DU470" s="281"/>
      <c r="DV470" s="281"/>
      <c r="DW470" s="281"/>
      <c r="DX470" s="281"/>
      <c r="DY470" s="281"/>
      <c r="DZ470" s="281"/>
      <c r="EA470" s="281"/>
      <c r="EB470" s="281"/>
      <c r="EC470" s="281"/>
      <c r="ED470" s="281"/>
      <c r="EE470" s="281"/>
      <c r="EF470" s="281"/>
      <c r="EG470" s="281"/>
      <c r="EH470" s="281"/>
      <c r="EI470" s="281"/>
      <c r="EJ470" s="281"/>
      <c r="EK470" s="281"/>
      <c r="EL470" s="281"/>
      <c r="EM470" s="281"/>
      <c r="EN470" s="281"/>
      <c r="EO470" s="281"/>
      <c r="EP470" s="281"/>
      <c r="EQ470" s="281"/>
      <c r="ER470" s="281"/>
      <c r="ES470" s="281"/>
      <c r="ET470" s="281"/>
      <c r="EU470" s="281"/>
      <c r="EV470" s="281"/>
      <c r="EW470" s="281"/>
      <c r="EX470" s="281"/>
      <c r="EY470" s="281"/>
      <c r="EZ470" s="281"/>
      <c r="FA470" s="281"/>
      <c r="FB470" s="281"/>
      <c r="FC470" s="281"/>
      <c r="FD470" s="281"/>
      <c r="FE470" s="281"/>
      <c r="FF470" s="281"/>
      <c r="FG470" s="281"/>
      <c r="FH470" s="281"/>
      <c r="FI470" s="281"/>
      <c r="FJ470" s="281"/>
      <c r="FK470" s="281"/>
      <c r="FL470" s="281"/>
      <c r="FM470" s="281"/>
      <c r="FN470" s="281"/>
    </row>
    <row r="471" spans="1:170" s="229" customFormat="1" x14ac:dyDescent="0.25">
      <c r="A471" s="122"/>
      <c r="B471" s="123" t="s">
        <v>63</v>
      </c>
      <c r="C471" s="124"/>
      <c r="D471" s="125">
        <v>0.3</v>
      </c>
      <c r="E471" s="126">
        <v>0.3</v>
      </c>
      <c r="F471" s="204"/>
      <c r="G471" s="204"/>
      <c r="H471" s="128"/>
      <c r="I471" s="128"/>
      <c r="J471" s="204"/>
      <c r="K471" s="68"/>
      <c r="L471" s="281"/>
      <c r="M471" s="281"/>
      <c r="N471" s="281"/>
      <c r="O471" s="281"/>
      <c r="P471" s="281"/>
      <c r="Q471" s="281"/>
      <c r="R471" s="281"/>
      <c r="S471" s="281"/>
      <c r="T471" s="281"/>
      <c r="U471" s="281"/>
      <c r="V471" s="281"/>
      <c r="W471" s="281"/>
      <c r="X471" s="281"/>
      <c r="Y471" s="281"/>
      <c r="Z471" s="281"/>
      <c r="AA471" s="281"/>
      <c r="AB471" s="281"/>
      <c r="AC471" s="281"/>
      <c r="AD471" s="281"/>
      <c r="AE471" s="281"/>
      <c r="AF471" s="281"/>
      <c r="AG471" s="281"/>
      <c r="AH471" s="281"/>
      <c r="AI471" s="281"/>
      <c r="AJ471" s="281"/>
      <c r="AK471" s="281"/>
      <c r="AL471" s="281"/>
      <c r="AM471" s="281"/>
      <c r="AN471" s="281"/>
      <c r="AO471" s="281"/>
      <c r="AP471" s="281"/>
      <c r="AQ471" s="281"/>
      <c r="AR471" s="281"/>
      <c r="AS471" s="281"/>
      <c r="AT471" s="281"/>
      <c r="AU471" s="281"/>
      <c r="AV471" s="281"/>
      <c r="AW471" s="281"/>
      <c r="AX471" s="281"/>
      <c r="AY471" s="281"/>
      <c r="AZ471" s="281"/>
      <c r="BA471" s="281"/>
      <c r="BB471" s="281"/>
      <c r="BC471" s="281"/>
      <c r="BD471" s="281"/>
      <c r="BE471" s="281"/>
      <c r="BF471" s="281"/>
      <c r="BG471" s="281"/>
      <c r="BH471" s="281"/>
      <c r="BI471" s="281"/>
      <c r="BJ471" s="281"/>
      <c r="BK471" s="281"/>
      <c r="BL471" s="281"/>
      <c r="BM471" s="281"/>
      <c r="BN471" s="281"/>
      <c r="BO471" s="281"/>
      <c r="BP471" s="281"/>
      <c r="BQ471" s="281"/>
      <c r="BR471" s="281"/>
      <c r="BS471" s="281"/>
      <c r="BT471" s="281"/>
      <c r="BU471" s="281"/>
      <c r="BV471" s="281"/>
      <c r="BW471" s="281"/>
      <c r="BX471" s="281"/>
      <c r="BY471" s="281"/>
      <c r="BZ471" s="281"/>
      <c r="CA471" s="281"/>
      <c r="CB471" s="281"/>
      <c r="CC471" s="281"/>
      <c r="CD471" s="281"/>
      <c r="CE471" s="281"/>
      <c r="CF471" s="281"/>
      <c r="CG471" s="281"/>
      <c r="CH471" s="281"/>
      <c r="CI471" s="281"/>
      <c r="CJ471" s="281"/>
      <c r="CK471" s="281"/>
      <c r="CL471" s="281"/>
      <c r="CM471" s="281"/>
      <c r="CN471" s="281"/>
      <c r="CO471" s="281"/>
      <c r="CP471" s="281"/>
      <c r="CQ471" s="281"/>
      <c r="CR471" s="281"/>
      <c r="CS471" s="281"/>
      <c r="CT471" s="281"/>
      <c r="CU471" s="281"/>
      <c r="CV471" s="281"/>
      <c r="CW471" s="281"/>
      <c r="CX471" s="281"/>
      <c r="CY471" s="281"/>
      <c r="CZ471" s="281"/>
      <c r="DA471" s="281"/>
      <c r="DB471" s="281"/>
      <c r="DC471" s="281"/>
      <c r="DD471" s="281"/>
      <c r="DE471" s="281"/>
      <c r="DF471" s="281"/>
      <c r="DG471" s="281"/>
      <c r="DH471" s="281"/>
      <c r="DI471" s="281"/>
      <c r="DJ471" s="281"/>
      <c r="DK471" s="281"/>
      <c r="DL471" s="281"/>
      <c r="DM471" s="281"/>
      <c r="DN471" s="281"/>
      <c r="DO471" s="281"/>
      <c r="DP471" s="281"/>
      <c r="DQ471" s="281"/>
      <c r="DR471" s="281"/>
      <c r="DS471" s="281"/>
      <c r="DT471" s="281"/>
      <c r="DU471" s="281"/>
      <c r="DV471" s="281"/>
      <c r="DW471" s="281"/>
      <c r="DX471" s="281"/>
      <c r="DY471" s="281"/>
      <c r="DZ471" s="281"/>
      <c r="EA471" s="281"/>
      <c r="EB471" s="281"/>
      <c r="EC471" s="281"/>
      <c r="ED471" s="281"/>
      <c r="EE471" s="281"/>
      <c r="EF471" s="281"/>
      <c r="EG471" s="281"/>
      <c r="EH471" s="281"/>
      <c r="EI471" s="281"/>
      <c r="EJ471" s="281"/>
      <c r="EK471" s="281"/>
      <c r="EL471" s="281"/>
      <c r="EM471" s="281"/>
      <c r="EN471" s="281"/>
      <c r="EO471" s="281"/>
      <c r="EP471" s="281"/>
      <c r="EQ471" s="281"/>
      <c r="ER471" s="281"/>
      <c r="ES471" s="281"/>
      <c r="ET471" s="281"/>
      <c r="EU471" s="281"/>
      <c r="EV471" s="281"/>
      <c r="EW471" s="281"/>
      <c r="EX471" s="281"/>
      <c r="EY471" s="281"/>
      <c r="EZ471" s="281"/>
      <c r="FA471" s="281"/>
      <c r="FB471" s="281"/>
      <c r="FC471" s="281"/>
      <c r="FD471" s="281"/>
      <c r="FE471" s="281"/>
      <c r="FF471" s="281"/>
      <c r="FG471" s="281"/>
      <c r="FH471" s="281"/>
      <c r="FI471" s="281"/>
      <c r="FJ471" s="281"/>
      <c r="FK471" s="281"/>
      <c r="FL471" s="281"/>
      <c r="FM471" s="281"/>
      <c r="FN471" s="281"/>
    </row>
    <row r="472" spans="1:170" s="229" customFormat="1" x14ac:dyDescent="0.25">
      <c r="A472" s="122"/>
      <c r="B472" s="123" t="s">
        <v>54</v>
      </c>
      <c r="C472" s="124"/>
      <c r="D472" s="125">
        <v>5</v>
      </c>
      <c r="E472" s="126">
        <v>5</v>
      </c>
      <c r="F472" s="204"/>
      <c r="G472" s="204"/>
      <c r="H472" s="128"/>
      <c r="I472" s="204"/>
      <c r="J472" s="204"/>
      <c r="K472" s="68"/>
      <c r="L472" s="281"/>
      <c r="M472" s="281"/>
      <c r="N472" s="281"/>
      <c r="O472" s="281"/>
      <c r="P472" s="281"/>
      <c r="Q472" s="281"/>
      <c r="R472" s="281"/>
      <c r="S472" s="281"/>
      <c r="T472" s="281"/>
      <c r="U472" s="281"/>
      <c r="V472" s="281"/>
      <c r="W472" s="281"/>
      <c r="X472" s="281"/>
      <c r="Y472" s="281"/>
      <c r="Z472" s="281"/>
      <c r="AA472" s="281"/>
      <c r="AB472" s="281"/>
      <c r="AC472" s="281"/>
      <c r="AD472" s="281"/>
      <c r="AE472" s="281"/>
      <c r="AF472" s="281"/>
      <c r="AG472" s="281"/>
      <c r="AH472" s="281"/>
      <c r="AI472" s="281"/>
      <c r="AJ472" s="281"/>
      <c r="AK472" s="281"/>
      <c r="AL472" s="281"/>
      <c r="AM472" s="281"/>
      <c r="AN472" s="281"/>
      <c r="AO472" s="281"/>
      <c r="AP472" s="281"/>
      <c r="AQ472" s="281"/>
      <c r="AR472" s="281"/>
      <c r="AS472" s="281"/>
      <c r="AT472" s="281"/>
      <c r="AU472" s="281"/>
      <c r="AV472" s="281"/>
      <c r="AW472" s="281"/>
      <c r="AX472" s="281"/>
      <c r="AY472" s="281"/>
      <c r="AZ472" s="281"/>
      <c r="BA472" s="281"/>
      <c r="BB472" s="281"/>
      <c r="BC472" s="281"/>
      <c r="BD472" s="281"/>
      <c r="BE472" s="281"/>
      <c r="BF472" s="281"/>
      <c r="BG472" s="281"/>
      <c r="BH472" s="281"/>
      <c r="BI472" s="281"/>
      <c r="BJ472" s="281"/>
      <c r="BK472" s="281"/>
      <c r="BL472" s="281"/>
      <c r="BM472" s="281"/>
      <c r="BN472" s="281"/>
      <c r="BO472" s="281"/>
      <c r="BP472" s="281"/>
      <c r="BQ472" s="281"/>
      <c r="BR472" s="281"/>
      <c r="BS472" s="281"/>
      <c r="BT472" s="281"/>
      <c r="BU472" s="281"/>
      <c r="BV472" s="281"/>
      <c r="BW472" s="281"/>
      <c r="BX472" s="281"/>
      <c r="BY472" s="281"/>
      <c r="BZ472" s="281"/>
      <c r="CA472" s="281"/>
      <c r="CB472" s="281"/>
      <c r="CC472" s="281"/>
      <c r="CD472" s="281"/>
      <c r="CE472" s="281"/>
      <c r="CF472" s="281"/>
      <c r="CG472" s="281"/>
      <c r="CH472" s="281"/>
      <c r="CI472" s="281"/>
      <c r="CJ472" s="281"/>
      <c r="CK472" s="281"/>
      <c r="CL472" s="281"/>
      <c r="CM472" s="281"/>
      <c r="CN472" s="281"/>
      <c r="CO472" s="281"/>
      <c r="CP472" s="281"/>
      <c r="CQ472" s="281"/>
      <c r="CR472" s="281"/>
      <c r="CS472" s="281"/>
      <c r="CT472" s="281"/>
      <c r="CU472" s="281"/>
      <c r="CV472" s="281"/>
      <c r="CW472" s="281"/>
      <c r="CX472" s="281"/>
      <c r="CY472" s="281"/>
      <c r="CZ472" s="281"/>
      <c r="DA472" s="281"/>
      <c r="DB472" s="281"/>
      <c r="DC472" s="281"/>
      <c r="DD472" s="281"/>
      <c r="DE472" s="281"/>
      <c r="DF472" s="281"/>
      <c r="DG472" s="281"/>
      <c r="DH472" s="281"/>
      <c r="DI472" s="281"/>
      <c r="DJ472" s="281"/>
      <c r="DK472" s="281"/>
      <c r="DL472" s="281"/>
      <c r="DM472" s="281"/>
      <c r="DN472" s="281"/>
      <c r="DO472" s="281"/>
      <c r="DP472" s="281"/>
      <c r="DQ472" s="281"/>
      <c r="DR472" s="281"/>
      <c r="DS472" s="281"/>
      <c r="DT472" s="281"/>
      <c r="DU472" s="281"/>
      <c r="DV472" s="281"/>
      <c r="DW472" s="281"/>
      <c r="DX472" s="281"/>
      <c r="DY472" s="281"/>
      <c r="DZ472" s="281"/>
      <c r="EA472" s="281"/>
      <c r="EB472" s="281"/>
      <c r="EC472" s="281"/>
      <c r="ED472" s="281"/>
      <c r="EE472" s="281"/>
      <c r="EF472" s="281"/>
      <c r="EG472" s="281"/>
      <c r="EH472" s="281"/>
      <c r="EI472" s="281"/>
      <c r="EJ472" s="281"/>
      <c r="EK472" s="281"/>
      <c r="EL472" s="281"/>
      <c r="EM472" s="281"/>
      <c r="EN472" s="281"/>
      <c r="EO472" s="281"/>
      <c r="EP472" s="281"/>
      <c r="EQ472" s="281"/>
      <c r="ER472" s="281"/>
      <c r="ES472" s="281"/>
      <c r="ET472" s="281"/>
      <c r="EU472" s="281"/>
      <c r="EV472" s="281"/>
      <c r="EW472" s="281"/>
      <c r="EX472" s="281"/>
      <c r="EY472" s="281"/>
      <c r="EZ472" s="281"/>
      <c r="FA472" s="281"/>
      <c r="FB472" s="281"/>
      <c r="FC472" s="281"/>
      <c r="FD472" s="281"/>
      <c r="FE472" s="281"/>
      <c r="FF472" s="281"/>
      <c r="FG472" s="281"/>
      <c r="FH472" s="281"/>
      <c r="FI472" s="281"/>
      <c r="FJ472" s="281"/>
      <c r="FK472" s="281"/>
      <c r="FL472" s="281"/>
      <c r="FM472" s="281"/>
      <c r="FN472" s="281"/>
    </row>
    <row r="473" spans="1:170" s="229" customFormat="1" ht="15.75" thickBot="1" x14ac:dyDescent="0.3">
      <c r="A473" s="122"/>
      <c r="B473" s="123" t="s">
        <v>19</v>
      </c>
      <c r="C473" s="124"/>
      <c r="D473" s="125">
        <v>180</v>
      </c>
      <c r="E473" s="126">
        <v>180</v>
      </c>
      <c r="F473" s="204"/>
      <c r="G473" s="204"/>
      <c r="H473" s="128"/>
      <c r="I473" s="204"/>
      <c r="J473" s="204"/>
      <c r="K473" s="68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1"/>
      <c r="CA473" s="281"/>
      <c r="CB473" s="281"/>
      <c r="CC473" s="281"/>
      <c r="CD473" s="281"/>
      <c r="CE473" s="281"/>
      <c r="CF473" s="281"/>
      <c r="CG473" s="281"/>
      <c r="CH473" s="281"/>
      <c r="CI473" s="281"/>
      <c r="CJ473" s="281"/>
      <c r="CK473" s="281"/>
      <c r="CL473" s="281"/>
      <c r="CM473" s="281"/>
      <c r="CN473" s="281"/>
      <c r="CO473" s="281"/>
      <c r="CP473" s="281"/>
      <c r="CQ473" s="281"/>
      <c r="CR473" s="281"/>
      <c r="CS473" s="281"/>
      <c r="CT473" s="281"/>
      <c r="CU473" s="281"/>
      <c r="CV473" s="281"/>
      <c r="CW473" s="281"/>
      <c r="CX473" s="281"/>
      <c r="CY473" s="281"/>
      <c r="CZ473" s="281"/>
      <c r="DA473" s="281"/>
      <c r="DB473" s="281"/>
      <c r="DC473" s="281"/>
      <c r="DD473" s="281"/>
      <c r="DE473" s="281"/>
      <c r="DF473" s="281"/>
      <c r="DG473" s="281"/>
      <c r="DH473" s="281"/>
      <c r="DI473" s="281"/>
      <c r="DJ473" s="281"/>
      <c r="DK473" s="281"/>
      <c r="DL473" s="281"/>
      <c r="DM473" s="281"/>
      <c r="DN473" s="281"/>
      <c r="DO473" s="281"/>
      <c r="DP473" s="281"/>
      <c r="DQ473" s="281"/>
      <c r="DR473" s="281"/>
      <c r="DS473" s="281"/>
      <c r="DT473" s="281"/>
      <c r="DU473" s="281"/>
      <c r="DV473" s="281"/>
      <c r="DW473" s="281"/>
      <c r="DX473" s="281"/>
      <c r="DY473" s="281"/>
      <c r="DZ473" s="281"/>
      <c r="EA473" s="281"/>
      <c r="EB473" s="281"/>
      <c r="EC473" s="281"/>
      <c r="ED473" s="281"/>
      <c r="EE473" s="281"/>
      <c r="EF473" s="281"/>
      <c r="EG473" s="281"/>
      <c r="EH473" s="281"/>
      <c r="EI473" s="281"/>
      <c r="EJ473" s="281"/>
      <c r="EK473" s="281"/>
      <c r="EL473" s="281"/>
      <c r="EM473" s="281"/>
      <c r="EN473" s="281"/>
      <c r="EO473" s="281"/>
      <c r="EP473" s="281"/>
      <c r="EQ473" s="281"/>
      <c r="ER473" s="281"/>
      <c r="ES473" s="281"/>
      <c r="ET473" s="281"/>
      <c r="EU473" s="281"/>
      <c r="EV473" s="281"/>
      <c r="EW473" s="281"/>
      <c r="EX473" s="281"/>
      <c r="EY473" s="281"/>
      <c r="EZ473" s="281"/>
      <c r="FA473" s="281"/>
      <c r="FB473" s="281"/>
      <c r="FC473" s="281"/>
      <c r="FD473" s="281"/>
      <c r="FE473" s="281"/>
      <c r="FF473" s="281"/>
      <c r="FG473" s="281"/>
      <c r="FH473" s="281"/>
      <c r="FI473" s="281"/>
      <c r="FJ473" s="281"/>
      <c r="FK473" s="281"/>
      <c r="FL473" s="281"/>
      <c r="FM473" s="281"/>
      <c r="FN473" s="281"/>
    </row>
    <row r="474" spans="1:170" ht="15.75" thickBot="1" x14ac:dyDescent="0.3">
      <c r="A474" s="192" t="s">
        <v>29</v>
      </c>
      <c r="B474" s="193"/>
      <c r="C474" s="194">
        <v>498</v>
      </c>
      <c r="D474" s="210"/>
      <c r="E474" s="218"/>
      <c r="F474" s="196">
        <v>15.260000000000002</v>
      </c>
      <c r="G474" s="196">
        <v>16.13</v>
      </c>
      <c r="H474" s="196">
        <v>80.009999999999991</v>
      </c>
      <c r="I474" s="196">
        <v>521.28</v>
      </c>
      <c r="J474" s="196">
        <v>1</v>
      </c>
      <c r="K474" s="158"/>
    </row>
    <row r="475" spans="1:170" ht="15.75" thickBot="1" x14ac:dyDescent="0.3">
      <c r="A475" s="192" t="s">
        <v>64</v>
      </c>
      <c r="B475" s="193"/>
      <c r="C475" s="194">
        <v>1740.5</v>
      </c>
      <c r="D475" s="219"/>
      <c r="E475" s="194"/>
      <c r="F475" s="213">
        <v>47.956666666666663</v>
      </c>
      <c r="G475" s="213">
        <v>55.203333333333333</v>
      </c>
      <c r="H475" s="213">
        <v>241.55833333333334</v>
      </c>
      <c r="I475" s="213">
        <v>1650.68</v>
      </c>
      <c r="J475" s="213">
        <v>20.635416666666664</v>
      </c>
      <c r="K475" s="167"/>
    </row>
    <row r="476" spans="1:170" x14ac:dyDescent="0.25">
      <c r="A476" s="67"/>
      <c r="B476" s="67"/>
      <c r="C476" s="199"/>
      <c r="D476" s="130" t="s">
        <v>114</v>
      </c>
      <c r="E476" s="130"/>
      <c r="F476" s="130"/>
      <c r="G476" s="130"/>
      <c r="H476" s="130"/>
      <c r="I476" s="130"/>
      <c r="J476" s="130"/>
      <c r="K476" s="67"/>
    </row>
    <row r="477" spans="1:170" ht="15.75" thickBot="1" x14ac:dyDescent="0.3">
      <c r="A477" s="152" t="s">
        <v>115</v>
      </c>
      <c r="B477" s="152"/>
      <c r="C477" s="154"/>
      <c r="D477" s="155"/>
      <c r="E477" s="155"/>
      <c r="F477" s="155"/>
      <c r="G477" s="155"/>
      <c r="H477" s="155"/>
      <c r="I477" s="155"/>
      <c r="J477" s="393"/>
      <c r="K477" s="180"/>
    </row>
    <row r="478" spans="1:170" ht="22.5" customHeight="1" x14ac:dyDescent="0.25">
      <c r="A478" s="468" t="s">
        <v>281</v>
      </c>
      <c r="B478" s="469"/>
      <c r="C478" s="470" t="s">
        <v>277</v>
      </c>
      <c r="D478" s="465" t="s">
        <v>3</v>
      </c>
      <c r="E478" s="156" t="s">
        <v>3</v>
      </c>
      <c r="F478" s="587" t="s">
        <v>278</v>
      </c>
      <c r="G478" s="588"/>
      <c r="H478" s="589"/>
      <c r="I478" s="465" t="s">
        <v>4</v>
      </c>
      <c r="J478" s="157" t="s">
        <v>5</v>
      </c>
      <c r="K478" s="158" t="s">
        <v>279</v>
      </c>
    </row>
    <row r="479" spans="1:170" ht="15.75" thickBot="1" x14ac:dyDescent="0.3">
      <c r="A479" s="473" t="s">
        <v>280</v>
      </c>
      <c r="B479" s="474"/>
      <c r="C479" s="471"/>
      <c r="D479" s="159" t="s">
        <v>6</v>
      </c>
      <c r="E479" s="160" t="s">
        <v>6</v>
      </c>
      <c r="F479" s="161"/>
      <c r="G479" s="162"/>
      <c r="H479" s="163"/>
      <c r="I479" s="159" t="s">
        <v>7</v>
      </c>
      <c r="J479" s="164"/>
      <c r="K479" s="68"/>
    </row>
    <row r="480" spans="1:170" ht="15.75" thickBot="1" x14ac:dyDescent="0.3">
      <c r="A480" s="475"/>
      <c r="B480" s="476"/>
      <c r="C480" s="472"/>
      <c r="D480" s="165" t="s">
        <v>8</v>
      </c>
      <c r="E480" s="165" t="s">
        <v>9</v>
      </c>
      <c r="F480" s="165" t="s">
        <v>10</v>
      </c>
      <c r="G480" s="165" t="s">
        <v>11</v>
      </c>
      <c r="H480" s="166" t="s">
        <v>12</v>
      </c>
      <c r="I480" s="166" t="s">
        <v>13</v>
      </c>
      <c r="J480" s="165" t="s">
        <v>14</v>
      </c>
      <c r="K480" s="167"/>
    </row>
    <row r="481" spans="1:154" x14ac:dyDescent="0.25">
      <c r="A481" s="71"/>
      <c r="B481" s="67" t="s">
        <v>15</v>
      </c>
      <c r="C481" s="85"/>
      <c r="D481" s="130"/>
      <c r="E481" s="164"/>
      <c r="F481" s="169"/>
      <c r="G481" s="164"/>
      <c r="H481" s="168"/>
      <c r="I481" s="169"/>
      <c r="J481" s="164"/>
      <c r="K481" s="68"/>
    </row>
    <row r="482" spans="1:154" s="65" customFormat="1" ht="23.25" x14ac:dyDescent="0.25">
      <c r="A482" s="71" t="s">
        <v>82</v>
      </c>
      <c r="B482" s="67"/>
      <c r="C482" s="74" t="s">
        <v>16</v>
      </c>
      <c r="D482" s="132"/>
      <c r="E482" s="131"/>
      <c r="F482" s="132">
        <v>6.7</v>
      </c>
      <c r="G482" s="131">
        <v>7.5</v>
      </c>
      <c r="H482" s="131">
        <v>22</v>
      </c>
      <c r="I482" s="132">
        <v>182.3</v>
      </c>
      <c r="J482" s="131">
        <v>0.23</v>
      </c>
      <c r="K482" s="68" t="s">
        <v>218</v>
      </c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/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6"/>
      <c r="CG482" s="66"/>
      <c r="CH482" s="66"/>
      <c r="CI482" s="66"/>
      <c r="CJ482" s="66"/>
      <c r="CK482" s="66"/>
      <c r="CL482" s="66"/>
      <c r="CM482" s="66"/>
      <c r="CN482" s="66"/>
      <c r="CO482" s="66"/>
      <c r="CP482" s="66"/>
      <c r="CQ482" s="66"/>
      <c r="CR482" s="66"/>
      <c r="CS482" s="66"/>
      <c r="CT482" s="66"/>
      <c r="CU482" s="66"/>
      <c r="CV482" s="66"/>
      <c r="CW482" s="66"/>
      <c r="CX482" s="66"/>
      <c r="CY482" s="66"/>
      <c r="CZ482" s="66"/>
      <c r="DA482" s="66"/>
      <c r="DB482" s="66"/>
      <c r="DC482" s="66"/>
      <c r="DD482" s="66"/>
      <c r="DE482" s="66"/>
      <c r="DF482" s="66"/>
      <c r="DG482" s="66"/>
      <c r="DH482" s="66"/>
      <c r="DI482" s="66"/>
      <c r="DJ482" s="66"/>
      <c r="DK482" s="66"/>
      <c r="DL482" s="66"/>
      <c r="DM482" s="66"/>
      <c r="DN482" s="66"/>
      <c r="DO482" s="66"/>
      <c r="DP482" s="66"/>
      <c r="DQ482" s="66"/>
      <c r="DR482" s="66"/>
      <c r="DS482" s="66"/>
      <c r="DT482" s="66"/>
      <c r="DU482" s="66"/>
      <c r="DV482" s="66"/>
      <c r="DW482" s="66"/>
      <c r="DX482" s="66"/>
      <c r="DY482" s="66"/>
      <c r="DZ482" s="66"/>
      <c r="EA482" s="66"/>
      <c r="EB482" s="66"/>
      <c r="EC482" s="66"/>
      <c r="ED482" s="66"/>
      <c r="EE482" s="66"/>
      <c r="EF482" s="66"/>
      <c r="EG482" s="66"/>
      <c r="EH482" s="66"/>
      <c r="EI482" s="66"/>
      <c r="EJ482" s="66"/>
      <c r="EK482" s="66"/>
      <c r="EL482" s="66"/>
      <c r="EM482" s="66"/>
      <c r="EN482" s="66"/>
      <c r="EO482" s="66"/>
      <c r="EP482" s="66"/>
      <c r="EQ482" s="66"/>
      <c r="ER482" s="66"/>
      <c r="ES482" s="66"/>
      <c r="ET482" s="66"/>
      <c r="EU482" s="66"/>
      <c r="EV482" s="66"/>
      <c r="EW482" s="66"/>
      <c r="EX482" s="66"/>
    </row>
    <row r="483" spans="1:154" s="65" customFormat="1" x14ac:dyDescent="0.25">
      <c r="A483" s="71"/>
      <c r="B483" s="67" t="s">
        <v>83</v>
      </c>
      <c r="C483" s="74"/>
      <c r="D483" s="132">
        <v>25</v>
      </c>
      <c r="E483" s="131">
        <v>25</v>
      </c>
      <c r="F483" s="132"/>
      <c r="G483" s="131"/>
      <c r="H483" s="131"/>
      <c r="I483" s="130"/>
      <c r="J483" s="131"/>
      <c r="K483" s="68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M483" s="66"/>
      <c r="AN483" s="66"/>
      <c r="AO483" s="66"/>
      <c r="AP483" s="66"/>
      <c r="AQ483" s="66"/>
      <c r="AR483" s="66"/>
      <c r="AS483" s="66"/>
      <c r="AT483" s="66"/>
      <c r="AU483" s="66"/>
      <c r="AV483" s="66"/>
      <c r="AW483" s="66"/>
      <c r="AX483" s="66"/>
      <c r="AY483" s="66"/>
      <c r="AZ483" s="66"/>
      <c r="BA483" s="66"/>
      <c r="BB483" s="66"/>
      <c r="BC483" s="66"/>
      <c r="BD483" s="66"/>
      <c r="BE483" s="66"/>
      <c r="BF483" s="66"/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66"/>
      <c r="BS483" s="66"/>
      <c r="BT483" s="66"/>
      <c r="BU483" s="66"/>
      <c r="BV483" s="66"/>
      <c r="BW483" s="66"/>
      <c r="BX483" s="66"/>
      <c r="BY483" s="66"/>
      <c r="BZ483" s="66"/>
      <c r="CA483" s="66"/>
      <c r="CB483" s="66"/>
      <c r="CC483" s="66"/>
      <c r="CD483" s="66"/>
      <c r="CE483" s="66"/>
      <c r="CF483" s="66"/>
      <c r="CG483" s="66"/>
      <c r="CH483" s="66"/>
      <c r="CI483" s="66"/>
      <c r="CJ483" s="66"/>
      <c r="CK483" s="66"/>
      <c r="CL483" s="66"/>
      <c r="CM483" s="66"/>
      <c r="CN483" s="66"/>
      <c r="CO483" s="66"/>
      <c r="CP483" s="66"/>
      <c r="CQ483" s="66"/>
      <c r="CR483" s="66"/>
      <c r="CS483" s="66"/>
      <c r="CT483" s="66"/>
      <c r="CU483" s="66"/>
      <c r="CV483" s="66"/>
      <c r="CW483" s="66"/>
      <c r="CX483" s="66"/>
      <c r="CY483" s="66"/>
      <c r="CZ483" s="66"/>
      <c r="DA483" s="66"/>
      <c r="DB483" s="66"/>
      <c r="DC483" s="66"/>
      <c r="DD483" s="66"/>
      <c r="DE483" s="66"/>
      <c r="DF483" s="66"/>
      <c r="DG483" s="66"/>
      <c r="DH483" s="66"/>
      <c r="DI483" s="66"/>
      <c r="DJ483" s="66"/>
      <c r="DK483" s="66"/>
      <c r="DL483" s="66"/>
      <c r="DM483" s="66"/>
      <c r="DN483" s="66"/>
      <c r="DO483" s="66"/>
      <c r="DP483" s="66"/>
      <c r="DQ483" s="66"/>
      <c r="DR483" s="66"/>
      <c r="DS483" s="66"/>
      <c r="DT483" s="66"/>
      <c r="DU483" s="66"/>
      <c r="DV483" s="66"/>
      <c r="DW483" s="66"/>
      <c r="DX483" s="66"/>
      <c r="DY483" s="66"/>
      <c r="DZ483" s="66"/>
      <c r="EA483" s="66"/>
      <c r="EB483" s="66"/>
      <c r="EC483" s="66"/>
      <c r="ED483" s="66"/>
      <c r="EE483" s="66"/>
      <c r="EF483" s="66"/>
      <c r="EG483" s="66"/>
      <c r="EH483" s="66"/>
      <c r="EI483" s="66"/>
      <c r="EJ483" s="66"/>
      <c r="EK483" s="66"/>
      <c r="EL483" s="66"/>
      <c r="EM483" s="66"/>
      <c r="EN483" s="66"/>
      <c r="EO483" s="66"/>
      <c r="EP483" s="66"/>
      <c r="EQ483" s="66"/>
      <c r="ER483" s="66"/>
      <c r="ES483" s="66"/>
      <c r="ET483" s="66"/>
      <c r="EU483" s="66"/>
      <c r="EV483" s="66"/>
      <c r="EW483" s="66"/>
      <c r="EX483" s="66"/>
    </row>
    <row r="484" spans="1:154" s="65" customFormat="1" x14ac:dyDescent="0.25">
      <c r="A484" s="71"/>
      <c r="B484" s="67" t="s">
        <v>18</v>
      </c>
      <c r="C484" s="176"/>
      <c r="D484" s="132">
        <v>100</v>
      </c>
      <c r="E484" s="131">
        <v>100</v>
      </c>
      <c r="F484" s="132"/>
      <c r="G484" s="131"/>
      <c r="H484" s="131"/>
      <c r="I484" s="130"/>
      <c r="J484" s="131"/>
      <c r="K484" s="68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66"/>
      <c r="BS484" s="66"/>
      <c r="BT484" s="66"/>
      <c r="BU484" s="66"/>
      <c r="BV484" s="66"/>
      <c r="BW484" s="66"/>
      <c r="BX484" s="66"/>
      <c r="BY484" s="66"/>
      <c r="BZ484" s="66"/>
      <c r="CA484" s="66"/>
      <c r="CB484" s="66"/>
      <c r="CC484" s="66"/>
      <c r="CD484" s="66"/>
      <c r="CE484" s="66"/>
      <c r="CF484" s="66"/>
      <c r="CG484" s="66"/>
      <c r="CH484" s="66"/>
      <c r="CI484" s="66"/>
      <c r="CJ484" s="66"/>
      <c r="CK484" s="66"/>
      <c r="CL484" s="66"/>
      <c r="CM484" s="66"/>
      <c r="CN484" s="66"/>
      <c r="CO484" s="66"/>
      <c r="CP484" s="66"/>
      <c r="CQ484" s="66"/>
      <c r="CR484" s="66"/>
      <c r="CS484" s="66"/>
      <c r="CT484" s="66"/>
      <c r="CU484" s="66"/>
      <c r="CV484" s="66"/>
      <c r="CW484" s="66"/>
      <c r="CX484" s="66"/>
      <c r="CY484" s="66"/>
      <c r="CZ484" s="66"/>
      <c r="DA484" s="66"/>
      <c r="DB484" s="66"/>
      <c r="DC484" s="66"/>
      <c r="DD484" s="66"/>
      <c r="DE484" s="66"/>
      <c r="DF484" s="66"/>
      <c r="DG484" s="66"/>
      <c r="DH484" s="66"/>
      <c r="DI484" s="66"/>
      <c r="DJ484" s="66"/>
      <c r="DK484" s="66"/>
      <c r="DL484" s="66"/>
      <c r="DM484" s="66"/>
      <c r="DN484" s="66"/>
      <c r="DO484" s="66"/>
      <c r="DP484" s="66"/>
      <c r="DQ484" s="66"/>
      <c r="DR484" s="66"/>
      <c r="DS484" s="66"/>
      <c r="DT484" s="66"/>
      <c r="DU484" s="66"/>
      <c r="DV484" s="66"/>
      <c r="DW484" s="66"/>
      <c r="DX484" s="66"/>
      <c r="DY484" s="66"/>
      <c r="DZ484" s="66"/>
      <c r="EA484" s="66"/>
      <c r="EB484" s="66"/>
      <c r="EC484" s="66"/>
      <c r="ED484" s="66"/>
      <c r="EE484" s="66"/>
      <c r="EF484" s="66"/>
      <c r="EG484" s="66"/>
      <c r="EH484" s="66"/>
      <c r="EI484" s="66"/>
      <c r="EJ484" s="66"/>
      <c r="EK484" s="66"/>
      <c r="EL484" s="66"/>
      <c r="EM484" s="66"/>
      <c r="EN484" s="66"/>
      <c r="EO484" s="66"/>
      <c r="EP484" s="66"/>
      <c r="EQ484" s="66"/>
      <c r="ER484" s="66"/>
      <c r="ES484" s="66"/>
      <c r="ET484" s="66"/>
      <c r="EU484" s="66"/>
      <c r="EV484" s="66"/>
      <c r="EW484" s="66"/>
      <c r="EX484" s="66"/>
    </row>
    <row r="485" spans="1:154" s="65" customFormat="1" x14ac:dyDescent="0.25">
      <c r="A485" s="71"/>
      <c r="B485" s="67" t="s">
        <v>56</v>
      </c>
      <c r="C485" s="176"/>
      <c r="D485" s="132">
        <v>76</v>
      </c>
      <c r="E485" s="131">
        <v>76</v>
      </c>
      <c r="F485" s="132"/>
      <c r="G485" s="131"/>
      <c r="H485" s="131"/>
      <c r="I485" s="130"/>
      <c r="J485" s="131"/>
      <c r="K485" s="68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6"/>
      <c r="AS485" s="66"/>
      <c r="AT485" s="66"/>
      <c r="AU485" s="66"/>
      <c r="AV485" s="66"/>
      <c r="AW485" s="66"/>
      <c r="AX485" s="66"/>
      <c r="AY485" s="66"/>
      <c r="AZ485" s="66"/>
      <c r="BA485" s="66"/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66"/>
      <c r="BS485" s="66"/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6"/>
      <c r="CF485" s="66"/>
      <c r="CG485" s="66"/>
      <c r="CH485" s="66"/>
      <c r="CI485" s="66"/>
      <c r="CJ485" s="66"/>
      <c r="CK485" s="66"/>
      <c r="CL485" s="66"/>
      <c r="CM485" s="66"/>
      <c r="CN485" s="66"/>
      <c r="CO485" s="66"/>
      <c r="CP485" s="66"/>
      <c r="CQ485" s="66"/>
      <c r="CR485" s="66"/>
      <c r="CS485" s="66"/>
      <c r="CT485" s="66"/>
      <c r="CU485" s="66"/>
      <c r="CV485" s="66"/>
      <c r="CW485" s="66"/>
      <c r="CX485" s="66"/>
      <c r="CY485" s="66"/>
      <c r="CZ485" s="66"/>
      <c r="DA485" s="66"/>
      <c r="DB485" s="66"/>
      <c r="DC485" s="66"/>
      <c r="DD485" s="66"/>
      <c r="DE485" s="66"/>
      <c r="DF485" s="66"/>
      <c r="DG485" s="66"/>
      <c r="DH485" s="66"/>
      <c r="DI485" s="66"/>
      <c r="DJ485" s="66"/>
      <c r="DK485" s="66"/>
      <c r="DL485" s="66"/>
      <c r="DM485" s="66"/>
      <c r="DN485" s="66"/>
      <c r="DO485" s="66"/>
      <c r="DP485" s="66"/>
      <c r="DQ485" s="66"/>
      <c r="DR485" s="66"/>
      <c r="DS485" s="66"/>
      <c r="DT485" s="66"/>
      <c r="DU485" s="66"/>
      <c r="DV485" s="66"/>
      <c r="DW485" s="66"/>
      <c r="DX485" s="66"/>
      <c r="DY485" s="66"/>
      <c r="DZ485" s="66"/>
      <c r="EA485" s="66"/>
      <c r="EB485" s="66"/>
      <c r="EC485" s="66"/>
      <c r="ED485" s="66"/>
      <c r="EE485" s="66"/>
      <c r="EF485" s="66"/>
      <c r="EG485" s="66"/>
      <c r="EH485" s="66"/>
      <c r="EI485" s="66"/>
      <c r="EJ485" s="66"/>
      <c r="EK485" s="66"/>
      <c r="EL485" s="66"/>
      <c r="EM485" s="66"/>
      <c r="EN485" s="66"/>
      <c r="EO485" s="66"/>
      <c r="EP485" s="66"/>
      <c r="EQ485" s="66"/>
      <c r="ER485" s="66"/>
      <c r="ES485" s="66"/>
      <c r="ET485" s="66"/>
      <c r="EU485" s="66"/>
      <c r="EV485" s="66"/>
      <c r="EW485" s="66"/>
      <c r="EX485" s="66"/>
    </row>
    <row r="486" spans="1:154" s="65" customFormat="1" x14ac:dyDescent="0.25">
      <c r="A486" s="71"/>
      <c r="B486" s="67" t="s">
        <v>20</v>
      </c>
      <c r="C486" s="74"/>
      <c r="D486" s="132">
        <v>1</v>
      </c>
      <c r="E486" s="131">
        <v>1</v>
      </c>
      <c r="F486" s="132"/>
      <c r="G486" s="131"/>
      <c r="H486" s="131"/>
      <c r="I486" s="130"/>
      <c r="J486" s="131"/>
      <c r="K486" s="68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6"/>
      <c r="CG486" s="66"/>
      <c r="CH486" s="66"/>
      <c r="CI486" s="66"/>
      <c r="CJ486" s="66"/>
      <c r="CK486" s="66"/>
      <c r="CL486" s="66"/>
      <c r="CM486" s="66"/>
      <c r="CN486" s="66"/>
      <c r="CO486" s="66"/>
      <c r="CP486" s="66"/>
      <c r="CQ486" s="66"/>
      <c r="CR486" s="66"/>
      <c r="CS486" s="66"/>
      <c r="CT486" s="66"/>
      <c r="CU486" s="66"/>
      <c r="CV486" s="66"/>
      <c r="CW486" s="66"/>
      <c r="CX486" s="66"/>
      <c r="CY486" s="66"/>
      <c r="CZ486" s="66"/>
      <c r="DA486" s="66"/>
      <c r="DB486" s="66"/>
      <c r="DC486" s="66"/>
      <c r="DD486" s="66"/>
      <c r="DE486" s="66"/>
      <c r="DF486" s="66"/>
      <c r="DG486" s="66"/>
      <c r="DH486" s="66"/>
      <c r="DI486" s="66"/>
      <c r="DJ486" s="66"/>
      <c r="DK486" s="66"/>
      <c r="DL486" s="66"/>
      <c r="DM486" s="66"/>
      <c r="DN486" s="66"/>
      <c r="DO486" s="66"/>
      <c r="DP486" s="66"/>
      <c r="DQ486" s="66"/>
      <c r="DR486" s="66"/>
      <c r="DS486" s="66"/>
      <c r="DT486" s="66"/>
      <c r="DU486" s="66"/>
      <c r="DV486" s="66"/>
      <c r="DW486" s="66"/>
      <c r="DX486" s="66"/>
      <c r="DY486" s="66"/>
      <c r="DZ486" s="66"/>
      <c r="EA486" s="66"/>
      <c r="EB486" s="66"/>
      <c r="EC486" s="66"/>
      <c r="ED486" s="66"/>
      <c r="EE486" s="66"/>
      <c r="EF486" s="66"/>
      <c r="EG486" s="66"/>
      <c r="EH486" s="66"/>
      <c r="EI486" s="66"/>
      <c r="EJ486" s="66"/>
      <c r="EK486" s="66"/>
      <c r="EL486" s="66"/>
      <c r="EM486" s="66"/>
      <c r="EN486" s="66"/>
      <c r="EO486" s="66"/>
      <c r="EP486" s="66"/>
      <c r="EQ486" s="66"/>
      <c r="ER486" s="66"/>
      <c r="ES486" s="66"/>
      <c r="ET486" s="66"/>
      <c r="EU486" s="66"/>
      <c r="EV486" s="66"/>
      <c r="EW486" s="66"/>
      <c r="EX486" s="66"/>
    </row>
    <row r="487" spans="1:154" s="65" customFormat="1" x14ac:dyDescent="0.25">
      <c r="A487" s="71"/>
      <c r="B487" s="67" t="s">
        <v>21</v>
      </c>
      <c r="C487" s="74"/>
      <c r="D487" s="132">
        <v>1</v>
      </c>
      <c r="E487" s="131">
        <v>1</v>
      </c>
      <c r="F487" s="132"/>
      <c r="G487" s="131"/>
      <c r="H487" s="131"/>
      <c r="I487" s="130"/>
      <c r="J487" s="131"/>
      <c r="K487" s="68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6"/>
      <c r="CJ487" s="66"/>
      <c r="CK487" s="66"/>
      <c r="CL487" s="66"/>
      <c r="CM487" s="66"/>
      <c r="CN487" s="66"/>
      <c r="CO487" s="66"/>
      <c r="CP487" s="66"/>
      <c r="CQ487" s="66"/>
      <c r="CR487" s="66"/>
      <c r="CS487" s="66"/>
      <c r="CT487" s="66"/>
      <c r="CU487" s="66"/>
      <c r="CV487" s="66"/>
      <c r="CW487" s="66"/>
      <c r="CX487" s="66"/>
      <c r="CY487" s="66"/>
      <c r="CZ487" s="66"/>
      <c r="DA487" s="66"/>
      <c r="DB487" s="66"/>
      <c r="DC487" s="66"/>
      <c r="DD487" s="66"/>
      <c r="DE487" s="66"/>
      <c r="DF487" s="66"/>
      <c r="DG487" s="66"/>
      <c r="DH487" s="66"/>
      <c r="DI487" s="66"/>
      <c r="DJ487" s="66"/>
      <c r="DK487" s="66"/>
      <c r="DL487" s="66"/>
      <c r="DM487" s="66"/>
      <c r="DN487" s="66"/>
      <c r="DO487" s="66"/>
      <c r="DP487" s="66"/>
      <c r="DQ487" s="66"/>
      <c r="DR487" s="66"/>
      <c r="DS487" s="66"/>
      <c r="DT487" s="66"/>
      <c r="DU487" s="66"/>
      <c r="DV487" s="66"/>
      <c r="DW487" s="66"/>
      <c r="DX487" s="66"/>
      <c r="DY487" s="66"/>
      <c r="DZ487" s="66"/>
      <c r="EA487" s="66"/>
      <c r="EB487" s="66"/>
      <c r="EC487" s="66"/>
      <c r="ED487" s="66"/>
      <c r="EE487" s="66"/>
      <c r="EF487" s="66"/>
      <c r="EG487" s="66"/>
      <c r="EH487" s="66"/>
      <c r="EI487" s="66"/>
      <c r="EJ487" s="66"/>
      <c r="EK487" s="66"/>
      <c r="EL487" s="66"/>
      <c r="EM487" s="66"/>
      <c r="EN487" s="66"/>
      <c r="EO487" s="66"/>
      <c r="EP487" s="66"/>
      <c r="EQ487" s="66"/>
      <c r="ER487" s="66"/>
      <c r="ES487" s="66"/>
      <c r="ET487" s="66"/>
      <c r="EU487" s="66"/>
      <c r="EV487" s="66"/>
      <c r="EW487" s="66"/>
      <c r="EX487" s="66"/>
    </row>
    <row r="488" spans="1:154" s="65" customFormat="1" x14ac:dyDescent="0.25">
      <c r="A488" s="71"/>
      <c r="B488" s="67" t="s">
        <v>22</v>
      </c>
      <c r="C488" s="74"/>
      <c r="D488" s="132">
        <v>5</v>
      </c>
      <c r="E488" s="131">
        <v>5</v>
      </c>
      <c r="F488" s="132"/>
      <c r="G488" s="131"/>
      <c r="H488" s="131"/>
      <c r="I488" s="130"/>
      <c r="J488" s="131"/>
      <c r="K488" s="68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6"/>
      <c r="CG488" s="66"/>
      <c r="CH488" s="66"/>
      <c r="CI488" s="66"/>
      <c r="CJ488" s="66"/>
      <c r="CK488" s="66"/>
      <c r="CL488" s="66"/>
      <c r="CM488" s="66"/>
      <c r="CN488" s="66"/>
      <c r="CO488" s="66"/>
      <c r="CP488" s="66"/>
      <c r="CQ488" s="66"/>
      <c r="CR488" s="66"/>
      <c r="CS488" s="66"/>
      <c r="CT488" s="66"/>
      <c r="CU488" s="66"/>
      <c r="CV488" s="66"/>
      <c r="CW488" s="66"/>
      <c r="CX488" s="66"/>
      <c r="CY488" s="66"/>
      <c r="CZ488" s="66"/>
      <c r="DA488" s="66"/>
      <c r="DB488" s="66"/>
      <c r="DC488" s="66"/>
      <c r="DD488" s="66"/>
      <c r="DE488" s="66"/>
      <c r="DF488" s="66"/>
      <c r="DG488" s="66"/>
      <c r="DH488" s="66"/>
      <c r="DI488" s="66"/>
      <c r="DJ488" s="66"/>
      <c r="DK488" s="66"/>
      <c r="DL488" s="66"/>
      <c r="DM488" s="66"/>
      <c r="DN488" s="66"/>
      <c r="DO488" s="66"/>
      <c r="DP488" s="66"/>
      <c r="DQ488" s="66"/>
      <c r="DR488" s="66"/>
      <c r="DS488" s="66"/>
      <c r="DT488" s="66"/>
      <c r="DU488" s="66"/>
      <c r="DV488" s="66"/>
      <c r="DW488" s="66"/>
      <c r="DX488" s="66"/>
      <c r="DY488" s="66"/>
      <c r="DZ488" s="66"/>
      <c r="EA488" s="66"/>
      <c r="EB488" s="66"/>
      <c r="EC488" s="66"/>
      <c r="ED488" s="66"/>
      <c r="EE488" s="66"/>
      <c r="EF488" s="66"/>
      <c r="EG488" s="66"/>
      <c r="EH488" s="66"/>
      <c r="EI488" s="66"/>
      <c r="EJ488" s="66"/>
      <c r="EK488" s="66"/>
      <c r="EL488" s="66"/>
      <c r="EM488" s="66"/>
      <c r="EN488" s="66"/>
      <c r="EO488" s="66"/>
      <c r="EP488" s="66"/>
      <c r="EQ488" s="66"/>
      <c r="ER488" s="66"/>
      <c r="ES488" s="66"/>
      <c r="ET488" s="66"/>
      <c r="EU488" s="66"/>
      <c r="EV488" s="66"/>
      <c r="EW488" s="66"/>
      <c r="EX488" s="66"/>
    </row>
    <row r="489" spans="1:154" s="65" customFormat="1" x14ac:dyDescent="0.25">
      <c r="A489" s="122" t="s">
        <v>97</v>
      </c>
      <c r="B489" s="123"/>
      <c r="C489" s="126" t="s">
        <v>306</v>
      </c>
      <c r="D489" s="211"/>
      <c r="E489" s="212"/>
      <c r="F489" s="204">
        <v>2.6</v>
      </c>
      <c r="G489" s="128">
        <v>2.2999999999999998</v>
      </c>
      <c r="H489" s="127">
        <v>14.3</v>
      </c>
      <c r="I489" s="128">
        <v>89</v>
      </c>
      <c r="J489" s="204">
        <v>0.02</v>
      </c>
      <c r="K489" s="68" t="s">
        <v>98</v>
      </c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  <c r="BD489" s="66"/>
      <c r="BE489" s="66"/>
      <c r="BF489" s="66"/>
      <c r="BG489" s="66"/>
      <c r="BH489" s="66"/>
      <c r="BI489" s="66"/>
      <c r="BJ489" s="66"/>
      <c r="BK489" s="66"/>
      <c r="BL489" s="66"/>
      <c r="BM489" s="66"/>
      <c r="BN489" s="66"/>
      <c r="BO489" s="66"/>
      <c r="BP489" s="66"/>
      <c r="BQ489" s="66"/>
      <c r="BR489" s="66"/>
      <c r="BS489" s="66"/>
      <c r="BT489" s="66"/>
      <c r="BU489" s="66"/>
      <c r="BV489" s="66"/>
      <c r="BW489" s="66"/>
      <c r="BX489" s="66"/>
      <c r="BY489" s="66"/>
      <c r="BZ489" s="66"/>
      <c r="CA489" s="66"/>
      <c r="CB489" s="66"/>
      <c r="CC489" s="66"/>
      <c r="CD489" s="66"/>
      <c r="CE489" s="66"/>
      <c r="CF489" s="66"/>
      <c r="CG489" s="66"/>
      <c r="CH489" s="66"/>
      <c r="CI489" s="66"/>
      <c r="CJ489" s="66"/>
      <c r="CK489" s="66"/>
      <c r="CL489" s="66"/>
      <c r="CM489" s="66"/>
      <c r="CN489" s="66"/>
      <c r="CO489" s="66"/>
      <c r="CP489" s="66"/>
      <c r="CQ489" s="66"/>
      <c r="CR489" s="66"/>
      <c r="CS489" s="66"/>
      <c r="CT489" s="66"/>
      <c r="CU489" s="66"/>
      <c r="CV489" s="66"/>
      <c r="CW489" s="66"/>
      <c r="CX489" s="66"/>
      <c r="CY489" s="66"/>
      <c r="CZ489" s="66"/>
      <c r="DA489" s="66"/>
      <c r="DB489" s="66"/>
      <c r="DC489" s="66"/>
      <c r="DD489" s="66"/>
      <c r="DE489" s="66"/>
      <c r="DF489" s="66"/>
      <c r="DG489" s="66"/>
      <c r="DH489" s="66"/>
      <c r="DI489" s="66"/>
      <c r="DJ489" s="66"/>
      <c r="DK489" s="66"/>
      <c r="DL489" s="66"/>
      <c r="DM489" s="66"/>
      <c r="DN489" s="66"/>
      <c r="DO489" s="66"/>
      <c r="DP489" s="66"/>
      <c r="DQ489" s="66"/>
      <c r="DR489" s="66"/>
      <c r="DS489" s="66"/>
      <c r="DT489" s="66"/>
      <c r="DU489" s="66"/>
      <c r="DV489" s="66"/>
      <c r="DW489" s="66"/>
      <c r="DX489" s="66"/>
      <c r="DY489" s="66"/>
      <c r="DZ489" s="66"/>
      <c r="EA489" s="66"/>
      <c r="EB489" s="66"/>
      <c r="EC489" s="66"/>
      <c r="ED489" s="66"/>
      <c r="EE489" s="66"/>
      <c r="EF489" s="66"/>
      <c r="EG489" s="66"/>
      <c r="EH489" s="66"/>
      <c r="EI489" s="66"/>
      <c r="EJ489" s="66"/>
      <c r="EK489" s="66"/>
      <c r="EL489" s="66"/>
      <c r="EM489" s="66"/>
      <c r="EN489" s="66"/>
      <c r="EO489" s="66"/>
      <c r="EP489" s="66"/>
      <c r="EQ489" s="66"/>
      <c r="ER489" s="66"/>
      <c r="ES489" s="66"/>
      <c r="ET489" s="66"/>
      <c r="EU489" s="66"/>
      <c r="EV489" s="66"/>
      <c r="EW489" s="66"/>
      <c r="EX489" s="66"/>
    </row>
    <row r="490" spans="1:154" s="65" customFormat="1" x14ac:dyDescent="0.25">
      <c r="A490" s="122"/>
      <c r="B490" s="123" t="s">
        <v>63</v>
      </c>
      <c r="C490" s="124"/>
      <c r="D490" s="125">
        <v>0.3</v>
      </c>
      <c r="E490" s="126">
        <v>0.3</v>
      </c>
      <c r="F490" s="204"/>
      <c r="G490" s="204"/>
      <c r="H490" s="128"/>
      <c r="I490" s="128"/>
      <c r="J490" s="204"/>
      <c r="K490" s="68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6"/>
      <c r="CF490" s="66"/>
      <c r="CG490" s="66"/>
      <c r="CH490" s="66"/>
      <c r="CI490" s="66"/>
      <c r="CJ490" s="66"/>
      <c r="CK490" s="66"/>
      <c r="CL490" s="66"/>
      <c r="CM490" s="66"/>
      <c r="CN490" s="66"/>
      <c r="CO490" s="66"/>
      <c r="CP490" s="66"/>
      <c r="CQ490" s="66"/>
      <c r="CR490" s="66"/>
      <c r="CS490" s="66"/>
      <c r="CT490" s="66"/>
      <c r="CU490" s="66"/>
      <c r="CV490" s="66"/>
      <c r="CW490" s="66"/>
      <c r="CX490" s="66"/>
      <c r="CY490" s="66"/>
      <c r="CZ490" s="66"/>
      <c r="DA490" s="66"/>
      <c r="DB490" s="66"/>
      <c r="DC490" s="66"/>
      <c r="DD490" s="66"/>
      <c r="DE490" s="66"/>
      <c r="DF490" s="66"/>
      <c r="DG490" s="66"/>
      <c r="DH490" s="66"/>
      <c r="DI490" s="66"/>
      <c r="DJ490" s="66"/>
      <c r="DK490" s="66"/>
      <c r="DL490" s="66"/>
      <c r="DM490" s="66"/>
      <c r="DN490" s="66"/>
      <c r="DO490" s="66"/>
      <c r="DP490" s="66"/>
      <c r="DQ490" s="66"/>
      <c r="DR490" s="66"/>
      <c r="DS490" s="66"/>
      <c r="DT490" s="66"/>
      <c r="DU490" s="66"/>
      <c r="DV490" s="66"/>
      <c r="DW490" s="66"/>
      <c r="DX490" s="66"/>
      <c r="DY490" s="66"/>
      <c r="DZ490" s="66"/>
      <c r="EA490" s="66"/>
      <c r="EB490" s="66"/>
      <c r="EC490" s="66"/>
      <c r="ED490" s="66"/>
      <c r="EE490" s="66"/>
      <c r="EF490" s="66"/>
      <c r="EG490" s="66"/>
      <c r="EH490" s="66"/>
      <c r="EI490" s="66"/>
      <c r="EJ490" s="66"/>
      <c r="EK490" s="66"/>
      <c r="EL490" s="66"/>
      <c r="EM490" s="66"/>
      <c r="EN490" s="66"/>
      <c r="EO490" s="66"/>
      <c r="EP490" s="66"/>
      <c r="EQ490" s="66"/>
      <c r="ER490" s="66"/>
      <c r="ES490" s="66"/>
      <c r="ET490" s="66"/>
      <c r="EU490" s="66"/>
      <c r="EV490" s="66"/>
      <c r="EW490" s="66"/>
      <c r="EX490" s="66"/>
    </row>
    <row r="491" spans="1:154" s="65" customFormat="1" x14ac:dyDescent="0.25">
      <c r="A491" s="122"/>
      <c r="B491" s="123" t="s">
        <v>20</v>
      </c>
      <c r="C491" s="124"/>
      <c r="D491" s="125">
        <v>5</v>
      </c>
      <c r="E491" s="126">
        <v>5</v>
      </c>
      <c r="F491" s="204"/>
      <c r="G491" s="204"/>
      <c r="H491" s="128"/>
      <c r="I491" s="204"/>
      <c r="J491" s="204"/>
      <c r="K491" s="68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  <c r="AX491" s="66"/>
      <c r="AY491" s="66"/>
      <c r="AZ491" s="66"/>
      <c r="BA491" s="66"/>
      <c r="BB491" s="66"/>
      <c r="BC491" s="66"/>
      <c r="BD491" s="66"/>
      <c r="BE491" s="66"/>
      <c r="BF491" s="66"/>
      <c r="BG491" s="66"/>
      <c r="BH491" s="66"/>
      <c r="BI491" s="66"/>
      <c r="BJ491" s="66"/>
      <c r="BK491" s="66"/>
      <c r="BL491" s="66"/>
      <c r="BM491" s="66"/>
      <c r="BN491" s="66"/>
      <c r="BO491" s="66"/>
      <c r="BP491" s="66"/>
      <c r="BQ491" s="66"/>
      <c r="BR491" s="66"/>
      <c r="BS491" s="66"/>
      <c r="BT491" s="66"/>
      <c r="BU491" s="66"/>
      <c r="BV491" s="66"/>
      <c r="BW491" s="66"/>
      <c r="BX491" s="66"/>
      <c r="BY491" s="66"/>
      <c r="BZ491" s="66"/>
      <c r="CA491" s="66"/>
      <c r="CB491" s="66"/>
      <c r="CC491" s="66"/>
      <c r="CD491" s="66"/>
      <c r="CE491" s="66"/>
      <c r="CF491" s="66"/>
      <c r="CG491" s="66"/>
      <c r="CH491" s="66"/>
      <c r="CI491" s="66"/>
      <c r="CJ491" s="66"/>
      <c r="CK491" s="66"/>
      <c r="CL491" s="66"/>
      <c r="CM491" s="66"/>
      <c r="CN491" s="66"/>
      <c r="CO491" s="66"/>
      <c r="CP491" s="66"/>
      <c r="CQ491" s="66"/>
      <c r="CR491" s="66"/>
      <c r="CS491" s="66"/>
      <c r="CT491" s="66"/>
      <c r="CU491" s="66"/>
      <c r="CV491" s="66"/>
      <c r="CW491" s="66"/>
      <c r="CX491" s="66"/>
      <c r="CY491" s="66"/>
      <c r="CZ491" s="66"/>
      <c r="DA491" s="66"/>
      <c r="DB491" s="66"/>
      <c r="DC491" s="66"/>
      <c r="DD491" s="66"/>
      <c r="DE491" s="66"/>
      <c r="DF491" s="66"/>
      <c r="DG491" s="66"/>
      <c r="DH491" s="66"/>
      <c r="DI491" s="66"/>
      <c r="DJ491" s="66"/>
      <c r="DK491" s="66"/>
      <c r="DL491" s="66"/>
      <c r="DM491" s="66"/>
      <c r="DN491" s="66"/>
      <c r="DO491" s="66"/>
      <c r="DP491" s="66"/>
      <c r="DQ491" s="66"/>
      <c r="DR491" s="66"/>
      <c r="DS491" s="66"/>
      <c r="DT491" s="66"/>
      <c r="DU491" s="66"/>
      <c r="DV491" s="66"/>
      <c r="DW491" s="66"/>
      <c r="DX491" s="66"/>
      <c r="DY491" s="66"/>
      <c r="DZ491" s="66"/>
      <c r="EA491" s="66"/>
      <c r="EB491" s="66"/>
      <c r="EC491" s="66"/>
      <c r="ED491" s="66"/>
      <c r="EE491" s="66"/>
      <c r="EF491" s="66"/>
      <c r="EG491" s="66"/>
      <c r="EH491" s="66"/>
      <c r="EI491" s="66"/>
      <c r="EJ491" s="66"/>
      <c r="EK491" s="66"/>
      <c r="EL491" s="66"/>
      <c r="EM491" s="66"/>
      <c r="EN491" s="66"/>
      <c r="EO491" s="66"/>
      <c r="EP491" s="66"/>
      <c r="EQ491" s="66"/>
      <c r="ER491" s="66"/>
      <c r="ES491" s="66"/>
      <c r="ET491" s="66"/>
      <c r="EU491" s="66"/>
      <c r="EV491" s="66"/>
      <c r="EW491" s="66"/>
      <c r="EX491" s="66"/>
    </row>
    <row r="492" spans="1:154" s="65" customFormat="1" x14ac:dyDescent="0.25">
      <c r="A492" s="122"/>
      <c r="B492" s="123" t="s">
        <v>18</v>
      </c>
      <c r="C492" s="124"/>
      <c r="D492" s="125">
        <v>48</v>
      </c>
      <c r="E492" s="126">
        <v>48</v>
      </c>
      <c r="F492" s="204"/>
      <c r="G492" s="204"/>
      <c r="H492" s="128"/>
      <c r="I492" s="204"/>
      <c r="J492" s="204"/>
      <c r="K492" s="68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/>
      <c r="AV492" s="66"/>
      <c r="AW492" s="66"/>
      <c r="AX492" s="66"/>
      <c r="AY492" s="66"/>
      <c r="AZ492" s="66"/>
      <c r="BA492" s="66"/>
      <c r="BB492" s="66"/>
      <c r="BC492" s="66"/>
      <c r="BD492" s="66"/>
      <c r="BE492" s="66"/>
      <c r="BF492" s="66"/>
      <c r="BG492" s="66"/>
      <c r="BH492" s="66"/>
      <c r="BI492" s="66"/>
      <c r="BJ492" s="66"/>
      <c r="BK492" s="66"/>
      <c r="BL492" s="66"/>
      <c r="BM492" s="66"/>
      <c r="BN492" s="66"/>
      <c r="BO492" s="66"/>
      <c r="BP492" s="66"/>
      <c r="BQ492" s="66"/>
      <c r="BR492" s="66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6"/>
      <c r="CF492" s="66"/>
      <c r="CG492" s="66"/>
      <c r="CH492" s="66"/>
      <c r="CI492" s="66"/>
      <c r="CJ492" s="66"/>
      <c r="CK492" s="66"/>
      <c r="CL492" s="66"/>
      <c r="CM492" s="66"/>
      <c r="CN492" s="66"/>
      <c r="CO492" s="66"/>
      <c r="CP492" s="66"/>
      <c r="CQ492" s="66"/>
      <c r="CR492" s="66"/>
      <c r="CS492" s="66"/>
      <c r="CT492" s="66"/>
      <c r="CU492" s="66"/>
      <c r="CV492" s="66"/>
      <c r="CW492" s="66"/>
      <c r="CX492" s="66"/>
      <c r="CY492" s="66"/>
      <c r="CZ492" s="66"/>
      <c r="DA492" s="66"/>
      <c r="DB492" s="66"/>
      <c r="DC492" s="66"/>
      <c r="DD492" s="66"/>
      <c r="DE492" s="66"/>
      <c r="DF492" s="66"/>
      <c r="DG492" s="66"/>
      <c r="DH492" s="66"/>
      <c r="DI492" s="66"/>
      <c r="DJ492" s="66"/>
      <c r="DK492" s="66"/>
      <c r="DL492" s="66"/>
      <c r="DM492" s="66"/>
      <c r="DN492" s="66"/>
      <c r="DO492" s="66"/>
      <c r="DP492" s="66"/>
      <c r="DQ492" s="66"/>
      <c r="DR492" s="66"/>
      <c r="DS492" s="66"/>
      <c r="DT492" s="66"/>
      <c r="DU492" s="66"/>
      <c r="DV492" s="66"/>
      <c r="DW492" s="66"/>
      <c r="DX492" s="66"/>
      <c r="DY492" s="66"/>
      <c r="DZ492" s="66"/>
      <c r="EA492" s="66"/>
      <c r="EB492" s="66"/>
      <c r="EC492" s="66"/>
      <c r="ED492" s="66"/>
      <c r="EE492" s="66"/>
      <c r="EF492" s="66"/>
      <c r="EG492" s="66"/>
      <c r="EH492" s="66"/>
      <c r="EI492" s="66"/>
      <c r="EJ492" s="66"/>
      <c r="EK492" s="66"/>
      <c r="EL492" s="66"/>
      <c r="EM492" s="66"/>
      <c r="EN492" s="66"/>
      <c r="EO492" s="66"/>
      <c r="EP492" s="66"/>
      <c r="EQ492" s="66"/>
      <c r="ER492" s="66"/>
      <c r="ES492" s="66"/>
      <c r="ET492" s="66"/>
      <c r="EU492" s="66"/>
      <c r="EV492" s="66"/>
      <c r="EW492" s="66"/>
      <c r="EX492" s="66"/>
    </row>
    <row r="493" spans="1:154" s="65" customFormat="1" x14ac:dyDescent="0.25">
      <c r="A493" s="122"/>
      <c r="B493" s="123" t="s">
        <v>19</v>
      </c>
      <c r="C493" s="124"/>
      <c r="D493" s="125">
        <v>130</v>
      </c>
      <c r="E493" s="126">
        <v>130</v>
      </c>
      <c r="F493" s="204"/>
      <c r="G493" s="204"/>
      <c r="H493" s="128"/>
      <c r="I493" s="204"/>
      <c r="J493" s="204"/>
      <c r="K493" s="68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  <c r="BD493" s="66"/>
      <c r="BE493" s="66"/>
      <c r="BF493" s="66"/>
      <c r="BG493" s="66"/>
      <c r="BH493" s="66"/>
      <c r="BI493" s="66"/>
      <c r="BJ493" s="66"/>
      <c r="BK493" s="66"/>
      <c r="BL493" s="66"/>
      <c r="BM493" s="66"/>
      <c r="BN493" s="66"/>
      <c r="BO493" s="66"/>
      <c r="BP493" s="66"/>
      <c r="BQ493" s="66"/>
      <c r="BR493" s="66"/>
      <c r="BS493" s="66"/>
      <c r="BT493" s="66"/>
      <c r="BU493" s="66"/>
      <c r="BV493" s="66"/>
      <c r="BW493" s="66"/>
      <c r="BX493" s="66"/>
      <c r="BY493" s="66"/>
      <c r="BZ493" s="66"/>
      <c r="CA493" s="66"/>
      <c r="CB493" s="66"/>
      <c r="CC493" s="66"/>
      <c r="CD493" s="66"/>
      <c r="CE493" s="66"/>
      <c r="CF493" s="66"/>
      <c r="CG493" s="66"/>
      <c r="CH493" s="66"/>
      <c r="CI493" s="66"/>
      <c r="CJ493" s="66"/>
      <c r="CK493" s="66"/>
      <c r="CL493" s="66"/>
      <c r="CM493" s="66"/>
      <c r="CN493" s="66"/>
      <c r="CO493" s="66"/>
      <c r="CP493" s="66"/>
      <c r="CQ493" s="66"/>
      <c r="CR493" s="66"/>
      <c r="CS493" s="66"/>
      <c r="CT493" s="66"/>
      <c r="CU493" s="66"/>
      <c r="CV493" s="66"/>
      <c r="CW493" s="66"/>
      <c r="CX493" s="66"/>
      <c r="CY493" s="66"/>
      <c r="CZ493" s="66"/>
      <c r="DA493" s="66"/>
      <c r="DB493" s="66"/>
      <c r="DC493" s="66"/>
      <c r="DD493" s="66"/>
      <c r="DE493" s="66"/>
      <c r="DF493" s="66"/>
      <c r="DG493" s="66"/>
      <c r="DH493" s="66"/>
      <c r="DI493" s="66"/>
      <c r="DJ493" s="66"/>
      <c r="DK493" s="66"/>
      <c r="DL493" s="66"/>
      <c r="DM493" s="66"/>
      <c r="DN493" s="66"/>
      <c r="DO493" s="66"/>
      <c r="DP493" s="66"/>
      <c r="DQ493" s="66"/>
      <c r="DR493" s="66"/>
      <c r="DS493" s="66"/>
      <c r="DT493" s="66"/>
      <c r="DU493" s="66"/>
      <c r="DV493" s="66"/>
      <c r="DW493" s="66"/>
      <c r="DX493" s="66"/>
      <c r="DY493" s="66"/>
      <c r="DZ493" s="66"/>
      <c r="EA493" s="66"/>
      <c r="EB493" s="66"/>
      <c r="EC493" s="66"/>
      <c r="ED493" s="66"/>
      <c r="EE493" s="66"/>
      <c r="EF493" s="66"/>
      <c r="EG493" s="66"/>
      <c r="EH493" s="66"/>
      <c r="EI493" s="66"/>
      <c r="EJ493" s="66"/>
      <c r="EK493" s="66"/>
      <c r="EL493" s="66"/>
      <c r="EM493" s="66"/>
      <c r="EN493" s="66"/>
      <c r="EO493" s="66"/>
      <c r="EP493" s="66"/>
      <c r="EQ493" s="66"/>
      <c r="ER493" s="66"/>
      <c r="ES493" s="66"/>
      <c r="ET493" s="66"/>
      <c r="EU493" s="66"/>
      <c r="EV493" s="66"/>
      <c r="EW493" s="66"/>
      <c r="EX493" s="66"/>
    </row>
    <row r="494" spans="1:154" s="65" customFormat="1" x14ac:dyDescent="0.25">
      <c r="A494" s="71" t="s">
        <v>69</v>
      </c>
      <c r="B494" s="67"/>
      <c r="C494" s="187" t="s">
        <v>399</v>
      </c>
      <c r="D494" s="164"/>
      <c r="E494" s="164"/>
      <c r="F494" s="132">
        <v>4.8</v>
      </c>
      <c r="G494" s="131">
        <v>7.2</v>
      </c>
      <c r="H494" s="130">
        <v>15.4</v>
      </c>
      <c r="I494" s="132">
        <v>146</v>
      </c>
      <c r="J494" s="131">
        <v>0.19</v>
      </c>
      <c r="K494" s="68" t="s">
        <v>292</v>
      </c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6"/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66"/>
      <c r="BS494" s="66"/>
      <c r="BT494" s="66"/>
      <c r="BU494" s="66"/>
      <c r="BV494" s="66"/>
      <c r="BW494" s="66"/>
      <c r="BX494" s="66"/>
      <c r="BY494" s="66"/>
      <c r="BZ494" s="66"/>
      <c r="CA494" s="66"/>
      <c r="CB494" s="66"/>
      <c r="CC494" s="66"/>
      <c r="CD494" s="66"/>
      <c r="CE494" s="66"/>
      <c r="CF494" s="66"/>
      <c r="CG494" s="66"/>
      <c r="CH494" s="66"/>
      <c r="CI494" s="66"/>
      <c r="CJ494" s="66"/>
      <c r="CK494" s="66"/>
      <c r="CL494" s="66"/>
      <c r="CM494" s="66"/>
      <c r="CN494" s="66"/>
      <c r="CO494" s="66"/>
      <c r="CP494" s="66"/>
      <c r="CQ494" s="66"/>
      <c r="CR494" s="66"/>
      <c r="CS494" s="66"/>
      <c r="CT494" s="66"/>
      <c r="CU494" s="66"/>
      <c r="CV494" s="66"/>
      <c r="CW494" s="66"/>
      <c r="CX494" s="66"/>
      <c r="CY494" s="66"/>
      <c r="CZ494" s="66"/>
      <c r="DA494" s="66"/>
      <c r="DB494" s="66"/>
      <c r="DC494" s="66"/>
      <c r="DD494" s="66"/>
      <c r="DE494" s="66"/>
      <c r="DF494" s="66"/>
      <c r="DG494" s="66"/>
      <c r="DH494" s="66"/>
      <c r="DI494" s="66"/>
      <c r="DJ494" s="66"/>
      <c r="DK494" s="66"/>
      <c r="DL494" s="66"/>
      <c r="DM494" s="66"/>
      <c r="DN494" s="66"/>
      <c r="DO494" s="66"/>
      <c r="DP494" s="66"/>
      <c r="DQ494" s="66"/>
      <c r="DR494" s="66"/>
      <c r="DS494" s="66"/>
      <c r="DT494" s="66"/>
      <c r="DU494" s="66"/>
      <c r="DV494" s="66"/>
      <c r="DW494" s="66"/>
      <c r="DX494" s="66"/>
      <c r="DY494" s="66"/>
      <c r="DZ494" s="66"/>
      <c r="EA494" s="66"/>
      <c r="EB494" s="66"/>
      <c r="EC494" s="66"/>
      <c r="ED494" s="66"/>
      <c r="EE494" s="66"/>
      <c r="EF494" s="66"/>
      <c r="EG494" s="66"/>
      <c r="EH494" s="66"/>
      <c r="EI494" s="66"/>
      <c r="EJ494" s="66"/>
      <c r="EK494" s="66"/>
      <c r="EL494" s="66"/>
      <c r="EM494" s="66"/>
      <c r="EN494" s="66"/>
      <c r="EO494" s="66"/>
      <c r="EP494" s="66"/>
      <c r="EQ494" s="66"/>
      <c r="ER494" s="66"/>
      <c r="ES494" s="66"/>
      <c r="ET494" s="66"/>
      <c r="EU494" s="66"/>
      <c r="EV494" s="66"/>
      <c r="EW494" s="66"/>
      <c r="EX494" s="66"/>
    </row>
    <row r="495" spans="1:154" s="65" customFormat="1" x14ac:dyDescent="0.25">
      <c r="A495" s="71"/>
      <c r="B495" s="67" t="s">
        <v>28</v>
      </c>
      <c r="C495" s="74"/>
      <c r="D495" s="131">
        <v>30</v>
      </c>
      <c r="E495" s="131">
        <v>30</v>
      </c>
      <c r="F495" s="132"/>
      <c r="G495" s="131"/>
      <c r="H495" s="131"/>
      <c r="I495" s="132"/>
      <c r="J495" s="131"/>
      <c r="K495" s="68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6"/>
      <c r="CF495" s="66"/>
      <c r="CG495" s="66"/>
      <c r="CH495" s="66"/>
      <c r="CI495" s="66"/>
      <c r="CJ495" s="66"/>
      <c r="CK495" s="66"/>
      <c r="CL495" s="66"/>
      <c r="CM495" s="66"/>
      <c r="CN495" s="66"/>
      <c r="CO495" s="66"/>
      <c r="CP495" s="66"/>
      <c r="CQ495" s="66"/>
      <c r="CR495" s="66"/>
      <c r="CS495" s="66"/>
      <c r="CT495" s="66"/>
      <c r="CU495" s="66"/>
      <c r="CV495" s="66"/>
      <c r="CW495" s="66"/>
      <c r="CX495" s="66"/>
      <c r="CY495" s="66"/>
      <c r="CZ495" s="66"/>
      <c r="DA495" s="66"/>
      <c r="DB495" s="66"/>
      <c r="DC495" s="66"/>
      <c r="DD495" s="66"/>
      <c r="DE495" s="66"/>
      <c r="DF495" s="66"/>
      <c r="DG495" s="66"/>
      <c r="DH495" s="66"/>
      <c r="DI495" s="66"/>
      <c r="DJ495" s="66"/>
      <c r="DK495" s="66"/>
      <c r="DL495" s="66"/>
      <c r="DM495" s="66"/>
      <c r="DN495" s="66"/>
      <c r="DO495" s="66"/>
      <c r="DP495" s="66"/>
      <c r="DQ495" s="66"/>
      <c r="DR495" s="66"/>
      <c r="DS495" s="66"/>
      <c r="DT495" s="66"/>
      <c r="DU495" s="66"/>
      <c r="DV495" s="66"/>
      <c r="DW495" s="66"/>
      <c r="DX495" s="66"/>
      <c r="DY495" s="66"/>
      <c r="DZ495" s="66"/>
      <c r="EA495" s="66"/>
      <c r="EB495" s="66"/>
      <c r="EC495" s="66"/>
      <c r="ED495" s="66"/>
      <c r="EE495" s="66"/>
      <c r="EF495" s="66"/>
      <c r="EG495" s="66"/>
      <c r="EH495" s="66"/>
      <c r="EI495" s="66"/>
      <c r="EJ495" s="66"/>
      <c r="EK495" s="66"/>
      <c r="EL495" s="66"/>
      <c r="EM495" s="66"/>
      <c r="EN495" s="66"/>
      <c r="EO495" s="66"/>
      <c r="EP495" s="66"/>
      <c r="EQ495" s="66"/>
      <c r="ER495" s="66"/>
      <c r="ES495" s="66"/>
      <c r="ET495" s="66"/>
      <c r="EU495" s="66"/>
      <c r="EV495" s="66"/>
      <c r="EW495" s="66"/>
      <c r="EX495" s="66"/>
    </row>
    <row r="496" spans="1:154" s="65" customFormat="1" x14ac:dyDescent="0.25">
      <c r="A496" s="71"/>
      <c r="B496" s="67" t="s">
        <v>70</v>
      </c>
      <c r="C496" s="74"/>
      <c r="D496" s="132">
        <v>7.14</v>
      </c>
      <c r="E496" s="131">
        <v>7</v>
      </c>
      <c r="F496" s="132"/>
      <c r="G496" s="131"/>
      <c r="H496" s="131"/>
      <c r="I496" s="132"/>
      <c r="J496" s="131"/>
      <c r="K496" s="68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66"/>
      <c r="BS496" s="66"/>
      <c r="BT496" s="66"/>
      <c r="BU496" s="66"/>
      <c r="BV496" s="66"/>
      <c r="BW496" s="66"/>
      <c r="BX496" s="66"/>
      <c r="BY496" s="66"/>
      <c r="BZ496" s="66"/>
      <c r="CA496" s="66"/>
      <c r="CB496" s="66"/>
      <c r="CC496" s="66"/>
      <c r="CD496" s="66"/>
      <c r="CE496" s="66"/>
      <c r="CF496" s="66"/>
      <c r="CG496" s="66"/>
      <c r="CH496" s="66"/>
      <c r="CI496" s="66"/>
      <c r="CJ496" s="66"/>
      <c r="CK496" s="66"/>
      <c r="CL496" s="66"/>
      <c r="CM496" s="66"/>
      <c r="CN496" s="66"/>
      <c r="CO496" s="66"/>
      <c r="CP496" s="66"/>
      <c r="CQ496" s="66"/>
      <c r="CR496" s="66"/>
      <c r="CS496" s="66"/>
      <c r="CT496" s="66"/>
      <c r="CU496" s="66"/>
      <c r="CV496" s="66"/>
      <c r="CW496" s="66"/>
      <c r="CX496" s="66"/>
      <c r="CY496" s="66"/>
      <c r="CZ496" s="66"/>
      <c r="DA496" s="66"/>
      <c r="DB496" s="66"/>
      <c r="DC496" s="66"/>
      <c r="DD496" s="66"/>
      <c r="DE496" s="66"/>
      <c r="DF496" s="66"/>
      <c r="DG496" s="66"/>
      <c r="DH496" s="66"/>
      <c r="DI496" s="66"/>
      <c r="DJ496" s="66"/>
      <c r="DK496" s="66"/>
      <c r="DL496" s="66"/>
      <c r="DM496" s="66"/>
      <c r="DN496" s="66"/>
      <c r="DO496" s="66"/>
      <c r="DP496" s="66"/>
      <c r="DQ496" s="66"/>
      <c r="DR496" s="66"/>
      <c r="DS496" s="66"/>
      <c r="DT496" s="66"/>
      <c r="DU496" s="66"/>
      <c r="DV496" s="66"/>
      <c r="DW496" s="66"/>
      <c r="DX496" s="66"/>
      <c r="DY496" s="66"/>
      <c r="DZ496" s="66"/>
      <c r="EA496" s="66"/>
      <c r="EB496" s="66"/>
      <c r="EC496" s="66"/>
      <c r="ED496" s="66"/>
      <c r="EE496" s="66"/>
      <c r="EF496" s="66"/>
      <c r="EG496" s="66"/>
      <c r="EH496" s="66"/>
      <c r="EI496" s="66"/>
      <c r="EJ496" s="66"/>
      <c r="EK496" s="66"/>
      <c r="EL496" s="66"/>
      <c r="EM496" s="66"/>
      <c r="EN496" s="66"/>
      <c r="EO496" s="66"/>
      <c r="EP496" s="66"/>
      <c r="EQ496" s="66"/>
      <c r="ER496" s="66"/>
      <c r="ES496" s="66"/>
      <c r="ET496" s="66"/>
      <c r="EU496" s="66"/>
      <c r="EV496" s="66"/>
      <c r="EW496" s="66"/>
      <c r="EX496" s="66"/>
    </row>
    <row r="497" spans="1:170" s="65" customFormat="1" ht="15.75" thickBot="1" x14ac:dyDescent="0.3">
      <c r="A497" s="189"/>
      <c r="B497" s="67" t="s">
        <v>22</v>
      </c>
      <c r="C497" s="74"/>
      <c r="D497" s="131">
        <v>3</v>
      </c>
      <c r="E497" s="131">
        <v>3</v>
      </c>
      <c r="F497" s="191" t="s">
        <v>1</v>
      </c>
      <c r="G497" s="182"/>
      <c r="H497" s="182"/>
      <c r="I497" s="190"/>
      <c r="J497" s="131"/>
      <c r="K497" s="68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6"/>
      <c r="CG497" s="66"/>
      <c r="CH497" s="66"/>
      <c r="CI497" s="66"/>
      <c r="CJ497" s="66"/>
      <c r="CK497" s="66"/>
      <c r="CL497" s="66"/>
      <c r="CM497" s="66"/>
      <c r="CN497" s="66"/>
      <c r="CO497" s="66"/>
      <c r="CP497" s="66"/>
      <c r="CQ497" s="66"/>
      <c r="CR497" s="66"/>
      <c r="CS497" s="66"/>
      <c r="CT497" s="66"/>
      <c r="CU497" s="66"/>
      <c r="CV497" s="66"/>
      <c r="CW497" s="66"/>
      <c r="CX497" s="66"/>
      <c r="CY497" s="66"/>
      <c r="CZ497" s="66"/>
      <c r="DA497" s="66"/>
      <c r="DB497" s="66"/>
      <c r="DC497" s="66"/>
      <c r="DD497" s="66"/>
      <c r="DE497" s="66"/>
      <c r="DF497" s="66"/>
      <c r="DG497" s="66"/>
      <c r="DH497" s="66"/>
      <c r="DI497" s="66"/>
      <c r="DJ497" s="66"/>
      <c r="DK497" s="66"/>
      <c r="DL497" s="66"/>
      <c r="DM497" s="66"/>
      <c r="DN497" s="66"/>
      <c r="DO497" s="66"/>
      <c r="DP497" s="66"/>
      <c r="DQ497" s="66"/>
      <c r="DR497" s="66"/>
      <c r="DS497" s="66"/>
      <c r="DT497" s="66"/>
      <c r="DU497" s="66"/>
      <c r="DV497" s="66"/>
      <c r="DW497" s="66"/>
      <c r="DX497" s="66"/>
      <c r="DY497" s="66"/>
      <c r="DZ497" s="66"/>
      <c r="EA497" s="66"/>
      <c r="EB497" s="66"/>
      <c r="EC497" s="66"/>
      <c r="ED497" s="66"/>
      <c r="EE497" s="66"/>
      <c r="EF497" s="66"/>
      <c r="EG497" s="66"/>
      <c r="EH497" s="66"/>
      <c r="EI497" s="66"/>
      <c r="EJ497" s="66"/>
      <c r="EK497" s="66"/>
      <c r="EL497" s="66"/>
      <c r="EM497" s="66"/>
      <c r="EN497" s="66"/>
      <c r="EO497" s="66"/>
      <c r="EP497" s="66"/>
      <c r="EQ497" s="66"/>
      <c r="ER497" s="66"/>
      <c r="ES497" s="66"/>
      <c r="ET497" s="66"/>
      <c r="EU497" s="66"/>
      <c r="EV497" s="66"/>
      <c r="EW497" s="66"/>
      <c r="EX497" s="66"/>
    </row>
    <row r="498" spans="1:170" ht="15.75" thickBot="1" x14ac:dyDescent="0.3">
      <c r="A498" s="171" t="s">
        <v>29</v>
      </c>
      <c r="B498" s="172"/>
      <c r="C498" s="173">
        <v>430</v>
      </c>
      <c r="D498" s="166"/>
      <c r="E498" s="165"/>
      <c r="F498" s="165">
        <v>14.100000000000001</v>
      </c>
      <c r="G498" s="165">
        <v>17</v>
      </c>
      <c r="H498" s="165">
        <v>51.699999999999996</v>
      </c>
      <c r="I498" s="165">
        <v>417.3</v>
      </c>
      <c r="J498" s="165">
        <v>0.44</v>
      </c>
      <c r="K498" s="165"/>
    </row>
    <row r="499" spans="1:170" x14ac:dyDescent="0.25">
      <c r="A499" s="71" t="s">
        <v>52</v>
      </c>
      <c r="B499" s="67"/>
      <c r="C499" s="72">
        <v>100</v>
      </c>
      <c r="D499" s="174">
        <v>114</v>
      </c>
      <c r="E499" s="72">
        <v>100</v>
      </c>
      <c r="F499" s="132">
        <v>0.4</v>
      </c>
      <c r="G499" s="131">
        <v>0.4</v>
      </c>
      <c r="H499" s="130">
        <v>12</v>
      </c>
      <c r="I499" s="131">
        <v>53.2</v>
      </c>
      <c r="J499" s="132">
        <v>10</v>
      </c>
      <c r="K499" s="68" t="s">
        <v>323</v>
      </c>
    </row>
    <row r="500" spans="1:170" ht="15.75" thickBot="1" x14ac:dyDescent="0.3">
      <c r="A500" s="71" t="s">
        <v>220</v>
      </c>
      <c r="B500" s="67"/>
      <c r="C500" s="72"/>
      <c r="D500" s="174"/>
      <c r="E500" s="72"/>
      <c r="F500" s="132"/>
      <c r="G500" s="131"/>
      <c r="H500" s="130"/>
      <c r="I500" s="131"/>
      <c r="J500" s="132"/>
      <c r="K500" s="68"/>
    </row>
    <row r="501" spans="1:170" s="65" customFormat="1" ht="15.75" thickBot="1" x14ac:dyDescent="0.3">
      <c r="A501" s="171" t="s">
        <v>29</v>
      </c>
      <c r="B501" s="172"/>
      <c r="C501" s="173">
        <v>100</v>
      </c>
      <c r="D501" s="398"/>
      <c r="E501" s="387"/>
      <c r="F501" s="165">
        <v>0.4</v>
      </c>
      <c r="G501" s="165">
        <v>0.4</v>
      </c>
      <c r="H501" s="165">
        <v>12</v>
      </c>
      <c r="I501" s="165">
        <v>53.2</v>
      </c>
      <c r="J501" s="165">
        <v>10</v>
      </c>
      <c r="K501" s="165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/>
      <c r="AY501" s="66"/>
      <c r="AZ501" s="66"/>
      <c r="BA501" s="66"/>
      <c r="BB501" s="66"/>
      <c r="BC501" s="66"/>
      <c r="BD501" s="66"/>
      <c r="BE501" s="66"/>
      <c r="BF501" s="66"/>
      <c r="BG501" s="66"/>
      <c r="BH501" s="66"/>
      <c r="BI501" s="66"/>
      <c r="BJ501" s="66"/>
      <c r="BK501" s="66"/>
      <c r="BL501" s="66"/>
      <c r="BM501" s="66"/>
      <c r="BN501" s="66"/>
      <c r="BO501" s="66"/>
      <c r="BP501" s="66"/>
      <c r="BQ501" s="66"/>
      <c r="BR501" s="66"/>
      <c r="BS501" s="66"/>
      <c r="BT501" s="66"/>
      <c r="BU501" s="66"/>
      <c r="BV501" s="66"/>
      <c r="BW501" s="66"/>
      <c r="BX501" s="66"/>
      <c r="BY501" s="66"/>
      <c r="BZ501" s="66"/>
      <c r="CA501" s="66"/>
      <c r="CB501" s="66"/>
      <c r="CC501" s="66"/>
      <c r="CD501" s="66"/>
      <c r="CE501" s="66"/>
      <c r="CF501" s="66"/>
      <c r="CG501" s="66"/>
      <c r="CH501" s="66"/>
      <c r="CI501" s="66"/>
      <c r="CJ501" s="66"/>
      <c r="CK501" s="66"/>
      <c r="CL501" s="66"/>
      <c r="CM501" s="66"/>
      <c r="CN501" s="66"/>
      <c r="CO501" s="66"/>
      <c r="CP501" s="66"/>
      <c r="CQ501" s="66"/>
      <c r="CR501" s="66"/>
      <c r="CS501" s="66"/>
      <c r="CT501" s="66"/>
      <c r="CU501" s="66"/>
      <c r="CV501" s="66"/>
      <c r="CW501" s="66"/>
      <c r="CX501" s="66"/>
      <c r="CY501" s="66"/>
      <c r="CZ501" s="66"/>
      <c r="DA501" s="66"/>
      <c r="DB501" s="66"/>
      <c r="DC501" s="66"/>
      <c r="DD501" s="66"/>
      <c r="DE501" s="66"/>
      <c r="DF501" s="66"/>
      <c r="DG501" s="66"/>
      <c r="DH501" s="66"/>
      <c r="DI501" s="66"/>
      <c r="DJ501" s="66"/>
      <c r="DK501" s="66"/>
      <c r="DL501" s="66"/>
      <c r="DM501" s="66"/>
      <c r="DN501" s="66"/>
      <c r="DO501" s="66"/>
      <c r="DP501" s="66"/>
      <c r="DQ501" s="66"/>
      <c r="DR501" s="66"/>
      <c r="DS501" s="66"/>
      <c r="DT501" s="66"/>
      <c r="DU501" s="66"/>
      <c r="DV501" s="66"/>
      <c r="DW501" s="66"/>
      <c r="DX501" s="66"/>
      <c r="DY501" s="66"/>
      <c r="DZ501" s="66"/>
      <c r="EA501" s="66"/>
      <c r="EB501" s="66"/>
      <c r="EC501" s="66"/>
      <c r="ED501" s="66"/>
      <c r="EE501" s="66"/>
      <c r="EF501" s="66"/>
      <c r="EG501" s="66"/>
      <c r="EH501" s="66"/>
      <c r="EI501" s="66"/>
      <c r="EJ501" s="66"/>
      <c r="EK501" s="66"/>
      <c r="EL501" s="66"/>
      <c r="EM501" s="66"/>
      <c r="EN501" s="66"/>
      <c r="EO501" s="66"/>
      <c r="EP501" s="66"/>
      <c r="EQ501" s="66"/>
      <c r="ER501" s="66"/>
      <c r="ES501" s="66"/>
      <c r="ET501" s="66"/>
      <c r="EU501" s="66"/>
      <c r="EV501" s="66"/>
      <c r="EW501" s="66"/>
      <c r="EX501" s="66"/>
      <c r="EY501" s="66"/>
      <c r="EZ501" s="66"/>
      <c r="FA501" s="66"/>
      <c r="FB501" s="66"/>
      <c r="FC501" s="66"/>
      <c r="FD501" s="66"/>
      <c r="FE501" s="66"/>
      <c r="FF501" s="66"/>
      <c r="FG501" s="66"/>
      <c r="FH501" s="66"/>
      <c r="FI501" s="66"/>
      <c r="FJ501" s="66"/>
      <c r="FK501" s="66"/>
      <c r="FL501" s="66"/>
      <c r="FM501" s="66"/>
      <c r="FN501" s="66"/>
    </row>
    <row r="502" spans="1:170" s="65" customFormat="1" ht="15.75" thickBot="1" x14ac:dyDescent="0.3">
      <c r="A502" s="82"/>
      <c r="B502" s="83"/>
      <c r="C502" s="85">
        <v>530</v>
      </c>
      <c r="D502" s="200"/>
      <c r="E502" s="201"/>
      <c r="F502" s="465">
        <v>14.500000000000002</v>
      </c>
      <c r="G502" s="465">
        <v>15.4</v>
      </c>
      <c r="H502" s="465">
        <v>63.699999999999996</v>
      </c>
      <c r="I502" s="465">
        <v>470.5</v>
      </c>
      <c r="J502" s="131"/>
      <c r="K502" s="131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  <c r="BD502" s="66"/>
      <c r="BE502" s="66"/>
      <c r="BF502" s="66"/>
      <c r="BG502" s="66"/>
      <c r="BH502" s="66"/>
      <c r="BI502" s="66"/>
      <c r="BJ502" s="66"/>
      <c r="BK502" s="66"/>
      <c r="BL502" s="66"/>
      <c r="BM502" s="66"/>
      <c r="BN502" s="66"/>
      <c r="BO502" s="66"/>
      <c r="BP502" s="66"/>
      <c r="BQ502" s="66"/>
      <c r="BR502" s="66"/>
      <c r="BS502" s="66"/>
      <c r="BT502" s="66"/>
      <c r="BU502" s="66"/>
      <c r="BV502" s="66"/>
      <c r="BW502" s="66"/>
      <c r="BX502" s="66"/>
      <c r="BY502" s="66"/>
      <c r="BZ502" s="66"/>
      <c r="CA502" s="66"/>
      <c r="CB502" s="66"/>
      <c r="CC502" s="66"/>
      <c r="CD502" s="66"/>
      <c r="CE502" s="66"/>
      <c r="CF502" s="66"/>
      <c r="CG502" s="66"/>
      <c r="CH502" s="66"/>
      <c r="CI502" s="66"/>
      <c r="CJ502" s="66"/>
      <c r="CK502" s="66"/>
      <c r="CL502" s="66"/>
      <c r="CM502" s="66"/>
      <c r="CN502" s="66"/>
      <c r="CO502" s="66"/>
      <c r="CP502" s="66"/>
      <c r="CQ502" s="66"/>
      <c r="CR502" s="66"/>
      <c r="CS502" s="66"/>
      <c r="CT502" s="66"/>
      <c r="CU502" s="66"/>
      <c r="CV502" s="66"/>
      <c r="CW502" s="66"/>
      <c r="CX502" s="66"/>
      <c r="CY502" s="66"/>
      <c r="CZ502" s="66"/>
      <c r="DA502" s="66"/>
      <c r="DB502" s="66"/>
      <c r="DC502" s="66"/>
      <c r="DD502" s="66"/>
      <c r="DE502" s="66"/>
      <c r="DF502" s="66"/>
      <c r="DG502" s="66"/>
      <c r="DH502" s="66"/>
      <c r="DI502" s="66"/>
      <c r="DJ502" s="66"/>
      <c r="DK502" s="66"/>
      <c r="DL502" s="66"/>
      <c r="DM502" s="66"/>
      <c r="DN502" s="66"/>
      <c r="DO502" s="66"/>
      <c r="DP502" s="66"/>
      <c r="DQ502" s="66"/>
      <c r="DR502" s="66"/>
      <c r="DS502" s="66"/>
      <c r="DT502" s="66"/>
      <c r="DU502" s="66"/>
      <c r="DV502" s="66"/>
      <c r="DW502" s="66"/>
      <c r="DX502" s="66"/>
      <c r="DY502" s="66"/>
      <c r="DZ502" s="66"/>
      <c r="EA502" s="66"/>
      <c r="EB502" s="66"/>
      <c r="EC502" s="66"/>
      <c r="ED502" s="66"/>
      <c r="EE502" s="66"/>
      <c r="EF502" s="66"/>
      <c r="EG502" s="66"/>
      <c r="EH502" s="66"/>
      <c r="EI502" s="66"/>
      <c r="EJ502" s="66"/>
      <c r="EK502" s="66"/>
      <c r="EL502" s="66"/>
      <c r="EM502" s="66"/>
      <c r="EN502" s="66"/>
      <c r="EO502" s="66"/>
      <c r="EP502" s="66"/>
      <c r="EQ502" s="66"/>
      <c r="ER502" s="66"/>
      <c r="ES502" s="66"/>
      <c r="ET502" s="66"/>
      <c r="EU502" s="66"/>
      <c r="EV502" s="66"/>
      <c r="EW502" s="66"/>
      <c r="EX502" s="66"/>
      <c r="EY502" s="66"/>
      <c r="EZ502" s="66"/>
      <c r="FA502" s="66"/>
      <c r="FB502" s="66"/>
      <c r="FC502" s="66"/>
      <c r="FD502" s="66"/>
      <c r="FE502" s="66"/>
      <c r="FF502" s="66"/>
      <c r="FG502" s="66"/>
      <c r="FH502" s="66"/>
      <c r="FI502" s="66"/>
      <c r="FJ502" s="66"/>
      <c r="FK502" s="66"/>
      <c r="FL502" s="66"/>
      <c r="FM502" s="66"/>
      <c r="FN502" s="66"/>
    </row>
    <row r="503" spans="1:170" s="65" customFormat="1" x14ac:dyDescent="0.25">
      <c r="A503" s="82"/>
      <c r="B503" s="83" t="s">
        <v>32</v>
      </c>
      <c r="C503" s="85"/>
      <c r="D503" s="400"/>
      <c r="E503" s="388"/>
      <c r="F503" s="465"/>
      <c r="G503" s="156"/>
      <c r="H503" s="466"/>
      <c r="I503" s="465"/>
      <c r="J503" s="164"/>
      <c r="K503" s="68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  <c r="BD503" s="66"/>
      <c r="BE503" s="66"/>
      <c r="BF503" s="66"/>
      <c r="BG503" s="66"/>
      <c r="BH503" s="66"/>
      <c r="BI503" s="66"/>
      <c r="BJ503" s="66"/>
      <c r="BK503" s="66"/>
      <c r="BL503" s="66"/>
      <c r="BM503" s="66"/>
      <c r="BN503" s="66"/>
      <c r="BO503" s="66"/>
      <c r="BP503" s="66"/>
      <c r="BQ503" s="66"/>
      <c r="BR503" s="66"/>
      <c r="BS503" s="66"/>
      <c r="BT503" s="66"/>
      <c r="BU503" s="66"/>
      <c r="BV503" s="66"/>
      <c r="BW503" s="66"/>
      <c r="BX503" s="66"/>
      <c r="BY503" s="66"/>
      <c r="BZ503" s="66"/>
      <c r="CA503" s="66"/>
      <c r="CB503" s="66"/>
      <c r="CC503" s="66"/>
      <c r="CD503" s="66"/>
      <c r="CE503" s="66"/>
      <c r="CF503" s="66"/>
      <c r="CG503" s="66"/>
      <c r="CH503" s="66"/>
      <c r="CI503" s="66"/>
      <c r="CJ503" s="66"/>
      <c r="CK503" s="66"/>
      <c r="CL503" s="66"/>
      <c r="CM503" s="66"/>
      <c r="CN503" s="66"/>
      <c r="CO503" s="66"/>
      <c r="CP503" s="66"/>
      <c r="CQ503" s="66"/>
      <c r="CR503" s="66"/>
      <c r="CS503" s="66"/>
      <c r="CT503" s="66"/>
      <c r="CU503" s="66"/>
      <c r="CV503" s="66"/>
      <c r="CW503" s="66"/>
      <c r="CX503" s="66"/>
      <c r="CY503" s="66"/>
      <c r="CZ503" s="66"/>
      <c r="DA503" s="66"/>
      <c r="DB503" s="66"/>
      <c r="DC503" s="66"/>
      <c r="DD503" s="66"/>
      <c r="DE503" s="66"/>
      <c r="DF503" s="66"/>
      <c r="DG503" s="66"/>
      <c r="DH503" s="66"/>
      <c r="DI503" s="66"/>
      <c r="DJ503" s="66"/>
      <c r="DK503" s="66"/>
      <c r="DL503" s="66"/>
      <c r="DM503" s="66"/>
      <c r="DN503" s="66"/>
      <c r="DO503" s="66"/>
      <c r="DP503" s="66"/>
      <c r="DQ503" s="66"/>
      <c r="DR503" s="66"/>
      <c r="DS503" s="66"/>
      <c r="DT503" s="66"/>
      <c r="DU503" s="66"/>
      <c r="DV503" s="66"/>
      <c r="DW503" s="66"/>
      <c r="DX503" s="66"/>
      <c r="DY503" s="66"/>
      <c r="DZ503" s="66"/>
      <c r="EA503" s="66"/>
      <c r="EB503" s="66"/>
      <c r="EC503" s="66"/>
      <c r="ED503" s="66"/>
      <c r="EE503" s="66"/>
      <c r="EF503" s="66"/>
      <c r="EG503" s="66"/>
      <c r="EH503" s="66"/>
      <c r="EI503" s="66"/>
      <c r="EJ503" s="66"/>
      <c r="EK503" s="66"/>
      <c r="EL503" s="66"/>
      <c r="EM503" s="66"/>
      <c r="EN503" s="66"/>
      <c r="EO503" s="66"/>
      <c r="EP503" s="66"/>
      <c r="EQ503" s="66"/>
      <c r="ER503" s="66"/>
      <c r="ES503" s="66"/>
      <c r="ET503" s="66"/>
      <c r="EU503" s="66"/>
      <c r="EV503" s="66"/>
      <c r="EW503" s="66"/>
      <c r="EX503" s="66"/>
      <c r="EY503" s="66"/>
      <c r="EZ503" s="66"/>
      <c r="FA503" s="66"/>
      <c r="FB503" s="66"/>
      <c r="FC503" s="66"/>
      <c r="FD503" s="66"/>
      <c r="FE503" s="66"/>
      <c r="FF503" s="66"/>
      <c r="FG503" s="66"/>
      <c r="FH503" s="66"/>
      <c r="FI503" s="66"/>
      <c r="FJ503" s="66"/>
      <c r="FK503" s="66"/>
      <c r="FL503" s="66"/>
      <c r="FM503" s="66"/>
      <c r="FN503" s="66"/>
    </row>
    <row r="504" spans="1:170" x14ac:dyDescent="0.25">
      <c r="A504" s="339" t="s">
        <v>445</v>
      </c>
      <c r="B504" s="340"/>
      <c r="C504" s="341">
        <v>50</v>
      </c>
      <c r="D504" s="342"/>
      <c r="E504" s="343"/>
      <c r="F504" s="342">
        <v>0.7</v>
      </c>
      <c r="G504" s="343">
        <v>2.5</v>
      </c>
      <c r="H504" s="342">
        <v>4.5</v>
      </c>
      <c r="I504" s="344">
        <v>43.5</v>
      </c>
      <c r="J504" s="343">
        <v>16</v>
      </c>
      <c r="K504" s="479" t="s">
        <v>446</v>
      </c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</row>
    <row r="505" spans="1:170" x14ac:dyDescent="0.25">
      <c r="A505" s="339"/>
      <c r="B505" s="340" t="s">
        <v>46</v>
      </c>
      <c r="C505" s="341"/>
      <c r="D505" s="342">
        <v>50.62</v>
      </c>
      <c r="E505" s="343">
        <v>40.5</v>
      </c>
      <c r="F505" s="342"/>
      <c r="G505" s="343"/>
      <c r="H505" s="342"/>
      <c r="I505" s="344"/>
      <c r="J505" s="343"/>
      <c r="K505" s="34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</row>
    <row r="506" spans="1:170" x14ac:dyDescent="0.25">
      <c r="A506" s="339"/>
      <c r="B506" s="340" t="s">
        <v>36</v>
      </c>
      <c r="C506" s="341"/>
      <c r="D506" s="342">
        <v>6.25</v>
      </c>
      <c r="E506" s="343">
        <v>5</v>
      </c>
      <c r="F506" s="342"/>
      <c r="G506" s="343"/>
      <c r="H506" s="342"/>
      <c r="I506" s="344"/>
      <c r="J506" s="343"/>
      <c r="K506" s="345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</row>
    <row r="507" spans="1:170" x14ac:dyDescent="0.25">
      <c r="A507" s="339"/>
      <c r="B507" s="340" t="s">
        <v>20</v>
      </c>
      <c r="C507" s="341"/>
      <c r="D507" s="342">
        <v>2.5</v>
      </c>
      <c r="E507" s="343">
        <v>2.5</v>
      </c>
      <c r="F507" s="342"/>
      <c r="G507" s="343"/>
      <c r="H507" s="342"/>
      <c r="I507" s="344"/>
      <c r="J507" s="343"/>
      <c r="K507" s="345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</row>
    <row r="508" spans="1:170" x14ac:dyDescent="0.25">
      <c r="A508" s="339"/>
      <c r="B508" s="340" t="s">
        <v>38</v>
      </c>
      <c r="C508" s="341"/>
      <c r="D508" s="342">
        <v>2.5</v>
      </c>
      <c r="E508" s="343">
        <v>2.5</v>
      </c>
      <c r="F508" s="342"/>
      <c r="G508" s="343"/>
      <c r="H508" s="342"/>
      <c r="I508" s="344"/>
      <c r="J508" s="343"/>
      <c r="K508" s="345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</row>
    <row r="509" spans="1:170" x14ac:dyDescent="0.25">
      <c r="A509" s="339"/>
      <c r="B509" s="340" t="s">
        <v>43</v>
      </c>
      <c r="C509" s="341"/>
      <c r="D509" s="342">
        <v>0.2</v>
      </c>
      <c r="E509" s="343">
        <v>0.2</v>
      </c>
      <c r="F509" s="342"/>
      <c r="G509" s="343"/>
      <c r="H509" s="342"/>
      <c r="I509" s="344"/>
      <c r="J509" s="343"/>
      <c r="K509" s="345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</row>
    <row r="510" spans="1:170" ht="34.5" x14ac:dyDescent="0.25">
      <c r="A510" s="71" t="s">
        <v>368</v>
      </c>
      <c r="B510" s="67"/>
      <c r="C510" s="74" t="s">
        <v>236</v>
      </c>
      <c r="D510" s="130"/>
      <c r="E510" s="131"/>
      <c r="F510" s="132">
        <v>3.25</v>
      </c>
      <c r="G510" s="131">
        <v>3</v>
      </c>
      <c r="H510" s="130">
        <v>18</v>
      </c>
      <c r="I510" s="132">
        <v>112</v>
      </c>
      <c r="J510" s="131">
        <v>5.8</v>
      </c>
      <c r="K510" s="68" t="s">
        <v>247</v>
      </c>
    </row>
    <row r="511" spans="1:170" x14ac:dyDescent="0.25">
      <c r="A511" s="71"/>
      <c r="B511" s="67" t="s">
        <v>153</v>
      </c>
      <c r="C511" s="187"/>
      <c r="D511" s="74">
        <v>17.100000000000001</v>
      </c>
      <c r="E511" s="175">
        <v>17.100000000000001</v>
      </c>
      <c r="F511" s="132"/>
      <c r="G511" s="132"/>
      <c r="H511" s="132"/>
      <c r="I511" s="132"/>
      <c r="J511" s="132"/>
      <c r="K511" s="68"/>
    </row>
    <row r="512" spans="1:170" x14ac:dyDescent="0.25">
      <c r="A512" s="71"/>
      <c r="B512" s="67" t="s">
        <v>37</v>
      </c>
      <c r="C512" s="187"/>
      <c r="D512" s="74">
        <v>1.79</v>
      </c>
      <c r="E512" s="175">
        <v>1.5</v>
      </c>
      <c r="F512" s="131"/>
      <c r="G512" s="131"/>
      <c r="H512" s="130"/>
      <c r="I512" s="131"/>
      <c r="J512" s="132"/>
      <c r="K512" s="68"/>
    </row>
    <row r="513" spans="1:154" x14ac:dyDescent="0.25">
      <c r="A513" s="71"/>
      <c r="B513" s="67" t="s">
        <v>55</v>
      </c>
      <c r="C513" s="187"/>
      <c r="D513" s="74">
        <v>1.5</v>
      </c>
      <c r="E513" s="175">
        <v>1.5</v>
      </c>
      <c r="F513" s="131"/>
      <c r="G513" s="131"/>
      <c r="H513" s="130"/>
      <c r="I513" s="131"/>
      <c r="J513" s="132"/>
      <c r="K513" s="68"/>
    </row>
    <row r="514" spans="1:154" x14ac:dyDescent="0.25">
      <c r="A514" s="71"/>
      <c r="B514" s="67" t="s">
        <v>201</v>
      </c>
      <c r="C514" s="187"/>
      <c r="D514" s="74">
        <v>1.7</v>
      </c>
      <c r="E514" s="175">
        <v>1.7</v>
      </c>
      <c r="F514" s="131"/>
      <c r="G514" s="131"/>
      <c r="H514" s="130"/>
      <c r="I514" s="131"/>
      <c r="J514" s="132"/>
      <c r="K514" s="68"/>
    </row>
    <row r="515" spans="1:154" x14ac:dyDescent="0.25">
      <c r="A515" s="71"/>
      <c r="B515" s="67" t="s">
        <v>87</v>
      </c>
      <c r="C515" s="187"/>
      <c r="D515" s="187"/>
      <c r="E515" s="175">
        <v>20.100000000000001</v>
      </c>
      <c r="F515" s="131"/>
      <c r="G515" s="131"/>
      <c r="H515" s="130"/>
      <c r="I515" s="131"/>
      <c r="J515" s="132"/>
      <c r="K515" s="68"/>
    </row>
    <row r="516" spans="1:154" x14ac:dyDescent="0.25">
      <c r="A516" s="71"/>
      <c r="B516" s="67" t="s">
        <v>34</v>
      </c>
      <c r="C516" s="74"/>
      <c r="D516" s="130">
        <v>53.2</v>
      </c>
      <c r="E516" s="131">
        <v>40</v>
      </c>
      <c r="F516" s="130"/>
      <c r="G516" s="131"/>
      <c r="H516" s="130"/>
      <c r="I516" s="132"/>
      <c r="J516" s="131"/>
      <c r="K516" s="68"/>
    </row>
    <row r="517" spans="1:154" x14ac:dyDescent="0.25">
      <c r="A517" s="71"/>
      <c r="B517" s="67" t="s">
        <v>111</v>
      </c>
      <c r="C517" s="74"/>
      <c r="D517" s="130">
        <v>20.25</v>
      </c>
      <c r="E517" s="131">
        <v>20</v>
      </c>
      <c r="F517" s="130"/>
      <c r="G517" s="131"/>
      <c r="H517" s="130"/>
      <c r="I517" s="132"/>
      <c r="J517" s="131"/>
      <c r="K517" s="68"/>
    </row>
    <row r="518" spans="1:154" x14ac:dyDescent="0.25">
      <c r="A518" s="71"/>
      <c r="B518" s="67" t="s">
        <v>36</v>
      </c>
      <c r="C518" s="74"/>
      <c r="D518" s="130">
        <v>10</v>
      </c>
      <c r="E518" s="131">
        <v>8</v>
      </c>
      <c r="F518" s="130"/>
      <c r="G518" s="131"/>
      <c r="H518" s="130"/>
      <c r="I518" s="132"/>
      <c r="J518" s="131"/>
      <c r="K518" s="68"/>
    </row>
    <row r="519" spans="1:154" x14ac:dyDescent="0.25">
      <c r="A519" s="71"/>
      <c r="B519" s="67" t="s">
        <v>37</v>
      </c>
      <c r="C519" s="74"/>
      <c r="D519" s="130">
        <v>9.52</v>
      </c>
      <c r="E519" s="131">
        <v>8</v>
      </c>
      <c r="F519" s="130"/>
      <c r="G519" s="131"/>
      <c r="H519" s="130"/>
      <c r="I519" s="132"/>
      <c r="J519" s="131"/>
      <c r="K519" s="68"/>
    </row>
    <row r="520" spans="1:154" x14ac:dyDescent="0.25">
      <c r="A520" s="71"/>
      <c r="B520" s="67" t="s">
        <v>38</v>
      </c>
      <c r="C520" s="74"/>
      <c r="D520" s="130">
        <v>3</v>
      </c>
      <c r="E520" s="131">
        <v>3</v>
      </c>
      <c r="F520" s="130"/>
      <c r="G520" s="131"/>
      <c r="H520" s="130"/>
      <c r="I520" s="132"/>
      <c r="J520" s="131"/>
      <c r="K520" s="68"/>
    </row>
    <row r="521" spans="1:154" x14ac:dyDescent="0.25">
      <c r="A521" s="71"/>
      <c r="B521" s="67" t="s">
        <v>21</v>
      </c>
      <c r="C521" s="74"/>
      <c r="D521" s="130">
        <v>1.2</v>
      </c>
      <c r="E521" s="131">
        <v>1.2</v>
      </c>
      <c r="F521" s="130"/>
      <c r="G521" s="131"/>
      <c r="H521" s="130"/>
      <c r="I521" s="132"/>
      <c r="J521" s="131"/>
      <c r="K521" s="68"/>
    </row>
    <row r="522" spans="1:154" x14ac:dyDescent="0.25">
      <c r="A522" s="71"/>
      <c r="B522" s="67" t="s">
        <v>19</v>
      </c>
      <c r="C522" s="74"/>
      <c r="D522" s="130">
        <v>144</v>
      </c>
      <c r="E522" s="131">
        <v>144</v>
      </c>
      <c r="F522" s="130"/>
      <c r="G522" s="131"/>
      <c r="H522" s="130"/>
      <c r="I522" s="132"/>
      <c r="J522" s="131"/>
      <c r="K522" s="68"/>
    </row>
    <row r="523" spans="1:154" x14ac:dyDescent="0.25">
      <c r="A523" s="71"/>
      <c r="B523" s="67" t="s">
        <v>229</v>
      </c>
      <c r="C523" s="74"/>
      <c r="D523" s="130"/>
      <c r="E523" s="131"/>
      <c r="F523" s="130"/>
      <c r="G523" s="131"/>
      <c r="H523" s="130"/>
      <c r="I523" s="132"/>
      <c r="J523" s="131"/>
      <c r="K523" s="68"/>
    </row>
    <row r="524" spans="1:154" x14ac:dyDescent="0.25">
      <c r="A524" s="71"/>
      <c r="B524" s="67" t="s">
        <v>42</v>
      </c>
      <c r="C524" s="74"/>
      <c r="D524" s="130">
        <v>14.4</v>
      </c>
      <c r="E524" s="131">
        <v>12</v>
      </c>
      <c r="F524" s="130"/>
      <c r="G524" s="131"/>
      <c r="H524" s="130"/>
      <c r="I524" s="132"/>
      <c r="J524" s="130"/>
      <c r="K524" s="68"/>
    </row>
    <row r="525" spans="1:154" x14ac:dyDescent="0.25">
      <c r="A525" s="71"/>
      <c r="B525" s="67" t="s">
        <v>22</v>
      </c>
      <c r="C525" s="74"/>
      <c r="D525" s="130">
        <v>2</v>
      </c>
      <c r="E525" s="131">
        <v>2</v>
      </c>
      <c r="F525" s="130"/>
      <c r="G525" s="131"/>
      <c r="H525" s="130"/>
      <c r="I525" s="132"/>
      <c r="J525" s="130"/>
      <c r="K525" s="68"/>
    </row>
    <row r="526" spans="1:154" s="286" customFormat="1" x14ac:dyDescent="0.25">
      <c r="A526" s="287" t="s">
        <v>309</v>
      </c>
      <c r="B526" s="288"/>
      <c r="C526" s="378">
        <v>70</v>
      </c>
      <c r="D526" s="379"/>
      <c r="E526" s="380"/>
      <c r="F526" s="382">
        <v>8</v>
      </c>
      <c r="G526" s="380">
        <v>10.5</v>
      </c>
      <c r="H526" s="379">
        <v>6.2</v>
      </c>
      <c r="I526" s="382">
        <v>152</v>
      </c>
      <c r="J526" s="380">
        <v>0.44999999999999996</v>
      </c>
      <c r="K526" s="381" t="s">
        <v>381</v>
      </c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  <c r="BD526" s="66"/>
      <c r="BE526" s="66"/>
      <c r="BF526" s="66"/>
      <c r="BG526" s="66"/>
      <c r="BH526" s="66"/>
      <c r="BI526" s="66"/>
      <c r="BJ526" s="66"/>
      <c r="BK526" s="66"/>
      <c r="BL526" s="66"/>
      <c r="BM526" s="66"/>
      <c r="BN526" s="66"/>
      <c r="BO526" s="66"/>
      <c r="BP526" s="66"/>
      <c r="BQ526" s="66"/>
      <c r="BR526" s="66"/>
      <c r="BS526" s="66"/>
      <c r="BT526" s="66"/>
      <c r="BU526" s="66"/>
      <c r="BV526" s="66"/>
      <c r="BW526" s="66"/>
      <c r="BX526" s="66"/>
      <c r="BY526" s="66"/>
      <c r="BZ526" s="66"/>
      <c r="CA526" s="66"/>
      <c r="CB526" s="66"/>
      <c r="CC526" s="66"/>
      <c r="CD526" s="66"/>
      <c r="CE526" s="66"/>
      <c r="CF526" s="66"/>
      <c r="CG526" s="66"/>
      <c r="CH526" s="66"/>
      <c r="CI526" s="66"/>
      <c r="CJ526" s="66"/>
      <c r="CK526" s="66"/>
      <c r="CL526" s="66"/>
      <c r="CM526" s="66"/>
      <c r="CN526" s="66"/>
      <c r="CO526" s="66"/>
      <c r="CP526" s="66"/>
      <c r="CQ526" s="66"/>
      <c r="CR526" s="66"/>
      <c r="CS526" s="66"/>
      <c r="CT526" s="66"/>
      <c r="CU526" s="66"/>
      <c r="CV526" s="66"/>
      <c r="CW526" s="66"/>
      <c r="CX526" s="66"/>
      <c r="CY526" s="66"/>
      <c r="CZ526" s="66"/>
      <c r="DA526" s="66"/>
      <c r="DB526" s="66"/>
      <c r="DC526" s="66"/>
      <c r="DD526" s="66"/>
      <c r="DE526" s="66"/>
      <c r="DF526" s="66"/>
      <c r="DG526" s="66"/>
      <c r="DH526" s="66"/>
      <c r="DI526" s="66"/>
      <c r="DJ526" s="66"/>
      <c r="DK526" s="66"/>
      <c r="DL526" s="66"/>
      <c r="DM526" s="66"/>
      <c r="DN526" s="66"/>
      <c r="DO526" s="66"/>
      <c r="DP526" s="66"/>
      <c r="DQ526" s="66"/>
      <c r="DR526" s="66"/>
      <c r="DS526" s="66"/>
      <c r="DT526" s="66"/>
      <c r="DU526" s="66"/>
      <c r="DV526" s="66"/>
      <c r="DW526" s="66"/>
      <c r="DX526" s="66"/>
      <c r="DY526" s="66"/>
      <c r="DZ526" s="66"/>
      <c r="EA526" s="66"/>
      <c r="EB526" s="66"/>
      <c r="EC526" s="66"/>
      <c r="ED526" s="66"/>
      <c r="EE526" s="66"/>
      <c r="EF526" s="66"/>
      <c r="EG526" s="66"/>
      <c r="EH526" s="66"/>
      <c r="EI526" s="66"/>
      <c r="EJ526" s="66"/>
      <c r="EK526" s="66"/>
      <c r="EL526" s="66"/>
      <c r="EM526" s="66"/>
      <c r="EN526" s="66"/>
      <c r="EO526" s="66"/>
      <c r="EP526" s="66"/>
      <c r="EQ526" s="66"/>
      <c r="ER526" s="66"/>
      <c r="ES526" s="66"/>
      <c r="ET526" s="66"/>
      <c r="EU526" s="66"/>
      <c r="EV526" s="66"/>
      <c r="EW526" s="66"/>
      <c r="EX526" s="66"/>
    </row>
    <row r="527" spans="1:154" s="286" customFormat="1" x14ac:dyDescent="0.25">
      <c r="A527" s="287"/>
      <c r="B527" s="288" t="s">
        <v>89</v>
      </c>
      <c r="C527" s="378"/>
      <c r="D527" s="380">
        <v>84.62</v>
      </c>
      <c r="E527" s="380">
        <v>55</v>
      </c>
      <c r="F527" s="379"/>
      <c r="G527" s="380"/>
      <c r="H527" s="380"/>
      <c r="I527" s="382"/>
      <c r="J527" s="380"/>
      <c r="K527" s="381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  <c r="AL527" s="66"/>
      <c r="AM527" s="66"/>
      <c r="AN527" s="66"/>
      <c r="AO527" s="66"/>
      <c r="AP527" s="66"/>
      <c r="AQ527" s="66"/>
      <c r="AR527" s="66"/>
      <c r="AS527" s="66"/>
      <c r="AT527" s="66"/>
      <c r="AU527" s="66"/>
      <c r="AV527" s="66"/>
      <c r="AW527" s="66"/>
      <c r="AX527" s="66"/>
      <c r="AY527" s="66"/>
      <c r="AZ527" s="66"/>
      <c r="BA527" s="66"/>
      <c r="BB527" s="66"/>
      <c r="BC527" s="66"/>
      <c r="BD527" s="66"/>
      <c r="BE527" s="66"/>
      <c r="BF527" s="66"/>
      <c r="BG527" s="66"/>
      <c r="BH527" s="66"/>
      <c r="BI527" s="66"/>
      <c r="BJ527" s="66"/>
      <c r="BK527" s="66"/>
      <c r="BL527" s="66"/>
      <c r="BM527" s="66"/>
      <c r="BN527" s="66"/>
      <c r="BO527" s="66"/>
      <c r="BP527" s="66"/>
      <c r="BQ527" s="66"/>
      <c r="BR527" s="66"/>
      <c r="BS527" s="66"/>
      <c r="BT527" s="66"/>
      <c r="BU527" s="66"/>
      <c r="BV527" s="66"/>
      <c r="BW527" s="66"/>
      <c r="BX527" s="66"/>
      <c r="BY527" s="66"/>
      <c r="BZ527" s="66"/>
      <c r="CA527" s="66"/>
      <c r="CB527" s="66"/>
      <c r="CC527" s="66"/>
      <c r="CD527" s="66"/>
      <c r="CE527" s="66"/>
      <c r="CF527" s="66"/>
      <c r="CG527" s="66"/>
      <c r="CH527" s="66"/>
      <c r="CI527" s="66"/>
      <c r="CJ527" s="66"/>
      <c r="CK527" s="66"/>
      <c r="CL527" s="66"/>
      <c r="CM527" s="66"/>
      <c r="CN527" s="66"/>
      <c r="CO527" s="66"/>
      <c r="CP527" s="66"/>
      <c r="CQ527" s="66"/>
      <c r="CR527" s="66"/>
      <c r="CS527" s="66"/>
      <c r="CT527" s="66"/>
      <c r="CU527" s="66"/>
      <c r="CV527" s="66"/>
      <c r="CW527" s="66"/>
      <c r="CX527" s="66"/>
      <c r="CY527" s="66"/>
      <c r="CZ527" s="66"/>
      <c r="DA527" s="66"/>
      <c r="DB527" s="66"/>
      <c r="DC527" s="66"/>
      <c r="DD527" s="66"/>
      <c r="DE527" s="66"/>
      <c r="DF527" s="66"/>
      <c r="DG527" s="66"/>
      <c r="DH527" s="66"/>
      <c r="DI527" s="66"/>
      <c r="DJ527" s="66"/>
      <c r="DK527" s="66"/>
      <c r="DL527" s="66"/>
      <c r="DM527" s="66"/>
      <c r="DN527" s="66"/>
      <c r="DO527" s="66"/>
      <c r="DP527" s="66"/>
      <c r="DQ527" s="66"/>
      <c r="DR527" s="66"/>
      <c r="DS527" s="66"/>
      <c r="DT527" s="66"/>
      <c r="DU527" s="66"/>
      <c r="DV527" s="66"/>
      <c r="DW527" s="66"/>
      <c r="DX527" s="66"/>
      <c r="DY527" s="66"/>
      <c r="DZ527" s="66"/>
      <c r="EA527" s="66"/>
      <c r="EB527" s="66"/>
      <c r="EC527" s="66"/>
      <c r="ED527" s="66"/>
      <c r="EE527" s="66"/>
      <c r="EF527" s="66"/>
      <c r="EG527" s="66"/>
      <c r="EH527" s="66"/>
      <c r="EI527" s="66"/>
      <c r="EJ527" s="66"/>
      <c r="EK527" s="66"/>
      <c r="EL527" s="66"/>
      <c r="EM527" s="66"/>
      <c r="EN527" s="66"/>
      <c r="EO527" s="66"/>
      <c r="EP527" s="66"/>
      <c r="EQ527" s="66"/>
      <c r="ER527" s="66"/>
      <c r="ES527" s="66"/>
      <c r="ET527" s="66"/>
      <c r="EU527" s="66"/>
      <c r="EV527" s="66"/>
      <c r="EW527" s="66"/>
      <c r="EX527" s="66"/>
    </row>
    <row r="528" spans="1:154" s="286" customFormat="1" x14ac:dyDescent="0.25">
      <c r="A528" s="287"/>
      <c r="B528" s="288" t="s">
        <v>36</v>
      </c>
      <c r="C528" s="378"/>
      <c r="D528" s="379">
        <v>21.87</v>
      </c>
      <c r="E528" s="380">
        <v>17.5</v>
      </c>
      <c r="F528" s="380"/>
      <c r="G528" s="380"/>
      <c r="H528" s="380"/>
      <c r="I528" s="380"/>
      <c r="J528" s="380"/>
      <c r="K528" s="381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  <c r="AL528" s="66"/>
      <c r="AM528" s="66"/>
      <c r="AN528" s="66"/>
      <c r="AO528" s="66"/>
      <c r="AP528" s="66"/>
      <c r="AQ528" s="66"/>
      <c r="AR528" s="66"/>
      <c r="AS528" s="66"/>
      <c r="AT528" s="66"/>
      <c r="AU528" s="66"/>
      <c r="AV528" s="66"/>
      <c r="AW528" s="66"/>
      <c r="AX528" s="66"/>
      <c r="AY528" s="66"/>
      <c r="AZ528" s="66"/>
      <c r="BA528" s="66"/>
      <c r="BB528" s="66"/>
      <c r="BC528" s="66"/>
      <c r="BD528" s="66"/>
      <c r="BE528" s="66"/>
      <c r="BF528" s="66"/>
      <c r="BG528" s="66"/>
      <c r="BH528" s="66"/>
      <c r="BI528" s="66"/>
      <c r="BJ528" s="66"/>
      <c r="BK528" s="66"/>
      <c r="BL528" s="66"/>
      <c r="BM528" s="66"/>
      <c r="BN528" s="66"/>
      <c r="BO528" s="66"/>
      <c r="BP528" s="66"/>
      <c r="BQ528" s="66"/>
      <c r="BR528" s="66"/>
      <c r="BS528" s="66"/>
      <c r="BT528" s="66"/>
      <c r="BU528" s="66"/>
      <c r="BV528" s="66"/>
      <c r="BW528" s="66"/>
      <c r="BX528" s="66"/>
      <c r="BY528" s="66"/>
      <c r="BZ528" s="66"/>
      <c r="CA528" s="66"/>
      <c r="CB528" s="66"/>
      <c r="CC528" s="66"/>
      <c r="CD528" s="66"/>
      <c r="CE528" s="66"/>
      <c r="CF528" s="66"/>
      <c r="CG528" s="66"/>
      <c r="CH528" s="66"/>
      <c r="CI528" s="66"/>
      <c r="CJ528" s="66"/>
      <c r="CK528" s="66"/>
      <c r="CL528" s="66"/>
      <c r="CM528" s="66"/>
      <c r="CN528" s="66"/>
      <c r="CO528" s="66"/>
      <c r="CP528" s="66"/>
      <c r="CQ528" s="66"/>
      <c r="CR528" s="66"/>
      <c r="CS528" s="66"/>
      <c r="CT528" s="66"/>
      <c r="CU528" s="66"/>
      <c r="CV528" s="66"/>
      <c r="CW528" s="66"/>
      <c r="CX528" s="66"/>
      <c r="CY528" s="66"/>
      <c r="CZ528" s="66"/>
      <c r="DA528" s="66"/>
      <c r="DB528" s="66"/>
      <c r="DC528" s="66"/>
      <c r="DD528" s="66"/>
      <c r="DE528" s="66"/>
      <c r="DF528" s="66"/>
      <c r="DG528" s="66"/>
      <c r="DH528" s="66"/>
      <c r="DI528" s="66"/>
      <c r="DJ528" s="66"/>
      <c r="DK528" s="66"/>
      <c r="DL528" s="66"/>
      <c r="DM528" s="66"/>
      <c r="DN528" s="66"/>
      <c r="DO528" s="66"/>
      <c r="DP528" s="66"/>
      <c r="DQ528" s="66"/>
      <c r="DR528" s="66"/>
      <c r="DS528" s="66"/>
      <c r="DT528" s="66"/>
      <c r="DU528" s="66"/>
      <c r="DV528" s="66"/>
      <c r="DW528" s="66"/>
      <c r="DX528" s="66"/>
      <c r="DY528" s="66"/>
      <c r="DZ528" s="66"/>
      <c r="EA528" s="66"/>
      <c r="EB528" s="66"/>
      <c r="EC528" s="66"/>
      <c r="ED528" s="66"/>
      <c r="EE528" s="66"/>
      <c r="EF528" s="66"/>
      <c r="EG528" s="66"/>
      <c r="EH528" s="66"/>
      <c r="EI528" s="66"/>
      <c r="EJ528" s="66"/>
      <c r="EK528" s="66"/>
      <c r="EL528" s="66"/>
      <c r="EM528" s="66"/>
      <c r="EN528" s="66"/>
      <c r="EO528" s="66"/>
      <c r="EP528" s="66"/>
      <c r="EQ528" s="66"/>
      <c r="ER528" s="66"/>
      <c r="ES528" s="66"/>
      <c r="ET528" s="66"/>
      <c r="EU528" s="66"/>
      <c r="EV528" s="66"/>
      <c r="EW528" s="66"/>
      <c r="EX528" s="66"/>
    </row>
    <row r="529" spans="1:170" s="286" customFormat="1" x14ac:dyDescent="0.25">
      <c r="A529" s="287"/>
      <c r="B529" s="288" t="s">
        <v>37</v>
      </c>
      <c r="C529" s="378"/>
      <c r="D529" s="379">
        <v>11.9</v>
      </c>
      <c r="E529" s="380">
        <v>10</v>
      </c>
      <c r="F529" s="379"/>
      <c r="G529" s="380"/>
      <c r="H529" s="379"/>
      <c r="I529" s="382"/>
      <c r="J529" s="380"/>
      <c r="K529" s="381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  <c r="BD529" s="66"/>
      <c r="BE529" s="66"/>
      <c r="BF529" s="66"/>
      <c r="BG529" s="66"/>
      <c r="BH529" s="66"/>
      <c r="BI529" s="66"/>
      <c r="BJ529" s="66"/>
      <c r="BK529" s="66"/>
      <c r="BL529" s="66"/>
      <c r="BM529" s="66"/>
      <c r="BN529" s="66"/>
      <c r="BO529" s="66"/>
      <c r="BP529" s="66"/>
      <c r="BQ529" s="66"/>
      <c r="BR529" s="66"/>
      <c r="BS529" s="66"/>
      <c r="BT529" s="66"/>
      <c r="BU529" s="66"/>
      <c r="BV529" s="66"/>
      <c r="BW529" s="66"/>
      <c r="BX529" s="66"/>
      <c r="BY529" s="66"/>
      <c r="BZ529" s="66"/>
      <c r="CA529" s="66"/>
      <c r="CB529" s="66"/>
      <c r="CC529" s="66"/>
      <c r="CD529" s="66"/>
      <c r="CE529" s="66"/>
      <c r="CF529" s="66"/>
      <c r="CG529" s="66"/>
      <c r="CH529" s="66"/>
      <c r="CI529" s="66"/>
      <c r="CJ529" s="66"/>
      <c r="CK529" s="66"/>
      <c r="CL529" s="66"/>
      <c r="CM529" s="66"/>
      <c r="CN529" s="66"/>
      <c r="CO529" s="66"/>
      <c r="CP529" s="66"/>
      <c r="CQ529" s="66"/>
      <c r="CR529" s="66"/>
      <c r="CS529" s="66"/>
      <c r="CT529" s="66"/>
      <c r="CU529" s="66"/>
      <c r="CV529" s="66"/>
      <c r="CW529" s="66"/>
      <c r="CX529" s="66"/>
      <c r="CY529" s="66"/>
      <c r="CZ529" s="66"/>
      <c r="DA529" s="66"/>
      <c r="DB529" s="66"/>
      <c r="DC529" s="66"/>
      <c r="DD529" s="66"/>
      <c r="DE529" s="66"/>
      <c r="DF529" s="66"/>
      <c r="DG529" s="66"/>
      <c r="DH529" s="66"/>
      <c r="DI529" s="66"/>
      <c r="DJ529" s="66"/>
      <c r="DK529" s="66"/>
      <c r="DL529" s="66"/>
      <c r="DM529" s="66"/>
      <c r="DN529" s="66"/>
      <c r="DO529" s="66"/>
      <c r="DP529" s="66"/>
      <c r="DQ529" s="66"/>
      <c r="DR529" s="66"/>
      <c r="DS529" s="66"/>
      <c r="DT529" s="66"/>
      <c r="DU529" s="66"/>
      <c r="DV529" s="66"/>
      <c r="DW529" s="66"/>
      <c r="DX529" s="66"/>
      <c r="DY529" s="66"/>
      <c r="DZ529" s="66"/>
      <c r="EA529" s="66"/>
      <c r="EB529" s="66"/>
      <c r="EC529" s="66"/>
      <c r="ED529" s="66"/>
      <c r="EE529" s="66"/>
      <c r="EF529" s="66"/>
      <c r="EG529" s="66"/>
      <c r="EH529" s="66"/>
      <c r="EI529" s="66"/>
      <c r="EJ529" s="66"/>
      <c r="EK529" s="66"/>
      <c r="EL529" s="66"/>
      <c r="EM529" s="66"/>
      <c r="EN529" s="66"/>
      <c r="EO529" s="66"/>
      <c r="EP529" s="66"/>
      <c r="EQ529" s="66"/>
      <c r="ER529" s="66"/>
      <c r="ES529" s="66"/>
      <c r="ET529" s="66"/>
      <c r="EU529" s="66"/>
      <c r="EV529" s="66"/>
      <c r="EW529" s="66"/>
      <c r="EX529" s="66"/>
    </row>
    <row r="530" spans="1:170" s="286" customFormat="1" x14ac:dyDescent="0.25">
      <c r="A530" s="287"/>
      <c r="B530" s="288" t="s">
        <v>55</v>
      </c>
      <c r="C530" s="378"/>
      <c r="D530" s="379">
        <v>2.1</v>
      </c>
      <c r="E530" s="380">
        <v>2.1</v>
      </c>
      <c r="F530" s="379"/>
      <c r="G530" s="380"/>
      <c r="H530" s="379"/>
      <c r="I530" s="382"/>
      <c r="J530" s="380"/>
      <c r="K530" s="381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  <c r="BD530" s="66"/>
      <c r="BE530" s="66"/>
      <c r="BF530" s="66"/>
      <c r="BG530" s="66"/>
      <c r="BH530" s="66"/>
      <c r="BI530" s="66"/>
      <c r="BJ530" s="66"/>
      <c r="BK530" s="66"/>
      <c r="BL530" s="66"/>
      <c r="BM530" s="66"/>
      <c r="BN530" s="66"/>
      <c r="BO530" s="66"/>
      <c r="BP530" s="66"/>
      <c r="BQ530" s="66"/>
      <c r="BR530" s="66"/>
      <c r="BS530" s="66"/>
      <c r="BT530" s="66"/>
      <c r="BU530" s="66"/>
      <c r="BV530" s="66"/>
      <c r="BW530" s="66"/>
      <c r="BX530" s="66"/>
      <c r="BY530" s="66"/>
      <c r="BZ530" s="66"/>
      <c r="CA530" s="66"/>
      <c r="CB530" s="66"/>
      <c r="CC530" s="66"/>
      <c r="CD530" s="66"/>
      <c r="CE530" s="66"/>
      <c r="CF530" s="66"/>
      <c r="CG530" s="66"/>
      <c r="CH530" s="66"/>
      <c r="CI530" s="66"/>
      <c r="CJ530" s="66"/>
      <c r="CK530" s="66"/>
      <c r="CL530" s="66"/>
      <c r="CM530" s="66"/>
      <c r="CN530" s="66"/>
      <c r="CO530" s="66"/>
      <c r="CP530" s="66"/>
      <c r="CQ530" s="66"/>
      <c r="CR530" s="66"/>
      <c r="CS530" s="66"/>
      <c r="CT530" s="66"/>
      <c r="CU530" s="66"/>
      <c r="CV530" s="66"/>
      <c r="CW530" s="66"/>
      <c r="CX530" s="66"/>
      <c r="CY530" s="66"/>
      <c r="CZ530" s="66"/>
      <c r="DA530" s="66"/>
      <c r="DB530" s="66"/>
      <c r="DC530" s="66"/>
      <c r="DD530" s="66"/>
      <c r="DE530" s="66"/>
      <c r="DF530" s="66"/>
      <c r="DG530" s="66"/>
      <c r="DH530" s="66"/>
      <c r="DI530" s="66"/>
      <c r="DJ530" s="66"/>
      <c r="DK530" s="66"/>
      <c r="DL530" s="66"/>
      <c r="DM530" s="66"/>
      <c r="DN530" s="66"/>
      <c r="DO530" s="66"/>
      <c r="DP530" s="66"/>
      <c r="DQ530" s="66"/>
      <c r="DR530" s="66"/>
      <c r="DS530" s="66"/>
      <c r="DT530" s="66"/>
      <c r="DU530" s="66"/>
      <c r="DV530" s="66"/>
      <c r="DW530" s="66"/>
      <c r="DX530" s="66"/>
      <c r="DY530" s="66"/>
      <c r="DZ530" s="66"/>
      <c r="EA530" s="66"/>
      <c r="EB530" s="66"/>
      <c r="EC530" s="66"/>
      <c r="ED530" s="66"/>
      <c r="EE530" s="66"/>
      <c r="EF530" s="66"/>
      <c r="EG530" s="66"/>
      <c r="EH530" s="66"/>
      <c r="EI530" s="66"/>
      <c r="EJ530" s="66"/>
      <c r="EK530" s="66"/>
      <c r="EL530" s="66"/>
      <c r="EM530" s="66"/>
      <c r="EN530" s="66"/>
      <c r="EO530" s="66"/>
      <c r="EP530" s="66"/>
      <c r="EQ530" s="66"/>
      <c r="ER530" s="66"/>
      <c r="ES530" s="66"/>
      <c r="ET530" s="66"/>
      <c r="EU530" s="66"/>
      <c r="EV530" s="66"/>
      <c r="EW530" s="66"/>
      <c r="EX530" s="66"/>
    </row>
    <row r="531" spans="1:170" s="286" customFormat="1" x14ac:dyDescent="0.25">
      <c r="A531" s="287"/>
      <c r="B531" s="288" t="s">
        <v>43</v>
      </c>
      <c r="C531" s="378"/>
      <c r="D531" s="379">
        <v>0.6</v>
      </c>
      <c r="E531" s="380">
        <v>0.6</v>
      </c>
      <c r="F531" s="379"/>
      <c r="G531" s="380"/>
      <c r="H531" s="379"/>
      <c r="I531" s="382"/>
      <c r="J531" s="380"/>
      <c r="K531" s="381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  <c r="BD531" s="66"/>
      <c r="BE531" s="66"/>
      <c r="BF531" s="66"/>
      <c r="BG531" s="66"/>
      <c r="BH531" s="66"/>
      <c r="BI531" s="66"/>
      <c r="BJ531" s="66"/>
      <c r="BK531" s="66"/>
      <c r="BL531" s="66"/>
      <c r="BM531" s="66"/>
      <c r="BN531" s="66"/>
      <c r="BO531" s="66"/>
      <c r="BP531" s="66"/>
      <c r="BQ531" s="66"/>
      <c r="BR531" s="66"/>
      <c r="BS531" s="66"/>
      <c r="BT531" s="66"/>
      <c r="BU531" s="66"/>
      <c r="BV531" s="66"/>
      <c r="BW531" s="66"/>
      <c r="BX531" s="66"/>
      <c r="BY531" s="66"/>
      <c r="BZ531" s="66"/>
      <c r="CA531" s="66"/>
      <c r="CB531" s="66"/>
      <c r="CC531" s="66"/>
      <c r="CD531" s="66"/>
      <c r="CE531" s="66"/>
      <c r="CF531" s="66"/>
      <c r="CG531" s="66"/>
      <c r="CH531" s="66"/>
      <c r="CI531" s="66"/>
      <c r="CJ531" s="66"/>
      <c r="CK531" s="66"/>
      <c r="CL531" s="66"/>
      <c r="CM531" s="66"/>
      <c r="CN531" s="66"/>
      <c r="CO531" s="66"/>
      <c r="CP531" s="66"/>
      <c r="CQ531" s="66"/>
      <c r="CR531" s="66"/>
      <c r="CS531" s="66"/>
      <c r="CT531" s="66"/>
      <c r="CU531" s="66"/>
      <c r="CV531" s="66"/>
      <c r="CW531" s="66"/>
      <c r="CX531" s="66"/>
      <c r="CY531" s="66"/>
      <c r="CZ531" s="66"/>
      <c r="DA531" s="66"/>
      <c r="DB531" s="66"/>
      <c r="DC531" s="66"/>
      <c r="DD531" s="66"/>
      <c r="DE531" s="66"/>
      <c r="DF531" s="66"/>
      <c r="DG531" s="66"/>
      <c r="DH531" s="66"/>
      <c r="DI531" s="66"/>
      <c r="DJ531" s="66"/>
      <c r="DK531" s="66"/>
      <c r="DL531" s="66"/>
      <c r="DM531" s="66"/>
      <c r="DN531" s="66"/>
      <c r="DO531" s="66"/>
      <c r="DP531" s="66"/>
      <c r="DQ531" s="66"/>
      <c r="DR531" s="66"/>
      <c r="DS531" s="66"/>
      <c r="DT531" s="66"/>
      <c r="DU531" s="66"/>
      <c r="DV531" s="66"/>
      <c r="DW531" s="66"/>
      <c r="DX531" s="66"/>
      <c r="DY531" s="66"/>
      <c r="DZ531" s="66"/>
      <c r="EA531" s="66"/>
      <c r="EB531" s="66"/>
      <c r="EC531" s="66"/>
      <c r="ED531" s="66"/>
      <c r="EE531" s="66"/>
      <c r="EF531" s="66"/>
      <c r="EG531" s="66"/>
      <c r="EH531" s="66"/>
      <c r="EI531" s="66"/>
      <c r="EJ531" s="66"/>
      <c r="EK531" s="66"/>
      <c r="EL531" s="66"/>
      <c r="EM531" s="66"/>
      <c r="EN531" s="66"/>
      <c r="EO531" s="66"/>
      <c r="EP531" s="66"/>
      <c r="EQ531" s="66"/>
      <c r="ER531" s="66"/>
      <c r="ES531" s="66"/>
      <c r="ET531" s="66"/>
      <c r="EU531" s="66"/>
      <c r="EV531" s="66"/>
      <c r="EW531" s="66"/>
      <c r="EX531" s="66"/>
    </row>
    <row r="532" spans="1:170" s="286" customFormat="1" x14ac:dyDescent="0.25">
      <c r="A532" s="287"/>
      <c r="B532" s="288" t="s">
        <v>44</v>
      </c>
      <c r="C532" s="378"/>
      <c r="D532" s="379">
        <v>6</v>
      </c>
      <c r="E532" s="380">
        <v>6</v>
      </c>
      <c r="F532" s="379"/>
      <c r="G532" s="380"/>
      <c r="H532" s="379"/>
      <c r="I532" s="382"/>
      <c r="J532" s="380"/>
      <c r="K532" s="381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  <c r="AL532" s="66"/>
      <c r="AM532" s="66"/>
      <c r="AN532" s="66"/>
      <c r="AO532" s="66"/>
      <c r="AP532" s="66"/>
      <c r="AQ532" s="66"/>
      <c r="AR532" s="66"/>
      <c r="AS532" s="66"/>
      <c r="AT532" s="66"/>
      <c r="AU532" s="66"/>
      <c r="AV532" s="66"/>
      <c r="AW532" s="66"/>
      <c r="AX532" s="66"/>
      <c r="AY532" s="66"/>
      <c r="AZ532" s="66"/>
      <c r="BA532" s="66"/>
      <c r="BB532" s="66"/>
      <c r="BC532" s="66"/>
      <c r="BD532" s="66"/>
      <c r="BE532" s="66"/>
      <c r="BF532" s="66"/>
      <c r="BG532" s="66"/>
      <c r="BH532" s="66"/>
      <c r="BI532" s="66"/>
      <c r="BJ532" s="66"/>
      <c r="BK532" s="66"/>
      <c r="BL532" s="66"/>
      <c r="BM532" s="66"/>
      <c r="BN532" s="66"/>
      <c r="BO532" s="66"/>
      <c r="BP532" s="66"/>
      <c r="BQ532" s="66"/>
      <c r="BR532" s="66"/>
      <c r="BS532" s="66"/>
      <c r="BT532" s="66"/>
      <c r="BU532" s="66"/>
      <c r="BV532" s="66"/>
      <c r="BW532" s="66"/>
      <c r="BX532" s="66"/>
      <c r="BY532" s="66"/>
      <c r="BZ532" s="66"/>
      <c r="CA532" s="66"/>
      <c r="CB532" s="66"/>
      <c r="CC532" s="66"/>
      <c r="CD532" s="66"/>
      <c r="CE532" s="66"/>
      <c r="CF532" s="66"/>
      <c r="CG532" s="66"/>
      <c r="CH532" s="66"/>
      <c r="CI532" s="66"/>
      <c r="CJ532" s="66"/>
      <c r="CK532" s="66"/>
      <c r="CL532" s="66"/>
      <c r="CM532" s="66"/>
      <c r="CN532" s="66"/>
      <c r="CO532" s="66"/>
      <c r="CP532" s="66"/>
      <c r="CQ532" s="66"/>
      <c r="CR532" s="66"/>
      <c r="CS532" s="66"/>
      <c r="CT532" s="66"/>
      <c r="CU532" s="66"/>
      <c r="CV532" s="66"/>
      <c r="CW532" s="66"/>
      <c r="CX532" s="66"/>
      <c r="CY532" s="66"/>
      <c r="CZ532" s="66"/>
      <c r="DA532" s="66"/>
      <c r="DB532" s="66"/>
      <c r="DC532" s="66"/>
      <c r="DD532" s="66"/>
      <c r="DE532" s="66"/>
      <c r="DF532" s="66"/>
      <c r="DG532" s="66"/>
      <c r="DH532" s="66"/>
      <c r="DI532" s="66"/>
      <c r="DJ532" s="66"/>
      <c r="DK532" s="66"/>
      <c r="DL532" s="66"/>
      <c r="DM532" s="66"/>
      <c r="DN532" s="66"/>
      <c r="DO532" s="66"/>
      <c r="DP532" s="66"/>
      <c r="DQ532" s="66"/>
      <c r="DR532" s="66"/>
      <c r="DS532" s="66"/>
      <c r="DT532" s="66"/>
      <c r="DU532" s="66"/>
      <c r="DV532" s="66"/>
      <c r="DW532" s="66"/>
      <c r="DX532" s="66"/>
      <c r="DY532" s="66"/>
      <c r="DZ532" s="66"/>
      <c r="EA532" s="66"/>
      <c r="EB532" s="66"/>
      <c r="EC532" s="66"/>
      <c r="ED532" s="66"/>
      <c r="EE532" s="66"/>
      <c r="EF532" s="66"/>
      <c r="EG532" s="66"/>
      <c r="EH532" s="66"/>
      <c r="EI532" s="66"/>
      <c r="EJ532" s="66"/>
      <c r="EK532" s="66"/>
      <c r="EL532" s="66"/>
      <c r="EM532" s="66"/>
      <c r="EN532" s="66"/>
      <c r="EO532" s="66"/>
      <c r="EP532" s="66"/>
      <c r="EQ532" s="66"/>
      <c r="ER532" s="66"/>
      <c r="ES532" s="66"/>
      <c r="ET532" s="66"/>
      <c r="EU532" s="66"/>
      <c r="EV532" s="66"/>
      <c r="EW532" s="66"/>
      <c r="EX532" s="66"/>
    </row>
    <row r="533" spans="1:170" s="286" customFormat="1" x14ac:dyDescent="0.25">
      <c r="A533" s="287"/>
      <c r="B533" s="288" t="s">
        <v>87</v>
      </c>
      <c r="C533" s="378"/>
      <c r="D533" s="379"/>
      <c r="E533" s="380">
        <v>81</v>
      </c>
      <c r="F533" s="379"/>
      <c r="G533" s="380"/>
      <c r="H533" s="379"/>
      <c r="I533" s="382"/>
      <c r="J533" s="380"/>
      <c r="K533" s="381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/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/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6"/>
      <c r="CF533" s="66"/>
      <c r="CG533" s="66"/>
      <c r="CH533" s="66"/>
      <c r="CI533" s="66"/>
      <c r="CJ533" s="66"/>
      <c r="CK533" s="66"/>
      <c r="CL533" s="66"/>
      <c r="CM533" s="66"/>
      <c r="CN533" s="66"/>
      <c r="CO533" s="66"/>
      <c r="CP533" s="66"/>
      <c r="CQ533" s="66"/>
      <c r="CR533" s="66"/>
      <c r="CS533" s="66"/>
      <c r="CT533" s="66"/>
      <c r="CU533" s="66"/>
      <c r="CV533" s="66"/>
      <c r="CW533" s="66"/>
      <c r="CX533" s="66"/>
      <c r="CY533" s="66"/>
      <c r="CZ533" s="66"/>
      <c r="DA533" s="66"/>
      <c r="DB533" s="66"/>
      <c r="DC533" s="66"/>
      <c r="DD533" s="66"/>
      <c r="DE533" s="66"/>
      <c r="DF533" s="66"/>
      <c r="DG533" s="66"/>
      <c r="DH533" s="66"/>
      <c r="DI533" s="66"/>
      <c r="DJ533" s="66"/>
      <c r="DK533" s="66"/>
      <c r="DL533" s="66"/>
      <c r="DM533" s="66"/>
      <c r="DN533" s="66"/>
      <c r="DO533" s="66"/>
      <c r="DP533" s="66"/>
      <c r="DQ533" s="66"/>
      <c r="DR533" s="66"/>
      <c r="DS533" s="66"/>
      <c r="DT533" s="66"/>
      <c r="DU533" s="66"/>
      <c r="DV533" s="66"/>
      <c r="DW533" s="66"/>
      <c r="DX533" s="66"/>
      <c r="DY533" s="66"/>
      <c r="DZ533" s="66"/>
      <c r="EA533" s="66"/>
      <c r="EB533" s="66"/>
      <c r="EC533" s="66"/>
      <c r="ED533" s="66"/>
      <c r="EE533" s="66"/>
      <c r="EF533" s="66"/>
      <c r="EG533" s="66"/>
      <c r="EH533" s="66"/>
      <c r="EI533" s="66"/>
      <c r="EJ533" s="66"/>
      <c r="EK533" s="66"/>
      <c r="EL533" s="66"/>
      <c r="EM533" s="66"/>
      <c r="EN533" s="66"/>
      <c r="EO533" s="66"/>
      <c r="EP533" s="66"/>
      <c r="EQ533" s="66"/>
      <c r="ER533" s="66"/>
      <c r="ES533" s="66"/>
      <c r="ET533" s="66"/>
      <c r="EU533" s="66"/>
      <c r="EV533" s="66"/>
      <c r="EW533" s="66"/>
      <c r="EX533" s="66"/>
    </row>
    <row r="534" spans="1:170" s="286" customFormat="1" x14ac:dyDescent="0.25">
      <c r="A534" s="287"/>
      <c r="B534" s="288" t="s">
        <v>38</v>
      </c>
      <c r="C534" s="378"/>
      <c r="D534" s="379">
        <v>2</v>
      </c>
      <c r="E534" s="380">
        <v>2</v>
      </c>
      <c r="F534" s="379"/>
      <c r="G534" s="380"/>
      <c r="H534" s="379"/>
      <c r="I534" s="382"/>
      <c r="J534" s="380"/>
      <c r="K534" s="381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/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6"/>
      <c r="CF534" s="66"/>
      <c r="CG534" s="66"/>
      <c r="CH534" s="66"/>
      <c r="CI534" s="66"/>
      <c r="CJ534" s="66"/>
      <c r="CK534" s="66"/>
      <c r="CL534" s="66"/>
      <c r="CM534" s="66"/>
      <c r="CN534" s="66"/>
      <c r="CO534" s="66"/>
      <c r="CP534" s="66"/>
      <c r="CQ534" s="66"/>
      <c r="CR534" s="66"/>
      <c r="CS534" s="66"/>
      <c r="CT534" s="66"/>
      <c r="CU534" s="66"/>
      <c r="CV534" s="66"/>
      <c r="CW534" s="66"/>
      <c r="CX534" s="66"/>
      <c r="CY534" s="66"/>
      <c r="CZ534" s="66"/>
      <c r="DA534" s="66"/>
      <c r="DB534" s="66"/>
      <c r="DC534" s="66"/>
      <c r="DD534" s="66"/>
      <c r="DE534" s="66"/>
      <c r="DF534" s="66"/>
      <c r="DG534" s="66"/>
      <c r="DH534" s="66"/>
      <c r="DI534" s="66"/>
      <c r="DJ534" s="66"/>
      <c r="DK534" s="66"/>
      <c r="DL534" s="66"/>
      <c r="DM534" s="66"/>
      <c r="DN534" s="66"/>
      <c r="DO534" s="66"/>
      <c r="DP534" s="66"/>
      <c r="DQ534" s="66"/>
      <c r="DR534" s="66"/>
      <c r="DS534" s="66"/>
      <c r="DT534" s="66"/>
      <c r="DU534" s="66"/>
      <c r="DV534" s="66"/>
      <c r="DW534" s="66"/>
      <c r="DX534" s="66"/>
      <c r="DY534" s="66"/>
      <c r="DZ534" s="66"/>
      <c r="EA534" s="66"/>
      <c r="EB534" s="66"/>
      <c r="EC534" s="66"/>
      <c r="ED534" s="66"/>
      <c r="EE534" s="66"/>
      <c r="EF534" s="66"/>
      <c r="EG534" s="66"/>
      <c r="EH534" s="66"/>
      <c r="EI534" s="66"/>
      <c r="EJ534" s="66"/>
      <c r="EK534" s="66"/>
      <c r="EL534" s="66"/>
      <c r="EM534" s="66"/>
      <c r="EN534" s="66"/>
      <c r="EO534" s="66"/>
      <c r="EP534" s="66"/>
      <c r="EQ534" s="66"/>
      <c r="ER534" s="66"/>
      <c r="ES534" s="66"/>
      <c r="ET534" s="66"/>
      <c r="EU534" s="66"/>
      <c r="EV534" s="66"/>
      <c r="EW534" s="66"/>
      <c r="EX534" s="66"/>
    </row>
    <row r="535" spans="1:170" s="229" customFormat="1" x14ac:dyDescent="0.25">
      <c r="A535" s="71" t="s">
        <v>112</v>
      </c>
      <c r="B535" s="67"/>
      <c r="C535" s="74">
        <v>130</v>
      </c>
      <c r="D535" s="130"/>
      <c r="E535" s="131"/>
      <c r="F535" s="130">
        <v>4.8</v>
      </c>
      <c r="G535" s="131">
        <v>3.6</v>
      </c>
      <c r="H535" s="130">
        <v>29.4</v>
      </c>
      <c r="I535" s="132">
        <v>169.2</v>
      </c>
      <c r="J535" s="164"/>
      <c r="K535" s="68" t="s">
        <v>251</v>
      </c>
      <c r="L535" s="281"/>
      <c r="M535" s="281"/>
      <c r="N535" s="281"/>
      <c r="O535" s="281"/>
      <c r="P535" s="281"/>
      <c r="Q535" s="281"/>
      <c r="R535" s="281"/>
      <c r="S535" s="281"/>
      <c r="T535" s="281"/>
      <c r="U535" s="281"/>
      <c r="V535" s="281"/>
      <c r="W535" s="281"/>
      <c r="X535" s="281"/>
      <c r="Y535" s="281"/>
      <c r="Z535" s="281"/>
      <c r="AA535" s="281"/>
      <c r="AB535" s="281"/>
      <c r="AC535" s="281"/>
      <c r="AD535" s="281"/>
      <c r="AE535" s="281"/>
      <c r="AF535" s="281"/>
      <c r="AG535" s="281"/>
      <c r="AH535" s="281"/>
      <c r="AI535" s="281"/>
      <c r="AJ535" s="281"/>
      <c r="AK535" s="281"/>
      <c r="AL535" s="281"/>
      <c r="AM535" s="281"/>
      <c r="AN535" s="281"/>
      <c r="AO535" s="281"/>
      <c r="AP535" s="281"/>
      <c r="AQ535" s="281"/>
      <c r="AR535" s="281"/>
      <c r="AS535" s="281"/>
      <c r="AT535" s="281"/>
      <c r="AU535" s="281"/>
      <c r="AV535" s="281"/>
      <c r="AW535" s="281"/>
      <c r="AX535" s="281"/>
      <c r="AY535" s="281"/>
      <c r="AZ535" s="281"/>
      <c r="BA535" s="281"/>
      <c r="BB535" s="281"/>
      <c r="BC535" s="281"/>
      <c r="BD535" s="281"/>
      <c r="BE535" s="281"/>
      <c r="BF535" s="281"/>
      <c r="BG535" s="281"/>
      <c r="BH535" s="281"/>
      <c r="BI535" s="281"/>
      <c r="BJ535" s="281"/>
      <c r="BK535" s="281"/>
      <c r="BL535" s="281"/>
      <c r="BM535" s="281"/>
      <c r="BN535" s="281"/>
      <c r="BO535" s="281"/>
      <c r="BP535" s="281"/>
      <c r="BQ535" s="281"/>
      <c r="BR535" s="281"/>
      <c r="BS535" s="281"/>
      <c r="BT535" s="281"/>
      <c r="BU535" s="281"/>
      <c r="BV535" s="281"/>
      <c r="BW535" s="281"/>
      <c r="BX535" s="281"/>
      <c r="BY535" s="281"/>
      <c r="BZ535" s="281"/>
      <c r="CA535" s="281"/>
      <c r="CB535" s="281"/>
      <c r="CC535" s="281"/>
      <c r="CD535" s="281"/>
      <c r="CE535" s="281"/>
      <c r="CF535" s="281"/>
      <c r="CG535" s="281"/>
      <c r="CH535" s="281"/>
      <c r="CI535" s="281"/>
      <c r="CJ535" s="281"/>
      <c r="CK535" s="281"/>
      <c r="CL535" s="281"/>
      <c r="CM535" s="281"/>
      <c r="CN535" s="281"/>
      <c r="CO535" s="281"/>
      <c r="CP535" s="281"/>
      <c r="CQ535" s="281"/>
      <c r="CR535" s="281"/>
      <c r="CS535" s="281"/>
      <c r="CT535" s="281"/>
      <c r="CU535" s="281"/>
      <c r="CV535" s="281"/>
      <c r="CW535" s="281"/>
      <c r="CX535" s="281"/>
      <c r="CY535" s="281"/>
      <c r="CZ535" s="281"/>
      <c r="DA535" s="281"/>
      <c r="DB535" s="281"/>
      <c r="DC535" s="281"/>
      <c r="DD535" s="281"/>
      <c r="DE535" s="281"/>
      <c r="DF535" s="281"/>
      <c r="DG535" s="281"/>
      <c r="DH535" s="281"/>
      <c r="DI535" s="281"/>
      <c r="DJ535" s="281"/>
      <c r="DK535" s="281"/>
      <c r="DL535" s="281"/>
      <c r="DM535" s="281"/>
      <c r="DN535" s="281"/>
      <c r="DO535" s="281"/>
      <c r="DP535" s="281"/>
      <c r="DQ535" s="281"/>
      <c r="DR535" s="281"/>
      <c r="DS535" s="281"/>
      <c r="DT535" s="281"/>
      <c r="DU535" s="281"/>
      <c r="DV535" s="281"/>
      <c r="DW535" s="281"/>
      <c r="DX535" s="281"/>
      <c r="DY535" s="281"/>
      <c r="DZ535" s="281"/>
      <c r="EA535" s="281"/>
      <c r="EB535" s="281"/>
      <c r="EC535" s="281"/>
      <c r="ED535" s="281"/>
      <c r="EE535" s="281"/>
      <c r="EF535" s="281"/>
      <c r="EG535" s="281"/>
      <c r="EH535" s="281"/>
      <c r="EI535" s="281"/>
      <c r="EJ535" s="281"/>
      <c r="EK535" s="281"/>
      <c r="EL535" s="281"/>
      <c r="EM535" s="281"/>
      <c r="EN535" s="281"/>
      <c r="EO535" s="281"/>
      <c r="EP535" s="281"/>
      <c r="EQ535" s="281"/>
      <c r="ER535" s="281"/>
      <c r="ES535" s="281"/>
      <c r="ET535" s="281"/>
      <c r="EU535" s="281"/>
      <c r="EV535" s="281"/>
      <c r="EW535" s="281"/>
      <c r="EX535" s="281"/>
      <c r="EY535" s="281"/>
      <c r="EZ535" s="281"/>
      <c r="FA535" s="281"/>
      <c r="FB535" s="281"/>
      <c r="FC535" s="281"/>
      <c r="FD535" s="281"/>
      <c r="FE535" s="281"/>
      <c r="FF535" s="281"/>
      <c r="FG535" s="281"/>
      <c r="FH535" s="281"/>
      <c r="FI535" s="281"/>
      <c r="FJ535" s="281"/>
      <c r="FK535" s="281"/>
      <c r="FL535" s="281"/>
      <c r="FM535" s="281"/>
      <c r="FN535" s="281"/>
    </row>
    <row r="536" spans="1:170" s="229" customFormat="1" x14ac:dyDescent="0.25">
      <c r="A536" s="71"/>
      <c r="B536" s="67" t="s">
        <v>113</v>
      </c>
      <c r="C536" s="74"/>
      <c r="D536" s="130">
        <v>45.5</v>
      </c>
      <c r="E536" s="131">
        <v>45.5</v>
      </c>
      <c r="F536" s="130"/>
      <c r="G536" s="131"/>
      <c r="H536" s="130"/>
      <c r="I536" s="132"/>
      <c r="J536" s="164"/>
      <c r="K536" s="68"/>
      <c r="L536" s="281"/>
      <c r="M536" s="281"/>
      <c r="N536" s="281"/>
      <c r="O536" s="281"/>
      <c r="P536" s="281"/>
      <c r="Q536" s="281"/>
      <c r="R536" s="281"/>
      <c r="S536" s="281"/>
      <c r="T536" s="281"/>
      <c r="U536" s="281"/>
      <c r="V536" s="281"/>
      <c r="W536" s="281"/>
      <c r="X536" s="281"/>
      <c r="Y536" s="281"/>
      <c r="Z536" s="281"/>
      <c r="AA536" s="281"/>
      <c r="AB536" s="281"/>
      <c r="AC536" s="281"/>
      <c r="AD536" s="281"/>
      <c r="AE536" s="281"/>
      <c r="AF536" s="281"/>
      <c r="AG536" s="281"/>
      <c r="AH536" s="281"/>
      <c r="AI536" s="281"/>
      <c r="AJ536" s="281"/>
      <c r="AK536" s="281"/>
      <c r="AL536" s="281"/>
      <c r="AM536" s="281"/>
      <c r="AN536" s="281"/>
      <c r="AO536" s="281"/>
      <c r="AP536" s="281"/>
      <c r="AQ536" s="281"/>
      <c r="AR536" s="281"/>
      <c r="AS536" s="281"/>
      <c r="AT536" s="281"/>
      <c r="AU536" s="281"/>
      <c r="AV536" s="281"/>
      <c r="AW536" s="281"/>
      <c r="AX536" s="281"/>
      <c r="AY536" s="281"/>
      <c r="AZ536" s="281"/>
      <c r="BA536" s="281"/>
      <c r="BB536" s="281"/>
      <c r="BC536" s="281"/>
      <c r="BD536" s="281"/>
      <c r="BE536" s="281"/>
      <c r="BF536" s="281"/>
      <c r="BG536" s="281"/>
      <c r="BH536" s="281"/>
      <c r="BI536" s="281"/>
      <c r="BJ536" s="281"/>
      <c r="BK536" s="281"/>
      <c r="BL536" s="281"/>
      <c r="BM536" s="281"/>
      <c r="BN536" s="281"/>
      <c r="BO536" s="281"/>
      <c r="BP536" s="281"/>
      <c r="BQ536" s="281"/>
      <c r="BR536" s="281"/>
      <c r="BS536" s="281"/>
      <c r="BT536" s="281"/>
      <c r="BU536" s="281"/>
      <c r="BV536" s="281"/>
      <c r="BW536" s="281"/>
      <c r="BX536" s="281"/>
      <c r="BY536" s="281"/>
      <c r="BZ536" s="281"/>
      <c r="CA536" s="281"/>
      <c r="CB536" s="281"/>
      <c r="CC536" s="281"/>
      <c r="CD536" s="281"/>
      <c r="CE536" s="281"/>
      <c r="CF536" s="281"/>
      <c r="CG536" s="281"/>
      <c r="CH536" s="281"/>
      <c r="CI536" s="281"/>
      <c r="CJ536" s="281"/>
      <c r="CK536" s="281"/>
      <c r="CL536" s="281"/>
      <c r="CM536" s="281"/>
      <c r="CN536" s="281"/>
      <c r="CO536" s="281"/>
      <c r="CP536" s="281"/>
      <c r="CQ536" s="281"/>
      <c r="CR536" s="281"/>
      <c r="CS536" s="281"/>
      <c r="CT536" s="281"/>
      <c r="CU536" s="281"/>
      <c r="CV536" s="281"/>
      <c r="CW536" s="281"/>
      <c r="CX536" s="281"/>
      <c r="CY536" s="281"/>
      <c r="CZ536" s="281"/>
      <c r="DA536" s="281"/>
      <c r="DB536" s="281"/>
      <c r="DC536" s="281"/>
      <c r="DD536" s="281"/>
      <c r="DE536" s="281"/>
      <c r="DF536" s="281"/>
      <c r="DG536" s="281"/>
      <c r="DH536" s="281"/>
      <c r="DI536" s="281"/>
      <c r="DJ536" s="281"/>
      <c r="DK536" s="281"/>
      <c r="DL536" s="281"/>
      <c r="DM536" s="281"/>
      <c r="DN536" s="281"/>
      <c r="DO536" s="281"/>
      <c r="DP536" s="281"/>
      <c r="DQ536" s="281"/>
      <c r="DR536" s="281"/>
      <c r="DS536" s="281"/>
      <c r="DT536" s="281"/>
      <c r="DU536" s="281"/>
      <c r="DV536" s="281"/>
      <c r="DW536" s="281"/>
      <c r="DX536" s="281"/>
      <c r="DY536" s="281"/>
      <c r="DZ536" s="281"/>
      <c r="EA536" s="281"/>
      <c r="EB536" s="281"/>
      <c r="EC536" s="281"/>
      <c r="ED536" s="281"/>
      <c r="EE536" s="281"/>
      <c r="EF536" s="281"/>
      <c r="EG536" s="281"/>
      <c r="EH536" s="281"/>
      <c r="EI536" s="281"/>
      <c r="EJ536" s="281"/>
      <c r="EK536" s="281"/>
      <c r="EL536" s="281"/>
      <c r="EM536" s="281"/>
      <c r="EN536" s="281"/>
      <c r="EO536" s="281"/>
      <c r="EP536" s="281"/>
      <c r="EQ536" s="281"/>
      <c r="ER536" s="281"/>
      <c r="ES536" s="281"/>
      <c r="ET536" s="281"/>
      <c r="EU536" s="281"/>
      <c r="EV536" s="281"/>
      <c r="EW536" s="281"/>
      <c r="EX536" s="281"/>
      <c r="EY536" s="281"/>
      <c r="EZ536" s="281"/>
      <c r="FA536" s="281"/>
      <c r="FB536" s="281"/>
      <c r="FC536" s="281"/>
      <c r="FD536" s="281"/>
      <c r="FE536" s="281"/>
      <c r="FF536" s="281"/>
      <c r="FG536" s="281"/>
      <c r="FH536" s="281"/>
      <c r="FI536" s="281"/>
      <c r="FJ536" s="281"/>
      <c r="FK536" s="281"/>
      <c r="FL536" s="281"/>
      <c r="FM536" s="281"/>
      <c r="FN536" s="281"/>
    </row>
    <row r="537" spans="1:170" s="229" customFormat="1" x14ac:dyDescent="0.25">
      <c r="A537" s="71"/>
      <c r="B537" s="67" t="s">
        <v>22</v>
      </c>
      <c r="C537" s="74"/>
      <c r="D537" s="130">
        <v>2.6</v>
      </c>
      <c r="E537" s="131">
        <v>2.6</v>
      </c>
      <c r="F537" s="130"/>
      <c r="G537" s="131"/>
      <c r="H537" s="130"/>
      <c r="I537" s="132"/>
      <c r="J537" s="164"/>
      <c r="K537" s="71"/>
      <c r="L537" s="281"/>
      <c r="M537" s="281"/>
      <c r="N537" s="281"/>
      <c r="O537" s="281"/>
      <c r="P537" s="281"/>
      <c r="Q537" s="281"/>
      <c r="R537" s="281"/>
      <c r="S537" s="281"/>
      <c r="T537" s="281"/>
      <c r="U537" s="281"/>
      <c r="V537" s="281"/>
      <c r="W537" s="281"/>
      <c r="X537" s="281"/>
      <c r="Y537" s="281"/>
      <c r="Z537" s="281"/>
      <c r="AA537" s="281"/>
      <c r="AB537" s="281"/>
      <c r="AC537" s="281"/>
      <c r="AD537" s="281"/>
      <c r="AE537" s="281"/>
      <c r="AF537" s="281"/>
      <c r="AG537" s="281"/>
      <c r="AH537" s="281"/>
      <c r="AI537" s="281"/>
      <c r="AJ537" s="281"/>
      <c r="AK537" s="281"/>
      <c r="AL537" s="281"/>
      <c r="AM537" s="281"/>
      <c r="AN537" s="281"/>
      <c r="AO537" s="281"/>
      <c r="AP537" s="281"/>
      <c r="AQ537" s="281"/>
      <c r="AR537" s="281"/>
      <c r="AS537" s="281"/>
      <c r="AT537" s="281"/>
      <c r="AU537" s="281"/>
      <c r="AV537" s="281"/>
      <c r="AW537" s="281"/>
      <c r="AX537" s="281"/>
      <c r="AY537" s="281"/>
      <c r="AZ537" s="281"/>
      <c r="BA537" s="281"/>
      <c r="BB537" s="281"/>
      <c r="BC537" s="281"/>
      <c r="BD537" s="281"/>
      <c r="BE537" s="281"/>
      <c r="BF537" s="281"/>
      <c r="BG537" s="281"/>
      <c r="BH537" s="281"/>
      <c r="BI537" s="281"/>
      <c r="BJ537" s="281"/>
      <c r="BK537" s="281"/>
      <c r="BL537" s="281"/>
      <c r="BM537" s="281"/>
      <c r="BN537" s="281"/>
      <c r="BO537" s="281"/>
      <c r="BP537" s="281"/>
      <c r="BQ537" s="281"/>
      <c r="BR537" s="281"/>
      <c r="BS537" s="281"/>
      <c r="BT537" s="281"/>
      <c r="BU537" s="281"/>
      <c r="BV537" s="281"/>
      <c r="BW537" s="281"/>
      <c r="BX537" s="281"/>
      <c r="BY537" s="281"/>
      <c r="BZ537" s="281"/>
      <c r="CA537" s="281"/>
      <c r="CB537" s="281"/>
      <c r="CC537" s="281"/>
      <c r="CD537" s="281"/>
      <c r="CE537" s="281"/>
      <c r="CF537" s="281"/>
      <c r="CG537" s="281"/>
      <c r="CH537" s="281"/>
      <c r="CI537" s="281"/>
      <c r="CJ537" s="281"/>
      <c r="CK537" s="281"/>
      <c r="CL537" s="281"/>
      <c r="CM537" s="281"/>
      <c r="CN537" s="281"/>
      <c r="CO537" s="281"/>
      <c r="CP537" s="281"/>
      <c r="CQ537" s="281"/>
      <c r="CR537" s="281"/>
      <c r="CS537" s="281"/>
      <c r="CT537" s="281"/>
      <c r="CU537" s="281"/>
      <c r="CV537" s="281"/>
      <c r="CW537" s="281"/>
      <c r="CX537" s="281"/>
      <c r="CY537" s="281"/>
      <c r="CZ537" s="281"/>
      <c r="DA537" s="281"/>
      <c r="DB537" s="281"/>
      <c r="DC537" s="281"/>
      <c r="DD537" s="281"/>
      <c r="DE537" s="281"/>
      <c r="DF537" s="281"/>
      <c r="DG537" s="281"/>
      <c r="DH537" s="281"/>
      <c r="DI537" s="281"/>
      <c r="DJ537" s="281"/>
      <c r="DK537" s="281"/>
      <c r="DL537" s="281"/>
      <c r="DM537" s="281"/>
      <c r="DN537" s="281"/>
      <c r="DO537" s="281"/>
      <c r="DP537" s="281"/>
      <c r="DQ537" s="281"/>
      <c r="DR537" s="281"/>
      <c r="DS537" s="281"/>
      <c r="DT537" s="281"/>
      <c r="DU537" s="281"/>
      <c r="DV537" s="281"/>
      <c r="DW537" s="281"/>
      <c r="DX537" s="281"/>
      <c r="DY537" s="281"/>
      <c r="DZ537" s="281"/>
      <c r="EA537" s="281"/>
      <c r="EB537" s="281"/>
      <c r="EC537" s="281"/>
      <c r="ED537" s="281"/>
      <c r="EE537" s="281"/>
      <c r="EF537" s="281"/>
      <c r="EG537" s="281"/>
      <c r="EH537" s="281"/>
      <c r="EI537" s="281"/>
      <c r="EJ537" s="281"/>
      <c r="EK537" s="281"/>
      <c r="EL537" s="281"/>
      <c r="EM537" s="281"/>
      <c r="EN537" s="281"/>
      <c r="EO537" s="281"/>
      <c r="EP537" s="281"/>
      <c r="EQ537" s="281"/>
      <c r="ER537" s="281"/>
      <c r="ES537" s="281"/>
      <c r="ET537" s="281"/>
      <c r="EU537" s="281"/>
      <c r="EV537" s="281"/>
      <c r="EW537" s="281"/>
      <c r="EX537" s="281"/>
      <c r="EY537" s="281"/>
      <c r="EZ537" s="281"/>
      <c r="FA537" s="281"/>
      <c r="FB537" s="281"/>
      <c r="FC537" s="281"/>
      <c r="FD537" s="281"/>
      <c r="FE537" s="281"/>
      <c r="FF537" s="281"/>
      <c r="FG537" s="281"/>
      <c r="FH537" s="281"/>
      <c r="FI537" s="281"/>
      <c r="FJ537" s="281"/>
      <c r="FK537" s="281"/>
      <c r="FL537" s="281"/>
      <c r="FM537" s="281"/>
      <c r="FN537" s="281"/>
    </row>
    <row r="538" spans="1:170" s="229" customFormat="1" x14ac:dyDescent="0.25">
      <c r="A538" s="71"/>
      <c r="B538" s="67" t="s">
        <v>21</v>
      </c>
      <c r="C538" s="74"/>
      <c r="D538" s="130">
        <v>0.7</v>
      </c>
      <c r="E538" s="131">
        <v>0.7</v>
      </c>
      <c r="F538" s="130"/>
      <c r="G538" s="131"/>
      <c r="H538" s="130"/>
      <c r="I538" s="132"/>
      <c r="J538" s="164"/>
      <c r="K538" s="71"/>
      <c r="L538" s="281"/>
      <c r="M538" s="281"/>
      <c r="N538" s="281"/>
      <c r="O538" s="281"/>
      <c r="P538" s="281"/>
      <c r="Q538" s="281"/>
      <c r="R538" s="281"/>
      <c r="S538" s="281"/>
      <c r="T538" s="281"/>
      <c r="U538" s="281"/>
      <c r="V538" s="281"/>
      <c r="W538" s="281"/>
      <c r="X538" s="281"/>
      <c r="Y538" s="281"/>
      <c r="Z538" s="281"/>
      <c r="AA538" s="281"/>
      <c r="AB538" s="281"/>
      <c r="AC538" s="281"/>
      <c r="AD538" s="281"/>
      <c r="AE538" s="281"/>
      <c r="AF538" s="281"/>
      <c r="AG538" s="281"/>
      <c r="AH538" s="281"/>
      <c r="AI538" s="281"/>
      <c r="AJ538" s="281"/>
      <c r="AK538" s="281"/>
      <c r="AL538" s="281"/>
      <c r="AM538" s="281"/>
      <c r="AN538" s="281"/>
      <c r="AO538" s="281"/>
      <c r="AP538" s="281"/>
      <c r="AQ538" s="281"/>
      <c r="AR538" s="281"/>
      <c r="AS538" s="281"/>
      <c r="AT538" s="281"/>
      <c r="AU538" s="281"/>
      <c r="AV538" s="281"/>
      <c r="AW538" s="281"/>
      <c r="AX538" s="281"/>
      <c r="AY538" s="281"/>
      <c r="AZ538" s="281"/>
      <c r="BA538" s="281"/>
      <c r="BB538" s="281"/>
      <c r="BC538" s="281"/>
      <c r="BD538" s="281"/>
      <c r="BE538" s="281"/>
      <c r="BF538" s="281"/>
      <c r="BG538" s="281"/>
      <c r="BH538" s="281"/>
      <c r="BI538" s="281"/>
      <c r="BJ538" s="281"/>
      <c r="BK538" s="281"/>
      <c r="BL538" s="281"/>
      <c r="BM538" s="281"/>
      <c r="BN538" s="281"/>
      <c r="BO538" s="281"/>
      <c r="BP538" s="281"/>
      <c r="BQ538" s="281"/>
      <c r="BR538" s="281"/>
      <c r="BS538" s="281"/>
      <c r="BT538" s="281"/>
      <c r="BU538" s="281"/>
      <c r="BV538" s="281"/>
      <c r="BW538" s="281"/>
      <c r="BX538" s="281"/>
      <c r="BY538" s="281"/>
      <c r="BZ538" s="281"/>
      <c r="CA538" s="281"/>
      <c r="CB538" s="281"/>
      <c r="CC538" s="281"/>
      <c r="CD538" s="281"/>
      <c r="CE538" s="281"/>
      <c r="CF538" s="281"/>
      <c r="CG538" s="281"/>
      <c r="CH538" s="281"/>
      <c r="CI538" s="281"/>
      <c r="CJ538" s="281"/>
      <c r="CK538" s="281"/>
      <c r="CL538" s="281"/>
      <c r="CM538" s="281"/>
      <c r="CN538" s="281"/>
      <c r="CO538" s="281"/>
      <c r="CP538" s="281"/>
      <c r="CQ538" s="281"/>
      <c r="CR538" s="281"/>
      <c r="CS538" s="281"/>
      <c r="CT538" s="281"/>
      <c r="CU538" s="281"/>
      <c r="CV538" s="281"/>
      <c r="CW538" s="281"/>
      <c r="CX538" s="281"/>
      <c r="CY538" s="281"/>
      <c r="CZ538" s="281"/>
      <c r="DA538" s="281"/>
      <c r="DB538" s="281"/>
      <c r="DC538" s="281"/>
      <c r="DD538" s="281"/>
      <c r="DE538" s="281"/>
      <c r="DF538" s="281"/>
      <c r="DG538" s="281"/>
      <c r="DH538" s="281"/>
      <c r="DI538" s="281"/>
      <c r="DJ538" s="281"/>
      <c r="DK538" s="281"/>
      <c r="DL538" s="281"/>
      <c r="DM538" s="281"/>
      <c r="DN538" s="281"/>
      <c r="DO538" s="281"/>
      <c r="DP538" s="281"/>
      <c r="DQ538" s="281"/>
      <c r="DR538" s="281"/>
      <c r="DS538" s="281"/>
      <c r="DT538" s="281"/>
      <c r="DU538" s="281"/>
      <c r="DV538" s="281"/>
      <c r="DW538" s="281"/>
      <c r="DX538" s="281"/>
      <c r="DY538" s="281"/>
      <c r="DZ538" s="281"/>
      <c r="EA538" s="281"/>
      <c r="EB538" s="281"/>
      <c r="EC538" s="281"/>
      <c r="ED538" s="281"/>
      <c r="EE538" s="281"/>
      <c r="EF538" s="281"/>
      <c r="EG538" s="281"/>
      <c r="EH538" s="281"/>
      <c r="EI538" s="281"/>
      <c r="EJ538" s="281"/>
      <c r="EK538" s="281"/>
      <c r="EL538" s="281"/>
      <c r="EM538" s="281"/>
      <c r="EN538" s="281"/>
      <c r="EO538" s="281"/>
      <c r="EP538" s="281"/>
      <c r="EQ538" s="281"/>
      <c r="ER538" s="281"/>
      <c r="ES538" s="281"/>
      <c r="ET538" s="281"/>
      <c r="EU538" s="281"/>
      <c r="EV538" s="281"/>
      <c r="EW538" s="281"/>
      <c r="EX538" s="281"/>
      <c r="EY538" s="281"/>
      <c r="EZ538" s="281"/>
      <c r="FA538" s="281"/>
      <c r="FB538" s="281"/>
      <c r="FC538" s="281"/>
      <c r="FD538" s="281"/>
      <c r="FE538" s="281"/>
      <c r="FF538" s="281"/>
      <c r="FG538" s="281"/>
      <c r="FH538" s="281"/>
      <c r="FI538" s="281"/>
      <c r="FJ538" s="281"/>
      <c r="FK538" s="281"/>
      <c r="FL538" s="281"/>
      <c r="FM538" s="281"/>
      <c r="FN538" s="281"/>
    </row>
    <row r="539" spans="1:170" s="279" customFormat="1" x14ac:dyDescent="0.25">
      <c r="A539" s="424" t="s">
        <v>413</v>
      </c>
      <c r="B539" s="67"/>
      <c r="C539" s="74">
        <v>180</v>
      </c>
      <c r="D539" s="130"/>
      <c r="E539" s="131"/>
      <c r="F539" s="176">
        <v>0.6</v>
      </c>
      <c r="G539" s="75">
        <v>0.03</v>
      </c>
      <c r="H539" s="76">
        <v>15</v>
      </c>
      <c r="I539" s="396">
        <v>62.5</v>
      </c>
      <c r="J539" s="74"/>
      <c r="K539" s="133" t="s">
        <v>414</v>
      </c>
      <c r="L539" s="281"/>
      <c r="M539" s="281"/>
      <c r="N539" s="281"/>
      <c r="O539" s="281"/>
      <c r="P539" s="281"/>
      <c r="Q539" s="281"/>
      <c r="R539" s="281"/>
      <c r="S539" s="281"/>
      <c r="T539" s="281"/>
      <c r="U539" s="281"/>
      <c r="V539" s="281"/>
      <c r="W539" s="281"/>
      <c r="X539" s="281"/>
      <c r="Y539" s="281"/>
      <c r="Z539" s="281"/>
      <c r="AA539" s="281"/>
      <c r="AB539" s="281"/>
      <c r="AC539" s="281"/>
      <c r="AD539" s="281"/>
      <c r="AE539" s="281"/>
      <c r="AF539" s="281"/>
      <c r="AG539" s="281"/>
      <c r="AH539" s="281"/>
      <c r="AI539" s="281"/>
      <c r="AJ539" s="281"/>
      <c r="AK539" s="281"/>
      <c r="AL539" s="281"/>
      <c r="AM539" s="281"/>
      <c r="AN539" s="281"/>
      <c r="AO539" s="281"/>
      <c r="AP539" s="281"/>
      <c r="AQ539" s="281"/>
      <c r="AR539" s="281"/>
      <c r="AS539" s="281"/>
      <c r="AT539" s="281"/>
      <c r="AU539" s="281"/>
      <c r="AV539" s="281"/>
      <c r="AW539" s="281"/>
      <c r="AX539" s="281"/>
      <c r="AY539" s="281"/>
      <c r="AZ539" s="281"/>
      <c r="BA539" s="281"/>
      <c r="BB539" s="281"/>
      <c r="BC539" s="281"/>
      <c r="BD539" s="281"/>
      <c r="BE539" s="281"/>
      <c r="BF539" s="281"/>
      <c r="BG539" s="281"/>
      <c r="BH539" s="281"/>
      <c r="BI539" s="281"/>
      <c r="BJ539" s="281"/>
      <c r="BK539" s="281"/>
      <c r="BL539" s="281"/>
      <c r="BM539" s="281"/>
      <c r="BN539" s="281"/>
      <c r="BO539" s="281"/>
      <c r="BP539" s="281"/>
      <c r="BQ539" s="281"/>
      <c r="BR539" s="281"/>
      <c r="BS539" s="281"/>
      <c r="BT539" s="281"/>
      <c r="BU539" s="281"/>
      <c r="BV539" s="281"/>
      <c r="BW539" s="281"/>
      <c r="BX539" s="281"/>
      <c r="BY539" s="281"/>
      <c r="BZ539" s="281"/>
      <c r="CA539" s="281"/>
      <c r="CB539" s="281"/>
      <c r="CC539" s="281"/>
      <c r="CD539" s="281"/>
      <c r="CE539" s="281"/>
      <c r="CF539" s="281"/>
      <c r="CG539" s="281"/>
      <c r="CH539" s="281"/>
      <c r="CI539" s="281"/>
      <c r="CJ539" s="281"/>
      <c r="CK539" s="281"/>
      <c r="CL539" s="281"/>
      <c r="CM539" s="281"/>
      <c r="CN539" s="281"/>
      <c r="CO539" s="281"/>
      <c r="CP539" s="281"/>
      <c r="CQ539" s="281"/>
      <c r="CR539" s="281"/>
      <c r="CS539" s="281"/>
      <c r="CT539" s="281"/>
      <c r="CU539" s="281"/>
      <c r="CV539" s="281"/>
      <c r="CW539" s="281"/>
      <c r="CX539" s="281"/>
      <c r="CY539" s="281"/>
      <c r="CZ539" s="281"/>
      <c r="DA539" s="281"/>
      <c r="DB539" s="281"/>
      <c r="DC539" s="281"/>
      <c r="DD539" s="281"/>
      <c r="DE539" s="281"/>
      <c r="DF539" s="281"/>
      <c r="DG539" s="281"/>
      <c r="DH539" s="281"/>
      <c r="DI539" s="281"/>
      <c r="DJ539" s="281"/>
      <c r="DK539" s="281"/>
      <c r="DL539" s="281"/>
      <c r="DM539" s="281"/>
      <c r="DN539" s="281"/>
      <c r="DO539" s="281"/>
      <c r="DP539" s="281"/>
      <c r="DQ539" s="281"/>
      <c r="DR539" s="281"/>
      <c r="DS539" s="281"/>
      <c r="DT539" s="281"/>
      <c r="DU539" s="281"/>
      <c r="DV539" s="281"/>
      <c r="DW539" s="281"/>
      <c r="DX539" s="281"/>
      <c r="DY539" s="281"/>
      <c r="DZ539" s="281"/>
      <c r="EA539" s="281"/>
      <c r="EB539" s="281"/>
      <c r="EC539" s="281"/>
      <c r="ED539" s="281"/>
      <c r="EE539" s="281"/>
      <c r="EF539" s="281"/>
      <c r="EG539" s="281"/>
      <c r="EH539" s="281"/>
      <c r="EI539" s="281"/>
      <c r="EJ539" s="281"/>
      <c r="EK539" s="281"/>
      <c r="EL539" s="281"/>
      <c r="EM539" s="281"/>
      <c r="EN539" s="281"/>
      <c r="EO539" s="281"/>
      <c r="EP539" s="281"/>
      <c r="EQ539" s="281"/>
      <c r="ER539" s="281"/>
      <c r="ES539" s="281"/>
      <c r="ET539" s="281"/>
      <c r="EU539" s="281"/>
      <c r="EV539" s="281"/>
      <c r="EW539" s="281"/>
      <c r="EX539" s="281"/>
    </row>
    <row r="540" spans="1:170" s="279" customFormat="1" x14ac:dyDescent="0.25">
      <c r="A540" s="368"/>
      <c r="B540" s="288" t="s">
        <v>340</v>
      </c>
      <c r="C540" s="74"/>
      <c r="D540" s="130">
        <v>15.3</v>
      </c>
      <c r="E540" s="131">
        <v>15</v>
      </c>
      <c r="F540" s="176"/>
      <c r="G540" s="74"/>
      <c r="H540" s="175"/>
      <c r="I540" s="396"/>
      <c r="J540" s="74"/>
      <c r="K540" s="133"/>
      <c r="L540" s="281"/>
      <c r="M540" s="281"/>
      <c r="N540" s="281"/>
      <c r="O540" s="281"/>
      <c r="P540" s="281"/>
      <c r="Q540" s="281"/>
      <c r="R540" s="281"/>
      <c r="S540" s="281"/>
      <c r="T540" s="281"/>
      <c r="U540" s="281"/>
      <c r="V540" s="281"/>
      <c r="W540" s="281"/>
      <c r="X540" s="281"/>
      <c r="Y540" s="281"/>
      <c r="Z540" s="281"/>
      <c r="AA540" s="281"/>
      <c r="AB540" s="281"/>
      <c r="AC540" s="281"/>
      <c r="AD540" s="281"/>
      <c r="AE540" s="281"/>
      <c r="AF540" s="281"/>
      <c r="AG540" s="281"/>
      <c r="AH540" s="281"/>
      <c r="AI540" s="281"/>
      <c r="AJ540" s="281"/>
      <c r="AK540" s="281"/>
      <c r="AL540" s="281"/>
      <c r="AM540" s="281"/>
      <c r="AN540" s="281"/>
      <c r="AO540" s="281"/>
      <c r="AP540" s="281"/>
      <c r="AQ540" s="281"/>
      <c r="AR540" s="281"/>
      <c r="AS540" s="281"/>
      <c r="AT540" s="281"/>
      <c r="AU540" s="281"/>
      <c r="AV540" s="281"/>
      <c r="AW540" s="281"/>
      <c r="AX540" s="281"/>
      <c r="AY540" s="281"/>
      <c r="AZ540" s="281"/>
      <c r="BA540" s="281"/>
      <c r="BB540" s="281"/>
      <c r="BC540" s="281"/>
      <c r="BD540" s="281"/>
      <c r="BE540" s="281"/>
      <c r="BF540" s="281"/>
      <c r="BG540" s="281"/>
      <c r="BH540" s="281"/>
      <c r="BI540" s="281"/>
      <c r="BJ540" s="281"/>
      <c r="BK540" s="281"/>
      <c r="BL540" s="281"/>
      <c r="BM540" s="281"/>
      <c r="BN540" s="281"/>
      <c r="BO540" s="281"/>
      <c r="BP540" s="281"/>
      <c r="BQ540" s="281"/>
      <c r="BR540" s="281"/>
      <c r="BS540" s="281"/>
      <c r="BT540" s="281"/>
      <c r="BU540" s="281"/>
      <c r="BV540" s="281"/>
      <c r="BW540" s="281"/>
      <c r="BX540" s="281"/>
      <c r="BY540" s="281"/>
      <c r="BZ540" s="281"/>
      <c r="CA540" s="281"/>
      <c r="CB540" s="281"/>
      <c r="CC540" s="281"/>
      <c r="CD540" s="281"/>
      <c r="CE540" s="281"/>
      <c r="CF540" s="281"/>
      <c r="CG540" s="281"/>
      <c r="CH540" s="281"/>
      <c r="CI540" s="281"/>
      <c r="CJ540" s="281"/>
      <c r="CK540" s="281"/>
      <c r="CL540" s="281"/>
      <c r="CM540" s="281"/>
      <c r="CN540" s="281"/>
      <c r="CO540" s="281"/>
      <c r="CP540" s="281"/>
      <c r="CQ540" s="281"/>
      <c r="CR540" s="281"/>
      <c r="CS540" s="281"/>
      <c r="CT540" s="281"/>
      <c r="CU540" s="281"/>
      <c r="CV540" s="281"/>
      <c r="CW540" s="281"/>
      <c r="CX540" s="281"/>
      <c r="CY540" s="281"/>
      <c r="CZ540" s="281"/>
      <c r="DA540" s="281"/>
      <c r="DB540" s="281"/>
      <c r="DC540" s="281"/>
      <c r="DD540" s="281"/>
      <c r="DE540" s="281"/>
      <c r="DF540" s="281"/>
      <c r="DG540" s="281"/>
      <c r="DH540" s="281"/>
      <c r="DI540" s="281"/>
      <c r="DJ540" s="281"/>
      <c r="DK540" s="281"/>
      <c r="DL540" s="281"/>
      <c r="DM540" s="281"/>
      <c r="DN540" s="281"/>
      <c r="DO540" s="281"/>
      <c r="DP540" s="281"/>
      <c r="DQ540" s="281"/>
      <c r="DR540" s="281"/>
      <c r="DS540" s="281"/>
      <c r="DT540" s="281"/>
      <c r="DU540" s="281"/>
      <c r="DV540" s="281"/>
      <c r="DW540" s="281"/>
      <c r="DX540" s="281"/>
      <c r="DY540" s="281"/>
      <c r="DZ540" s="281"/>
      <c r="EA540" s="281"/>
      <c r="EB540" s="281"/>
      <c r="EC540" s="281"/>
      <c r="ED540" s="281"/>
      <c r="EE540" s="281"/>
      <c r="EF540" s="281"/>
      <c r="EG540" s="281"/>
      <c r="EH540" s="281"/>
      <c r="EI540" s="281"/>
      <c r="EJ540" s="281"/>
      <c r="EK540" s="281"/>
      <c r="EL540" s="281"/>
      <c r="EM540" s="281"/>
      <c r="EN540" s="281"/>
      <c r="EO540" s="281"/>
      <c r="EP540" s="281"/>
      <c r="EQ540" s="281"/>
      <c r="ER540" s="281"/>
      <c r="ES540" s="281"/>
      <c r="ET540" s="281"/>
      <c r="EU540" s="281"/>
      <c r="EV540" s="281"/>
      <c r="EW540" s="281"/>
      <c r="EX540" s="281"/>
    </row>
    <row r="541" spans="1:170" s="279" customFormat="1" x14ac:dyDescent="0.25">
      <c r="A541" s="368"/>
      <c r="B541" s="67" t="s">
        <v>56</v>
      </c>
      <c r="C541" s="74"/>
      <c r="D541" s="130">
        <v>180</v>
      </c>
      <c r="E541" s="131">
        <v>180</v>
      </c>
      <c r="F541" s="176"/>
      <c r="G541" s="74"/>
      <c r="H541" s="175"/>
      <c r="I541" s="396"/>
      <c r="J541" s="74"/>
      <c r="K541" s="133"/>
      <c r="L541" s="281"/>
      <c r="M541" s="281"/>
      <c r="N541" s="281"/>
      <c r="O541" s="281"/>
      <c r="P541" s="281"/>
      <c r="Q541" s="281"/>
      <c r="R541" s="281"/>
      <c r="S541" s="281"/>
      <c r="T541" s="281"/>
      <c r="U541" s="281"/>
      <c r="V541" s="281"/>
      <c r="W541" s="281"/>
      <c r="X541" s="281"/>
      <c r="Y541" s="281"/>
      <c r="Z541" s="281"/>
      <c r="AA541" s="281"/>
      <c r="AB541" s="281"/>
      <c r="AC541" s="281"/>
      <c r="AD541" s="281"/>
      <c r="AE541" s="281"/>
      <c r="AF541" s="281"/>
      <c r="AG541" s="281"/>
      <c r="AH541" s="281"/>
      <c r="AI541" s="281"/>
      <c r="AJ541" s="281"/>
      <c r="AK541" s="281"/>
      <c r="AL541" s="281"/>
      <c r="AM541" s="281"/>
      <c r="AN541" s="281"/>
      <c r="AO541" s="281"/>
      <c r="AP541" s="281"/>
      <c r="AQ541" s="281"/>
      <c r="AR541" s="281"/>
      <c r="AS541" s="281"/>
      <c r="AT541" s="281"/>
      <c r="AU541" s="281"/>
      <c r="AV541" s="281"/>
      <c r="AW541" s="281"/>
      <c r="AX541" s="281"/>
      <c r="AY541" s="281"/>
      <c r="AZ541" s="281"/>
      <c r="BA541" s="281"/>
      <c r="BB541" s="281"/>
      <c r="BC541" s="281"/>
      <c r="BD541" s="281"/>
      <c r="BE541" s="281"/>
      <c r="BF541" s="281"/>
      <c r="BG541" s="281"/>
      <c r="BH541" s="281"/>
      <c r="BI541" s="281"/>
      <c r="BJ541" s="281"/>
      <c r="BK541" s="281"/>
      <c r="BL541" s="281"/>
      <c r="BM541" s="281"/>
      <c r="BN541" s="281"/>
      <c r="BO541" s="281"/>
      <c r="BP541" s="281"/>
      <c r="BQ541" s="281"/>
      <c r="BR541" s="281"/>
      <c r="BS541" s="281"/>
      <c r="BT541" s="281"/>
      <c r="BU541" s="281"/>
      <c r="BV541" s="281"/>
      <c r="BW541" s="281"/>
      <c r="BX541" s="281"/>
      <c r="BY541" s="281"/>
      <c r="BZ541" s="281"/>
      <c r="CA541" s="281"/>
      <c r="CB541" s="281"/>
      <c r="CC541" s="281"/>
      <c r="CD541" s="281"/>
      <c r="CE541" s="281"/>
      <c r="CF541" s="281"/>
      <c r="CG541" s="281"/>
      <c r="CH541" s="281"/>
      <c r="CI541" s="281"/>
      <c r="CJ541" s="281"/>
      <c r="CK541" s="281"/>
      <c r="CL541" s="281"/>
      <c r="CM541" s="281"/>
      <c r="CN541" s="281"/>
      <c r="CO541" s="281"/>
      <c r="CP541" s="281"/>
      <c r="CQ541" s="281"/>
      <c r="CR541" s="281"/>
      <c r="CS541" s="281"/>
      <c r="CT541" s="281"/>
      <c r="CU541" s="281"/>
      <c r="CV541" s="281"/>
      <c r="CW541" s="281"/>
      <c r="CX541" s="281"/>
      <c r="CY541" s="281"/>
      <c r="CZ541" s="281"/>
      <c r="DA541" s="281"/>
      <c r="DB541" s="281"/>
      <c r="DC541" s="281"/>
      <c r="DD541" s="281"/>
      <c r="DE541" s="281"/>
      <c r="DF541" s="281"/>
      <c r="DG541" s="281"/>
      <c r="DH541" s="281"/>
      <c r="DI541" s="281"/>
      <c r="DJ541" s="281"/>
      <c r="DK541" s="281"/>
      <c r="DL541" s="281"/>
      <c r="DM541" s="281"/>
      <c r="DN541" s="281"/>
      <c r="DO541" s="281"/>
      <c r="DP541" s="281"/>
      <c r="DQ541" s="281"/>
      <c r="DR541" s="281"/>
      <c r="DS541" s="281"/>
      <c r="DT541" s="281"/>
      <c r="DU541" s="281"/>
      <c r="DV541" s="281"/>
      <c r="DW541" s="281"/>
      <c r="DX541" s="281"/>
      <c r="DY541" s="281"/>
      <c r="DZ541" s="281"/>
      <c r="EA541" s="281"/>
      <c r="EB541" s="281"/>
      <c r="EC541" s="281"/>
      <c r="ED541" s="281"/>
      <c r="EE541" s="281"/>
      <c r="EF541" s="281"/>
      <c r="EG541" s="281"/>
      <c r="EH541" s="281"/>
      <c r="EI541" s="281"/>
      <c r="EJ541" s="281"/>
      <c r="EK541" s="281"/>
      <c r="EL541" s="281"/>
      <c r="EM541" s="281"/>
      <c r="EN541" s="281"/>
      <c r="EO541" s="281"/>
      <c r="EP541" s="281"/>
      <c r="EQ541" s="281"/>
      <c r="ER541" s="281"/>
      <c r="ES541" s="281"/>
      <c r="ET541" s="281"/>
      <c r="EU541" s="281"/>
      <c r="EV541" s="281"/>
      <c r="EW541" s="281"/>
      <c r="EX541" s="281"/>
    </row>
    <row r="542" spans="1:170" s="279" customFormat="1" x14ac:dyDescent="0.25">
      <c r="A542" s="368"/>
      <c r="B542" s="67" t="s">
        <v>20</v>
      </c>
      <c r="C542" s="74"/>
      <c r="D542" s="130">
        <v>5</v>
      </c>
      <c r="E542" s="131">
        <v>5</v>
      </c>
      <c r="F542" s="176"/>
      <c r="G542" s="74"/>
      <c r="H542" s="175"/>
      <c r="I542" s="396"/>
      <c r="J542" s="74"/>
      <c r="K542" s="133"/>
      <c r="L542" s="281"/>
      <c r="M542" s="281"/>
      <c r="N542" s="281"/>
      <c r="O542" s="281"/>
      <c r="P542" s="281"/>
      <c r="Q542" s="281"/>
      <c r="R542" s="281"/>
      <c r="S542" s="281"/>
      <c r="T542" s="281"/>
      <c r="U542" s="281"/>
      <c r="V542" s="281"/>
      <c r="W542" s="281"/>
      <c r="X542" s="281"/>
      <c r="Y542" s="281"/>
      <c r="Z542" s="281"/>
      <c r="AA542" s="281"/>
      <c r="AB542" s="281"/>
      <c r="AC542" s="281"/>
      <c r="AD542" s="281"/>
      <c r="AE542" s="281"/>
      <c r="AF542" s="281"/>
      <c r="AG542" s="281"/>
      <c r="AH542" s="281"/>
      <c r="AI542" s="281"/>
      <c r="AJ542" s="281"/>
      <c r="AK542" s="281"/>
      <c r="AL542" s="281"/>
      <c r="AM542" s="281"/>
      <c r="AN542" s="281"/>
      <c r="AO542" s="281"/>
      <c r="AP542" s="281"/>
      <c r="AQ542" s="281"/>
      <c r="AR542" s="281"/>
      <c r="AS542" s="281"/>
      <c r="AT542" s="281"/>
      <c r="AU542" s="281"/>
      <c r="AV542" s="281"/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81"/>
      <c r="BI542" s="281"/>
      <c r="BJ542" s="281"/>
      <c r="BK542" s="281"/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  <c r="BW542" s="281"/>
      <c r="BX542" s="281"/>
      <c r="BY542" s="281"/>
      <c r="BZ542" s="281"/>
      <c r="CA542" s="281"/>
      <c r="CB542" s="281"/>
      <c r="CC542" s="281"/>
      <c r="CD542" s="281"/>
      <c r="CE542" s="281"/>
      <c r="CF542" s="281"/>
      <c r="CG542" s="281"/>
      <c r="CH542" s="281"/>
      <c r="CI542" s="281"/>
      <c r="CJ542" s="281"/>
      <c r="CK542" s="281"/>
      <c r="CL542" s="281"/>
      <c r="CM542" s="281"/>
      <c r="CN542" s="281"/>
      <c r="CO542" s="281"/>
      <c r="CP542" s="281"/>
      <c r="CQ542" s="281"/>
      <c r="CR542" s="281"/>
      <c r="CS542" s="281"/>
      <c r="CT542" s="281"/>
      <c r="CU542" s="281"/>
      <c r="CV542" s="281"/>
      <c r="CW542" s="281"/>
      <c r="CX542" s="281"/>
      <c r="CY542" s="281"/>
      <c r="CZ542" s="281"/>
      <c r="DA542" s="281"/>
      <c r="DB542" s="281"/>
      <c r="DC542" s="281"/>
      <c r="DD542" s="281"/>
      <c r="DE542" s="281"/>
      <c r="DF542" s="281"/>
      <c r="DG542" s="281"/>
      <c r="DH542" s="281"/>
      <c r="DI542" s="281"/>
      <c r="DJ542" s="281"/>
      <c r="DK542" s="281"/>
      <c r="DL542" s="281"/>
      <c r="DM542" s="281"/>
      <c r="DN542" s="281"/>
      <c r="DO542" s="281"/>
      <c r="DP542" s="281"/>
      <c r="DQ542" s="281"/>
      <c r="DR542" s="281"/>
      <c r="DS542" s="281"/>
      <c r="DT542" s="281"/>
      <c r="DU542" s="281"/>
      <c r="DV542" s="281"/>
      <c r="DW542" s="281"/>
      <c r="DX542" s="281"/>
      <c r="DY542" s="281"/>
      <c r="DZ542" s="281"/>
      <c r="EA542" s="281"/>
      <c r="EB542" s="281"/>
      <c r="EC542" s="281"/>
      <c r="ED542" s="281"/>
      <c r="EE542" s="281"/>
      <c r="EF542" s="281"/>
      <c r="EG542" s="281"/>
      <c r="EH542" s="281"/>
      <c r="EI542" s="281"/>
      <c r="EJ542" s="281"/>
      <c r="EK542" s="281"/>
      <c r="EL542" s="281"/>
      <c r="EM542" s="281"/>
      <c r="EN542" s="281"/>
      <c r="EO542" s="281"/>
      <c r="EP542" s="281"/>
      <c r="EQ542" s="281"/>
      <c r="ER542" s="281"/>
      <c r="ES542" s="281"/>
      <c r="ET542" s="281"/>
      <c r="EU542" s="281"/>
      <c r="EV542" s="281"/>
      <c r="EW542" s="281"/>
      <c r="EX542" s="281"/>
    </row>
    <row r="543" spans="1:170" ht="15.75" thickBot="1" x14ac:dyDescent="0.3">
      <c r="A543" s="390" t="s">
        <v>50</v>
      </c>
      <c r="B543" s="180"/>
      <c r="C543" s="181">
        <v>37.5</v>
      </c>
      <c r="D543" s="182">
        <v>37.5</v>
      </c>
      <c r="E543" s="182">
        <v>37.5</v>
      </c>
      <c r="F543" s="181">
        <v>1.8</v>
      </c>
      <c r="G543" s="181">
        <v>0.4</v>
      </c>
      <c r="H543" s="181">
        <v>18</v>
      </c>
      <c r="I543" s="181">
        <v>82.5</v>
      </c>
      <c r="J543" s="181"/>
      <c r="K543" s="183"/>
    </row>
    <row r="544" spans="1:170" ht="23.25" customHeight="1" thickBot="1" x14ac:dyDescent="0.3">
      <c r="A544" s="171" t="s">
        <v>29</v>
      </c>
      <c r="B544" s="172"/>
      <c r="C544" s="173">
        <v>692.5</v>
      </c>
      <c r="D544" s="184"/>
      <c r="E544" s="165"/>
      <c r="F544" s="184">
        <v>19.150000000000002</v>
      </c>
      <c r="G544" s="184">
        <v>20.03</v>
      </c>
      <c r="H544" s="184">
        <v>91.1</v>
      </c>
      <c r="I544" s="184">
        <v>621.70000000000005</v>
      </c>
      <c r="J544" s="184">
        <v>22.25</v>
      </c>
      <c r="K544" s="184"/>
    </row>
    <row r="545" spans="1:170" x14ac:dyDescent="0.25">
      <c r="A545" s="67"/>
      <c r="B545" s="367" t="s">
        <v>51</v>
      </c>
      <c r="C545" s="74"/>
      <c r="D545" s="67"/>
      <c r="E545" s="131"/>
      <c r="F545" s="130"/>
      <c r="G545" s="131"/>
      <c r="H545" s="130"/>
      <c r="I545" s="131"/>
      <c r="J545" s="188"/>
      <c r="K545" s="186"/>
    </row>
    <row r="546" spans="1:170" s="446" customFormat="1" ht="23.25" x14ac:dyDescent="0.25">
      <c r="A546" s="71" t="s">
        <v>240</v>
      </c>
      <c r="B546" s="67"/>
      <c r="C546" s="221">
        <v>50</v>
      </c>
      <c r="D546" s="175"/>
      <c r="E546" s="74"/>
      <c r="F546" s="176">
        <v>3.42</v>
      </c>
      <c r="G546" s="176">
        <v>5.5</v>
      </c>
      <c r="H546" s="74">
        <v>28</v>
      </c>
      <c r="I546" s="176">
        <v>176</v>
      </c>
      <c r="J546" s="74">
        <v>1.46</v>
      </c>
      <c r="K546" s="360" t="s">
        <v>241</v>
      </c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85"/>
      <c r="AE546" s="285"/>
      <c r="AF546" s="285"/>
      <c r="AG546" s="285"/>
      <c r="AH546" s="285"/>
      <c r="AI546" s="285"/>
      <c r="AJ546" s="285"/>
      <c r="AK546" s="285"/>
      <c r="AL546" s="285"/>
      <c r="AM546" s="285"/>
      <c r="AN546" s="285"/>
      <c r="AO546" s="285"/>
      <c r="AP546" s="285"/>
      <c r="AQ546" s="285"/>
      <c r="AR546" s="285"/>
      <c r="AS546" s="285"/>
      <c r="AT546" s="285"/>
      <c r="AU546" s="285"/>
      <c r="AV546" s="285"/>
      <c r="AW546" s="285"/>
      <c r="AX546" s="285"/>
      <c r="AY546" s="285"/>
      <c r="AZ546" s="285"/>
      <c r="BA546" s="285"/>
      <c r="BB546" s="285"/>
      <c r="BC546" s="285"/>
      <c r="BD546" s="285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  <c r="BQ546" s="285"/>
      <c r="BR546" s="285"/>
      <c r="BS546" s="285"/>
      <c r="BT546" s="285"/>
      <c r="BU546" s="285"/>
      <c r="BV546" s="285"/>
      <c r="BW546" s="285"/>
      <c r="BX546" s="285"/>
      <c r="BY546" s="285"/>
      <c r="BZ546" s="285"/>
      <c r="CA546" s="285"/>
      <c r="CB546" s="285"/>
      <c r="CC546" s="285"/>
      <c r="CD546" s="285"/>
      <c r="CE546" s="285"/>
      <c r="CF546" s="285"/>
      <c r="CG546" s="285"/>
      <c r="CH546" s="285"/>
      <c r="CI546" s="285"/>
      <c r="CJ546" s="285"/>
      <c r="CK546" s="285"/>
      <c r="CL546" s="285"/>
      <c r="CM546" s="285"/>
      <c r="CN546" s="285"/>
      <c r="CO546" s="285"/>
      <c r="CP546" s="285"/>
      <c r="CQ546" s="285"/>
      <c r="CR546" s="285"/>
      <c r="CS546" s="285"/>
      <c r="CT546" s="285"/>
      <c r="CU546" s="285"/>
      <c r="CV546" s="285"/>
      <c r="CW546" s="285"/>
      <c r="CX546" s="285"/>
      <c r="CY546" s="285"/>
      <c r="CZ546" s="285"/>
      <c r="DA546" s="285"/>
      <c r="DB546" s="285"/>
      <c r="DC546" s="285"/>
      <c r="DD546" s="285"/>
      <c r="DE546" s="285"/>
      <c r="DF546" s="285"/>
      <c r="DG546" s="285"/>
      <c r="DH546" s="285"/>
      <c r="DI546" s="285"/>
      <c r="DJ546" s="285"/>
      <c r="DK546" s="285"/>
      <c r="DL546" s="285"/>
      <c r="DM546" s="285"/>
      <c r="DN546" s="285"/>
      <c r="DO546" s="285"/>
      <c r="DP546" s="285"/>
      <c r="DQ546" s="285"/>
      <c r="DR546" s="285"/>
      <c r="DS546" s="285"/>
      <c r="DT546" s="285"/>
      <c r="DU546" s="285"/>
      <c r="DV546" s="285"/>
      <c r="DW546" s="285"/>
      <c r="DX546" s="285"/>
      <c r="DY546" s="285"/>
      <c r="DZ546" s="285"/>
      <c r="EA546" s="285"/>
      <c r="EB546" s="285"/>
      <c r="EC546" s="285"/>
      <c r="ED546" s="285"/>
      <c r="EE546" s="285"/>
      <c r="EF546" s="285"/>
      <c r="EG546" s="285"/>
      <c r="EH546" s="285"/>
      <c r="EI546" s="285"/>
      <c r="EJ546" s="285"/>
      <c r="EK546" s="285"/>
      <c r="EL546" s="285"/>
      <c r="EM546" s="285"/>
      <c r="EN546" s="285"/>
      <c r="EO546" s="285"/>
      <c r="EP546" s="285"/>
      <c r="EQ546" s="285"/>
      <c r="ER546" s="285"/>
      <c r="ES546" s="285"/>
      <c r="ET546" s="285"/>
      <c r="EU546" s="285"/>
      <c r="EV546" s="285"/>
      <c r="EW546" s="285"/>
      <c r="EX546" s="285"/>
    </row>
    <row r="547" spans="1:170" s="446" customFormat="1" x14ac:dyDescent="0.25">
      <c r="A547" s="71"/>
      <c r="B547" s="67" t="s">
        <v>47</v>
      </c>
      <c r="C547" s="361"/>
      <c r="D547" s="175">
        <v>24.8</v>
      </c>
      <c r="E547" s="74">
        <v>24.8</v>
      </c>
      <c r="F547" s="176"/>
      <c r="G547" s="176"/>
      <c r="H547" s="74"/>
      <c r="I547" s="176"/>
      <c r="J547" s="74"/>
      <c r="K547" s="74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85"/>
      <c r="AE547" s="285"/>
      <c r="AF547" s="285"/>
      <c r="AG547" s="285"/>
      <c r="AH547" s="285"/>
      <c r="AI547" s="285"/>
      <c r="AJ547" s="285"/>
      <c r="AK547" s="285"/>
      <c r="AL547" s="285"/>
      <c r="AM547" s="285"/>
      <c r="AN547" s="285"/>
      <c r="AO547" s="285"/>
      <c r="AP547" s="285"/>
      <c r="AQ547" s="285"/>
      <c r="AR547" s="285"/>
      <c r="AS547" s="285"/>
      <c r="AT547" s="285"/>
      <c r="AU547" s="285"/>
      <c r="AV547" s="285"/>
      <c r="AW547" s="285"/>
      <c r="AX547" s="285"/>
      <c r="AY547" s="285"/>
      <c r="AZ547" s="285"/>
      <c r="BA547" s="285"/>
      <c r="BB547" s="285"/>
      <c r="BC547" s="285"/>
      <c r="BD547" s="285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  <c r="BQ547" s="285"/>
      <c r="BR547" s="285"/>
      <c r="BS547" s="285"/>
      <c r="BT547" s="285"/>
      <c r="BU547" s="285"/>
      <c r="BV547" s="285"/>
      <c r="BW547" s="285"/>
      <c r="BX547" s="285"/>
      <c r="BY547" s="285"/>
      <c r="BZ547" s="285"/>
      <c r="CA547" s="285"/>
      <c r="CB547" s="285"/>
      <c r="CC547" s="285"/>
      <c r="CD547" s="285"/>
      <c r="CE547" s="285"/>
      <c r="CF547" s="285"/>
      <c r="CG547" s="285"/>
      <c r="CH547" s="285"/>
      <c r="CI547" s="285"/>
      <c r="CJ547" s="285"/>
      <c r="CK547" s="285"/>
      <c r="CL547" s="285"/>
      <c r="CM547" s="285"/>
      <c r="CN547" s="285"/>
      <c r="CO547" s="285"/>
      <c r="CP547" s="285"/>
      <c r="CQ547" s="285"/>
      <c r="CR547" s="285"/>
      <c r="CS547" s="285"/>
      <c r="CT547" s="285"/>
      <c r="CU547" s="285"/>
      <c r="CV547" s="285"/>
      <c r="CW547" s="285"/>
      <c r="CX547" s="285"/>
      <c r="CY547" s="285"/>
      <c r="CZ547" s="285"/>
      <c r="DA547" s="285"/>
      <c r="DB547" s="285"/>
      <c r="DC547" s="285"/>
      <c r="DD547" s="285"/>
      <c r="DE547" s="285"/>
      <c r="DF547" s="285"/>
      <c r="DG547" s="285"/>
      <c r="DH547" s="285"/>
      <c r="DI547" s="285"/>
      <c r="DJ547" s="285"/>
      <c r="DK547" s="285"/>
      <c r="DL547" s="285"/>
      <c r="DM547" s="285"/>
      <c r="DN547" s="285"/>
      <c r="DO547" s="285"/>
      <c r="DP547" s="285"/>
      <c r="DQ547" s="285"/>
      <c r="DR547" s="285"/>
      <c r="DS547" s="285"/>
      <c r="DT547" s="285"/>
      <c r="DU547" s="285"/>
      <c r="DV547" s="285"/>
      <c r="DW547" s="285"/>
      <c r="DX547" s="285"/>
      <c r="DY547" s="285"/>
      <c r="DZ547" s="285"/>
      <c r="EA547" s="285"/>
      <c r="EB547" s="285"/>
      <c r="EC547" s="285"/>
      <c r="ED547" s="285"/>
      <c r="EE547" s="285"/>
      <c r="EF547" s="285"/>
      <c r="EG547" s="285"/>
      <c r="EH547" s="285"/>
      <c r="EI547" s="285"/>
      <c r="EJ547" s="285"/>
      <c r="EK547" s="285"/>
      <c r="EL547" s="285"/>
      <c r="EM547" s="285"/>
      <c r="EN547" s="285"/>
      <c r="EO547" s="285"/>
      <c r="EP547" s="285"/>
      <c r="EQ547" s="285"/>
      <c r="ER547" s="285"/>
      <c r="ES547" s="285"/>
      <c r="ET547" s="285"/>
      <c r="EU547" s="285"/>
      <c r="EV547" s="285"/>
      <c r="EW547" s="285"/>
      <c r="EX547" s="285"/>
    </row>
    <row r="548" spans="1:170" s="446" customFormat="1" x14ac:dyDescent="0.25">
      <c r="A548" s="71"/>
      <c r="B548" s="67" t="s">
        <v>20</v>
      </c>
      <c r="C548" s="361"/>
      <c r="D548" s="175">
        <v>3.46</v>
      </c>
      <c r="E548" s="74">
        <v>3.46</v>
      </c>
      <c r="F548" s="176"/>
      <c r="G548" s="176"/>
      <c r="H548" s="74"/>
      <c r="I548" s="176"/>
      <c r="J548" s="74"/>
      <c r="K548" s="74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85"/>
      <c r="AE548" s="285"/>
      <c r="AF548" s="285"/>
      <c r="AG548" s="285"/>
      <c r="AH548" s="285"/>
      <c r="AI548" s="285"/>
      <c r="AJ548" s="285"/>
      <c r="AK548" s="285"/>
      <c r="AL548" s="285"/>
      <c r="AM548" s="285"/>
      <c r="AN548" s="285"/>
      <c r="AO548" s="285"/>
      <c r="AP548" s="285"/>
      <c r="AQ548" s="285"/>
      <c r="AR548" s="285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5"/>
      <c r="CA548" s="285"/>
      <c r="CB548" s="285"/>
      <c r="CC548" s="285"/>
      <c r="CD548" s="285"/>
      <c r="CE548" s="285"/>
      <c r="CF548" s="285"/>
      <c r="CG548" s="285"/>
      <c r="CH548" s="285"/>
      <c r="CI548" s="285"/>
      <c r="CJ548" s="285"/>
      <c r="CK548" s="285"/>
      <c r="CL548" s="285"/>
      <c r="CM548" s="285"/>
      <c r="CN548" s="285"/>
      <c r="CO548" s="285"/>
      <c r="CP548" s="285"/>
      <c r="CQ548" s="285"/>
      <c r="CR548" s="285"/>
      <c r="CS548" s="285"/>
      <c r="CT548" s="285"/>
      <c r="CU548" s="285"/>
      <c r="CV548" s="285"/>
      <c r="CW548" s="285"/>
      <c r="CX548" s="285"/>
      <c r="CY548" s="285"/>
      <c r="CZ548" s="285"/>
      <c r="DA548" s="285"/>
      <c r="DB548" s="285"/>
      <c r="DC548" s="285"/>
      <c r="DD548" s="285"/>
      <c r="DE548" s="285"/>
      <c r="DF548" s="285"/>
      <c r="DG548" s="285"/>
      <c r="DH548" s="285"/>
      <c r="DI548" s="285"/>
      <c r="DJ548" s="285"/>
      <c r="DK548" s="285"/>
      <c r="DL548" s="285"/>
      <c r="DM548" s="285"/>
      <c r="DN548" s="285"/>
      <c r="DO548" s="285"/>
      <c r="DP548" s="285"/>
      <c r="DQ548" s="285"/>
      <c r="DR548" s="285"/>
      <c r="DS548" s="285"/>
      <c r="DT548" s="285"/>
      <c r="DU548" s="285"/>
      <c r="DV548" s="285"/>
      <c r="DW548" s="285"/>
      <c r="DX548" s="285"/>
      <c r="DY548" s="285"/>
      <c r="DZ548" s="285"/>
      <c r="EA548" s="285"/>
      <c r="EB548" s="285"/>
      <c r="EC548" s="285"/>
      <c r="ED548" s="285"/>
      <c r="EE548" s="285"/>
      <c r="EF548" s="285"/>
      <c r="EG548" s="285"/>
      <c r="EH548" s="285"/>
      <c r="EI548" s="285"/>
      <c r="EJ548" s="285"/>
      <c r="EK548" s="285"/>
      <c r="EL548" s="285"/>
      <c r="EM548" s="285"/>
      <c r="EN548" s="285"/>
      <c r="EO548" s="285"/>
      <c r="EP548" s="285"/>
      <c r="EQ548" s="285"/>
      <c r="ER548" s="285"/>
      <c r="ES548" s="285"/>
      <c r="ET548" s="285"/>
      <c r="EU548" s="285"/>
      <c r="EV548" s="285"/>
      <c r="EW548" s="285"/>
      <c r="EX548" s="285"/>
    </row>
    <row r="549" spans="1:170" s="446" customFormat="1" x14ac:dyDescent="0.25">
      <c r="A549" s="71"/>
      <c r="B549" s="67" t="s">
        <v>55</v>
      </c>
      <c r="C549" s="361"/>
      <c r="D549" s="175">
        <v>2.73</v>
      </c>
      <c r="E549" s="74">
        <v>2.73</v>
      </c>
      <c r="F549" s="176"/>
      <c r="G549" s="176"/>
      <c r="H549" s="74"/>
      <c r="I549" s="176"/>
      <c r="J549" s="74"/>
      <c r="K549" s="74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85"/>
      <c r="AE549" s="285"/>
      <c r="AF549" s="285"/>
      <c r="AG549" s="285"/>
      <c r="AH549" s="285"/>
      <c r="AI549" s="285"/>
      <c r="AJ549" s="285"/>
      <c r="AK549" s="285"/>
      <c r="AL549" s="285"/>
      <c r="AM549" s="285"/>
      <c r="AN549" s="285"/>
      <c r="AO549" s="285"/>
      <c r="AP549" s="285"/>
      <c r="AQ549" s="285"/>
      <c r="AR549" s="285"/>
      <c r="AS549" s="285"/>
      <c r="AT549" s="285"/>
      <c r="AU549" s="285"/>
      <c r="AV549" s="285"/>
      <c r="AW549" s="285"/>
      <c r="AX549" s="285"/>
      <c r="AY549" s="285"/>
      <c r="AZ549" s="285"/>
      <c r="BA549" s="285"/>
      <c r="BB549" s="285"/>
      <c r="BC549" s="285"/>
      <c r="BD549" s="285"/>
      <c r="BE549" s="285"/>
      <c r="BF549" s="285"/>
      <c r="BG549" s="285"/>
      <c r="BH549" s="285"/>
      <c r="BI549" s="285"/>
      <c r="BJ549" s="285"/>
      <c r="BK549" s="285"/>
      <c r="BL549" s="285"/>
      <c r="BM549" s="285"/>
      <c r="BN549" s="285"/>
      <c r="BO549" s="285"/>
      <c r="BP549" s="285"/>
      <c r="BQ549" s="285"/>
      <c r="BR549" s="285"/>
      <c r="BS549" s="285"/>
      <c r="BT549" s="285"/>
      <c r="BU549" s="285"/>
      <c r="BV549" s="285"/>
      <c r="BW549" s="285"/>
      <c r="BX549" s="285"/>
      <c r="BY549" s="285"/>
      <c r="BZ549" s="285"/>
      <c r="CA549" s="285"/>
      <c r="CB549" s="285"/>
      <c r="CC549" s="285"/>
      <c r="CD549" s="285"/>
      <c r="CE549" s="285"/>
      <c r="CF549" s="285"/>
      <c r="CG549" s="285"/>
      <c r="CH549" s="285"/>
      <c r="CI549" s="285"/>
      <c r="CJ549" s="285"/>
      <c r="CK549" s="285"/>
      <c r="CL549" s="285"/>
      <c r="CM549" s="285"/>
      <c r="CN549" s="285"/>
      <c r="CO549" s="285"/>
      <c r="CP549" s="285"/>
      <c r="CQ549" s="285"/>
      <c r="CR549" s="285"/>
      <c r="CS549" s="285"/>
      <c r="CT549" s="285"/>
      <c r="CU549" s="285"/>
      <c r="CV549" s="285"/>
      <c r="CW549" s="285"/>
      <c r="CX549" s="285"/>
      <c r="CY549" s="285"/>
      <c r="CZ549" s="285"/>
      <c r="DA549" s="285"/>
      <c r="DB549" s="285"/>
      <c r="DC549" s="285"/>
      <c r="DD549" s="285"/>
      <c r="DE549" s="285"/>
      <c r="DF549" s="285"/>
      <c r="DG549" s="285"/>
      <c r="DH549" s="285"/>
      <c r="DI549" s="285"/>
      <c r="DJ549" s="285"/>
      <c r="DK549" s="285"/>
      <c r="DL549" s="285"/>
      <c r="DM549" s="285"/>
      <c r="DN549" s="285"/>
      <c r="DO549" s="285"/>
      <c r="DP549" s="285"/>
      <c r="DQ549" s="285"/>
      <c r="DR549" s="285"/>
      <c r="DS549" s="285"/>
      <c r="DT549" s="285"/>
      <c r="DU549" s="285"/>
      <c r="DV549" s="285"/>
      <c r="DW549" s="285"/>
      <c r="DX549" s="285"/>
      <c r="DY549" s="285"/>
      <c r="DZ549" s="285"/>
      <c r="EA549" s="285"/>
      <c r="EB549" s="285"/>
      <c r="EC549" s="285"/>
      <c r="ED549" s="285"/>
      <c r="EE549" s="285"/>
      <c r="EF549" s="285"/>
      <c r="EG549" s="285"/>
      <c r="EH549" s="285"/>
      <c r="EI549" s="285"/>
      <c r="EJ549" s="285"/>
      <c r="EK549" s="285"/>
      <c r="EL549" s="285"/>
      <c r="EM549" s="285"/>
      <c r="EN549" s="285"/>
      <c r="EO549" s="285"/>
      <c r="EP549" s="285"/>
      <c r="EQ549" s="285"/>
      <c r="ER549" s="285"/>
      <c r="ES549" s="285"/>
      <c r="ET549" s="285"/>
      <c r="EU549" s="285"/>
      <c r="EV549" s="285"/>
      <c r="EW549" s="285"/>
      <c r="EX549" s="285"/>
    </row>
    <row r="550" spans="1:170" s="446" customFormat="1" x14ac:dyDescent="0.25">
      <c r="A550" s="71"/>
      <c r="B550" s="67" t="s">
        <v>43</v>
      </c>
      <c r="C550" s="361"/>
      <c r="D550" s="175">
        <v>0.3</v>
      </c>
      <c r="E550" s="74">
        <v>0.3</v>
      </c>
      <c r="F550" s="176"/>
      <c r="G550" s="176"/>
      <c r="H550" s="74"/>
      <c r="I550" s="176"/>
      <c r="J550" s="74"/>
      <c r="K550" s="74"/>
      <c r="L550" s="236"/>
      <c r="M550" s="236"/>
      <c r="N550" s="236"/>
      <c r="O550" s="236"/>
      <c r="P550" s="236"/>
      <c r="Q550" s="236"/>
      <c r="R550" s="236"/>
      <c r="S550" s="236"/>
      <c r="T550" s="236"/>
      <c r="U550" s="236"/>
      <c r="V550" s="236"/>
      <c r="W550" s="236"/>
      <c r="X550" s="236"/>
      <c r="Y550" s="236"/>
      <c r="Z550" s="236"/>
      <c r="AA550" s="236"/>
      <c r="AB550" s="236"/>
      <c r="AC550" s="236"/>
      <c r="AD550" s="285"/>
      <c r="AE550" s="285"/>
      <c r="AF550" s="285"/>
      <c r="AG550" s="285"/>
      <c r="AH550" s="285"/>
      <c r="AI550" s="285"/>
      <c r="AJ550" s="285"/>
      <c r="AK550" s="285"/>
      <c r="AL550" s="285"/>
      <c r="AM550" s="285"/>
      <c r="AN550" s="285"/>
      <c r="AO550" s="285"/>
      <c r="AP550" s="285"/>
      <c r="AQ550" s="285"/>
      <c r="AR550" s="285"/>
      <c r="AS550" s="285"/>
      <c r="AT550" s="285"/>
      <c r="AU550" s="285"/>
      <c r="AV550" s="285"/>
      <c r="AW550" s="285"/>
      <c r="AX550" s="285"/>
      <c r="AY550" s="285"/>
      <c r="AZ550" s="285"/>
      <c r="BA550" s="285"/>
      <c r="BB550" s="285"/>
      <c r="BC550" s="285"/>
      <c r="BD550" s="285"/>
      <c r="BE550" s="285"/>
      <c r="BF550" s="285"/>
      <c r="BG550" s="285"/>
      <c r="BH550" s="285"/>
      <c r="BI550" s="285"/>
      <c r="BJ550" s="285"/>
      <c r="BK550" s="285"/>
      <c r="BL550" s="285"/>
      <c r="BM550" s="285"/>
      <c r="BN550" s="285"/>
      <c r="BO550" s="285"/>
      <c r="BP550" s="285"/>
      <c r="BQ550" s="285"/>
      <c r="BR550" s="285"/>
      <c r="BS550" s="285"/>
      <c r="BT550" s="285"/>
      <c r="BU550" s="285"/>
      <c r="BV550" s="285"/>
      <c r="BW550" s="285"/>
      <c r="BX550" s="285"/>
      <c r="BY550" s="285"/>
      <c r="BZ550" s="285"/>
      <c r="CA550" s="285"/>
      <c r="CB550" s="285"/>
      <c r="CC550" s="285"/>
      <c r="CD550" s="285"/>
      <c r="CE550" s="285"/>
      <c r="CF550" s="285"/>
      <c r="CG550" s="285"/>
      <c r="CH550" s="285"/>
      <c r="CI550" s="285"/>
      <c r="CJ550" s="285"/>
      <c r="CK550" s="285"/>
      <c r="CL550" s="285"/>
      <c r="CM550" s="285"/>
      <c r="CN550" s="285"/>
      <c r="CO550" s="285"/>
      <c r="CP550" s="285"/>
      <c r="CQ550" s="285"/>
      <c r="CR550" s="285"/>
      <c r="CS550" s="285"/>
      <c r="CT550" s="285"/>
      <c r="CU550" s="285"/>
      <c r="CV550" s="285"/>
      <c r="CW550" s="285"/>
      <c r="CX550" s="285"/>
      <c r="CY550" s="285"/>
      <c r="CZ550" s="285"/>
      <c r="DA550" s="285"/>
      <c r="DB550" s="285"/>
      <c r="DC550" s="285"/>
      <c r="DD550" s="285"/>
      <c r="DE550" s="285"/>
      <c r="DF550" s="285"/>
      <c r="DG550" s="285"/>
      <c r="DH550" s="285"/>
      <c r="DI550" s="285"/>
      <c r="DJ550" s="285"/>
      <c r="DK550" s="285"/>
      <c r="DL550" s="285"/>
      <c r="DM550" s="285"/>
      <c r="DN550" s="285"/>
      <c r="DO550" s="285"/>
      <c r="DP550" s="285"/>
      <c r="DQ550" s="285"/>
      <c r="DR550" s="285"/>
      <c r="DS550" s="285"/>
      <c r="DT550" s="285"/>
      <c r="DU550" s="285"/>
      <c r="DV550" s="285"/>
      <c r="DW550" s="285"/>
      <c r="DX550" s="285"/>
      <c r="DY550" s="285"/>
      <c r="DZ550" s="285"/>
      <c r="EA550" s="285"/>
      <c r="EB550" s="285"/>
      <c r="EC550" s="285"/>
      <c r="ED550" s="285"/>
      <c r="EE550" s="285"/>
      <c r="EF550" s="285"/>
      <c r="EG550" s="285"/>
      <c r="EH550" s="285"/>
      <c r="EI550" s="285"/>
      <c r="EJ550" s="285"/>
      <c r="EK550" s="285"/>
      <c r="EL550" s="285"/>
      <c r="EM550" s="285"/>
      <c r="EN550" s="285"/>
      <c r="EO550" s="285"/>
      <c r="EP550" s="285"/>
      <c r="EQ550" s="285"/>
      <c r="ER550" s="285"/>
      <c r="ES550" s="285"/>
      <c r="ET550" s="285"/>
      <c r="EU550" s="285"/>
      <c r="EV550" s="285"/>
      <c r="EW550" s="285"/>
      <c r="EX550" s="285"/>
    </row>
    <row r="551" spans="1:170" s="446" customFormat="1" x14ac:dyDescent="0.25">
      <c r="A551" s="71"/>
      <c r="B551" s="133" t="s">
        <v>57</v>
      </c>
      <c r="C551" s="187"/>
      <c r="D551" s="74">
        <v>0.3</v>
      </c>
      <c r="E551" s="74">
        <v>0.3</v>
      </c>
      <c r="F551" s="74"/>
      <c r="G551" s="74"/>
      <c r="H551" s="74"/>
      <c r="I551" s="74"/>
      <c r="J551" s="74"/>
      <c r="K551" s="74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85"/>
      <c r="AE551" s="285"/>
      <c r="AF551" s="285"/>
      <c r="AG551" s="285"/>
      <c r="AH551" s="285"/>
      <c r="AI551" s="285"/>
      <c r="AJ551" s="285"/>
      <c r="AK551" s="285"/>
      <c r="AL551" s="285"/>
      <c r="AM551" s="285"/>
      <c r="AN551" s="285"/>
      <c r="AO551" s="285"/>
      <c r="AP551" s="285"/>
      <c r="AQ551" s="285"/>
      <c r="AR551" s="285"/>
      <c r="AS551" s="285"/>
      <c r="AT551" s="285"/>
      <c r="AU551" s="285"/>
      <c r="AV551" s="285"/>
      <c r="AW551" s="285"/>
      <c r="AX551" s="285"/>
      <c r="AY551" s="285"/>
      <c r="AZ551" s="285"/>
      <c r="BA551" s="285"/>
      <c r="BB551" s="285"/>
      <c r="BC551" s="285"/>
      <c r="BD551" s="285"/>
      <c r="BE551" s="285"/>
      <c r="BF551" s="285"/>
      <c r="BG551" s="285"/>
      <c r="BH551" s="285"/>
      <c r="BI551" s="285"/>
      <c r="BJ551" s="285"/>
      <c r="BK551" s="285"/>
      <c r="BL551" s="285"/>
      <c r="BM551" s="285"/>
      <c r="BN551" s="285"/>
      <c r="BO551" s="285"/>
      <c r="BP551" s="285"/>
      <c r="BQ551" s="285"/>
      <c r="BR551" s="285"/>
      <c r="BS551" s="285"/>
      <c r="BT551" s="285"/>
      <c r="BU551" s="285"/>
      <c r="BV551" s="285"/>
      <c r="BW551" s="285"/>
      <c r="BX551" s="285"/>
      <c r="BY551" s="285"/>
      <c r="BZ551" s="285"/>
      <c r="CA551" s="285"/>
      <c r="CB551" s="285"/>
      <c r="CC551" s="285"/>
      <c r="CD551" s="285"/>
      <c r="CE551" s="285"/>
      <c r="CF551" s="285"/>
      <c r="CG551" s="285"/>
      <c r="CH551" s="285"/>
      <c r="CI551" s="285"/>
      <c r="CJ551" s="285"/>
      <c r="CK551" s="285"/>
      <c r="CL551" s="285"/>
      <c r="CM551" s="285"/>
      <c r="CN551" s="285"/>
      <c r="CO551" s="285"/>
      <c r="CP551" s="285"/>
      <c r="CQ551" s="285"/>
      <c r="CR551" s="285"/>
      <c r="CS551" s="285"/>
      <c r="CT551" s="285"/>
      <c r="CU551" s="285"/>
      <c r="CV551" s="285"/>
      <c r="CW551" s="285"/>
      <c r="CX551" s="285"/>
      <c r="CY551" s="285"/>
      <c r="CZ551" s="285"/>
      <c r="DA551" s="285"/>
      <c r="DB551" s="285"/>
      <c r="DC551" s="285"/>
      <c r="DD551" s="285"/>
      <c r="DE551" s="285"/>
      <c r="DF551" s="285"/>
      <c r="DG551" s="285"/>
      <c r="DH551" s="285"/>
      <c r="DI551" s="285"/>
      <c r="DJ551" s="285"/>
      <c r="DK551" s="285"/>
      <c r="DL551" s="285"/>
      <c r="DM551" s="285"/>
      <c r="DN551" s="285"/>
      <c r="DO551" s="285"/>
      <c r="DP551" s="285"/>
      <c r="DQ551" s="285"/>
      <c r="DR551" s="285"/>
      <c r="DS551" s="285"/>
      <c r="DT551" s="285"/>
      <c r="DU551" s="285"/>
      <c r="DV551" s="285"/>
      <c r="DW551" s="285"/>
      <c r="DX551" s="285"/>
      <c r="DY551" s="285"/>
      <c r="DZ551" s="285"/>
      <c r="EA551" s="285"/>
      <c r="EB551" s="285"/>
      <c r="EC551" s="285"/>
      <c r="ED551" s="285"/>
      <c r="EE551" s="285"/>
      <c r="EF551" s="285"/>
      <c r="EG551" s="285"/>
      <c r="EH551" s="285"/>
      <c r="EI551" s="285"/>
      <c r="EJ551" s="285"/>
      <c r="EK551" s="285"/>
      <c r="EL551" s="285"/>
      <c r="EM551" s="285"/>
      <c r="EN551" s="285"/>
      <c r="EO551" s="285"/>
      <c r="EP551" s="285"/>
      <c r="EQ551" s="285"/>
      <c r="ER551" s="285"/>
      <c r="ES551" s="285"/>
      <c r="ET551" s="285"/>
      <c r="EU551" s="285"/>
      <c r="EV551" s="285"/>
      <c r="EW551" s="285"/>
      <c r="EX551" s="285"/>
    </row>
    <row r="552" spans="1:170" s="446" customFormat="1" x14ac:dyDescent="0.25">
      <c r="A552" s="71"/>
      <c r="B552" s="67" t="s">
        <v>18</v>
      </c>
      <c r="C552" s="361"/>
      <c r="D552" s="175">
        <v>10</v>
      </c>
      <c r="E552" s="74">
        <v>10</v>
      </c>
      <c r="F552" s="175"/>
      <c r="G552" s="74"/>
      <c r="H552" s="175"/>
      <c r="I552" s="176"/>
      <c r="J552" s="74"/>
      <c r="K552" s="74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85"/>
      <c r="AE552" s="285"/>
      <c r="AF552" s="285"/>
      <c r="AG552" s="285"/>
      <c r="AH552" s="285"/>
      <c r="AI552" s="285"/>
      <c r="AJ552" s="285"/>
      <c r="AK552" s="285"/>
      <c r="AL552" s="285"/>
      <c r="AM552" s="285"/>
      <c r="AN552" s="285"/>
      <c r="AO552" s="285"/>
      <c r="AP552" s="285"/>
      <c r="AQ552" s="285"/>
      <c r="AR552" s="285"/>
      <c r="AS552" s="285"/>
      <c r="AT552" s="285"/>
      <c r="AU552" s="285"/>
      <c r="AV552" s="285"/>
      <c r="AW552" s="285"/>
      <c r="AX552" s="285"/>
      <c r="AY552" s="285"/>
      <c r="AZ552" s="285"/>
      <c r="BA552" s="285"/>
      <c r="BB552" s="285"/>
      <c r="BC552" s="285"/>
      <c r="BD552" s="285"/>
      <c r="BE552" s="285"/>
      <c r="BF552" s="285"/>
      <c r="BG552" s="285"/>
      <c r="BH552" s="285"/>
      <c r="BI552" s="285"/>
      <c r="BJ552" s="285"/>
      <c r="BK552" s="285"/>
      <c r="BL552" s="285"/>
      <c r="BM552" s="285"/>
      <c r="BN552" s="285"/>
      <c r="BO552" s="285"/>
      <c r="BP552" s="285"/>
      <c r="BQ552" s="285"/>
      <c r="BR552" s="285"/>
      <c r="BS552" s="285"/>
      <c r="BT552" s="285"/>
      <c r="BU552" s="285"/>
      <c r="BV552" s="285"/>
      <c r="BW552" s="285"/>
      <c r="BX552" s="285"/>
      <c r="BY552" s="285"/>
      <c r="BZ552" s="285"/>
      <c r="CA552" s="285"/>
      <c r="CB552" s="285"/>
      <c r="CC552" s="285"/>
      <c r="CD552" s="285"/>
      <c r="CE552" s="285"/>
      <c r="CF552" s="285"/>
      <c r="CG552" s="285"/>
      <c r="CH552" s="285"/>
      <c r="CI552" s="285"/>
      <c r="CJ552" s="285"/>
      <c r="CK552" s="285"/>
      <c r="CL552" s="285"/>
      <c r="CM552" s="285"/>
      <c r="CN552" s="285"/>
      <c r="CO552" s="285"/>
      <c r="CP552" s="285"/>
      <c r="CQ552" s="285"/>
      <c r="CR552" s="285"/>
      <c r="CS552" s="285"/>
      <c r="CT552" s="285"/>
      <c r="CU552" s="285"/>
      <c r="CV552" s="285"/>
      <c r="CW552" s="285"/>
      <c r="CX552" s="285"/>
      <c r="CY552" s="285"/>
      <c r="CZ552" s="285"/>
      <c r="DA552" s="285"/>
      <c r="DB552" s="285"/>
      <c r="DC552" s="285"/>
      <c r="DD552" s="285"/>
      <c r="DE552" s="285"/>
      <c r="DF552" s="285"/>
      <c r="DG552" s="285"/>
      <c r="DH552" s="285"/>
      <c r="DI552" s="285"/>
      <c r="DJ552" s="285"/>
      <c r="DK552" s="285"/>
      <c r="DL552" s="285"/>
      <c r="DM552" s="285"/>
      <c r="DN552" s="285"/>
      <c r="DO552" s="285"/>
      <c r="DP552" s="285"/>
      <c r="DQ552" s="285"/>
      <c r="DR552" s="285"/>
      <c r="DS552" s="285"/>
      <c r="DT552" s="285"/>
      <c r="DU552" s="285"/>
      <c r="DV552" s="285"/>
      <c r="DW552" s="285"/>
      <c r="DX552" s="285"/>
      <c r="DY552" s="285"/>
      <c r="DZ552" s="285"/>
      <c r="EA552" s="285"/>
      <c r="EB552" s="285"/>
      <c r="EC552" s="285"/>
      <c r="ED552" s="285"/>
      <c r="EE552" s="285"/>
      <c r="EF552" s="285"/>
      <c r="EG552" s="285"/>
      <c r="EH552" s="285"/>
      <c r="EI552" s="285"/>
      <c r="EJ552" s="285"/>
      <c r="EK552" s="285"/>
      <c r="EL552" s="285"/>
      <c r="EM552" s="285"/>
      <c r="EN552" s="285"/>
      <c r="EO552" s="285"/>
      <c r="EP552" s="285"/>
      <c r="EQ552" s="285"/>
      <c r="ER552" s="285"/>
      <c r="ES552" s="285"/>
      <c r="ET552" s="285"/>
      <c r="EU552" s="285"/>
      <c r="EV552" s="285"/>
      <c r="EW552" s="285"/>
      <c r="EX552" s="285"/>
    </row>
    <row r="553" spans="1:170" s="446" customFormat="1" x14ac:dyDescent="0.25">
      <c r="A553" s="71"/>
      <c r="B553" s="67" t="s">
        <v>22</v>
      </c>
      <c r="C553" s="361"/>
      <c r="D553" s="175">
        <v>2.44</v>
      </c>
      <c r="E553" s="74">
        <v>2.44</v>
      </c>
      <c r="F553" s="175"/>
      <c r="G553" s="74"/>
      <c r="H553" s="175"/>
      <c r="I553" s="176"/>
      <c r="J553" s="74"/>
      <c r="K553" s="74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85"/>
      <c r="AE553" s="285"/>
      <c r="AF553" s="285"/>
      <c r="AG553" s="285"/>
      <c r="AH553" s="285"/>
      <c r="AI553" s="285"/>
      <c r="AJ553" s="285"/>
      <c r="AK553" s="285"/>
      <c r="AL553" s="285"/>
      <c r="AM553" s="285"/>
      <c r="AN553" s="285"/>
      <c r="AO553" s="285"/>
      <c r="AP553" s="285"/>
      <c r="AQ553" s="285"/>
      <c r="AR553" s="285"/>
      <c r="AS553" s="285"/>
      <c r="AT553" s="285"/>
      <c r="AU553" s="285"/>
      <c r="AV553" s="285"/>
      <c r="AW553" s="285"/>
      <c r="AX553" s="285"/>
      <c r="AY553" s="285"/>
      <c r="AZ553" s="285"/>
      <c r="BA553" s="285"/>
      <c r="BB553" s="285"/>
      <c r="BC553" s="285"/>
      <c r="BD553" s="285"/>
      <c r="BE553" s="285"/>
      <c r="BF553" s="285"/>
      <c r="BG553" s="285"/>
      <c r="BH553" s="285"/>
      <c r="BI553" s="285"/>
      <c r="BJ553" s="285"/>
      <c r="BK553" s="285"/>
      <c r="BL553" s="285"/>
      <c r="BM553" s="285"/>
      <c r="BN553" s="285"/>
      <c r="BO553" s="285"/>
      <c r="BP553" s="285"/>
      <c r="BQ553" s="285"/>
      <c r="BR553" s="285"/>
      <c r="BS553" s="285"/>
      <c r="BT553" s="285"/>
      <c r="BU553" s="285"/>
      <c r="BV553" s="285"/>
      <c r="BW553" s="285"/>
      <c r="BX553" s="285"/>
      <c r="BY553" s="285"/>
      <c r="BZ553" s="285"/>
      <c r="CA553" s="285"/>
      <c r="CB553" s="285"/>
      <c r="CC553" s="285"/>
      <c r="CD553" s="285"/>
      <c r="CE553" s="285"/>
      <c r="CF553" s="285"/>
      <c r="CG553" s="285"/>
      <c r="CH553" s="285"/>
      <c r="CI553" s="285"/>
      <c r="CJ553" s="285"/>
      <c r="CK553" s="285"/>
      <c r="CL553" s="285"/>
      <c r="CM553" s="285"/>
      <c r="CN553" s="285"/>
      <c r="CO553" s="285"/>
      <c r="CP553" s="285"/>
      <c r="CQ553" s="285"/>
      <c r="CR553" s="285"/>
      <c r="CS553" s="285"/>
      <c r="CT553" s="285"/>
      <c r="CU553" s="285"/>
      <c r="CV553" s="285"/>
      <c r="CW553" s="285"/>
      <c r="CX553" s="285"/>
      <c r="CY553" s="285"/>
      <c r="CZ553" s="285"/>
      <c r="DA553" s="285"/>
      <c r="DB553" s="285"/>
      <c r="DC553" s="285"/>
      <c r="DD553" s="285"/>
      <c r="DE553" s="285"/>
      <c r="DF553" s="285"/>
      <c r="DG553" s="285"/>
      <c r="DH553" s="285"/>
      <c r="DI553" s="285"/>
      <c r="DJ553" s="285"/>
      <c r="DK553" s="285"/>
      <c r="DL553" s="285"/>
      <c r="DM553" s="285"/>
      <c r="DN553" s="285"/>
      <c r="DO553" s="285"/>
      <c r="DP553" s="285"/>
      <c r="DQ553" s="285"/>
      <c r="DR553" s="285"/>
      <c r="DS553" s="285"/>
      <c r="DT553" s="285"/>
      <c r="DU553" s="285"/>
      <c r="DV553" s="285"/>
      <c r="DW553" s="285"/>
      <c r="DX553" s="285"/>
      <c r="DY553" s="285"/>
      <c r="DZ553" s="285"/>
      <c r="EA553" s="285"/>
      <c r="EB553" s="285"/>
      <c r="EC553" s="285"/>
      <c r="ED553" s="285"/>
      <c r="EE553" s="285"/>
      <c r="EF553" s="285"/>
      <c r="EG553" s="285"/>
      <c r="EH553" s="285"/>
      <c r="EI553" s="285"/>
      <c r="EJ553" s="285"/>
      <c r="EK553" s="285"/>
      <c r="EL553" s="285"/>
      <c r="EM553" s="285"/>
      <c r="EN553" s="285"/>
      <c r="EO553" s="285"/>
      <c r="EP553" s="285"/>
      <c r="EQ553" s="285"/>
      <c r="ER553" s="285"/>
      <c r="ES553" s="285"/>
      <c r="ET553" s="285"/>
      <c r="EU553" s="285"/>
      <c r="EV553" s="285"/>
      <c r="EW553" s="285"/>
      <c r="EX553" s="285"/>
    </row>
    <row r="554" spans="1:170" s="446" customFormat="1" x14ac:dyDescent="0.25">
      <c r="A554" s="71"/>
      <c r="B554" s="67" t="s">
        <v>94</v>
      </c>
      <c r="C554" s="361"/>
      <c r="D554" s="175">
        <v>16.600000000000001</v>
      </c>
      <c r="E554" s="74">
        <v>14.56</v>
      </c>
      <c r="F554" s="175"/>
      <c r="G554" s="74"/>
      <c r="H554" s="175"/>
      <c r="I554" s="176"/>
      <c r="J554" s="74"/>
      <c r="K554" s="74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85"/>
      <c r="AE554" s="285"/>
      <c r="AF554" s="285"/>
      <c r="AG554" s="285"/>
      <c r="AH554" s="285"/>
      <c r="AI554" s="285"/>
      <c r="AJ554" s="285"/>
      <c r="AK554" s="285"/>
      <c r="AL554" s="285"/>
      <c r="AM554" s="285"/>
      <c r="AN554" s="285"/>
      <c r="AO554" s="285"/>
      <c r="AP554" s="285"/>
      <c r="AQ554" s="285"/>
      <c r="AR554" s="285"/>
      <c r="AS554" s="285"/>
      <c r="AT554" s="285"/>
      <c r="AU554" s="285"/>
      <c r="AV554" s="285"/>
      <c r="AW554" s="285"/>
      <c r="AX554" s="285"/>
      <c r="AY554" s="285"/>
      <c r="AZ554" s="285"/>
      <c r="BA554" s="285"/>
      <c r="BB554" s="285"/>
      <c r="BC554" s="285"/>
      <c r="BD554" s="285"/>
      <c r="BE554" s="285"/>
      <c r="BF554" s="285"/>
      <c r="BG554" s="285"/>
      <c r="BH554" s="285"/>
      <c r="BI554" s="285"/>
      <c r="BJ554" s="285"/>
      <c r="BK554" s="285"/>
      <c r="BL554" s="285"/>
      <c r="BM554" s="285"/>
      <c r="BN554" s="285"/>
      <c r="BO554" s="285"/>
      <c r="BP554" s="285"/>
      <c r="BQ554" s="285"/>
      <c r="BR554" s="285"/>
      <c r="BS554" s="285"/>
      <c r="BT554" s="285"/>
      <c r="BU554" s="285"/>
      <c r="BV554" s="285"/>
      <c r="BW554" s="285"/>
      <c r="BX554" s="285"/>
      <c r="BY554" s="285"/>
      <c r="BZ554" s="285"/>
      <c r="CA554" s="285"/>
      <c r="CB554" s="285"/>
      <c r="CC554" s="285"/>
      <c r="CD554" s="285"/>
      <c r="CE554" s="285"/>
      <c r="CF554" s="285"/>
      <c r="CG554" s="285"/>
      <c r="CH554" s="285"/>
      <c r="CI554" s="285"/>
      <c r="CJ554" s="285"/>
      <c r="CK554" s="285"/>
      <c r="CL554" s="285"/>
      <c r="CM554" s="285"/>
      <c r="CN554" s="285"/>
      <c r="CO554" s="285"/>
      <c r="CP554" s="285"/>
      <c r="CQ554" s="285"/>
      <c r="CR554" s="285"/>
      <c r="CS554" s="285"/>
      <c r="CT554" s="285"/>
      <c r="CU554" s="285"/>
      <c r="CV554" s="285"/>
      <c r="CW554" s="285"/>
      <c r="CX554" s="285"/>
      <c r="CY554" s="285"/>
      <c r="CZ554" s="285"/>
      <c r="DA554" s="285"/>
      <c r="DB554" s="285"/>
      <c r="DC554" s="285"/>
      <c r="DD554" s="285"/>
      <c r="DE554" s="285"/>
      <c r="DF554" s="285"/>
      <c r="DG554" s="285"/>
      <c r="DH554" s="285"/>
      <c r="DI554" s="285"/>
      <c r="DJ554" s="285"/>
      <c r="DK554" s="285"/>
      <c r="DL554" s="285"/>
      <c r="DM554" s="285"/>
      <c r="DN554" s="285"/>
      <c r="DO554" s="285"/>
      <c r="DP554" s="285"/>
      <c r="DQ554" s="285"/>
      <c r="DR554" s="285"/>
      <c r="DS554" s="285"/>
      <c r="DT554" s="285"/>
      <c r="DU554" s="285"/>
      <c r="DV554" s="285"/>
      <c r="DW554" s="285"/>
      <c r="DX554" s="285"/>
      <c r="DY554" s="285"/>
      <c r="DZ554" s="285"/>
      <c r="EA554" s="285"/>
      <c r="EB554" s="285"/>
      <c r="EC554" s="285"/>
      <c r="ED554" s="285"/>
      <c r="EE554" s="285"/>
      <c r="EF554" s="285"/>
      <c r="EG554" s="285"/>
      <c r="EH554" s="285"/>
      <c r="EI554" s="285"/>
      <c r="EJ554" s="285"/>
      <c r="EK554" s="285"/>
      <c r="EL554" s="285"/>
      <c r="EM554" s="285"/>
      <c r="EN554" s="285"/>
      <c r="EO554" s="285"/>
      <c r="EP554" s="285"/>
      <c r="EQ554" s="285"/>
      <c r="ER554" s="285"/>
      <c r="ES554" s="285"/>
      <c r="ET554" s="285"/>
      <c r="EU554" s="285"/>
      <c r="EV554" s="285"/>
      <c r="EW554" s="285"/>
      <c r="EX554" s="285"/>
    </row>
    <row r="555" spans="1:170" s="65" customFormat="1" x14ac:dyDescent="0.25">
      <c r="A555" s="71"/>
      <c r="B555" s="67" t="s">
        <v>38</v>
      </c>
      <c r="C555" s="361"/>
      <c r="D555" s="175">
        <v>1</v>
      </c>
      <c r="E555" s="74">
        <v>1</v>
      </c>
      <c r="F555" s="175"/>
      <c r="G555" s="74"/>
      <c r="H555" s="175"/>
      <c r="I555" s="176"/>
      <c r="J555" s="74"/>
      <c r="K555" s="74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  <c r="AA555" s="89"/>
      <c r="AB555" s="89"/>
      <c r="AC555" s="89"/>
      <c r="AD555" s="66"/>
      <c r="AE555" s="66"/>
      <c r="AF555" s="66"/>
      <c r="AG555" s="66"/>
      <c r="AH555" s="66"/>
      <c r="AI555" s="66"/>
      <c r="AJ555" s="66"/>
      <c r="AK555" s="66"/>
      <c r="AL555" s="66"/>
      <c r="AM555" s="66"/>
      <c r="AN555" s="66"/>
      <c r="AO555" s="66"/>
      <c r="AP555" s="66"/>
      <c r="AQ555" s="66"/>
      <c r="AR555" s="66"/>
      <c r="AS555" s="66"/>
      <c r="AT555" s="66"/>
      <c r="AU555" s="66"/>
      <c r="AV555" s="66"/>
      <c r="AW555" s="66"/>
      <c r="AX555" s="66"/>
      <c r="AY555" s="66"/>
      <c r="AZ555" s="66"/>
      <c r="BA555" s="66"/>
      <c r="BB555" s="66"/>
      <c r="BC555" s="66"/>
      <c r="BD555" s="66"/>
      <c r="BE555" s="66"/>
      <c r="BF555" s="66"/>
      <c r="BG555" s="66"/>
      <c r="BH555" s="66"/>
      <c r="BI555" s="66"/>
      <c r="BJ555" s="66"/>
      <c r="BK555" s="66"/>
      <c r="BL555" s="66"/>
      <c r="BM555" s="66"/>
      <c r="BN555" s="66"/>
      <c r="BO555" s="66"/>
      <c r="BP555" s="66"/>
      <c r="BQ555" s="66"/>
      <c r="BR555" s="66"/>
      <c r="BS555" s="66"/>
      <c r="BT555" s="66"/>
      <c r="BU555" s="66"/>
      <c r="BV555" s="66"/>
      <c r="BW555" s="66"/>
      <c r="BX555" s="66"/>
      <c r="BY555" s="66"/>
      <c r="BZ555" s="66"/>
      <c r="CA555" s="66"/>
      <c r="CB555" s="66"/>
      <c r="CC555" s="66"/>
      <c r="CD555" s="66"/>
      <c r="CE555" s="66"/>
      <c r="CF555" s="66"/>
      <c r="CG555" s="66"/>
      <c r="CH555" s="66"/>
      <c r="CI555" s="66"/>
      <c r="CJ555" s="66"/>
      <c r="CK555" s="66"/>
      <c r="CL555" s="66"/>
      <c r="CM555" s="66"/>
      <c r="CN555" s="66"/>
      <c r="CO555" s="66"/>
      <c r="CP555" s="66"/>
      <c r="CQ555" s="66"/>
      <c r="CR555" s="66"/>
      <c r="CS555" s="66"/>
      <c r="CT555" s="66"/>
      <c r="CU555" s="66"/>
      <c r="CV555" s="66"/>
      <c r="CW555" s="66"/>
      <c r="CX555" s="66"/>
      <c r="CY555" s="66"/>
      <c r="CZ555" s="66"/>
      <c r="DA555" s="66"/>
      <c r="DB555" s="66"/>
      <c r="DC555" s="66"/>
      <c r="DD555" s="66"/>
      <c r="DE555" s="66"/>
      <c r="DF555" s="66"/>
      <c r="DG555" s="66"/>
      <c r="DH555" s="66"/>
      <c r="DI555" s="66"/>
      <c r="DJ555" s="66"/>
      <c r="DK555" s="66"/>
      <c r="DL555" s="66"/>
      <c r="DM555" s="66"/>
      <c r="DN555" s="66"/>
      <c r="DO555" s="66"/>
      <c r="DP555" s="66"/>
      <c r="DQ555" s="66"/>
      <c r="DR555" s="66"/>
      <c r="DS555" s="66"/>
      <c r="DT555" s="66"/>
      <c r="DU555" s="66"/>
      <c r="DV555" s="66"/>
      <c r="DW555" s="66"/>
      <c r="DX555" s="66"/>
      <c r="DY555" s="66"/>
      <c r="DZ555" s="66"/>
      <c r="EA555" s="66"/>
      <c r="EB555" s="66"/>
      <c r="EC555" s="66"/>
      <c r="ED555" s="66"/>
      <c r="EE555" s="66"/>
      <c r="EF555" s="66"/>
      <c r="EG555" s="66"/>
      <c r="EH555" s="66"/>
      <c r="EI555" s="66"/>
      <c r="EJ555" s="66"/>
      <c r="EK555" s="66"/>
      <c r="EL555" s="66"/>
      <c r="EM555" s="66"/>
      <c r="EN555" s="66"/>
      <c r="EO555" s="66"/>
      <c r="EP555" s="66"/>
      <c r="EQ555" s="66"/>
      <c r="ER555" s="66"/>
      <c r="ES555" s="66"/>
      <c r="ET555" s="66"/>
      <c r="EU555" s="66"/>
      <c r="EV555" s="66"/>
      <c r="EW555" s="66"/>
      <c r="EX555" s="66"/>
    </row>
    <row r="556" spans="1:170" x14ac:dyDescent="0.25">
      <c r="A556" s="116" t="s">
        <v>76</v>
      </c>
      <c r="B556" s="117"/>
      <c r="C556" s="119">
        <v>120</v>
      </c>
      <c r="D556" s="319"/>
      <c r="E556" s="119"/>
      <c r="F556" s="121">
        <v>4.3</v>
      </c>
      <c r="G556" s="121">
        <v>3</v>
      </c>
      <c r="H556" s="121">
        <v>5</v>
      </c>
      <c r="I556" s="121">
        <v>64</v>
      </c>
      <c r="J556" s="121">
        <v>0.65</v>
      </c>
      <c r="K556" s="98" t="s">
        <v>59</v>
      </c>
    </row>
    <row r="557" spans="1:170" x14ac:dyDescent="0.25">
      <c r="A557" s="116"/>
      <c r="B557" s="117" t="s">
        <v>124</v>
      </c>
      <c r="C557" s="119"/>
      <c r="D557" s="319">
        <v>123.6</v>
      </c>
      <c r="E557" s="119">
        <v>120</v>
      </c>
      <c r="F557" s="120"/>
      <c r="G557" s="316"/>
      <c r="H557" s="121"/>
      <c r="I557" s="316"/>
      <c r="J557" s="316"/>
      <c r="K557" s="98"/>
    </row>
    <row r="558" spans="1:170" s="229" customFormat="1" x14ac:dyDescent="0.25">
      <c r="A558" s="71" t="s">
        <v>366</v>
      </c>
      <c r="B558" s="67"/>
      <c r="C558" s="74" t="s">
        <v>367</v>
      </c>
      <c r="D558" s="130"/>
      <c r="E558" s="131"/>
      <c r="F558" s="130">
        <v>6</v>
      </c>
      <c r="G558" s="131">
        <v>10</v>
      </c>
      <c r="H558" s="130">
        <v>16</v>
      </c>
      <c r="I558" s="132">
        <v>178</v>
      </c>
      <c r="J558" s="131">
        <v>20.399999999999999</v>
      </c>
      <c r="K558" s="68" t="s">
        <v>409</v>
      </c>
      <c r="L558" s="281"/>
      <c r="M558" s="281"/>
      <c r="N558" s="281"/>
      <c r="O558" s="281"/>
      <c r="P558" s="281"/>
      <c r="Q558" s="281"/>
      <c r="R558" s="281"/>
      <c r="S558" s="281"/>
      <c r="T558" s="281"/>
      <c r="U558" s="281"/>
      <c r="V558" s="281"/>
      <c r="W558" s="281"/>
      <c r="X558" s="281"/>
      <c r="Y558" s="281"/>
      <c r="Z558" s="281"/>
      <c r="AA558" s="281"/>
      <c r="AB558" s="281"/>
      <c r="AC558" s="281"/>
      <c r="AD558" s="281"/>
      <c r="AE558" s="281"/>
      <c r="AF558" s="281"/>
      <c r="AG558" s="281"/>
      <c r="AH558" s="281"/>
      <c r="AI558" s="281"/>
      <c r="AJ558" s="281"/>
      <c r="AK558" s="281"/>
      <c r="AL558" s="281"/>
      <c r="AM558" s="281"/>
      <c r="AN558" s="281"/>
      <c r="AO558" s="281"/>
      <c r="AP558" s="281"/>
      <c r="AQ558" s="281"/>
      <c r="AR558" s="281"/>
      <c r="AS558" s="281"/>
      <c r="AT558" s="281"/>
      <c r="AU558" s="281"/>
      <c r="AV558" s="281"/>
      <c r="AW558" s="281"/>
      <c r="AX558" s="281"/>
      <c r="AY558" s="281"/>
      <c r="AZ558" s="281"/>
      <c r="BA558" s="281"/>
      <c r="BB558" s="281"/>
      <c r="BC558" s="281"/>
      <c r="BD558" s="281"/>
      <c r="BE558" s="281"/>
      <c r="BF558" s="281"/>
      <c r="BG558" s="281"/>
      <c r="BH558" s="281"/>
      <c r="BI558" s="281"/>
      <c r="BJ558" s="281"/>
      <c r="BK558" s="281"/>
      <c r="BL558" s="281"/>
      <c r="BM558" s="281"/>
      <c r="BN558" s="281"/>
      <c r="BO558" s="281"/>
      <c r="BP558" s="281"/>
      <c r="BQ558" s="281"/>
      <c r="BR558" s="281"/>
      <c r="BS558" s="281"/>
      <c r="BT558" s="281"/>
      <c r="BU558" s="281"/>
      <c r="BV558" s="281"/>
      <c r="BW558" s="281"/>
      <c r="BX558" s="281"/>
      <c r="BY558" s="281"/>
      <c r="BZ558" s="281"/>
      <c r="CA558" s="281"/>
      <c r="CB558" s="281"/>
      <c r="CC558" s="281"/>
      <c r="CD558" s="281"/>
      <c r="CE558" s="281"/>
      <c r="CF558" s="281"/>
      <c r="CG558" s="281"/>
      <c r="CH558" s="281"/>
      <c r="CI558" s="281"/>
      <c r="CJ558" s="281"/>
      <c r="CK558" s="281"/>
      <c r="CL558" s="281"/>
      <c r="CM558" s="281"/>
      <c r="CN558" s="281"/>
      <c r="CO558" s="281"/>
      <c r="CP558" s="281"/>
      <c r="CQ558" s="281"/>
      <c r="CR558" s="281"/>
      <c r="CS558" s="281"/>
      <c r="CT558" s="281"/>
      <c r="CU558" s="281"/>
      <c r="CV558" s="281"/>
      <c r="CW558" s="281"/>
      <c r="CX558" s="281"/>
      <c r="CY558" s="281"/>
      <c r="CZ558" s="281"/>
      <c r="DA558" s="281"/>
      <c r="DB558" s="281"/>
      <c r="DC558" s="281"/>
      <c r="DD558" s="281"/>
      <c r="DE558" s="281"/>
      <c r="DF558" s="281"/>
      <c r="DG558" s="281"/>
      <c r="DH558" s="281"/>
      <c r="DI558" s="281"/>
      <c r="DJ558" s="281"/>
      <c r="DK558" s="281"/>
      <c r="DL558" s="281"/>
      <c r="DM558" s="281"/>
      <c r="DN558" s="281"/>
      <c r="DO558" s="281"/>
      <c r="DP558" s="281"/>
      <c r="DQ558" s="281"/>
      <c r="DR558" s="281"/>
      <c r="DS558" s="281"/>
      <c r="DT558" s="281"/>
      <c r="DU558" s="281"/>
      <c r="DV558" s="281"/>
      <c r="DW558" s="281"/>
      <c r="DX558" s="281"/>
      <c r="DY558" s="281"/>
      <c r="DZ558" s="281"/>
      <c r="EA558" s="281"/>
      <c r="EB558" s="281"/>
      <c r="EC558" s="281"/>
      <c r="ED558" s="281"/>
      <c r="EE558" s="281"/>
      <c r="EF558" s="281"/>
      <c r="EG558" s="281"/>
      <c r="EH558" s="281"/>
      <c r="EI558" s="281"/>
      <c r="EJ558" s="281"/>
      <c r="EK558" s="281"/>
      <c r="EL558" s="281"/>
      <c r="EM558" s="281"/>
      <c r="EN558" s="281"/>
      <c r="EO558" s="281"/>
      <c r="EP558" s="281"/>
      <c r="EQ558" s="281"/>
      <c r="ER558" s="281"/>
      <c r="ES558" s="281"/>
      <c r="ET558" s="281"/>
      <c r="EU558" s="281"/>
      <c r="EV558" s="281"/>
      <c r="EW558" s="281"/>
      <c r="EX558" s="281"/>
      <c r="EY558" s="281"/>
      <c r="EZ558" s="281"/>
      <c r="FA558" s="281"/>
      <c r="FB558" s="281"/>
      <c r="FC558" s="281"/>
      <c r="FD558" s="281"/>
      <c r="FE558" s="281"/>
      <c r="FF558" s="281"/>
      <c r="FG558" s="281"/>
      <c r="FH558" s="281"/>
      <c r="FI558" s="281"/>
      <c r="FJ558" s="281"/>
      <c r="FK558" s="281"/>
      <c r="FL558" s="281"/>
      <c r="FM558" s="281"/>
      <c r="FN558" s="281"/>
    </row>
    <row r="559" spans="1:170" s="229" customFormat="1" x14ac:dyDescent="0.25">
      <c r="A559" s="71"/>
      <c r="B559" s="67" t="s">
        <v>234</v>
      </c>
      <c r="C559" s="74"/>
      <c r="D559" s="130">
        <v>86.12</v>
      </c>
      <c r="E559" s="131">
        <v>56</v>
      </c>
      <c r="F559" s="130"/>
      <c r="G559" s="131"/>
      <c r="H559" s="130"/>
      <c r="I559" s="132"/>
      <c r="J559" s="131"/>
      <c r="K559" s="68"/>
      <c r="L559" s="281"/>
      <c r="M559" s="281"/>
      <c r="N559" s="281"/>
      <c r="O559" s="281"/>
      <c r="P559" s="281"/>
      <c r="Q559" s="281"/>
      <c r="R559" s="281"/>
      <c r="S559" s="281"/>
      <c r="T559" s="281"/>
      <c r="U559" s="281"/>
      <c r="V559" s="281"/>
      <c r="W559" s="281"/>
      <c r="X559" s="281"/>
      <c r="Y559" s="281"/>
      <c r="Z559" s="281"/>
      <c r="AA559" s="281"/>
      <c r="AB559" s="281"/>
      <c r="AC559" s="281"/>
      <c r="AD559" s="281"/>
      <c r="AE559" s="281"/>
      <c r="AF559" s="281"/>
      <c r="AG559" s="281"/>
      <c r="AH559" s="281"/>
      <c r="AI559" s="281"/>
      <c r="AJ559" s="281"/>
      <c r="AK559" s="281"/>
      <c r="AL559" s="281"/>
      <c r="AM559" s="281"/>
      <c r="AN559" s="281"/>
      <c r="AO559" s="281"/>
      <c r="AP559" s="281"/>
      <c r="AQ559" s="281"/>
      <c r="AR559" s="281"/>
      <c r="AS559" s="281"/>
      <c r="AT559" s="281"/>
      <c r="AU559" s="281"/>
      <c r="AV559" s="281"/>
      <c r="AW559" s="281"/>
      <c r="AX559" s="281"/>
      <c r="AY559" s="281"/>
      <c r="AZ559" s="281"/>
      <c r="BA559" s="281"/>
      <c r="BB559" s="281"/>
      <c r="BC559" s="281"/>
      <c r="BD559" s="281"/>
      <c r="BE559" s="281"/>
      <c r="BF559" s="281"/>
      <c r="BG559" s="281"/>
      <c r="BH559" s="281"/>
      <c r="BI559" s="281"/>
      <c r="BJ559" s="281"/>
      <c r="BK559" s="281"/>
      <c r="BL559" s="281"/>
      <c r="BM559" s="281"/>
      <c r="BN559" s="281"/>
      <c r="BO559" s="281"/>
      <c r="BP559" s="281"/>
      <c r="BQ559" s="281"/>
      <c r="BR559" s="281"/>
      <c r="BS559" s="281"/>
      <c r="BT559" s="281"/>
      <c r="BU559" s="281"/>
      <c r="BV559" s="281"/>
      <c r="BW559" s="281"/>
      <c r="BX559" s="281"/>
      <c r="BY559" s="281"/>
      <c r="BZ559" s="281"/>
      <c r="CA559" s="281"/>
      <c r="CB559" s="281"/>
      <c r="CC559" s="281"/>
      <c r="CD559" s="281"/>
      <c r="CE559" s="281"/>
      <c r="CF559" s="281"/>
      <c r="CG559" s="281"/>
      <c r="CH559" s="281"/>
      <c r="CI559" s="281"/>
      <c r="CJ559" s="281"/>
      <c r="CK559" s="281"/>
      <c r="CL559" s="281"/>
      <c r="CM559" s="281"/>
      <c r="CN559" s="281"/>
      <c r="CO559" s="281"/>
      <c r="CP559" s="281"/>
      <c r="CQ559" s="281"/>
      <c r="CR559" s="281"/>
      <c r="CS559" s="281"/>
      <c r="CT559" s="281"/>
      <c r="CU559" s="281"/>
      <c r="CV559" s="281"/>
      <c r="CW559" s="281"/>
      <c r="CX559" s="281"/>
      <c r="CY559" s="281"/>
      <c r="CZ559" s="281"/>
      <c r="DA559" s="281"/>
      <c r="DB559" s="281"/>
      <c r="DC559" s="281"/>
      <c r="DD559" s="281"/>
      <c r="DE559" s="281"/>
      <c r="DF559" s="281"/>
      <c r="DG559" s="281"/>
      <c r="DH559" s="281"/>
      <c r="DI559" s="281"/>
      <c r="DJ559" s="281"/>
      <c r="DK559" s="281"/>
      <c r="DL559" s="281"/>
      <c r="DM559" s="281"/>
      <c r="DN559" s="281"/>
      <c r="DO559" s="281"/>
      <c r="DP559" s="281"/>
      <c r="DQ559" s="281"/>
      <c r="DR559" s="281"/>
      <c r="DS559" s="281"/>
      <c r="DT559" s="281"/>
      <c r="DU559" s="281"/>
      <c r="DV559" s="281"/>
      <c r="DW559" s="281"/>
      <c r="DX559" s="281"/>
      <c r="DY559" s="281"/>
      <c r="DZ559" s="281"/>
      <c r="EA559" s="281"/>
      <c r="EB559" s="281"/>
      <c r="EC559" s="281"/>
      <c r="ED559" s="281"/>
      <c r="EE559" s="281"/>
      <c r="EF559" s="281"/>
      <c r="EG559" s="281"/>
      <c r="EH559" s="281"/>
      <c r="EI559" s="281"/>
      <c r="EJ559" s="281"/>
      <c r="EK559" s="281"/>
      <c r="EL559" s="281"/>
      <c r="EM559" s="281"/>
      <c r="EN559" s="281"/>
      <c r="EO559" s="281"/>
      <c r="EP559" s="281"/>
      <c r="EQ559" s="281"/>
      <c r="ER559" s="281"/>
      <c r="ES559" s="281"/>
      <c r="ET559" s="281"/>
      <c r="EU559" s="281"/>
      <c r="EV559" s="281"/>
      <c r="EW559" s="281"/>
      <c r="EX559" s="281"/>
      <c r="EY559" s="281"/>
      <c r="EZ559" s="281"/>
      <c r="FA559" s="281"/>
      <c r="FB559" s="281"/>
      <c r="FC559" s="281"/>
      <c r="FD559" s="281"/>
      <c r="FE559" s="281"/>
      <c r="FF559" s="281"/>
      <c r="FG559" s="281"/>
      <c r="FH559" s="281"/>
      <c r="FI559" s="281"/>
      <c r="FJ559" s="281"/>
      <c r="FK559" s="281"/>
      <c r="FL559" s="281"/>
      <c r="FM559" s="281"/>
      <c r="FN559" s="281"/>
    </row>
    <row r="560" spans="1:170" s="229" customFormat="1" x14ac:dyDescent="0.25">
      <c r="A560" s="71"/>
      <c r="B560" s="67" t="s">
        <v>34</v>
      </c>
      <c r="C560" s="74"/>
      <c r="D560" s="130">
        <v>117.04</v>
      </c>
      <c r="E560" s="131">
        <v>88</v>
      </c>
      <c r="F560" s="130"/>
      <c r="G560" s="131"/>
      <c r="H560" s="130"/>
      <c r="I560" s="132"/>
      <c r="J560" s="164"/>
      <c r="K560" s="68"/>
      <c r="L560" s="281"/>
      <c r="M560" s="281"/>
      <c r="N560" s="281"/>
      <c r="O560" s="281"/>
      <c r="P560" s="281"/>
      <c r="Q560" s="281"/>
      <c r="R560" s="281"/>
      <c r="S560" s="281"/>
      <c r="T560" s="281"/>
      <c r="U560" s="281"/>
      <c r="V560" s="281"/>
      <c r="W560" s="281"/>
      <c r="X560" s="281"/>
      <c r="Y560" s="281"/>
      <c r="Z560" s="281"/>
      <c r="AA560" s="281"/>
      <c r="AB560" s="281"/>
      <c r="AC560" s="281"/>
      <c r="AD560" s="281"/>
      <c r="AE560" s="281"/>
      <c r="AF560" s="281"/>
      <c r="AG560" s="281"/>
      <c r="AH560" s="281"/>
      <c r="AI560" s="281"/>
      <c r="AJ560" s="281"/>
      <c r="AK560" s="281"/>
      <c r="AL560" s="281"/>
      <c r="AM560" s="281"/>
      <c r="AN560" s="281"/>
      <c r="AO560" s="281"/>
      <c r="AP560" s="281"/>
      <c r="AQ560" s="281"/>
      <c r="AR560" s="281"/>
      <c r="AS560" s="281"/>
      <c r="AT560" s="281"/>
      <c r="AU560" s="281"/>
      <c r="AV560" s="281"/>
      <c r="AW560" s="281"/>
      <c r="AX560" s="281"/>
      <c r="AY560" s="281"/>
      <c r="AZ560" s="281"/>
      <c r="BA560" s="281"/>
      <c r="BB560" s="281"/>
      <c r="BC560" s="281"/>
      <c r="BD560" s="281"/>
      <c r="BE560" s="281"/>
      <c r="BF560" s="281"/>
      <c r="BG560" s="281"/>
      <c r="BH560" s="281"/>
      <c r="BI560" s="281"/>
      <c r="BJ560" s="281"/>
      <c r="BK560" s="281"/>
      <c r="BL560" s="281"/>
      <c r="BM560" s="281"/>
      <c r="BN560" s="281"/>
      <c r="BO560" s="281"/>
      <c r="BP560" s="281"/>
      <c r="BQ560" s="281"/>
      <c r="BR560" s="281"/>
      <c r="BS560" s="281"/>
      <c r="BT560" s="281"/>
      <c r="BU560" s="281"/>
      <c r="BV560" s="281"/>
      <c r="BW560" s="281"/>
      <c r="BX560" s="281"/>
      <c r="BY560" s="281"/>
      <c r="BZ560" s="281"/>
      <c r="CA560" s="281"/>
      <c r="CB560" s="281"/>
      <c r="CC560" s="281"/>
      <c r="CD560" s="281"/>
      <c r="CE560" s="281"/>
      <c r="CF560" s="281"/>
      <c r="CG560" s="281"/>
      <c r="CH560" s="281"/>
      <c r="CI560" s="281"/>
      <c r="CJ560" s="281"/>
      <c r="CK560" s="281"/>
      <c r="CL560" s="281"/>
      <c r="CM560" s="281"/>
      <c r="CN560" s="281"/>
      <c r="CO560" s="281"/>
      <c r="CP560" s="281"/>
      <c r="CQ560" s="281"/>
      <c r="CR560" s="281"/>
      <c r="CS560" s="281"/>
      <c r="CT560" s="281"/>
      <c r="CU560" s="281"/>
      <c r="CV560" s="281"/>
      <c r="CW560" s="281"/>
      <c r="CX560" s="281"/>
      <c r="CY560" s="281"/>
      <c r="CZ560" s="281"/>
      <c r="DA560" s="281"/>
      <c r="DB560" s="281"/>
      <c r="DC560" s="281"/>
      <c r="DD560" s="281"/>
      <c r="DE560" s="281"/>
      <c r="DF560" s="281"/>
      <c r="DG560" s="281"/>
      <c r="DH560" s="281"/>
      <c r="DI560" s="281"/>
      <c r="DJ560" s="281"/>
      <c r="DK560" s="281"/>
      <c r="DL560" s="281"/>
      <c r="DM560" s="281"/>
      <c r="DN560" s="281"/>
      <c r="DO560" s="281"/>
      <c r="DP560" s="281"/>
      <c r="DQ560" s="281"/>
      <c r="DR560" s="281"/>
      <c r="DS560" s="281"/>
      <c r="DT560" s="281"/>
      <c r="DU560" s="281"/>
      <c r="DV560" s="281"/>
      <c r="DW560" s="281"/>
      <c r="DX560" s="281"/>
      <c r="DY560" s="281"/>
      <c r="DZ560" s="281"/>
      <c r="EA560" s="281"/>
      <c r="EB560" s="281"/>
      <c r="EC560" s="281"/>
      <c r="ED560" s="281"/>
      <c r="EE560" s="281"/>
      <c r="EF560" s="281"/>
      <c r="EG560" s="281"/>
      <c r="EH560" s="281"/>
      <c r="EI560" s="281"/>
      <c r="EJ560" s="281"/>
      <c r="EK560" s="281"/>
      <c r="EL560" s="281"/>
      <c r="EM560" s="281"/>
      <c r="EN560" s="281"/>
      <c r="EO560" s="281"/>
      <c r="EP560" s="281"/>
      <c r="EQ560" s="281"/>
      <c r="ER560" s="281"/>
      <c r="ES560" s="281"/>
      <c r="ET560" s="281"/>
      <c r="EU560" s="281"/>
      <c r="EV560" s="281"/>
      <c r="EW560" s="281"/>
      <c r="EX560" s="281"/>
      <c r="EY560" s="281"/>
      <c r="EZ560" s="281"/>
      <c r="FA560" s="281"/>
      <c r="FB560" s="281"/>
      <c r="FC560" s="281"/>
      <c r="FD560" s="281"/>
      <c r="FE560" s="281"/>
      <c r="FF560" s="281"/>
      <c r="FG560" s="281"/>
      <c r="FH560" s="281"/>
      <c r="FI560" s="281"/>
      <c r="FJ560" s="281"/>
      <c r="FK560" s="281"/>
      <c r="FL560" s="281"/>
      <c r="FM560" s="281"/>
      <c r="FN560" s="281"/>
    </row>
    <row r="561" spans="1:552" s="229" customFormat="1" x14ac:dyDescent="0.25">
      <c r="A561" s="71"/>
      <c r="B561" s="67" t="s">
        <v>36</v>
      </c>
      <c r="C561" s="74"/>
      <c r="D561" s="130">
        <v>14</v>
      </c>
      <c r="E561" s="131">
        <v>11.2</v>
      </c>
      <c r="F561" s="130"/>
      <c r="G561" s="131"/>
      <c r="H561" s="130"/>
      <c r="I561" s="132"/>
      <c r="J561" s="164"/>
      <c r="K561" s="68"/>
      <c r="L561" s="281"/>
      <c r="M561" s="281"/>
      <c r="N561" s="281"/>
      <c r="O561" s="281"/>
      <c r="P561" s="281"/>
      <c r="Q561" s="281"/>
      <c r="R561" s="281"/>
      <c r="S561" s="281"/>
      <c r="T561" s="281"/>
      <c r="U561" s="281"/>
      <c r="V561" s="281"/>
      <c r="W561" s="281"/>
      <c r="X561" s="281"/>
      <c r="Y561" s="281"/>
      <c r="Z561" s="281"/>
      <c r="AA561" s="281"/>
      <c r="AB561" s="281"/>
      <c r="AC561" s="281"/>
      <c r="AD561" s="281"/>
      <c r="AE561" s="281"/>
      <c r="AF561" s="281"/>
      <c r="AG561" s="281"/>
      <c r="AH561" s="281"/>
      <c r="AI561" s="281"/>
      <c r="AJ561" s="281"/>
      <c r="AK561" s="281"/>
      <c r="AL561" s="281"/>
      <c r="AM561" s="281"/>
      <c r="AN561" s="281"/>
      <c r="AO561" s="281"/>
      <c r="AP561" s="281"/>
      <c r="AQ561" s="281"/>
      <c r="AR561" s="281"/>
      <c r="AS561" s="281"/>
      <c r="AT561" s="281"/>
      <c r="AU561" s="281"/>
      <c r="AV561" s="281"/>
      <c r="AW561" s="281"/>
      <c r="AX561" s="281"/>
      <c r="AY561" s="281"/>
      <c r="AZ561" s="281"/>
      <c r="BA561" s="281"/>
      <c r="BB561" s="281"/>
      <c r="BC561" s="281"/>
      <c r="BD561" s="281"/>
      <c r="BE561" s="281"/>
      <c r="BF561" s="281"/>
      <c r="BG561" s="281"/>
      <c r="BH561" s="281"/>
      <c r="BI561" s="281"/>
      <c r="BJ561" s="281"/>
      <c r="BK561" s="281"/>
      <c r="BL561" s="281"/>
      <c r="BM561" s="281"/>
      <c r="BN561" s="281"/>
      <c r="BO561" s="281"/>
      <c r="BP561" s="281"/>
      <c r="BQ561" s="281"/>
      <c r="BR561" s="281"/>
      <c r="BS561" s="281"/>
      <c r="BT561" s="281"/>
      <c r="BU561" s="281"/>
      <c r="BV561" s="281"/>
      <c r="BW561" s="281"/>
      <c r="BX561" s="281"/>
      <c r="BY561" s="281"/>
      <c r="BZ561" s="281"/>
      <c r="CA561" s="281"/>
      <c r="CB561" s="281"/>
      <c r="CC561" s="281"/>
      <c r="CD561" s="281"/>
      <c r="CE561" s="281"/>
      <c r="CF561" s="281"/>
      <c r="CG561" s="281"/>
      <c r="CH561" s="281"/>
      <c r="CI561" s="281"/>
      <c r="CJ561" s="281"/>
      <c r="CK561" s="281"/>
      <c r="CL561" s="281"/>
      <c r="CM561" s="281"/>
      <c r="CN561" s="281"/>
      <c r="CO561" s="281"/>
      <c r="CP561" s="281"/>
      <c r="CQ561" s="281"/>
      <c r="CR561" s="281"/>
      <c r="CS561" s="281"/>
      <c r="CT561" s="281"/>
      <c r="CU561" s="281"/>
      <c r="CV561" s="281"/>
      <c r="CW561" s="281"/>
      <c r="CX561" s="281"/>
      <c r="CY561" s="281"/>
      <c r="CZ561" s="281"/>
      <c r="DA561" s="281"/>
      <c r="DB561" s="281"/>
      <c r="DC561" s="281"/>
      <c r="DD561" s="281"/>
      <c r="DE561" s="281"/>
      <c r="DF561" s="281"/>
      <c r="DG561" s="281"/>
      <c r="DH561" s="281"/>
      <c r="DI561" s="281"/>
      <c r="DJ561" s="281"/>
      <c r="DK561" s="281"/>
      <c r="DL561" s="281"/>
      <c r="DM561" s="281"/>
      <c r="DN561" s="281"/>
      <c r="DO561" s="281"/>
      <c r="DP561" s="281"/>
      <c r="DQ561" s="281"/>
      <c r="DR561" s="281"/>
      <c r="DS561" s="281"/>
      <c r="DT561" s="281"/>
      <c r="DU561" s="281"/>
      <c r="DV561" s="281"/>
      <c r="DW561" s="281"/>
      <c r="DX561" s="281"/>
      <c r="DY561" s="281"/>
      <c r="DZ561" s="281"/>
      <c r="EA561" s="281"/>
      <c r="EB561" s="281"/>
      <c r="EC561" s="281"/>
      <c r="ED561" s="281"/>
      <c r="EE561" s="281"/>
      <c r="EF561" s="281"/>
      <c r="EG561" s="281"/>
      <c r="EH561" s="281"/>
      <c r="EI561" s="281"/>
      <c r="EJ561" s="281"/>
      <c r="EK561" s="281"/>
      <c r="EL561" s="281"/>
      <c r="EM561" s="281"/>
      <c r="EN561" s="281"/>
      <c r="EO561" s="281"/>
      <c r="EP561" s="281"/>
      <c r="EQ561" s="281"/>
      <c r="ER561" s="281"/>
      <c r="ES561" s="281"/>
      <c r="ET561" s="281"/>
      <c r="EU561" s="281"/>
      <c r="EV561" s="281"/>
      <c r="EW561" s="281"/>
      <c r="EX561" s="281"/>
      <c r="EY561" s="281"/>
      <c r="EZ561" s="281"/>
      <c r="FA561" s="281"/>
      <c r="FB561" s="281"/>
      <c r="FC561" s="281"/>
      <c r="FD561" s="281"/>
      <c r="FE561" s="281"/>
      <c r="FF561" s="281"/>
      <c r="FG561" s="281"/>
      <c r="FH561" s="281"/>
      <c r="FI561" s="281"/>
      <c r="FJ561" s="281"/>
      <c r="FK561" s="281"/>
      <c r="FL561" s="281"/>
      <c r="FM561" s="281"/>
      <c r="FN561" s="281"/>
    </row>
    <row r="562" spans="1:552" s="229" customFormat="1" x14ac:dyDescent="0.25">
      <c r="A562" s="71"/>
      <c r="B562" s="67" t="s">
        <v>21</v>
      </c>
      <c r="C562" s="74"/>
      <c r="D562" s="130">
        <v>0.5</v>
      </c>
      <c r="E562" s="131">
        <v>0.5</v>
      </c>
      <c r="F562" s="130"/>
      <c r="G562" s="131"/>
      <c r="H562" s="130"/>
      <c r="I562" s="131"/>
      <c r="J562" s="188"/>
      <c r="K562" s="68"/>
      <c r="L562" s="281"/>
      <c r="M562" s="281"/>
      <c r="N562" s="281"/>
      <c r="O562" s="281"/>
      <c r="P562" s="281"/>
      <c r="Q562" s="281"/>
      <c r="R562" s="281"/>
      <c r="S562" s="281"/>
      <c r="T562" s="281"/>
      <c r="U562" s="281"/>
      <c r="V562" s="281"/>
      <c r="W562" s="281"/>
      <c r="X562" s="281"/>
      <c r="Y562" s="281"/>
      <c r="Z562" s="281"/>
      <c r="AA562" s="281"/>
      <c r="AB562" s="281"/>
      <c r="AC562" s="281"/>
      <c r="AD562" s="281"/>
      <c r="AE562" s="281"/>
      <c r="AF562" s="281"/>
      <c r="AG562" s="281"/>
      <c r="AH562" s="281"/>
      <c r="AI562" s="281"/>
      <c r="AJ562" s="281"/>
      <c r="AK562" s="281"/>
      <c r="AL562" s="281"/>
      <c r="AM562" s="281"/>
      <c r="AN562" s="281"/>
      <c r="AO562" s="281"/>
      <c r="AP562" s="281"/>
      <c r="AQ562" s="281"/>
      <c r="AR562" s="281"/>
      <c r="AS562" s="281"/>
      <c r="AT562" s="281"/>
      <c r="AU562" s="281"/>
      <c r="AV562" s="281"/>
      <c r="AW562" s="281"/>
      <c r="AX562" s="281"/>
      <c r="AY562" s="281"/>
      <c r="AZ562" s="281"/>
      <c r="BA562" s="281"/>
      <c r="BB562" s="281"/>
      <c r="BC562" s="281"/>
      <c r="BD562" s="281"/>
      <c r="BE562" s="281"/>
      <c r="BF562" s="281"/>
      <c r="BG562" s="281"/>
      <c r="BH562" s="281"/>
      <c r="BI562" s="281"/>
      <c r="BJ562" s="281"/>
      <c r="BK562" s="281"/>
      <c r="BL562" s="281"/>
      <c r="BM562" s="281"/>
      <c r="BN562" s="281"/>
      <c r="BO562" s="281"/>
      <c r="BP562" s="281"/>
      <c r="BQ562" s="281"/>
      <c r="BR562" s="281"/>
      <c r="BS562" s="281"/>
      <c r="BT562" s="281"/>
      <c r="BU562" s="281"/>
      <c r="BV562" s="281"/>
      <c r="BW562" s="281"/>
      <c r="BX562" s="281"/>
      <c r="BY562" s="281"/>
      <c r="BZ562" s="281"/>
      <c r="CA562" s="281"/>
      <c r="CB562" s="281"/>
      <c r="CC562" s="281"/>
      <c r="CD562" s="281"/>
      <c r="CE562" s="281"/>
      <c r="CF562" s="281"/>
      <c r="CG562" s="281"/>
      <c r="CH562" s="281"/>
      <c r="CI562" s="281"/>
      <c r="CJ562" s="281"/>
      <c r="CK562" s="281"/>
      <c r="CL562" s="281"/>
      <c r="CM562" s="281"/>
      <c r="CN562" s="281"/>
      <c r="CO562" s="281"/>
      <c r="CP562" s="281"/>
      <c r="CQ562" s="281"/>
      <c r="CR562" s="281"/>
      <c r="CS562" s="281"/>
      <c r="CT562" s="281"/>
      <c r="CU562" s="281"/>
      <c r="CV562" s="281"/>
      <c r="CW562" s="281"/>
      <c r="CX562" s="281"/>
      <c r="CY562" s="281"/>
      <c r="CZ562" s="281"/>
      <c r="DA562" s="281"/>
      <c r="DB562" s="281"/>
      <c r="DC562" s="281"/>
      <c r="DD562" s="281"/>
      <c r="DE562" s="281"/>
      <c r="DF562" s="281"/>
      <c r="DG562" s="281"/>
      <c r="DH562" s="281"/>
      <c r="DI562" s="281"/>
      <c r="DJ562" s="281"/>
      <c r="DK562" s="281"/>
      <c r="DL562" s="281"/>
      <c r="DM562" s="281"/>
      <c r="DN562" s="281"/>
      <c r="DO562" s="281"/>
      <c r="DP562" s="281"/>
      <c r="DQ562" s="281"/>
      <c r="DR562" s="281"/>
      <c r="DS562" s="281"/>
      <c r="DT562" s="281"/>
      <c r="DU562" s="281"/>
      <c r="DV562" s="281"/>
      <c r="DW562" s="281"/>
      <c r="DX562" s="281"/>
      <c r="DY562" s="281"/>
      <c r="DZ562" s="281"/>
      <c r="EA562" s="281"/>
      <c r="EB562" s="281"/>
      <c r="EC562" s="281"/>
      <c r="ED562" s="281"/>
      <c r="EE562" s="281"/>
      <c r="EF562" s="281"/>
      <c r="EG562" s="281"/>
      <c r="EH562" s="281"/>
      <c r="EI562" s="281"/>
      <c r="EJ562" s="281"/>
      <c r="EK562" s="281"/>
      <c r="EL562" s="281"/>
      <c r="EM562" s="281"/>
      <c r="EN562" s="281"/>
      <c r="EO562" s="281"/>
      <c r="EP562" s="281"/>
      <c r="EQ562" s="281"/>
      <c r="ER562" s="281"/>
      <c r="ES562" s="281"/>
      <c r="ET562" s="281"/>
      <c r="EU562" s="281"/>
      <c r="EV562" s="281"/>
      <c r="EW562" s="281"/>
      <c r="EX562" s="281"/>
      <c r="EY562" s="281"/>
      <c r="EZ562" s="281"/>
      <c r="FA562" s="281"/>
      <c r="FB562" s="281"/>
      <c r="FC562" s="281"/>
      <c r="FD562" s="281"/>
      <c r="FE562" s="281"/>
      <c r="FF562" s="281"/>
      <c r="FG562" s="281"/>
      <c r="FH562" s="281"/>
      <c r="FI562" s="281"/>
      <c r="FJ562" s="281"/>
      <c r="FK562" s="281"/>
      <c r="FL562" s="281"/>
      <c r="FM562" s="281"/>
      <c r="FN562" s="281"/>
    </row>
    <row r="563" spans="1:552" s="229" customFormat="1" x14ac:dyDescent="0.25">
      <c r="A563" s="71"/>
      <c r="B563" s="67" t="s">
        <v>56</v>
      </c>
      <c r="C563" s="74"/>
      <c r="D563" s="130">
        <v>32</v>
      </c>
      <c r="E563" s="131">
        <v>32</v>
      </c>
      <c r="F563" s="130"/>
      <c r="G563" s="131"/>
      <c r="H563" s="130"/>
      <c r="I563" s="131"/>
      <c r="J563" s="188"/>
      <c r="K563" s="68"/>
      <c r="L563" s="281"/>
      <c r="M563" s="281"/>
      <c r="N563" s="281"/>
      <c r="O563" s="281"/>
      <c r="P563" s="281"/>
      <c r="Q563" s="281"/>
      <c r="R563" s="281"/>
      <c r="S563" s="281"/>
      <c r="T563" s="281"/>
      <c r="U563" s="281"/>
      <c r="V563" s="281"/>
      <c r="W563" s="281"/>
      <c r="X563" s="281"/>
      <c r="Y563" s="281"/>
      <c r="Z563" s="281"/>
      <c r="AA563" s="281"/>
      <c r="AB563" s="281"/>
      <c r="AC563" s="281"/>
      <c r="AD563" s="281"/>
      <c r="AE563" s="281"/>
      <c r="AF563" s="281"/>
      <c r="AG563" s="281"/>
      <c r="AH563" s="281"/>
      <c r="AI563" s="281"/>
      <c r="AJ563" s="281"/>
      <c r="AK563" s="281"/>
      <c r="AL563" s="281"/>
      <c r="AM563" s="281"/>
      <c r="AN563" s="281"/>
      <c r="AO563" s="281"/>
      <c r="AP563" s="281"/>
      <c r="AQ563" s="281"/>
      <c r="AR563" s="281"/>
      <c r="AS563" s="281"/>
      <c r="AT563" s="281"/>
      <c r="AU563" s="281"/>
      <c r="AV563" s="281"/>
      <c r="AW563" s="281"/>
      <c r="AX563" s="281"/>
      <c r="AY563" s="281"/>
      <c r="AZ563" s="281"/>
      <c r="BA563" s="281"/>
      <c r="BB563" s="281"/>
      <c r="BC563" s="281"/>
      <c r="BD563" s="281"/>
      <c r="BE563" s="281"/>
      <c r="BF563" s="281"/>
      <c r="BG563" s="281"/>
      <c r="BH563" s="281"/>
      <c r="BI563" s="281"/>
      <c r="BJ563" s="281"/>
      <c r="BK563" s="281"/>
      <c r="BL563" s="281"/>
      <c r="BM563" s="281"/>
      <c r="BN563" s="281"/>
      <c r="BO563" s="281"/>
      <c r="BP563" s="281"/>
      <c r="BQ563" s="281"/>
      <c r="BR563" s="281"/>
      <c r="BS563" s="281"/>
      <c r="BT563" s="281"/>
      <c r="BU563" s="281"/>
      <c r="BV563" s="281"/>
      <c r="BW563" s="281"/>
      <c r="BX563" s="281"/>
      <c r="BY563" s="281"/>
      <c r="BZ563" s="281"/>
      <c r="CA563" s="281"/>
      <c r="CB563" s="281"/>
      <c r="CC563" s="281"/>
      <c r="CD563" s="281"/>
      <c r="CE563" s="281"/>
      <c r="CF563" s="281"/>
      <c r="CG563" s="281"/>
      <c r="CH563" s="281"/>
      <c r="CI563" s="281"/>
      <c r="CJ563" s="281"/>
      <c r="CK563" s="281"/>
      <c r="CL563" s="281"/>
      <c r="CM563" s="281"/>
      <c r="CN563" s="281"/>
      <c r="CO563" s="281"/>
      <c r="CP563" s="281"/>
      <c r="CQ563" s="281"/>
      <c r="CR563" s="281"/>
      <c r="CS563" s="281"/>
      <c r="CT563" s="281"/>
      <c r="CU563" s="281"/>
      <c r="CV563" s="281"/>
      <c r="CW563" s="281"/>
      <c r="CX563" s="281"/>
      <c r="CY563" s="281"/>
      <c r="CZ563" s="281"/>
      <c r="DA563" s="281"/>
      <c r="DB563" s="281"/>
      <c r="DC563" s="281"/>
      <c r="DD563" s="281"/>
      <c r="DE563" s="281"/>
      <c r="DF563" s="281"/>
      <c r="DG563" s="281"/>
      <c r="DH563" s="281"/>
      <c r="DI563" s="281"/>
      <c r="DJ563" s="281"/>
      <c r="DK563" s="281"/>
      <c r="DL563" s="281"/>
      <c r="DM563" s="281"/>
      <c r="DN563" s="281"/>
      <c r="DO563" s="281"/>
      <c r="DP563" s="281"/>
      <c r="DQ563" s="281"/>
      <c r="DR563" s="281"/>
      <c r="DS563" s="281"/>
      <c r="DT563" s="281"/>
      <c r="DU563" s="281"/>
      <c r="DV563" s="281"/>
      <c r="DW563" s="281"/>
      <c r="DX563" s="281"/>
      <c r="DY563" s="281"/>
      <c r="DZ563" s="281"/>
      <c r="EA563" s="281"/>
      <c r="EB563" s="281"/>
      <c r="EC563" s="281"/>
      <c r="ED563" s="281"/>
      <c r="EE563" s="281"/>
      <c r="EF563" s="281"/>
      <c r="EG563" s="281"/>
      <c r="EH563" s="281"/>
      <c r="EI563" s="281"/>
      <c r="EJ563" s="281"/>
      <c r="EK563" s="281"/>
      <c r="EL563" s="281"/>
      <c r="EM563" s="281"/>
      <c r="EN563" s="281"/>
      <c r="EO563" s="281"/>
      <c r="EP563" s="281"/>
      <c r="EQ563" s="281"/>
      <c r="ER563" s="281"/>
      <c r="ES563" s="281"/>
      <c r="ET563" s="281"/>
      <c r="EU563" s="281"/>
      <c r="EV563" s="281"/>
      <c r="EW563" s="281"/>
      <c r="EX563" s="281"/>
      <c r="EY563" s="281"/>
      <c r="EZ563" s="281"/>
      <c r="FA563" s="281"/>
      <c r="FB563" s="281"/>
      <c r="FC563" s="281"/>
      <c r="FD563" s="281"/>
      <c r="FE563" s="281"/>
      <c r="FF563" s="281"/>
      <c r="FG563" s="281"/>
      <c r="FH563" s="281"/>
      <c r="FI563" s="281"/>
      <c r="FJ563" s="281"/>
      <c r="FK563" s="281"/>
      <c r="FL563" s="281"/>
      <c r="FM563" s="281"/>
      <c r="FN563" s="281"/>
    </row>
    <row r="564" spans="1:552" s="229" customFormat="1" x14ac:dyDescent="0.25">
      <c r="A564" s="71"/>
      <c r="B564" s="67" t="s">
        <v>38</v>
      </c>
      <c r="C564" s="74"/>
      <c r="D564" s="130">
        <v>4</v>
      </c>
      <c r="E564" s="131">
        <v>4</v>
      </c>
      <c r="F564" s="130"/>
      <c r="G564" s="131"/>
      <c r="H564" s="130"/>
      <c r="I564" s="131"/>
      <c r="J564" s="188"/>
      <c r="K564" s="68"/>
      <c r="L564" s="281"/>
      <c r="M564" s="281"/>
      <c r="N564" s="281"/>
      <c r="O564" s="281"/>
      <c r="P564" s="281"/>
      <c r="Q564" s="281"/>
      <c r="R564" s="281"/>
      <c r="S564" s="281"/>
      <c r="T564" s="281"/>
      <c r="U564" s="281"/>
      <c r="V564" s="281"/>
      <c r="W564" s="281"/>
      <c r="X564" s="281"/>
      <c r="Y564" s="281"/>
      <c r="Z564" s="281"/>
      <c r="AA564" s="281"/>
      <c r="AB564" s="281"/>
      <c r="AC564" s="281"/>
      <c r="AD564" s="281"/>
      <c r="AE564" s="281"/>
      <c r="AF564" s="281"/>
      <c r="AG564" s="281"/>
      <c r="AH564" s="281"/>
      <c r="AI564" s="281"/>
      <c r="AJ564" s="281"/>
      <c r="AK564" s="281"/>
      <c r="AL564" s="281"/>
      <c r="AM564" s="281"/>
      <c r="AN564" s="281"/>
      <c r="AO564" s="281"/>
      <c r="AP564" s="281"/>
      <c r="AQ564" s="281"/>
      <c r="AR564" s="281"/>
      <c r="AS564" s="281"/>
      <c r="AT564" s="281"/>
      <c r="AU564" s="281"/>
      <c r="AV564" s="281"/>
      <c r="AW564" s="281"/>
      <c r="AX564" s="281"/>
      <c r="AY564" s="281"/>
      <c r="AZ564" s="281"/>
      <c r="BA564" s="281"/>
      <c r="BB564" s="281"/>
      <c r="BC564" s="281"/>
      <c r="BD564" s="281"/>
      <c r="BE564" s="281"/>
      <c r="BF564" s="281"/>
      <c r="BG564" s="281"/>
      <c r="BH564" s="281"/>
      <c r="BI564" s="281"/>
      <c r="BJ564" s="281"/>
      <c r="BK564" s="281"/>
      <c r="BL564" s="281"/>
      <c r="BM564" s="281"/>
      <c r="BN564" s="281"/>
      <c r="BO564" s="281"/>
      <c r="BP564" s="281"/>
      <c r="BQ564" s="281"/>
      <c r="BR564" s="281"/>
      <c r="BS564" s="281"/>
      <c r="BT564" s="281"/>
      <c r="BU564" s="281"/>
      <c r="BV564" s="281"/>
      <c r="BW564" s="281"/>
      <c r="BX564" s="281"/>
      <c r="BY564" s="281"/>
      <c r="BZ564" s="281"/>
      <c r="CA564" s="281"/>
      <c r="CB564" s="281"/>
      <c r="CC564" s="281"/>
      <c r="CD564" s="281"/>
      <c r="CE564" s="281"/>
      <c r="CF564" s="281"/>
      <c r="CG564" s="281"/>
      <c r="CH564" s="281"/>
      <c r="CI564" s="281"/>
      <c r="CJ564" s="281"/>
      <c r="CK564" s="281"/>
      <c r="CL564" s="281"/>
      <c r="CM564" s="281"/>
      <c r="CN564" s="281"/>
      <c r="CO564" s="281"/>
      <c r="CP564" s="281"/>
      <c r="CQ564" s="281"/>
      <c r="CR564" s="281"/>
      <c r="CS564" s="281"/>
      <c r="CT564" s="281"/>
      <c r="CU564" s="281"/>
      <c r="CV564" s="281"/>
      <c r="CW564" s="281"/>
      <c r="CX564" s="281"/>
      <c r="CY564" s="281"/>
      <c r="CZ564" s="281"/>
      <c r="DA564" s="281"/>
      <c r="DB564" s="281"/>
      <c r="DC564" s="281"/>
      <c r="DD564" s="281"/>
      <c r="DE564" s="281"/>
      <c r="DF564" s="281"/>
      <c r="DG564" s="281"/>
      <c r="DH564" s="281"/>
      <c r="DI564" s="281"/>
      <c r="DJ564" s="281"/>
      <c r="DK564" s="281"/>
      <c r="DL564" s="281"/>
      <c r="DM564" s="281"/>
      <c r="DN564" s="281"/>
      <c r="DO564" s="281"/>
      <c r="DP564" s="281"/>
      <c r="DQ564" s="281"/>
      <c r="DR564" s="281"/>
      <c r="DS564" s="281"/>
      <c r="DT564" s="281"/>
      <c r="DU564" s="281"/>
      <c r="DV564" s="281"/>
      <c r="DW564" s="281"/>
      <c r="DX564" s="281"/>
      <c r="DY564" s="281"/>
      <c r="DZ564" s="281"/>
      <c r="EA564" s="281"/>
      <c r="EB564" s="281"/>
      <c r="EC564" s="281"/>
      <c r="ED564" s="281"/>
      <c r="EE564" s="281"/>
      <c r="EF564" s="281"/>
      <c r="EG564" s="281"/>
      <c r="EH564" s="281"/>
      <c r="EI564" s="281"/>
      <c r="EJ564" s="281"/>
      <c r="EK564" s="281"/>
      <c r="EL564" s="281"/>
      <c r="EM564" s="281"/>
      <c r="EN564" s="281"/>
      <c r="EO564" s="281"/>
      <c r="EP564" s="281"/>
      <c r="EQ564" s="281"/>
      <c r="ER564" s="281"/>
      <c r="ES564" s="281"/>
      <c r="ET564" s="281"/>
      <c r="EU564" s="281"/>
      <c r="EV564" s="281"/>
      <c r="EW564" s="281"/>
      <c r="EX564" s="281"/>
      <c r="EY564" s="281"/>
      <c r="EZ564" s="281"/>
      <c r="FA564" s="281"/>
      <c r="FB564" s="281"/>
      <c r="FC564" s="281"/>
      <c r="FD564" s="281"/>
      <c r="FE564" s="281"/>
      <c r="FF564" s="281"/>
      <c r="FG564" s="281"/>
      <c r="FH564" s="281"/>
      <c r="FI564" s="281"/>
      <c r="FJ564" s="281"/>
      <c r="FK564" s="281"/>
      <c r="FL564" s="281"/>
      <c r="FM564" s="281"/>
      <c r="FN564" s="281"/>
    </row>
    <row r="565" spans="1:552" s="229" customFormat="1" x14ac:dyDescent="0.25">
      <c r="A565" s="71"/>
      <c r="B565" s="67" t="s">
        <v>47</v>
      </c>
      <c r="C565" s="74"/>
      <c r="D565" s="130">
        <v>2</v>
      </c>
      <c r="E565" s="131">
        <v>2</v>
      </c>
      <c r="F565" s="130"/>
      <c r="G565" s="131"/>
      <c r="H565" s="130"/>
      <c r="I565" s="131"/>
      <c r="J565" s="188"/>
      <c r="K565" s="68"/>
      <c r="L565" s="281"/>
      <c r="M565" s="281"/>
      <c r="N565" s="281"/>
      <c r="O565" s="281"/>
      <c r="P565" s="281"/>
      <c r="Q565" s="281"/>
      <c r="R565" s="281"/>
      <c r="S565" s="281"/>
      <c r="T565" s="281"/>
      <c r="U565" s="281"/>
      <c r="V565" s="281"/>
      <c r="W565" s="281"/>
      <c r="X565" s="281"/>
      <c r="Y565" s="281"/>
      <c r="Z565" s="281"/>
      <c r="AA565" s="281"/>
      <c r="AB565" s="281"/>
      <c r="AC565" s="281"/>
      <c r="AD565" s="281"/>
      <c r="AE565" s="281"/>
      <c r="AF565" s="281"/>
      <c r="AG565" s="281"/>
      <c r="AH565" s="281"/>
      <c r="AI565" s="281"/>
      <c r="AJ565" s="281"/>
      <c r="AK565" s="281"/>
      <c r="AL565" s="281"/>
      <c r="AM565" s="281"/>
      <c r="AN565" s="281"/>
      <c r="AO565" s="281"/>
      <c r="AP565" s="281"/>
      <c r="AQ565" s="281"/>
      <c r="AR565" s="281"/>
      <c r="AS565" s="281"/>
      <c r="AT565" s="281"/>
      <c r="AU565" s="281"/>
      <c r="AV565" s="281"/>
      <c r="AW565" s="281"/>
      <c r="AX565" s="281"/>
      <c r="AY565" s="281"/>
      <c r="AZ565" s="281"/>
      <c r="BA565" s="281"/>
      <c r="BB565" s="281"/>
      <c r="BC565" s="281"/>
      <c r="BD565" s="281"/>
      <c r="BE565" s="281"/>
      <c r="BF565" s="281"/>
      <c r="BG565" s="281"/>
      <c r="BH565" s="281"/>
      <c r="BI565" s="281"/>
      <c r="BJ565" s="281"/>
      <c r="BK565" s="281"/>
      <c r="BL565" s="281"/>
      <c r="BM565" s="281"/>
      <c r="BN565" s="281"/>
      <c r="BO565" s="281"/>
      <c r="BP565" s="281"/>
      <c r="BQ565" s="281"/>
      <c r="BR565" s="281"/>
      <c r="BS565" s="281"/>
      <c r="BT565" s="281"/>
      <c r="BU565" s="281"/>
      <c r="BV565" s="281"/>
      <c r="BW565" s="281"/>
      <c r="BX565" s="281"/>
      <c r="BY565" s="281"/>
      <c r="BZ565" s="281"/>
      <c r="CA565" s="281"/>
      <c r="CB565" s="281"/>
      <c r="CC565" s="281"/>
      <c r="CD565" s="281"/>
      <c r="CE565" s="281"/>
      <c r="CF565" s="281"/>
      <c r="CG565" s="281"/>
      <c r="CH565" s="281"/>
      <c r="CI565" s="281"/>
      <c r="CJ565" s="281"/>
      <c r="CK565" s="281"/>
      <c r="CL565" s="281"/>
      <c r="CM565" s="281"/>
      <c r="CN565" s="281"/>
      <c r="CO565" s="281"/>
      <c r="CP565" s="281"/>
      <c r="CQ565" s="281"/>
      <c r="CR565" s="281"/>
      <c r="CS565" s="281"/>
      <c r="CT565" s="281"/>
      <c r="CU565" s="281"/>
      <c r="CV565" s="281"/>
      <c r="CW565" s="281"/>
      <c r="CX565" s="281"/>
      <c r="CY565" s="281"/>
      <c r="CZ565" s="281"/>
      <c r="DA565" s="281"/>
      <c r="DB565" s="281"/>
      <c r="DC565" s="281"/>
      <c r="DD565" s="281"/>
      <c r="DE565" s="281"/>
      <c r="DF565" s="281"/>
      <c r="DG565" s="281"/>
      <c r="DH565" s="281"/>
      <c r="DI565" s="281"/>
      <c r="DJ565" s="281"/>
      <c r="DK565" s="281"/>
      <c r="DL565" s="281"/>
      <c r="DM565" s="281"/>
      <c r="DN565" s="281"/>
      <c r="DO565" s="281"/>
      <c r="DP565" s="281"/>
      <c r="DQ565" s="281"/>
      <c r="DR565" s="281"/>
      <c r="DS565" s="281"/>
      <c r="DT565" s="281"/>
      <c r="DU565" s="281"/>
      <c r="DV565" s="281"/>
      <c r="DW565" s="281"/>
      <c r="DX565" s="281"/>
      <c r="DY565" s="281"/>
      <c r="DZ565" s="281"/>
      <c r="EA565" s="281"/>
      <c r="EB565" s="281"/>
      <c r="EC565" s="281"/>
      <c r="ED565" s="281"/>
      <c r="EE565" s="281"/>
      <c r="EF565" s="281"/>
      <c r="EG565" s="281"/>
      <c r="EH565" s="281"/>
      <c r="EI565" s="281"/>
      <c r="EJ565" s="281"/>
      <c r="EK565" s="281"/>
      <c r="EL565" s="281"/>
      <c r="EM565" s="281"/>
      <c r="EN565" s="281"/>
      <c r="EO565" s="281"/>
      <c r="EP565" s="281"/>
      <c r="EQ565" s="281"/>
      <c r="ER565" s="281"/>
      <c r="ES565" s="281"/>
      <c r="ET565" s="281"/>
      <c r="EU565" s="281"/>
      <c r="EV565" s="281"/>
      <c r="EW565" s="281"/>
      <c r="EX565" s="281"/>
      <c r="EY565" s="281"/>
      <c r="EZ565" s="281"/>
      <c r="FA565" s="281"/>
      <c r="FB565" s="281"/>
      <c r="FC565" s="281"/>
      <c r="FD565" s="281"/>
      <c r="FE565" s="281"/>
      <c r="FF565" s="281"/>
      <c r="FG565" s="281"/>
      <c r="FH565" s="281"/>
      <c r="FI565" s="281"/>
      <c r="FJ565" s="281"/>
      <c r="FK565" s="281"/>
      <c r="FL565" s="281"/>
      <c r="FM565" s="281"/>
      <c r="FN565" s="281"/>
    </row>
    <row r="566" spans="1:552" s="229" customFormat="1" x14ac:dyDescent="0.25">
      <c r="A566" s="71"/>
      <c r="B566" s="67" t="s">
        <v>54</v>
      </c>
      <c r="C566" s="74"/>
      <c r="D566" s="130">
        <v>0.38</v>
      </c>
      <c r="E566" s="131">
        <v>0.38</v>
      </c>
      <c r="F566" s="130"/>
      <c r="G566" s="131"/>
      <c r="H566" s="130"/>
      <c r="I566" s="131"/>
      <c r="J566" s="188"/>
      <c r="K566" s="68"/>
      <c r="L566" s="281"/>
      <c r="M566" s="281"/>
      <c r="N566" s="281"/>
      <c r="O566" s="281"/>
      <c r="P566" s="281"/>
      <c r="Q566" s="281"/>
      <c r="R566" s="281"/>
      <c r="S566" s="281"/>
      <c r="T566" s="281"/>
      <c r="U566" s="281"/>
      <c r="V566" s="281"/>
      <c r="W566" s="281"/>
      <c r="X566" s="281"/>
      <c r="Y566" s="281"/>
      <c r="Z566" s="281"/>
      <c r="AA566" s="281"/>
      <c r="AB566" s="281"/>
      <c r="AC566" s="281"/>
      <c r="AD566" s="281"/>
      <c r="AE566" s="281"/>
      <c r="AF566" s="281"/>
      <c r="AG566" s="281"/>
      <c r="AH566" s="281"/>
      <c r="AI566" s="281"/>
      <c r="AJ566" s="281"/>
      <c r="AK566" s="281"/>
      <c r="AL566" s="281"/>
      <c r="AM566" s="281"/>
      <c r="AN566" s="281"/>
      <c r="AO566" s="281"/>
      <c r="AP566" s="281"/>
      <c r="AQ566" s="281"/>
      <c r="AR566" s="281"/>
      <c r="AS566" s="281"/>
      <c r="AT566" s="281"/>
      <c r="AU566" s="281"/>
      <c r="AV566" s="281"/>
      <c r="AW566" s="281"/>
      <c r="AX566" s="281"/>
      <c r="AY566" s="281"/>
      <c r="AZ566" s="281"/>
      <c r="BA566" s="281"/>
      <c r="BB566" s="281"/>
      <c r="BC566" s="281"/>
      <c r="BD566" s="281"/>
      <c r="BE566" s="281"/>
      <c r="BF566" s="281"/>
      <c r="BG566" s="281"/>
      <c r="BH566" s="281"/>
      <c r="BI566" s="281"/>
      <c r="BJ566" s="281"/>
      <c r="BK566" s="281"/>
      <c r="BL566" s="281"/>
      <c r="BM566" s="281"/>
      <c r="BN566" s="281"/>
      <c r="BO566" s="281"/>
      <c r="BP566" s="281"/>
      <c r="BQ566" s="281"/>
      <c r="BR566" s="281"/>
      <c r="BS566" s="281"/>
      <c r="BT566" s="281"/>
      <c r="BU566" s="281"/>
      <c r="BV566" s="281"/>
      <c r="BW566" s="281"/>
      <c r="BX566" s="281"/>
      <c r="BY566" s="281"/>
      <c r="BZ566" s="281"/>
      <c r="CA566" s="281"/>
      <c r="CB566" s="281"/>
      <c r="CC566" s="281"/>
      <c r="CD566" s="281"/>
      <c r="CE566" s="281"/>
      <c r="CF566" s="281"/>
      <c r="CG566" s="281"/>
      <c r="CH566" s="281"/>
      <c r="CI566" s="281"/>
      <c r="CJ566" s="281"/>
      <c r="CK566" s="281"/>
      <c r="CL566" s="281"/>
      <c r="CM566" s="281"/>
      <c r="CN566" s="281"/>
      <c r="CO566" s="281"/>
      <c r="CP566" s="281"/>
      <c r="CQ566" s="281"/>
      <c r="CR566" s="281"/>
      <c r="CS566" s="281"/>
      <c r="CT566" s="281"/>
      <c r="CU566" s="281"/>
      <c r="CV566" s="281"/>
      <c r="CW566" s="281"/>
      <c r="CX566" s="281"/>
      <c r="CY566" s="281"/>
      <c r="CZ566" s="281"/>
      <c r="DA566" s="281"/>
      <c r="DB566" s="281"/>
      <c r="DC566" s="281"/>
      <c r="DD566" s="281"/>
      <c r="DE566" s="281"/>
      <c r="DF566" s="281"/>
      <c r="DG566" s="281"/>
      <c r="DH566" s="281"/>
      <c r="DI566" s="281"/>
      <c r="DJ566" s="281"/>
      <c r="DK566" s="281"/>
      <c r="DL566" s="281"/>
      <c r="DM566" s="281"/>
      <c r="DN566" s="281"/>
      <c r="DO566" s="281"/>
      <c r="DP566" s="281"/>
      <c r="DQ566" s="281"/>
      <c r="DR566" s="281"/>
      <c r="DS566" s="281"/>
      <c r="DT566" s="281"/>
      <c r="DU566" s="281"/>
      <c r="DV566" s="281"/>
      <c r="DW566" s="281"/>
      <c r="DX566" s="281"/>
      <c r="DY566" s="281"/>
      <c r="DZ566" s="281"/>
      <c r="EA566" s="281"/>
      <c r="EB566" s="281"/>
      <c r="EC566" s="281"/>
      <c r="ED566" s="281"/>
      <c r="EE566" s="281"/>
      <c r="EF566" s="281"/>
      <c r="EG566" s="281"/>
      <c r="EH566" s="281"/>
      <c r="EI566" s="281"/>
      <c r="EJ566" s="281"/>
      <c r="EK566" s="281"/>
      <c r="EL566" s="281"/>
      <c r="EM566" s="281"/>
      <c r="EN566" s="281"/>
      <c r="EO566" s="281"/>
      <c r="EP566" s="281"/>
      <c r="EQ566" s="281"/>
      <c r="ER566" s="281"/>
      <c r="ES566" s="281"/>
      <c r="ET566" s="281"/>
      <c r="EU566" s="281"/>
      <c r="EV566" s="281"/>
      <c r="EW566" s="281"/>
      <c r="EX566" s="281"/>
      <c r="EY566" s="281"/>
      <c r="EZ566" s="281"/>
      <c r="FA566" s="281"/>
      <c r="FB566" s="281"/>
      <c r="FC566" s="281"/>
      <c r="FD566" s="281"/>
      <c r="FE566" s="281"/>
      <c r="FF566" s="281"/>
      <c r="FG566" s="281"/>
      <c r="FH566" s="281"/>
      <c r="FI566" s="281"/>
      <c r="FJ566" s="281"/>
      <c r="FK566" s="281"/>
      <c r="FL566" s="281"/>
      <c r="FM566" s="281"/>
      <c r="FN566" s="281"/>
    </row>
    <row r="567" spans="1:552" s="65" customFormat="1" x14ac:dyDescent="0.25">
      <c r="A567" s="71" t="s">
        <v>339</v>
      </c>
      <c r="B567" s="67"/>
      <c r="C567" s="124" t="s">
        <v>376</v>
      </c>
      <c r="D567" s="211"/>
      <c r="E567" s="212"/>
      <c r="F567" s="204">
        <v>0.18</v>
      </c>
      <c r="G567" s="128">
        <v>0.09</v>
      </c>
      <c r="H567" s="127">
        <v>17</v>
      </c>
      <c r="I567" s="128">
        <v>69.5</v>
      </c>
      <c r="J567" s="127"/>
      <c r="K567" s="68" t="s">
        <v>341</v>
      </c>
      <c r="L567" s="350"/>
      <c r="M567" s="350"/>
      <c r="N567" s="350"/>
      <c r="O567" s="350"/>
      <c r="P567" s="350"/>
      <c r="Q567" s="350"/>
      <c r="R567" s="350"/>
      <c r="S567" s="350"/>
      <c r="T567" s="350"/>
      <c r="U567" s="350"/>
      <c r="V567" s="350"/>
      <c r="W567" s="350"/>
      <c r="X567" s="350"/>
      <c r="Y567" s="350"/>
      <c r="Z567" s="350"/>
      <c r="AA567" s="350"/>
      <c r="AB567" s="350"/>
      <c r="AC567" s="350"/>
      <c r="AD567" s="350"/>
      <c r="AE567" s="350"/>
      <c r="AF567" s="350"/>
      <c r="AG567" s="350"/>
      <c r="AH567" s="350"/>
      <c r="AI567" s="350"/>
      <c r="AJ567" s="350"/>
      <c r="AK567" s="350"/>
      <c r="AL567" s="350"/>
      <c r="AM567" s="350"/>
      <c r="AN567" s="350"/>
      <c r="AO567" s="350"/>
      <c r="AP567" s="350"/>
      <c r="AQ567" s="350"/>
      <c r="AR567" s="350"/>
      <c r="AS567" s="350"/>
      <c r="AT567" s="350"/>
      <c r="AU567" s="350"/>
      <c r="AV567" s="350"/>
      <c r="AW567" s="350"/>
      <c r="AX567" s="350"/>
      <c r="AY567" s="350"/>
      <c r="AZ567" s="350"/>
      <c r="BA567" s="350"/>
      <c r="BB567" s="350"/>
      <c r="BC567" s="350"/>
      <c r="BD567" s="350"/>
      <c r="BE567" s="350"/>
      <c r="BF567" s="350"/>
      <c r="BG567" s="350"/>
      <c r="BH567" s="350"/>
      <c r="BI567" s="350"/>
      <c r="BJ567" s="350"/>
      <c r="BK567" s="350"/>
      <c r="BL567" s="350"/>
      <c r="BM567" s="350"/>
      <c r="BN567" s="350"/>
      <c r="BO567" s="350"/>
      <c r="BP567" s="350"/>
      <c r="BQ567" s="350"/>
      <c r="BR567" s="350"/>
      <c r="BS567" s="350"/>
      <c r="BT567" s="350"/>
      <c r="BU567" s="350"/>
      <c r="BV567" s="350"/>
      <c r="BW567" s="350"/>
      <c r="BX567" s="350"/>
      <c r="BY567" s="350"/>
      <c r="BZ567" s="350"/>
      <c r="CA567" s="350"/>
      <c r="CB567" s="350"/>
      <c r="CC567" s="350"/>
      <c r="CD567" s="350"/>
      <c r="CE567" s="350"/>
      <c r="CF567" s="350"/>
      <c r="CG567" s="350"/>
      <c r="CH567" s="350"/>
      <c r="CI567" s="350"/>
      <c r="CJ567" s="350"/>
      <c r="CK567" s="350"/>
      <c r="CL567" s="350"/>
      <c r="CM567" s="350"/>
      <c r="CN567" s="350"/>
      <c r="CO567" s="350"/>
      <c r="CP567" s="350"/>
      <c r="CQ567" s="350"/>
      <c r="CR567" s="350"/>
      <c r="CS567" s="350"/>
      <c r="CT567" s="350"/>
      <c r="CU567" s="350"/>
      <c r="CV567" s="350"/>
      <c r="CW567" s="350"/>
      <c r="CX567" s="350"/>
      <c r="CY567" s="350"/>
      <c r="CZ567" s="350"/>
      <c r="DA567" s="350"/>
      <c r="DB567" s="350"/>
      <c r="DC567" s="350"/>
      <c r="DD567" s="350"/>
      <c r="DE567" s="350"/>
      <c r="DF567" s="350"/>
      <c r="DG567" s="350"/>
      <c r="DH567" s="350"/>
      <c r="DI567" s="350"/>
      <c r="DJ567" s="350"/>
      <c r="DK567" s="350"/>
      <c r="DL567" s="350"/>
      <c r="DM567" s="350"/>
      <c r="DN567" s="350"/>
      <c r="DO567" s="350"/>
      <c r="DP567" s="350"/>
      <c r="DQ567" s="350"/>
      <c r="DR567" s="350"/>
      <c r="DS567" s="350"/>
      <c r="DT567" s="350"/>
      <c r="DU567" s="350"/>
      <c r="DV567" s="350"/>
      <c r="DW567" s="350"/>
      <c r="DX567" s="350"/>
      <c r="DY567" s="350"/>
      <c r="DZ567" s="350"/>
      <c r="EA567" s="350"/>
      <c r="EB567" s="350"/>
      <c r="EC567" s="350"/>
      <c r="ED567" s="350"/>
      <c r="EE567" s="350"/>
      <c r="EF567" s="350"/>
      <c r="EG567" s="350"/>
      <c r="EH567" s="350"/>
      <c r="EI567" s="350"/>
      <c r="EJ567" s="350"/>
      <c r="EK567" s="350"/>
      <c r="EL567" s="350"/>
      <c r="EM567" s="350"/>
      <c r="EN567" s="350"/>
      <c r="EO567" s="350"/>
      <c r="EP567" s="350"/>
      <c r="EQ567" s="350"/>
      <c r="ER567" s="350"/>
      <c r="ES567" s="350"/>
      <c r="ET567" s="350"/>
      <c r="EU567" s="350"/>
      <c r="EV567" s="350"/>
      <c r="EW567" s="350"/>
      <c r="EX567" s="350"/>
      <c r="EY567" s="350"/>
      <c r="EZ567" s="350"/>
      <c r="FA567" s="350"/>
      <c r="FB567" s="350"/>
      <c r="FC567" s="350"/>
      <c r="FD567" s="350"/>
      <c r="FE567" s="350"/>
      <c r="FF567" s="350"/>
      <c r="FG567" s="350"/>
      <c r="FH567" s="350"/>
      <c r="FI567" s="350"/>
      <c r="FJ567" s="350"/>
      <c r="FK567" s="350"/>
      <c r="FL567" s="350"/>
      <c r="FM567" s="350"/>
      <c r="FN567" s="350"/>
      <c r="FO567" s="350"/>
      <c r="FP567" s="350"/>
      <c r="FQ567" s="350"/>
      <c r="FR567" s="350"/>
      <c r="FS567" s="350"/>
      <c r="FT567" s="350"/>
      <c r="FU567" s="350"/>
      <c r="FV567" s="350"/>
      <c r="FW567" s="350"/>
      <c r="FX567" s="350"/>
      <c r="FY567" s="350"/>
      <c r="FZ567" s="350"/>
      <c r="GA567" s="350"/>
      <c r="GB567" s="350"/>
      <c r="GC567" s="350"/>
      <c r="GD567" s="350"/>
      <c r="GE567" s="350"/>
      <c r="GF567" s="350"/>
      <c r="GG567" s="350"/>
      <c r="GH567" s="350"/>
      <c r="GI567" s="350"/>
      <c r="GJ567" s="350"/>
      <c r="GK567" s="350"/>
      <c r="GL567" s="350"/>
      <c r="GM567" s="350"/>
      <c r="GN567" s="350"/>
      <c r="GO567" s="350"/>
      <c r="GP567" s="350"/>
      <c r="GQ567" s="350"/>
      <c r="GR567" s="350"/>
      <c r="GS567" s="350"/>
      <c r="GT567" s="350"/>
      <c r="GU567" s="350"/>
      <c r="GV567" s="350"/>
      <c r="GW567" s="350"/>
      <c r="GX567" s="350"/>
      <c r="GY567" s="350"/>
      <c r="GZ567" s="350"/>
      <c r="HA567" s="350"/>
      <c r="HB567" s="350"/>
      <c r="HC567" s="350"/>
      <c r="HD567" s="350"/>
      <c r="HE567" s="350"/>
      <c r="HF567" s="350"/>
      <c r="HG567" s="350"/>
      <c r="HH567" s="350"/>
      <c r="HI567" s="350"/>
      <c r="HJ567" s="350"/>
      <c r="HK567" s="350"/>
      <c r="HL567" s="350"/>
      <c r="HM567" s="350"/>
      <c r="HN567" s="350"/>
      <c r="HO567" s="350"/>
      <c r="HP567" s="350"/>
      <c r="HQ567" s="350"/>
      <c r="HR567" s="350"/>
      <c r="HS567" s="350"/>
      <c r="HT567" s="350"/>
      <c r="HU567" s="350"/>
      <c r="HV567" s="350"/>
      <c r="HW567" s="350"/>
      <c r="HX567" s="350"/>
      <c r="HY567" s="350"/>
      <c r="HZ567" s="350"/>
      <c r="IA567" s="350"/>
      <c r="IB567" s="350"/>
      <c r="IC567" s="350"/>
      <c r="ID567" s="350"/>
      <c r="IE567" s="350"/>
      <c r="IF567" s="350"/>
      <c r="IG567" s="350"/>
      <c r="IH567" s="350"/>
      <c r="II567" s="350"/>
      <c r="IJ567" s="350"/>
      <c r="IK567" s="350"/>
      <c r="IL567" s="350"/>
      <c r="IM567" s="350"/>
      <c r="IN567" s="350"/>
      <c r="IO567" s="350"/>
      <c r="IP567" s="350"/>
      <c r="IQ567" s="350"/>
      <c r="IR567" s="350"/>
      <c r="IS567" s="350"/>
      <c r="IT567" s="350"/>
      <c r="IU567" s="350"/>
      <c r="IV567" s="350"/>
      <c r="IW567" s="350"/>
      <c r="IX567" s="350"/>
      <c r="IY567" s="350"/>
      <c r="IZ567" s="350"/>
      <c r="JA567" s="350"/>
      <c r="JB567" s="350"/>
      <c r="JC567" s="350"/>
      <c r="JD567" s="350"/>
      <c r="JE567" s="350"/>
      <c r="JF567" s="350"/>
      <c r="JG567" s="350"/>
      <c r="JH567" s="350"/>
      <c r="JI567" s="350"/>
      <c r="JJ567" s="350"/>
      <c r="JK567" s="350"/>
      <c r="JL567" s="350"/>
      <c r="JM567" s="350"/>
      <c r="JN567" s="350"/>
      <c r="JO567" s="350"/>
      <c r="JP567" s="350"/>
      <c r="JQ567" s="350"/>
      <c r="JR567" s="350"/>
      <c r="JS567" s="350"/>
      <c r="JT567" s="350"/>
      <c r="JU567" s="350"/>
      <c r="JV567" s="350"/>
      <c r="JW567" s="350"/>
      <c r="JX567" s="350"/>
      <c r="JY567" s="350"/>
      <c r="JZ567" s="350"/>
      <c r="KA567" s="350"/>
      <c r="KB567" s="350"/>
      <c r="KC567" s="350"/>
      <c r="KD567" s="350"/>
      <c r="KE567" s="350"/>
      <c r="KF567" s="350"/>
      <c r="KG567" s="350"/>
      <c r="KH567" s="350"/>
      <c r="KI567" s="350"/>
      <c r="KJ567" s="350"/>
      <c r="KK567" s="350"/>
      <c r="KL567" s="350"/>
      <c r="KM567" s="350"/>
      <c r="KN567" s="350"/>
      <c r="KO567" s="350"/>
      <c r="KP567" s="350"/>
      <c r="KQ567" s="350"/>
      <c r="KR567" s="350"/>
      <c r="KS567" s="350"/>
      <c r="KT567" s="350"/>
      <c r="KU567" s="350"/>
      <c r="KV567" s="350"/>
      <c r="KW567" s="350"/>
      <c r="KX567" s="350"/>
      <c r="KY567" s="350"/>
      <c r="KZ567" s="350"/>
      <c r="LA567" s="350"/>
      <c r="LB567" s="350"/>
      <c r="LC567" s="350"/>
      <c r="LD567" s="350"/>
      <c r="LE567" s="350"/>
      <c r="LF567" s="350"/>
      <c r="LG567" s="350"/>
      <c r="LH567" s="350"/>
      <c r="LI567" s="350"/>
      <c r="LJ567" s="350"/>
      <c r="LK567" s="350"/>
      <c r="LL567" s="350"/>
      <c r="LM567" s="350"/>
      <c r="LN567" s="350"/>
      <c r="LO567" s="350"/>
      <c r="LP567" s="350"/>
      <c r="LQ567" s="350"/>
      <c r="LR567" s="350"/>
      <c r="LS567" s="350"/>
      <c r="LT567" s="350"/>
      <c r="LU567" s="350"/>
      <c r="LV567" s="350"/>
      <c r="LW567" s="350"/>
      <c r="LX567" s="350"/>
      <c r="LY567" s="350"/>
      <c r="LZ567" s="350"/>
      <c r="MA567" s="350"/>
      <c r="MB567" s="350"/>
      <c r="MC567" s="350"/>
      <c r="MD567" s="350"/>
      <c r="ME567" s="350"/>
      <c r="MF567" s="350"/>
      <c r="MG567" s="350"/>
      <c r="MH567" s="350"/>
      <c r="MI567" s="350"/>
      <c r="MJ567" s="350"/>
      <c r="MK567" s="350"/>
      <c r="ML567" s="350"/>
      <c r="MM567" s="350"/>
      <c r="MN567" s="350"/>
      <c r="MO567" s="350"/>
      <c r="MP567" s="350"/>
      <c r="MQ567" s="350"/>
      <c r="MR567" s="350"/>
      <c r="MS567" s="350"/>
      <c r="MT567" s="350"/>
      <c r="MU567" s="350"/>
      <c r="MV567" s="350"/>
      <c r="MW567" s="350"/>
      <c r="MX567" s="350"/>
      <c r="MY567" s="350"/>
      <c r="MZ567" s="350"/>
      <c r="NA567" s="350"/>
      <c r="NB567" s="350"/>
      <c r="NC567" s="350"/>
      <c r="ND567" s="350"/>
      <c r="NE567" s="350"/>
      <c r="NF567" s="350"/>
      <c r="NG567" s="350"/>
      <c r="NH567" s="350"/>
      <c r="NI567" s="350"/>
      <c r="NJ567" s="350"/>
      <c r="NK567" s="350"/>
      <c r="NL567" s="350"/>
      <c r="NM567" s="350"/>
      <c r="NN567" s="350"/>
      <c r="NO567" s="350"/>
      <c r="NP567" s="350"/>
      <c r="NQ567" s="350"/>
      <c r="NR567" s="350"/>
      <c r="NS567" s="350"/>
      <c r="NT567" s="350"/>
      <c r="NU567" s="350"/>
      <c r="NV567" s="350"/>
      <c r="NW567" s="350"/>
      <c r="NX567" s="350"/>
      <c r="NY567" s="350"/>
      <c r="NZ567" s="350"/>
      <c r="OA567" s="350"/>
      <c r="OB567" s="350"/>
      <c r="OC567" s="350"/>
      <c r="OD567" s="350"/>
      <c r="OE567" s="350"/>
      <c r="OF567" s="350"/>
      <c r="OG567" s="350"/>
      <c r="OH567" s="350"/>
      <c r="OI567" s="350"/>
      <c r="OJ567" s="350"/>
      <c r="OK567" s="350"/>
      <c r="OL567" s="350"/>
      <c r="OM567" s="350"/>
      <c r="ON567" s="350"/>
      <c r="OO567" s="350"/>
      <c r="OP567" s="350"/>
      <c r="OQ567" s="350"/>
      <c r="OR567" s="350"/>
      <c r="OS567" s="350"/>
      <c r="OT567" s="350"/>
      <c r="OU567" s="350"/>
      <c r="OV567" s="350"/>
      <c r="OW567" s="350"/>
      <c r="OX567" s="350"/>
      <c r="OY567" s="350"/>
      <c r="OZ567" s="350"/>
      <c r="PA567" s="350"/>
      <c r="PB567" s="350"/>
      <c r="PC567" s="350"/>
      <c r="PD567" s="350"/>
      <c r="PE567" s="350"/>
      <c r="PF567" s="350"/>
      <c r="PG567" s="350"/>
      <c r="PH567" s="350"/>
      <c r="PI567" s="350"/>
      <c r="PJ567" s="350"/>
      <c r="PK567" s="350"/>
      <c r="PL567" s="350"/>
      <c r="PM567" s="350"/>
      <c r="PN567" s="350"/>
      <c r="PO567" s="350"/>
      <c r="PP567" s="350"/>
      <c r="PQ567" s="350"/>
      <c r="PR567" s="350"/>
      <c r="PS567" s="350"/>
      <c r="PT567" s="350"/>
      <c r="PU567" s="350"/>
      <c r="PV567" s="350"/>
      <c r="PW567" s="350"/>
      <c r="PX567" s="350"/>
      <c r="PY567" s="350"/>
      <c r="PZ567" s="350"/>
      <c r="QA567" s="350"/>
      <c r="QB567" s="350"/>
      <c r="QC567" s="350"/>
      <c r="QD567" s="350"/>
      <c r="QE567" s="350"/>
      <c r="QF567" s="350"/>
      <c r="QG567" s="350"/>
      <c r="QH567" s="350"/>
      <c r="QI567" s="350"/>
      <c r="QJ567" s="350"/>
      <c r="QK567" s="350"/>
      <c r="QL567" s="350"/>
      <c r="QM567" s="350"/>
      <c r="QN567" s="350"/>
      <c r="QO567" s="350"/>
      <c r="QP567" s="350"/>
      <c r="QQ567" s="350"/>
      <c r="QR567" s="350"/>
      <c r="QS567" s="350"/>
      <c r="QT567" s="350"/>
      <c r="QU567" s="350"/>
      <c r="QV567" s="350"/>
      <c r="QW567" s="350"/>
      <c r="QX567" s="350"/>
      <c r="QY567" s="350"/>
      <c r="QZ567" s="350"/>
      <c r="RA567" s="350"/>
      <c r="RB567" s="350"/>
      <c r="RC567" s="350"/>
      <c r="RD567" s="350"/>
      <c r="RE567" s="66"/>
      <c r="RF567" s="66"/>
      <c r="RG567" s="66"/>
      <c r="RH567" s="66"/>
      <c r="RI567" s="66"/>
      <c r="RJ567" s="66"/>
      <c r="RK567" s="66"/>
      <c r="RL567" s="66"/>
      <c r="RM567" s="66"/>
      <c r="RN567" s="66"/>
      <c r="RO567" s="66"/>
      <c r="RP567" s="66"/>
      <c r="RQ567" s="66"/>
      <c r="RR567" s="66"/>
      <c r="RS567" s="66"/>
      <c r="RT567" s="66"/>
      <c r="RU567" s="66"/>
      <c r="RV567" s="66"/>
      <c r="RW567" s="66"/>
      <c r="RX567" s="66"/>
      <c r="RY567" s="66"/>
      <c r="RZ567" s="66"/>
      <c r="SA567" s="66"/>
      <c r="SB567" s="66"/>
      <c r="SC567" s="66"/>
      <c r="SD567" s="66"/>
      <c r="SE567" s="66"/>
      <c r="SF567" s="66"/>
      <c r="SG567" s="66"/>
      <c r="SH567" s="66"/>
      <c r="SI567" s="66"/>
      <c r="SJ567" s="66"/>
      <c r="SK567" s="66"/>
      <c r="SL567" s="66"/>
      <c r="SM567" s="66"/>
      <c r="SN567" s="66"/>
      <c r="SO567" s="66"/>
      <c r="SP567" s="66"/>
      <c r="SQ567" s="66"/>
      <c r="SR567" s="66"/>
      <c r="SS567" s="66"/>
      <c r="ST567" s="66"/>
      <c r="SU567" s="66"/>
      <c r="SV567" s="66"/>
      <c r="SW567" s="66"/>
      <c r="SX567" s="66"/>
      <c r="SY567" s="66"/>
      <c r="SZ567" s="66"/>
      <c r="TA567" s="66"/>
      <c r="TB567" s="66"/>
      <c r="TC567" s="66"/>
      <c r="TD567" s="66"/>
      <c r="TE567" s="66"/>
      <c r="TF567" s="66"/>
      <c r="TG567" s="66"/>
      <c r="TH567" s="66"/>
      <c r="TI567" s="66"/>
      <c r="TJ567" s="66"/>
      <c r="TK567" s="66"/>
      <c r="TL567" s="66"/>
      <c r="TM567" s="66"/>
      <c r="TN567" s="66"/>
      <c r="TO567" s="66"/>
      <c r="TP567" s="66"/>
      <c r="TQ567" s="66"/>
      <c r="TR567" s="66"/>
      <c r="TS567" s="66"/>
      <c r="TT567" s="66"/>
      <c r="TU567" s="66"/>
      <c r="TV567" s="66"/>
      <c r="TW567" s="66"/>
      <c r="TX567" s="66"/>
      <c r="TY567" s="66"/>
      <c r="TZ567" s="66"/>
      <c r="UA567" s="66"/>
      <c r="UB567" s="66"/>
      <c r="UC567" s="66"/>
      <c r="UD567" s="66"/>
      <c r="UE567" s="66"/>
      <c r="UF567" s="66"/>
    </row>
    <row r="568" spans="1:552" s="65" customFormat="1" x14ac:dyDescent="0.25">
      <c r="A568" s="71"/>
      <c r="B568" s="67" t="s">
        <v>63</v>
      </c>
      <c r="C568" s="124"/>
      <c r="D568" s="125">
        <v>0.3</v>
      </c>
      <c r="E568" s="126">
        <v>0.3</v>
      </c>
      <c r="F568" s="204"/>
      <c r="G568" s="128"/>
      <c r="H568" s="127"/>
      <c r="I568" s="128"/>
      <c r="J568" s="127"/>
      <c r="K568" s="68"/>
      <c r="L568" s="350"/>
      <c r="M568" s="350"/>
      <c r="N568" s="350"/>
      <c r="O568" s="350"/>
      <c r="P568" s="350"/>
      <c r="Q568" s="350"/>
      <c r="R568" s="350"/>
      <c r="S568" s="350"/>
      <c r="T568" s="350"/>
      <c r="U568" s="350"/>
      <c r="V568" s="350"/>
      <c r="W568" s="350"/>
      <c r="X568" s="350"/>
      <c r="Y568" s="350"/>
      <c r="Z568" s="350"/>
      <c r="AA568" s="350"/>
      <c r="AB568" s="350"/>
      <c r="AC568" s="350"/>
      <c r="AD568" s="350"/>
      <c r="AE568" s="350"/>
      <c r="AF568" s="350"/>
      <c r="AG568" s="350"/>
      <c r="AH568" s="350"/>
      <c r="AI568" s="350"/>
      <c r="AJ568" s="350"/>
      <c r="AK568" s="350"/>
      <c r="AL568" s="350"/>
      <c r="AM568" s="350"/>
      <c r="AN568" s="350"/>
      <c r="AO568" s="350"/>
      <c r="AP568" s="350"/>
      <c r="AQ568" s="350"/>
      <c r="AR568" s="350"/>
      <c r="AS568" s="350"/>
      <c r="AT568" s="350"/>
      <c r="AU568" s="350"/>
      <c r="AV568" s="350"/>
      <c r="AW568" s="350"/>
      <c r="AX568" s="350"/>
      <c r="AY568" s="350"/>
      <c r="AZ568" s="350"/>
      <c r="BA568" s="350"/>
      <c r="BB568" s="350"/>
      <c r="BC568" s="350"/>
      <c r="BD568" s="350"/>
      <c r="BE568" s="350"/>
      <c r="BF568" s="350"/>
      <c r="BG568" s="350"/>
      <c r="BH568" s="350"/>
      <c r="BI568" s="350"/>
      <c r="BJ568" s="350"/>
      <c r="BK568" s="350"/>
      <c r="BL568" s="350"/>
      <c r="BM568" s="350"/>
      <c r="BN568" s="350"/>
      <c r="BO568" s="350"/>
      <c r="BP568" s="350"/>
      <c r="BQ568" s="350"/>
      <c r="BR568" s="350"/>
      <c r="BS568" s="350"/>
      <c r="BT568" s="350"/>
      <c r="BU568" s="350"/>
      <c r="BV568" s="350"/>
      <c r="BW568" s="350"/>
      <c r="BX568" s="350"/>
      <c r="BY568" s="350"/>
      <c r="BZ568" s="350"/>
      <c r="CA568" s="350"/>
      <c r="CB568" s="350"/>
      <c r="CC568" s="350"/>
      <c r="CD568" s="350"/>
      <c r="CE568" s="350"/>
      <c r="CF568" s="350"/>
      <c r="CG568" s="350"/>
      <c r="CH568" s="350"/>
      <c r="CI568" s="350"/>
      <c r="CJ568" s="350"/>
      <c r="CK568" s="350"/>
      <c r="CL568" s="350"/>
      <c r="CM568" s="350"/>
      <c r="CN568" s="350"/>
      <c r="CO568" s="350"/>
      <c r="CP568" s="350"/>
      <c r="CQ568" s="350"/>
      <c r="CR568" s="350"/>
      <c r="CS568" s="350"/>
      <c r="CT568" s="350"/>
      <c r="CU568" s="350"/>
      <c r="CV568" s="350"/>
      <c r="CW568" s="350"/>
      <c r="CX568" s="350"/>
      <c r="CY568" s="350"/>
      <c r="CZ568" s="350"/>
      <c r="DA568" s="350"/>
      <c r="DB568" s="350"/>
      <c r="DC568" s="350"/>
      <c r="DD568" s="350"/>
      <c r="DE568" s="350"/>
      <c r="DF568" s="350"/>
      <c r="DG568" s="350"/>
      <c r="DH568" s="350"/>
      <c r="DI568" s="350"/>
      <c r="DJ568" s="350"/>
      <c r="DK568" s="350"/>
      <c r="DL568" s="350"/>
      <c r="DM568" s="350"/>
      <c r="DN568" s="350"/>
      <c r="DO568" s="350"/>
      <c r="DP568" s="350"/>
      <c r="DQ568" s="350"/>
      <c r="DR568" s="350"/>
      <c r="DS568" s="350"/>
      <c r="DT568" s="350"/>
      <c r="DU568" s="350"/>
      <c r="DV568" s="350"/>
      <c r="DW568" s="350"/>
      <c r="DX568" s="350"/>
      <c r="DY568" s="350"/>
      <c r="DZ568" s="350"/>
      <c r="EA568" s="350"/>
      <c r="EB568" s="350"/>
      <c r="EC568" s="350"/>
      <c r="ED568" s="350"/>
      <c r="EE568" s="350"/>
      <c r="EF568" s="350"/>
      <c r="EG568" s="350"/>
      <c r="EH568" s="350"/>
      <c r="EI568" s="350"/>
      <c r="EJ568" s="350"/>
      <c r="EK568" s="350"/>
      <c r="EL568" s="350"/>
      <c r="EM568" s="350"/>
      <c r="EN568" s="350"/>
      <c r="EO568" s="350"/>
      <c r="EP568" s="350"/>
      <c r="EQ568" s="350"/>
      <c r="ER568" s="350"/>
      <c r="ES568" s="350"/>
      <c r="ET568" s="350"/>
      <c r="EU568" s="350"/>
      <c r="EV568" s="350"/>
      <c r="EW568" s="350"/>
      <c r="EX568" s="350"/>
      <c r="EY568" s="350"/>
      <c r="EZ568" s="350"/>
      <c r="FA568" s="350"/>
      <c r="FB568" s="350"/>
      <c r="FC568" s="350"/>
      <c r="FD568" s="350"/>
      <c r="FE568" s="350"/>
      <c r="FF568" s="350"/>
      <c r="FG568" s="350"/>
      <c r="FH568" s="350"/>
      <c r="FI568" s="350"/>
      <c r="FJ568" s="350"/>
      <c r="FK568" s="350"/>
      <c r="FL568" s="350"/>
      <c r="FM568" s="350"/>
      <c r="FN568" s="350"/>
      <c r="FO568" s="350"/>
      <c r="FP568" s="350"/>
      <c r="FQ568" s="350"/>
      <c r="FR568" s="350"/>
      <c r="FS568" s="350"/>
      <c r="FT568" s="350"/>
      <c r="FU568" s="350"/>
      <c r="FV568" s="350"/>
      <c r="FW568" s="350"/>
      <c r="FX568" s="350"/>
      <c r="FY568" s="350"/>
      <c r="FZ568" s="350"/>
      <c r="GA568" s="350"/>
      <c r="GB568" s="350"/>
      <c r="GC568" s="350"/>
      <c r="GD568" s="350"/>
      <c r="GE568" s="350"/>
      <c r="GF568" s="350"/>
      <c r="GG568" s="350"/>
      <c r="GH568" s="350"/>
      <c r="GI568" s="350"/>
      <c r="GJ568" s="350"/>
      <c r="GK568" s="350"/>
      <c r="GL568" s="350"/>
      <c r="GM568" s="350"/>
      <c r="GN568" s="350"/>
      <c r="GO568" s="350"/>
      <c r="GP568" s="350"/>
      <c r="GQ568" s="350"/>
      <c r="GR568" s="350"/>
      <c r="GS568" s="350"/>
      <c r="GT568" s="350"/>
      <c r="GU568" s="350"/>
      <c r="GV568" s="350"/>
      <c r="GW568" s="350"/>
      <c r="GX568" s="350"/>
      <c r="GY568" s="350"/>
      <c r="GZ568" s="350"/>
      <c r="HA568" s="350"/>
      <c r="HB568" s="350"/>
      <c r="HC568" s="350"/>
      <c r="HD568" s="350"/>
      <c r="HE568" s="350"/>
      <c r="HF568" s="350"/>
      <c r="HG568" s="350"/>
      <c r="HH568" s="350"/>
      <c r="HI568" s="350"/>
      <c r="HJ568" s="350"/>
      <c r="HK568" s="350"/>
      <c r="HL568" s="350"/>
      <c r="HM568" s="350"/>
      <c r="HN568" s="350"/>
      <c r="HO568" s="350"/>
      <c r="HP568" s="350"/>
      <c r="HQ568" s="350"/>
      <c r="HR568" s="350"/>
      <c r="HS568" s="350"/>
      <c r="HT568" s="350"/>
      <c r="HU568" s="350"/>
      <c r="HV568" s="350"/>
      <c r="HW568" s="350"/>
      <c r="HX568" s="350"/>
      <c r="HY568" s="350"/>
      <c r="HZ568" s="350"/>
      <c r="IA568" s="350"/>
      <c r="IB568" s="350"/>
      <c r="IC568" s="350"/>
      <c r="ID568" s="350"/>
      <c r="IE568" s="350"/>
      <c r="IF568" s="350"/>
      <c r="IG568" s="350"/>
      <c r="IH568" s="350"/>
      <c r="II568" s="350"/>
      <c r="IJ568" s="350"/>
      <c r="IK568" s="350"/>
      <c r="IL568" s="350"/>
      <c r="IM568" s="350"/>
      <c r="IN568" s="350"/>
      <c r="IO568" s="350"/>
      <c r="IP568" s="350"/>
      <c r="IQ568" s="350"/>
      <c r="IR568" s="350"/>
      <c r="IS568" s="350"/>
      <c r="IT568" s="350"/>
      <c r="IU568" s="350"/>
      <c r="IV568" s="350"/>
      <c r="IW568" s="350"/>
      <c r="IX568" s="350"/>
      <c r="IY568" s="350"/>
      <c r="IZ568" s="350"/>
      <c r="JA568" s="350"/>
      <c r="JB568" s="350"/>
      <c r="JC568" s="350"/>
      <c r="JD568" s="350"/>
      <c r="JE568" s="350"/>
      <c r="JF568" s="350"/>
      <c r="JG568" s="350"/>
      <c r="JH568" s="350"/>
      <c r="JI568" s="350"/>
      <c r="JJ568" s="350"/>
      <c r="JK568" s="350"/>
      <c r="JL568" s="350"/>
      <c r="JM568" s="350"/>
      <c r="JN568" s="350"/>
      <c r="JO568" s="350"/>
      <c r="JP568" s="350"/>
      <c r="JQ568" s="350"/>
      <c r="JR568" s="350"/>
      <c r="JS568" s="350"/>
      <c r="JT568" s="350"/>
      <c r="JU568" s="350"/>
      <c r="JV568" s="350"/>
      <c r="JW568" s="350"/>
      <c r="JX568" s="350"/>
      <c r="JY568" s="350"/>
      <c r="JZ568" s="350"/>
      <c r="KA568" s="350"/>
      <c r="KB568" s="350"/>
      <c r="KC568" s="350"/>
      <c r="KD568" s="350"/>
      <c r="KE568" s="350"/>
      <c r="KF568" s="350"/>
      <c r="KG568" s="350"/>
      <c r="KH568" s="350"/>
      <c r="KI568" s="350"/>
      <c r="KJ568" s="350"/>
      <c r="KK568" s="350"/>
      <c r="KL568" s="350"/>
      <c r="KM568" s="350"/>
      <c r="KN568" s="350"/>
      <c r="KO568" s="350"/>
      <c r="KP568" s="350"/>
      <c r="KQ568" s="350"/>
      <c r="KR568" s="350"/>
      <c r="KS568" s="350"/>
      <c r="KT568" s="350"/>
      <c r="KU568" s="350"/>
      <c r="KV568" s="350"/>
      <c r="KW568" s="350"/>
      <c r="KX568" s="350"/>
      <c r="KY568" s="350"/>
      <c r="KZ568" s="350"/>
      <c r="LA568" s="350"/>
      <c r="LB568" s="350"/>
      <c r="LC568" s="350"/>
      <c r="LD568" s="350"/>
      <c r="LE568" s="350"/>
      <c r="LF568" s="350"/>
      <c r="LG568" s="350"/>
      <c r="LH568" s="350"/>
      <c r="LI568" s="350"/>
      <c r="LJ568" s="350"/>
      <c r="LK568" s="350"/>
      <c r="LL568" s="350"/>
      <c r="LM568" s="350"/>
      <c r="LN568" s="350"/>
      <c r="LO568" s="350"/>
      <c r="LP568" s="350"/>
      <c r="LQ568" s="350"/>
      <c r="LR568" s="350"/>
      <c r="LS568" s="350"/>
      <c r="LT568" s="350"/>
      <c r="LU568" s="350"/>
      <c r="LV568" s="350"/>
      <c r="LW568" s="350"/>
      <c r="LX568" s="350"/>
      <c r="LY568" s="350"/>
      <c r="LZ568" s="350"/>
      <c r="MA568" s="350"/>
      <c r="MB568" s="350"/>
      <c r="MC568" s="350"/>
      <c r="MD568" s="350"/>
      <c r="ME568" s="350"/>
      <c r="MF568" s="350"/>
      <c r="MG568" s="350"/>
      <c r="MH568" s="350"/>
      <c r="MI568" s="350"/>
      <c r="MJ568" s="350"/>
      <c r="MK568" s="350"/>
      <c r="ML568" s="350"/>
      <c r="MM568" s="350"/>
      <c r="MN568" s="350"/>
      <c r="MO568" s="350"/>
      <c r="MP568" s="350"/>
      <c r="MQ568" s="350"/>
      <c r="MR568" s="350"/>
      <c r="MS568" s="350"/>
      <c r="MT568" s="350"/>
      <c r="MU568" s="350"/>
      <c r="MV568" s="350"/>
      <c r="MW568" s="350"/>
      <c r="MX568" s="350"/>
      <c r="MY568" s="350"/>
      <c r="MZ568" s="350"/>
      <c r="NA568" s="350"/>
      <c r="NB568" s="350"/>
      <c r="NC568" s="350"/>
      <c r="ND568" s="350"/>
      <c r="NE568" s="350"/>
      <c r="NF568" s="350"/>
      <c r="NG568" s="350"/>
      <c r="NH568" s="350"/>
      <c r="NI568" s="350"/>
      <c r="NJ568" s="350"/>
      <c r="NK568" s="350"/>
      <c r="NL568" s="350"/>
      <c r="NM568" s="350"/>
      <c r="NN568" s="350"/>
      <c r="NO568" s="350"/>
      <c r="NP568" s="350"/>
      <c r="NQ568" s="350"/>
      <c r="NR568" s="350"/>
      <c r="NS568" s="350"/>
      <c r="NT568" s="350"/>
      <c r="NU568" s="350"/>
      <c r="NV568" s="350"/>
      <c r="NW568" s="350"/>
      <c r="NX568" s="350"/>
      <c r="NY568" s="350"/>
      <c r="NZ568" s="350"/>
      <c r="OA568" s="350"/>
      <c r="OB568" s="350"/>
      <c r="OC568" s="350"/>
      <c r="OD568" s="350"/>
      <c r="OE568" s="350"/>
      <c r="OF568" s="350"/>
      <c r="OG568" s="350"/>
      <c r="OH568" s="350"/>
      <c r="OI568" s="350"/>
      <c r="OJ568" s="350"/>
      <c r="OK568" s="350"/>
      <c r="OL568" s="350"/>
      <c r="OM568" s="350"/>
      <c r="ON568" s="350"/>
      <c r="OO568" s="350"/>
      <c r="OP568" s="350"/>
      <c r="OQ568" s="350"/>
      <c r="OR568" s="350"/>
      <c r="OS568" s="350"/>
      <c r="OT568" s="350"/>
      <c r="OU568" s="350"/>
      <c r="OV568" s="350"/>
      <c r="OW568" s="350"/>
      <c r="OX568" s="350"/>
      <c r="OY568" s="350"/>
      <c r="OZ568" s="350"/>
      <c r="PA568" s="350"/>
      <c r="PB568" s="350"/>
      <c r="PC568" s="350"/>
      <c r="PD568" s="350"/>
      <c r="PE568" s="350"/>
      <c r="PF568" s="350"/>
      <c r="PG568" s="350"/>
      <c r="PH568" s="350"/>
      <c r="PI568" s="350"/>
      <c r="PJ568" s="350"/>
      <c r="PK568" s="350"/>
      <c r="PL568" s="350"/>
      <c r="PM568" s="350"/>
      <c r="PN568" s="350"/>
      <c r="PO568" s="350"/>
      <c r="PP568" s="350"/>
      <c r="PQ568" s="350"/>
      <c r="PR568" s="350"/>
      <c r="PS568" s="350"/>
      <c r="PT568" s="350"/>
      <c r="PU568" s="350"/>
      <c r="PV568" s="350"/>
      <c r="PW568" s="350"/>
      <c r="PX568" s="350"/>
      <c r="PY568" s="350"/>
      <c r="PZ568" s="350"/>
      <c r="QA568" s="350"/>
      <c r="QB568" s="350"/>
      <c r="QC568" s="350"/>
      <c r="QD568" s="350"/>
      <c r="QE568" s="350"/>
      <c r="QF568" s="350"/>
      <c r="QG568" s="350"/>
      <c r="QH568" s="350"/>
      <c r="QI568" s="350"/>
      <c r="QJ568" s="350"/>
      <c r="QK568" s="350"/>
      <c r="QL568" s="350"/>
      <c r="QM568" s="350"/>
      <c r="QN568" s="350"/>
      <c r="QO568" s="350"/>
      <c r="QP568" s="350"/>
      <c r="QQ568" s="350"/>
      <c r="QR568" s="350"/>
      <c r="QS568" s="350"/>
      <c r="QT568" s="350"/>
      <c r="QU568" s="350"/>
      <c r="QV568" s="350"/>
      <c r="QW568" s="350"/>
      <c r="QX568" s="350"/>
      <c r="QY568" s="350"/>
      <c r="QZ568" s="350"/>
      <c r="RA568" s="350"/>
      <c r="RB568" s="350"/>
      <c r="RC568" s="350"/>
      <c r="RD568" s="350"/>
      <c r="RE568" s="66"/>
      <c r="RF568" s="66"/>
      <c r="RG568" s="66"/>
      <c r="RH568" s="66"/>
      <c r="RI568" s="66"/>
      <c r="RJ568" s="66"/>
      <c r="RK568" s="66"/>
      <c r="RL568" s="66"/>
      <c r="RM568" s="66"/>
      <c r="RN568" s="66"/>
      <c r="RO568" s="66"/>
      <c r="RP568" s="66"/>
      <c r="RQ568" s="66"/>
      <c r="RR568" s="66"/>
      <c r="RS568" s="66"/>
      <c r="RT568" s="66"/>
      <c r="RU568" s="66"/>
      <c r="RV568" s="66"/>
      <c r="RW568" s="66"/>
      <c r="RX568" s="66"/>
      <c r="RY568" s="66"/>
      <c r="RZ568" s="66"/>
      <c r="SA568" s="66"/>
      <c r="SB568" s="66"/>
      <c r="SC568" s="66"/>
      <c r="SD568" s="66"/>
      <c r="SE568" s="66"/>
      <c r="SF568" s="66"/>
      <c r="SG568" s="66"/>
      <c r="SH568" s="66"/>
      <c r="SI568" s="66"/>
      <c r="SJ568" s="66"/>
      <c r="SK568" s="66"/>
      <c r="SL568" s="66"/>
      <c r="SM568" s="66"/>
      <c r="SN568" s="66"/>
      <c r="SO568" s="66"/>
      <c r="SP568" s="66"/>
      <c r="SQ568" s="66"/>
      <c r="SR568" s="66"/>
      <c r="SS568" s="66"/>
      <c r="ST568" s="66"/>
      <c r="SU568" s="66"/>
      <c r="SV568" s="66"/>
      <c r="SW568" s="66"/>
      <c r="SX568" s="66"/>
      <c r="SY568" s="66"/>
      <c r="SZ568" s="66"/>
      <c r="TA568" s="66"/>
      <c r="TB568" s="66"/>
      <c r="TC568" s="66"/>
      <c r="TD568" s="66"/>
      <c r="TE568" s="66"/>
      <c r="TF568" s="66"/>
      <c r="TG568" s="66"/>
      <c r="TH568" s="66"/>
      <c r="TI568" s="66"/>
      <c r="TJ568" s="66"/>
      <c r="TK568" s="66"/>
      <c r="TL568" s="66"/>
      <c r="TM568" s="66"/>
      <c r="TN568" s="66"/>
      <c r="TO568" s="66"/>
      <c r="TP568" s="66"/>
      <c r="TQ568" s="66"/>
      <c r="TR568" s="66"/>
      <c r="TS568" s="66"/>
      <c r="TT568" s="66"/>
      <c r="TU568" s="66"/>
      <c r="TV568" s="66"/>
      <c r="TW568" s="66"/>
      <c r="TX568" s="66"/>
      <c r="TY568" s="66"/>
      <c r="TZ568" s="66"/>
      <c r="UA568" s="66"/>
      <c r="UB568" s="66"/>
      <c r="UC568" s="66"/>
      <c r="UD568" s="66"/>
      <c r="UE568" s="66"/>
      <c r="UF568" s="66"/>
    </row>
    <row r="569" spans="1:552" s="65" customFormat="1" x14ac:dyDescent="0.25">
      <c r="A569" s="71"/>
      <c r="B569" s="67" t="s">
        <v>340</v>
      </c>
      <c r="C569" s="124"/>
      <c r="D569" s="125">
        <v>7.2</v>
      </c>
      <c r="E569" s="126">
        <v>7.2</v>
      </c>
      <c r="F569" s="204"/>
      <c r="G569" s="204"/>
      <c r="H569" s="127"/>
      <c r="I569" s="204"/>
      <c r="J569" s="127"/>
      <c r="K569" s="68"/>
      <c r="L569" s="350"/>
      <c r="M569" s="350"/>
      <c r="N569" s="350"/>
      <c r="O569" s="350"/>
      <c r="P569" s="350"/>
      <c r="Q569" s="350"/>
      <c r="R569" s="350"/>
      <c r="S569" s="350"/>
      <c r="T569" s="350"/>
      <c r="U569" s="350"/>
      <c r="V569" s="350"/>
      <c r="W569" s="350"/>
      <c r="X569" s="350"/>
      <c r="Y569" s="350"/>
      <c r="Z569" s="350"/>
      <c r="AA569" s="350"/>
      <c r="AB569" s="350"/>
      <c r="AC569" s="350"/>
      <c r="AD569" s="350"/>
      <c r="AE569" s="350"/>
      <c r="AF569" s="350"/>
      <c r="AG569" s="350"/>
      <c r="AH569" s="350"/>
      <c r="AI569" s="350"/>
      <c r="AJ569" s="350"/>
      <c r="AK569" s="350"/>
      <c r="AL569" s="350"/>
      <c r="AM569" s="350"/>
      <c r="AN569" s="350"/>
      <c r="AO569" s="350"/>
      <c r="AP569" s="350"/>
      <c r="AQ569" s="350"/>
      <c r="AR569" s="350"/>
      <c r="AS569" s="350"/>
      <c r="AT569" s="350"/>
      <c r="AU569" s="350"/>
      <c r="AV569" s="350"/>
      <c r="AW569" s="350"/>
      <c r="AX569" s="350"/>
      <c r="AY569" s="350"/>
      <c r="AZ569" s="350"/>
      <c r="BA569" s="350"/>
      <c r="BB569" s="350"/>
      <c r="BC569" s="350"/>
      <c r="BD569" s="350"/>
      <c r="BE569" s="350"/>
      <c r="BF569" s="350"/>
      <c r="BG569" s="350"/>
      <c r="BH569" s="350"/>
      <c r="BI569" s="350"/>
      <c r="BJ569" s="350"/>
      <c r="BK569" s="350"/>
      <c r="BL569" s="350"/>
      <c r="BM569" s="350"/>
      <c r="BN569" s="350"/>
      <c r="BO569" s="350"/>
      <c r="BP569" s="350"/>
      <c r="BQ569" s="350"/>
      <c r="BR569" s="350"/>
      <c r="BS569" s="350"/>
      <c r="BT569" s="350"/>
      <c r="BU569" s="350"/>
      <c r="BV569" s="350"/>
      <c r="BW569" s="350"/>
      <c r="BX569" s="350"/>
      <c r="BY569" s="350"/>
      <c r="BZ569" s="350"/>
      <c r="CA569" s="350"/>
      <c r="CB569" s="350"/>
      <c r="CC569" s="350"/>
      <c r="CD569" s="350"/>
      <c r="CE569" s="350"/>
      <c r="CF569" s="350"/>
      <c r="CG569" s="350"/>
      <c r="CH569" s="350"/>
      <c r="CI569" s="350"/>
      <c r="CJ569" s="350"/>
      <c r="CK569" s="350"/>
      <c r="CL569" s="350"/>
      <c r="CM569" s="350"/>
      <c r="CN569" s="350"/>
      <c r="CO569" s="350"/>
      <c r="CP569" s="350"/>
      <c r="CQ569" s="350"/>
      <c r="CR569" s="350"/>
      <c r="CS569" s="350"/>
      <c r="CT569" s="350"/>
      <c r="CU569" s="350"/>
      <c r="CV569" s="350"/>
      <c r="CW569" s="350"/>
      <c r="CX569" s="350"/>
      <c r="CY569" s="350"/>
      <c r="CZ569" s="350"/>
      <c r="DA569" s="350"/>
      <c r="DB569" s="350"/>
      <c r="DC569" s="350"/>
      <c r="DD569" s="350"/>
      <c r="DE569" s="350"/>
      <c r="DF569" s="350"/>
      <c r="DG569" s="350"/>
      <c r="DH569" s="350"/>
      <c r="DI569" s="350"/>
      <c r="DJ569" s="350"/>
      <c r="DK569" s="350"/>
      <c r="DL569" s="350"/>
      <c r="DM569" s="350"/>
      <c r="DN569" s="350"/>
      <c r="DO569" s="350"/>
      <c r="DP569" s="350"/>
      <c r="DQ569" s="350"/>
      <c r="DR569" s="350"/>
      <c r="DS569" s="350"/>
      <c r="DT569" s="350"/>
      <c r="DU569" s="350"/>
      <c r="DV569" s="350"/>
      <c r="DW569" s="350"/>
      <c r="DX569" s="350"/>
      <c r="DY569" s="350"/>
      <c r="DZ569" s="350"/>
      <c r="EA569" s="350"/>
      <c r="EB569" s="350"/>
      <c r="EC569" s="350"/>
      <c r="ED569" s="350"/>
      <c r="EE569" s="350"/>
      <c r="EF569" s="350"/>
      <c r="EG569" s="350"/>
      <c r="EH569" s="350"/>
      <c r="EI569" s="350"/>
      <c r="EJ569" s="350"/>
      <c r="EK569" s="350"/>
      <c r="EL569" s="350"/>
      <c r="EM569" s="350"/>
      <c r="EN569" s="350"/>
      <c r="EO569" s="350"/>
      <c r="EP569" s="350"/>
      <c r="EQ569" s="350"/>
      <c r="ER569" s="350"/>
      <c r="ES569" s="350"/>
      <c r="ET569" s="350"/>
      <c r="EU569" s="350"/>
      <c r="EV569" s="350"/>
      <c r="EW569" s="350"/>
      <c r="EX569" s="350"/>
      <c r="EY569" s="350"/>
      <c r="EZ569" s="350"/>
      <c r="FA569" s="350"/>
      <c r="FB569" s="350"/>
      <c r="FC569" s="350"/>
      <c r="FD569" s="350"/>
      <c r="FE569" s="350"/>
      <c r="FF569" s="350"/>
      <c r="FG569" s="350"/>
      <c r="FH569" s="350"/>
      <c r="FI569" s="350"/>
      <c r="FJ569" s="350"/>
      <c r="FK569" s="350"/>
      <c r="FL569" s="350"/>
      <c r="FM569" s="350"/>
      <c r="FN569" s="350"/>
      <c r="FO569" s="350"/>
      <c r="FP569" s="350"/>
      <c r="FQ569" s="350"/>
      <c r="FR569" s="350"/>
      <c r="FS569" s="350"/>
      <c r="FT569" s="350"/>
      <c r="FU569" s="350"/>
      <c r="FV569" s="350"/>
      <c r="FW569" s="350"/>
      <c r="FX569" s="350"/>
      <c r="FY569" s="350"/>
      <c r="FZ569" s="350"/>
      <c r="GA569" s="350"/>
      <c r="GB569" s="350"/>
      <c r="GC569" s="350"/>
      <c r="GD569" s="350"/>
      <c r="GE569" s="350"/>
      <c r="GF569" s="350"/>
      <c r="GG569" s="350"/>
      <c r="GH569" s="350"/>
      <c r="GI569" s="350"/>
      <c r="GJ569" s="350"/>
      <c r="GK569" s="350"/>
      <c r="GL569" s="350"/>
      <c r="GM569" s="350"/>
      <c r="GN569" s="350"/>
      <c r="GO569" s="350"/>
      <c r="GP569" s="350"/>
      <c r="GQ569" s="350"/>
      <c r="GR569" s="350"/>
      <c r="GS569" s="350"/>
      <c r="GT569" s="350"/>
      <c r="GU569" s="350"/>
      <c r="GV569" s="350"/>
      <c r="GW569" s="350"/>
      <c r="GX569" s="350"/>
      <c r="GY569" s="350"/>
      <c r="GZ569" s="350"/>
      <c r="HA569" s="350"/>
      <c r="HB569" s="350"/>
      <c r="HC569" s="350"/>
      <c r="HD569" s="350"/>
      <c r="HE569" s="350"/>
      <c r="HF569" s="350"/>
      <c r="HG569" s="350"/>
      <c r="HH569" s="350"/>
      <c r="HI569" s="350"/>
      <c r="HJ569" s="350"/>
      <c r="HK569" s="350"/>
      <c r="HL569" s="350"/>
      <c r="HM569" s="350"/>
      <c r="HN569" s="350"/>
      <c r="HO569" s="350"/>
      <c r="HP569" s="350"/>
      <c r="HQ569" s="350"/>
      <c r="HR569" s="350"/>
      <c r="HS569" s="350"/>
      <c r="HT569" s="350"/>
      <c r="HU569" s="350"/>
      <c r="HV569" s="350"/>
      <c r="HW569" s="350"/>
      <c r="HX569" s="350"/>
      <c r="HY569" s="350"/>
      <c r="HZ569" s="350"/>
      <c r="IA569" s="350"/>
      <c r="IB569" s="350"/>
      <c r="IC569" s="350"/>
      <c r="ID569" s="350"/>
      <c r="IE569" s="350"/>
      <c r="IF569" s="350"/>
      <c r="IG569" s="350"/>
      <c r="IH569" s="350"/>
      <c r="II569" s="350"/>
      <c r="IJ569" s="350"/>
      <c r="IK569" s="350"/>
      <c r="IL569" s="350"/>
      <c r="IM569" s="350"/>
      <c r="IN569" s="350"/>
      <c r="IO569" s="350"/>
      <c r="IP569" s="350"/>
      <c r="IQ569" s="350"/>
      <c r="IR569" s="350"/>
      <c r="IS569" s="350"/>
      <c r="IT569" s="350"/>
      <c r="IU569" s="350"/>
      <c r="IV569" s="350"/>
      <c r="IW569" s="350"/>
      <c r="IX569" s="350"/>
      <c r="IY569" s="350"/>
      <c r="IZ569" s="350"/>
      <c r="JA569" s="350"/>
      <c r="JB569" s="350"/>
      <c r="JC569" s="350"/>
      <c r="JD569" s="350"/>
      <c r="JE569" s="350"/>
      <c r="JF569" s="350"/>
      <c r="JG569" s="350"/>
      <c r="JH569" s="350"/>
      <c r="JI569" s="350"/>
      <c r="JJ569" s="350"/>
      <c r="JK569" s="350"/>
      <c r="JL569" s="350"/>
      <c r="JM569" s="350"/>
      <c r="JN569" s="350"/>
      <c r="JO569" s="350"/>
      <c r="JP569" s="350"/>
      <c r="JQ569" s="350"/>
      <c r="JR569" s="350"/>
      <c r="JS569" s="350"/>
      <c r="JT569" s="350"/>
      <c r="JU569" s="350"/>
      <c r="JV569" s="350"/>
      <c r="JW569" s="350"/>
      <c r="JX569" s="350"/>
      <c r="JY569" s="350"/>
      <c r="JZ569" s="350"/>
      <c r="KA569" s="350"/>
      <c r="KB569" s="350"/>
      <c r="KC569" s="350"/>
      <c r="KD569" s="350"/>
      <c r="KE569" s="350"/>
      <c r="KF569" s="350"/>
      <c r="KG569" s="350"/>
      <c r="KH569" s="350"/>
      <c r="KI569" s="350"/>
      <c r="KJ569" s="350"/>
      <c r="KK569" s="350"/>
      <c r="KL569" s="350"/>
      <c r="KM569" s="350"/>
      <c r="KN569" s="350"/>
      <c r="KO569" s="350"/>
      <c r="KP569" s="350"/>
      <c r="KQ569" s="350"/>
      <c r="KR569" s="350"/>
      <c r="KS569" s="350"/>
      <c r="KT569" s="350"/>
      <c r="KU569" s="350"/>
      <c r="KV569" s="350"/>
      <c r="KW569" s="350"/>
      <c r="KX569" s="350"/>
      <c r="KY569" s="350"/>
      <c r="KZ569" s="350"/>
      <c r="LA569" s="350"/>
      <c r="LB569" s="350"/>
      <c r="LC569" s="350"/>
      <c r="LD569" s="350"/>
      <c r="LE569" s="350"/>
      <c r="LF569" s="350"/>
      <c r="LG569" s="350"/>
      <c r="LH569" s="350"/>
      <c r="LI569" s="350"/>
      <c r="LJ569" s="350"/>
      <c r="LK569" s="350"/>
      <c r="LL569" s="350"/>
      <c r="LM569" s="350"/>
      <c r="LN569" s="350"/>
      <c r="LO569" s="350"/>
      <c r="LP569" s="350"/>
      <c r="LQ569" s="350"/>
      <c r="LR569" s="350"/>
      <c r="LS569" s="350"/>
      <c r="LT569" s="350"/>
      <c r="LU569" s="350"/>
      <c r="LV569" s="350"/>
      <c r="LW569" s="350"/>
      <c r="LX569" s="350"/>
      <c r="LY569" s="350"/>
      <c r="LZ569" s="350"/>
      <c r="MA569" s="350"/>
      <c r="MB569" s="350"/>
      <c r="MC569" s="350"/>
      <c r="MD569" s="350"/>
      <c r="ME569" s="350"/>
      <c r="MF569" s="350"/>
      <c r="MG569" s="350"/>
      <c r="MH569" s="350"/>
      <c r="MI569" s="350"/>
      <c r="MJ569" s="350"/>
      <c r="MK569" s="350"/>
      <c r="ML569" s="350"/>
      <c r="MM569" s="350"/>
      <c r="MN569" s="350"/>
      <c r="MO569" s="350"/>
      <c r="MP569" s="350"/>
      <c r="MQ569" s="350"/>
      <c r="MR569" s="350"/>
      <c r="MS569" s="350"/>
      <c r="MT569" s="350"/>
      <c r="MU569" s="350"/>
      <c r="MV569" s="350"/>
      <c r="MW569" s="350"/>
      <c r="MX569" s="350"/>
      <c r="MY569" s="350"/>
      <c r="MZ569" s="350"/>
      <c r="NA569" s="350"/>
      <c r="NB569" s="350"/>
      <c r="NC569" s="350"/>
      <c r="ND569" s="350"/>
      <c r="NE569" s="350"/>
      <c r="NF569" s="350"/>
      <c r="NG569" s="350"/>
      <c r="NH569" s="350"/>
      <c r="NI569" s="350"/>
      <c r="NJ569" s="350"/>
      <c r="NK569" s="350"/>
      <c r="NL569" s="350"/>
      <c r="NM569" s="350"/>
      <c r="NN569" s="350"/>
      <c r="NO569" s="350"/>
      <c r="NP569" s="350"/>
      <c r="NQ569" s="350"/>
      <c r="NR569" s="350"/>
      <c r="NS569" s="350"/>
      <c r="NT569" s="350"/>
      <c r="NU569" s="350"/>
      <c r="NV569" s="350"/>
      <c r="NW569" s="350"/>
      <c r="NX569" s="350"/>
      <c r="NY569" s="350"/>
      <c r="NZ569" s="350"/>
      <c r="OA569" s="350"/>
      <c r="OB569" s="350"/>
      <c r="OC569" s="350"/>
      <c r="OD569" s="350"/>
      <c r="OE569" s="350"/>
      <c r="OF569" s="350"/>
      <c r="OG569" s="350"/>
      <c r="OH569" s="350"/>
      <c r="OI569" s="350"/>
      <c r="OJ569" s="350"/>
      <c r="OK569" s="350"/>
      <c r="OL569" s="350"/>
      <c r="OM569" s="350"/>
      <c r="ON569" s="350"/>
      <c r="OO569" s="350"/>
      <c r="OP569" s="350"/>
      <c r="OQ569" s="350"/>
      <c r="OR569" s="350"/>
      <c r="OS569" s="350"/>
      <c r="OT569" s="350"/>
      <c r="OU569" s="350"/>
      <c r="OV569" s="350"/>
      <c r="OW569" s="350"/>
      <c r="OX569" s="350"/>
      <c r="OY569" s="350"/>
      <c r="OZ569" s="350"/>
      <c r="PA569" s="350"/>
      <c r="PB569" s="350"/>
      <c r="PC569" s="350"/>
      <c r="PD569" s="350"/>
      <c r="PE569" s="350"/>
      <c r="PF569" s="350"/>
      <c r="PG569" s="350"/>
      <c r="PH569" s="350"/>
      <c r="PI569" s="350"/>
      <c r="PJ569" s="350"/>
      <c r="PK569" s="350"/>
      <c r="PL569" s="350"/>
      <c r="PM569" s="350"/>
      <c r="PN569" s="350"/>
      <c r="PO569" s="350"/>
      <c r="PP569" s="350"/>
      <c r="PQ569" s="350"/>
      <c r="PR569" s="350"/>
      <c r="PS569" s="350"/>
      <c r="PT569" s="350"/>
      <c r="PU569" s="350"/>
      <c r="PV569" s="350"/>
      <c r="PW569" s="350"/>
      <c r="PX569" s="350"/>
      <c r="PY569" s="350"/>
      <c r="PZ569" s="350"/>
      <c r="QA569" s="350"/>
      <c r="QB569" s="350"/>
      <c r="QC569" s="350"/>
      <c r="QD569" s="350"/>
      <c r="QE569" s="350"/>
      <c r="QF569" s="350"/>
      <c r="QG569" s="350"/>
      <c r="QH569" s="350"/>
      <c r="QI569" s="350"/>
      <c r="QJ569" s="350"/>
      <c r="QK569" s="350"/>
      <c r="QL569" s="350"/>
      <c r="QM569" s="350"/>
      <c r="QN569" s="350"/>
      <c r="QO569" s="350"/>
      <c r="QP569" s="350"/>
      <c r="QQ569" s="350"/>
      <c r="QR569" s="350"/>
      <c r="QS569" s="350"/>
      <c r="QT569" s="350"/>
      <c r="QU569" s="350"/>
      <c r="QV569" s="350"/>
      <c r="QW569" s="350"/>
      <c r="QX569" s="350"/>
      <c r="QY569" s="350"/>
      <c r="QZ569" s="350"/>
      <c r="RA569" s="350"/>
      <c r="RB569" s="350"/>
      <c r="RC569" s="350"/>
      <c r="RD569" s="350"/>
      <c r="RE569" s="66"/>
      <c r="RF569" s="66"/>
      <c r="RG569" s="66"/>
      <c r="RH569" s="66"/>
      <c r="RI569" s="66"/>
      <c r="RJ569" s="66"/>
      <c r="RK569" s="66"/>
      <c r="RL569" s="66"/>
      <c r="RM569" s="66"/>
      <c r="RN569" s="66"/>
      <c r="RO569" s="66"/>
      <c r="RP569" s="66"/>
      <c r="RQ569" s="66"/>
      <c r="RR569" s="66"/>
      <c r="RS569" s="66"/>
      <c r="RT569" s="66"/>
      <c r="RU569" s="66"/>
      <c r="RV569" s="66"/>
      <c r="RW569" s="66"/>
      <c r="RX569" s="66"/>
      <c r="RY569" s="66"/>
      <c r="RZ569" s="66"/>
      <c r="SA569" s="66"/>
      <c r="SB569" s="66"/>
      <c r="SC569" s="66"/>
      <c r="SD569" s="66"/>
      <c r="SE569" s="66"/>
      <c r="SF569" s="66"/>
      <c r="SG569" s="66"/>
      <c r="SH569" s="66"/>
      <c r="SI569" s="66"/>
      <c r="SJ569" s="66"/>
      <c r="SK569" s="66"/>
      <c r="SL569" s="66"/>
      <c r="SM569" s="66"/>
      <c r="SN569" s="66"/>
      <c r="SO569" s="66"/>
      <c r="SP569" s="66"/>
      <c r="SQ569" s="66"/>
      <c r="SR569" s="66"/>
      <c r="SS569" s="66"/>
      <c r="ST569" s="66"/>
      <c r="SU569" s="66"/>
      <c r="SV569" s="66"/>
      <c r="SW569" s="66"/>
      <c r="SX569" s="66"/>
      <c r="SY569" s="66"/>
      <c r="SZ569" s="66"/>
      <c r="TA569" s="66"/>
      <c r="TB569" s="66"/>
      <c r="TC569" s="66"/>
      <c r="TD569" s="66"/>
      <c r="TE569" s="66"/>
      <c r="TF569" s="66"/>
      <c r="TG569" s="66"/>
      <c r="TH569" s="66"/>
      <c r="TI569" s="66"/>
      <c r="TJ569" s="66"/>
      <c r="TK569" s="66"/>
      <c r="TL569" s="66"/>
      <c r="TM569" s="66"/>
      <c r="TN569" s="66"/>
      <c r="TO569" s="66"/>
      <c r="TP569" s="66"/>
      <c r="TQ569" s="66"/>
      <c r="TR569" s="66"/>
      <c r="TS569" s="66"/>
      <c r="TT569" s="66"/>
      <c r="TU569" s="66"/>
      <c r="TV569" s="66"/>
      <c r="TW569" s="66"/>
      <c r="TX569" s="66"/>
      <c r="TY569" s="66"/>
      <c r="TZ569" s="66"/>
      <c r="UA569" s="66"/>
      <c r="UB569" s="66"/>
      <c r="UC569" s="66"/>
      <c r="UD569" s="66"/>
      <c r="UE569" s="66"/>
      <c r="UF569" s="66"/>
    </row>
    <row r="570" spans="1:552" s="65" customFormat="1" x14ac:dyDescent="0.25">
      <c r="A570" s="71"/>
      <c r="B570" s="67" t="s">
        <v>54</v>
      </c>
      <c r="C570" s="124"/>
      <c r="D570" s="125">
        <v>7</v>
      </c>
      <c r="E570" s="126">
        <v>7</v>
      </c>
      <c r="F570" s="204"/>
      <c r="G570" s="204"/>
      <c r="H570" s="204"/>
      <c r="I570" s="204"/>
      <c r="J570" s="204"/>
      <c r="K570" s="68"/>
      <c r="L570" s="350"/>
      <c r="M570" s="350"/>
      <c r="N570" s="350"/>
      <c r="O570" s="350"/>
      <c r="P570" s="350"/>
      <c r="Q570" s="350"/>
      <c r="R570" s="350"/>
      <c r="S570" s="350"/>
      <c r="T570" s="350"/>
      <c r="U570" s="350"/>
      <c r="V570" s="350"/>
      <c r="W570" s="350"/>
      <c r="X570" s="350"/>
      <c r="Y570" s="350"/>
      <c r="Z570" s="350"/>
      <c r="AA570" s="350"/>
      <c r="AB570" s="350"/>
      <c r="AC570" s="350"/>
      <c r="AD570" s="350"/>
      <c r="AE570" s="350"/>
      <c r="AF570" s="350"/>
      <c r="AG570" s="350"/>
      <c r="AH570" s="350"/>
      <c r="AI570" s="350"/>
      <c r="AJ570" s="350"/>
      <c r="AK570" s="350"/>
      <c r="AL570" s="350"/>
      <c r="AM570" s="350"/>
      <c r="AN570" s="350"/>
      <c r="AO570" s="350"/>
      <c r="AP570" s="350"/>
      <c r="AQ570" s="350"/>
      <c r="AR570" s="350"/>
      <c r="AS570" s="350"/>
      <c r="AT570" s="350"/>
      <c r="AU570" s="350"/>
      <c r="AV570" s="350"/>
      <c r="AW570" s="350"/>
      <c r="AX570" s="350"/>
      <c r="AY570" s="350"/>
      <c r="AZ570" s="350"/>
      <c r="BA570" s="350"/>
      <c r="BB570" s="350"/>
      <c r="BC570" s="350"/>
      <c r="BD570" s="350"/>
      <c r="BE570" s="350"/>
      <c r="BF570" s="350"/>
      <c r="BG570" s="350"/>
      <c r="BH570" s="350"/>
      <c r="BI570" s="350"/>
      <c r="BJ570" s="350"/>
      <c r="BK570" s="350"/>
      <c r="BL570" s="350"/>
      <c r="BM570" s="350"/>
      <c r="BN570" s="350"/>
      <c r="BO570" s="350"/>
      <c r="BP570" s="350"/>
      <c r="BQ570" s="350"/>
      <c r="BR570" s="350"/>
      <c r="BS570" s="350"/>
      <c r="BT570" s="350"/>
      <c r="BU570" s="350"/>
      <c r="BV570" s="350"/>
      <c r="BW570" s="350"/>
      <c r="BX570" s="350"/>
      <c r="BY570" s="350"/>
      <c r="BZ570" s="350"/>
      <c r="CA570" s="350"/>
      <c r="CB570" s="350"/>
      <c r="CC570" s="350"/>
      <c r="CD570" s="350"/>
      <c r="CE570" s="350"/>
      <c r="CF570" s="350"/>
      <c r="CG570" s="350"/>
      <c r="CH570" s="350"/>
      <c r="CI570" s="350"/>
      <c r="CJ570" s="350"/>
      <c r="CK570" s="350"/>
      <c r="CL570" s="350"/>
      <c r="CM570" s="350"/>
      <c r="CN570" s="350"/>
      <c r="CO570" s="350"/>
      <c r="CP570" s="350"/>
      <c r="CQ570" s="350"/>
      <c r="CR570" s="350"/>
      <c r="CS570" s="350"/>
      <c r="CT570" s="350"/>
      <c r="CU570" s="350"/>
      <c r="CV570" s="350"/>
      <c r="CW570" s="350"/>
      <c r="CX570" s="350"/>
      <c r="CY570" s="350"/>
      <c r="CZ570" s="350"/>
      <c r="DA570" s="350"/>
      <c r="DB570" s="350"/>
      <c r="DC570" s="350"/>
      <c r="DD570" s="350"/>
      <c r="DE570" s="350"/>
      <c r="DF570" s="350"/>
      <c r="DG570" s="350"/>
      <c r="DH570" s="350"/>
      <c r="DI570" s="350"/>
      <c r="DJ570" s="350"/>
      <c r="DK570" s="350"/>
      <c r="DL570" s="350"/>
      <c r="DM570" s="350"/>
      <c r="DN570" s="350"/>
      <c r="DO570" s="350"/>
      <c r="DP570" s="350"/>
      <c r="DQ570" s="350"/>
      <c r="DR570" s="350"/>
      <c r="DS570" s="350"/>
      <c r="DT570" s="350"/>
      <c r="DU570" s="350"/>
      <c r="DV570" s="350"/>
      <c r="DW570" s="350"/>
      <c r="DX570" s="350"/>
      <c r="DY570" s="350"/>
      <c r="DZ570" s="350"/>
      <c r="EA570" s="350"/>
      <c r="EB570" s="350"/>
      <c r="EC570" s="350"/>
      <c r="ED570" s="350"/>
      <c r="EE570" s="350"/>
      <c r="EF570" s="350"/>
      <c r="EG570" s="350"/>
      <c r="EH570" s="350"/>
      <c r="EI570" s="350"/>
      <c r="EJ570" s="350"/>
      <c r="EK570" s="350"/>
      <c r="EL570" s="350"/>
      <c r="EM570" s="350"/>
      <c r="EN570" s="350"/>
      <c r="EO570" s="350"/>
      <c r="EP570" s="350"/>
      <c r="EQ570" s="350"/>
      <c r="ER570" s="350"/>
      <c r="ES570" s="350"/>
      <c r="ET570" s="350"/>
      <c r="EU570" s="350"/>
      <c r="EV570" s="350"/>
      <c r="EW570" s="350"/>
      <c r="EX570" s="350"/>
      <c r="EY570" s="350"/>
      <c r="EZ570" s="350"/>
      <c r="FA570" s="350"/>
      <c r="FB570" s="350"/>
      <c r="FC570" s="350"/>
      <c r="FD570" s="350"/>
      <c r="FE570" s="350"/>
      <c r="FF570" s="350"/>
      <c r="FG570" s="350"/>
      <c r="FH570" s="350"/>
      <c r="FI570" s="350"/>
      <c r="FJ570" s="350"/>
      <c r="FK570" s="350"/>
      <c r="FL570" s="350"/>
      <c r="FM570" s="350"/>
      <c r="FN570" s="350"/>
      <c r="FO570" s="350"/>
      <c r="FP570" s="350"/>
      <c r="FQ570" s="350"/>
      <c r="FR570" s="350"/>
      <c r="FS570" s="350"/>
      <c r="FT570" s="350"/>
      <c r="FU570" s="350"/>
      <c r="FV570" s="350"/>
      <c r="FW570" s="350"/>
      <c r="FX570" s="350"/>
      <c r="FY570" s="350"/>
      <c r="FZ570" s="350"/>
      <c r="GA570" s="350"/>
      <c r="GB570" s="350"/>
      <c r="GC570" s="350"/>
      <c r="GD570" s="350"/>
      <c r="GE570" s="350"/>
      <c r="GF570" s="350"/>
      <c r="GG570" s="350"/>
      <c r="GH570" s="350"/>
      <c r="GI570" s="350"/>
      <c r="GJ570" s="350"/>
      <c r="GK570" s="350"/>
      <c r="GL570" s="350"/>
      <c r="GM570" s="350"/>
      <c r="GN570" s="350"/>
      <c r="GO570" s="350"/>
      <c r="GP570" s="350"/>
      <c r="GQ570" s="350"/>
      <c r="GR570" s="350"/>
      <c r="GS570" s="350"/>
      <c r="GT570" s="350"/>
      <c r="GU570" s="350"/>
      <c r="GV570" s="350"/>
      <c r="GW570" s="350"/>
      <c r="GX570" s="350"/>
      <c r="GY570" s="350"/>
      <c r="GZ570" s="350"/>
      <c r="HA570" s="350"/>
      <c r="HB570" s="350"/>
      <c r="HC570" s="350"/>
      <c r="HD570" s="350"/>
      <c r="HE570" s="350"/>
      <c r="HF570" s="350"/>
      <c r="HG570" s="350"/>
      <c r="HH570" s="350"/>
      <c r="HI570" s="350"/>
      <c r="HJ570" s="350"/>
      <c r="HK570" s="350"/>
      <c r="HL570" s="350"/>
      <c r="HM570" s="350"/>
      <c r="HN570" s="350"/>
      <c r="HO570" s="350"/>
      <c r="HP570" s="350"/>
      <c r="HQ570" s="350"/>
      <c r="HR570" s="350"/>
      <c r="HS570" s="350"/>
      <c r="HT570" s="350"/>
      <c r="HU570" s="350"/>
      <c r="HV570" s="350"/>
      <c r="HW570" s="350"/>
      <c r="HX570" s="350"/>
      <c r="HY570" s="350"/>
      <c r="HZ570" s="350"/>
      <c r="IA570" s="350"/>
      <c r="IB570" s="350"/>
      <c r="IC570" s="350"/>
      <c r="ID570" s="350"/>
      <c r="IE570" s="350"/>
      <c r="IF570" s="350"/>
      <c r="IG570" s="350"/>
      <c r="IH570" s="350"/>
      <c r="II570" s="350"/>
      <c r="IJ570" s="350"/>
      <c r="IK570" s="350"/>
      <c r="IL570" s="350"/>
      <c r="IM570" s="350"/>
      <c r="IN570" s="350"/>
      <c r="IO570" s="350"/>
      <c r="IP570" s="350"/>
      <c r="IQ570" s="350"/>
      <c r="IR570" s="350"/>
      <c r="IS570" s="350"/>
      <c r="IT570" s="350"/>
      <c r="IU570" s="350"/>
      <c r="IV570" s="350"/>
      <c r="IW570" s="350"/>
      <c r="IX570" s="350"/>
      <c r="IY570" s="350"/>
      <c r="IZ570" s="350"/>
      <c r="JA570" s="350"/>
      <c r="JB570" s="350"/>
      <c r="JC570" s="350"/>
      <c r="JD570" s="350"/>
      <c r="JE570" s="350"/>
      <c r="JF570" s="350"/>
      <c r="JG570" s="350"/>
      <c r="JH570" s="350"/>
      <c r="JI570" s="350"/>
      <c r="JJ570" s="350"/>
      <c r="JK570" s="350"/>
      <c r="JL570" s="350"/>
      <c r="JM570" s="350"/>
      <c r="JN570" s="350"/>
      <c r="JO570" s="350"/>
      <c r="JP570" s="350"/>
      <c r="JQ570" s="350"/>
      <c r="JR570" s="350"/>
      <c r="JS570" s="350"/>
      <c r="JT570" s="350"/>
      <c r="JU570" s="350"/>
      <c r="JV570" s="350"/>
      <c r="JW570" s="350"/>
      <c r="JX570" s="350"/>
      <c r="JY570" s="350"/>
      <c r="JZ570" s="350"/>
      <c r="KA570" s="350"/>
      <c r="KB570" s="350"/>
      <c r="KC570" s="350"/>
      <c r="KD570" s="350"/>
      <c r="KE570" s="350"/>
      <c r="KF570" s="350"/>
      <c r="KG570" s="350"/>
      <c r="KH570" s="350"/>
      <c r="KI570" s="350"/>
      <c r="KJ570" s="350"/>
      <c r="KK570" s="350"/>
      <c r="KL570" s="350"/>
      <c r="KM570" s="350"/>
      <c r="KN570" s="350"/>
      <c r="KO570" s="350"/>
      <c r="KP570" s="350"/>
      <c r="KQ570" s="350"/>
      <c r="KR570" s="350"/>
      <c r="KS570" s="350"/>
      <c r="KT570" s="350"/>
      <c r="KU570" s="350"/>
      <c r="KV570" s="350"/>
      <c r="KW570" s="350"/>
      <c r="KX570" s="350"/>
      <c r="KY570" s="350"/>
      <c r="KZ570" s="350"/>
      <c r="LA570" s="350"/>
      <c r="LB570" s="350"/>
      <c r="LC570" s="350"/>
      <c r="LD570" s="350"/>
      <c r="LE570" s="350"/>
      <c r="LF570" s="350"/>
      <c r="LG570" s="350"/>
      <c r="LH570" s="350"/>
      <c r="LI570" s="350"/>
      <c r="LJ570" s="350"/>
      <c r="LK570" s="350"/>
      <c r="LL570" s="350"/>
      <c r="LM570" s="350"/>
      <c r="LN570" s="350"/>
      <c r="LO570" s="350"/>
      <c r="LP570" s="350"/>
      <c r="LQ570" s="350"/>
      <c r="LR570" s="350"/>
      <c r="LS570" s="350"/>
      <c r="LT570" s="350"/>
      <c r="LU570" s="350"/>
      <c r="LV570" s="350"/>
      <c r="LW570" s="350"/>
      <c r="LX570" s="350"/>
      <c r="LY570" s="350"/>
      <c r="LZ570" s="350"/>
      <c r="MA570" s="350"/>
      <c r="MB570" s="350"/>
      <c r="MC570" s="350"/>
      <c r="MD570" s="350"/>
      <c r="ME570" s="350"/>
      <c r="MF570" s="350"/>
      <c r="MG570" s="350"/>
      <c r="MH570" s="350"/>
      <c r="MI570" s="350"/>
      <c r="MJ570" s="350"/>
      <c r="MK570" s="350"/>
      <c r="ML570" s="350"/>
      <c r="MM570" s="350"/>
      <c r="MN570" s="350"/>
      <c r="MO570" s="350"/>
      <c r="MP570" s="350"/>
      <c r="MQ570" s="350"/>
      <c r="MR570" s="350"/>
      <c r="MS570" s="350"/>
      <c r="MT570" s="350"/>
      <c r="MU570" s="350"/>
      <c r="MV570" s="350"/>
      <c r="MW570" s="350"/>
      <c r="MX570" s="350"/>
      <c r="MY570" s="350"/>
      <c r="MZ570" s="350"/>
      <c r="NA570" s="350"/>
      <c r="NB570" s="350"/>
      <c r="NC570" s="350"/>
      <c r="ND570" s="350"/>
      <c r="NE570" s="350"/>
      <c r="NF570" s="350"/>
      <c r="NG570" s="350"/>
      <c r="NH570" s="350"/>
      <c r="NI570" s="350"/>
      <c r="NJ570" s="350"/>
      <c r="NK570" s="350"/>
      <c r="NL570" s="350"/>
      <c r="NM570" s="350"/>
      <c r="NN570" s="350"/>
      <c r="NO570" s="350"/>
      <c r="NP570" s="350"/>
      <c r="NQ570" s="350"/>
      <c r="NR570" s="350"/>
      <c r="NS570" s="350"/>
      <c r="NT570" s="350"/>
      <c r="NU570" s="350"/>
      <c r="NV570" s="350"/>
      <c r="NW570" s="350"/>
      <c r="NX570" s="350"/>
      <c r="NY570" s="350"/>
      <c r="NZ570" s="350"/>
      <c r="OA570" s="350"/>
      <c r="OB570" s="350"/>
      <c r="OC570" s="350"/>
      <c r="OD570" s="350"/>
      <c r="OE570" s="350"/>
      <c r="OF570" s="350"/>
      <c r="OG570" s="350"/>
      <c r="OH570" s="350"/>
      <c r="OI570" s="350"/>
      <c r="OJ570" s="350"/>
      <c r="OK570" s="350"/>
      <c r="OL570" s="350"/>
      <c r="OM570" s="350"/>
      <c r="ON570" s="350"/>
      <c r="OO570" s="350"/>
      <c r="OP570" s="350"/>
      <c r="OQ570" s="350"/>
      <c r="OR570" s="350"/>
      <c r="OS570" s="350"/>
      <c r="OT570" s="350"/>
      <c r="OU570" s="350"/>
      <c r="OV570" s="350"/>
      <c r="OW570" s="350"/>
      <c r="OX570" s="350"/>
      <c r="OY570" s="350"/>
      <c r="OZ570" s="350"/>
      <c r="PA570" s="350"/>
      <c r="PB570" s="350"/>
      <c r="PC570" s="350"/>
      <c r="PD570" s="350"/>
      <c r="PE570" s="350"/>
      <c r="PF570" s="350"/>
      <c r="PG570" s="350"/>
      <c r="PH570" s="350"/>
      <c r="PI570" s="350"/>
      <c r="PJ570" s="350"/>
      <c r="PK570" s="350"/>
      <c r="PL570" s="350"/>
      <c r="PM570" s="350"/>
      <c r="PN570" s="350"/>
      <c r="PO570" s="350"/>
      <c r="PP570" s="350"/>
      <c r="PQ570" s="350"/>
      <c r="PR570" s="350"/>
      <c r="PS570" s="350"/>
      <c r="PT570" s="350"/>
      <c r="PU570" s="350"/>
      <c r="PV570" s="350"/>
      <c r="PW570" s="350"/>
      <c r="PX570" s="350"/>
      <c r="PY570" s="350"/>
      <c r="PZ570" s="350"/>
      <c r="QA570" s="350"/>
      <c r="QB570" s="350"/>
      <c r="QC570" s="350"/>
      <c r="QD570" s="350"/>
      <c r="QE570" s="350"/>
      <c r="QF570" s="350"/>
      <c r="QG570" s="350"/>
      <c r="QH570" s="350"/>
      <c r="QI570" s="350"/>
      <c r="QJ570" s="350"/>
      <c r="QK570" s="350"/>
      <c r="QL570" s="350"/>
      <c r="QM570" s="350"/>
      <c r="QN570" s="350"/>
      <c r="QO570" s="350"/>
      <c r="QP570" s="350"/>
      <c r="QQ570" s="350"/>
      <c r="QR570" s="350"/>
      <c r="QS570" s="350"/>
      <c r="QT570" s="350"/>
      <c r="QU570" s="350"/>
      <c r="QV570" s="350"/>
      <c r="QW570" s="350"/>
      <c r="QX570" s="350"/>
      <c r="QY570" s="350"/>
      <c r="QZ570" s="350"/>
      <c r="RA570" s="350"/>
      <c r="RB570" s="350"/>
      <c r="RC570" s="350"/>
      <c r="RD570" s="350"/>
      <c r="RE570" s="66"/>
      <c r="RF570" s="66"/>
      <c r="RG570" s="66"/>
      <c r="RH570" s="66"/>
      <c r="RI570" s="66"/>
      <c r="RJ570" s="66"/>
      <c r="RK570" s="66"/>
      <c r="RL570" s="66"/>
      <c r="RM570" s="66"/>
      <c r="RN570" s="66"/>
      <c r="RO570" s="66"/>
      <c r="RP570" s="66"/>
      <c r="RQ570" s="66"/>
      <c r="RR570" s="66"/>
      <c r="RS570" s="66"/>
      <c r="RT570" s="66"/>
      <c r="RU570" s="66"/>
      <c r="RV570" s="66"/>
      <c r="RW570" s="66"/>
      <c r="RX570" s="66"/>
      <c r="RY570" s="66"/>
      <c r="RZ570" s="66"/>
      <c r="SA570" s="66"/>
      <c r="SB570" s="66"/>
      <c r="SC570" s="66"/>
      <c r="SD570" s="66"/>
      <c r="SE570" s="66"/>
      <c r="SF570" s="66"/>
      <c r="SG570" s="66"/>
      <c r="SH570" s="66"/>
      <c r="SI570" s="66"/>
      <c r="SJ570" s="66"/>
      <c r="SK570" s="66"/>
      <c r="SL570" s="66"/>
      <c r="SM570" s="66"/>
      <c r="SN570" s="66"/>
      <c r="SO570" s="66"/>
      <c r="SP570" s="66"/>
      <c r="SQ570" s="66"/>
      <c r="SR570" s="66"/>
      <c r="SS570" s="66"/>
      <c r="ST570" s="66"/>
      <c r="SU570" s="66"/>
      <c r="SV570" s="66"/>
      <c r="SW570" s="66"/>
      <c r="SX570" s="66"/>
      <c r="SY570" s="66"/>
      <c r="SZ570" s="66"/>
      <c r="TA570" s="66"/>
      <c r="TB570" s="66"/>
      <c r="TC570" s="66"/>
      <c r="TD570" s="66"/>
      <c r="TE570" s="66"/>
      <c r="TF570" s="66"/>
      <c r="TG570" s="66"/>
      <c r="TH570" s="66"/>
      <c r="TI570" s="66"/>
      <c r="TJ570" s="66"/>
      <c r="TK570" s="66"/>
      <c r="TL570" s="66"/>
      <c r="TM570" s="66"/>
      <c r="TN570" s="66"/>
      <c r="TO570" s="66"/>
      <c r="TP570" s="66"/>
      <c r="TQ570" s="66"/>
      <c r="TR570" s="66"/>
      <c r="TS570" s="66"/>
      <c r="TT570" s="66"/>
      <c r="TU570" s="66"/>
      <c r="TV570" s="66"/>
      <c r="TW570" s="66"/>
      <c r="TX570" s="66"/>
      <c r="TY570" s="66"/>
      <c r="TZ570" s="66"/>
      <c r="UA570" s="66"/>
      <c r="UB570" s="66"/>
      <c r="UC570" s="66"/>
      <c r="UD570" s="66"/>
      <c r="UE570" s="66"/>
      <c r="UF570" s="66"/>
    </row>
    <row r="571" spans="1:552" x14ac:dyDescent="0.25">
      <c r="A571" s="71"/>
      <c r="B571" s="67" t="s">
        <v>19</v>
      </c>
      <c r="C571" s="124"/>
      <c r="D571" s="125">
        <v>180</v>
      </c>
      <c r="E571" s="126">
        <v>180</v>
      </c>
      <c r="F571" s="204"/>
      <c r="G571" s="128"/>
      <c r="H571" s="127"/>
      <c r="I571" s="128"/>
      <c r="J571" s="127"/>
      <c r="K571" s="68"/>
      <c r="L571" s="350"/>
      <c r="M571" s="350"/>
      <c r="N571" s="350"/>
      <c r="O571" s="350"/>
      <c r="P571" s="350"/>
      <c r="Q571" s="350"/>
      <c r="R571" s="350"/>
      <c r="S571" s="350"/>
      <c r="T571" s="350"/>
      <c r="U571" s="350"/>
      <c r="V571" s="350"/>
      <c r="W571" s="350"/>
      <c r="X571" s="350"/>
      <c r="Y571" s="350"/>
      <c r="Z571" s="350"/>
      <c r="AA571" s="350"/>
      <c r="AB571" s="350"/>
      <c r="AC571" s="350"/>
      <c r="AD571" s="350"/>
      <c r="AE571" s="350"/>
      <c r="AF571" s="350"/>
      <c r="AG571" s="350"/>
      <c r="AH571" s="350"/>
      <c r="AI571" s="350"/>
      <c r="AJ571" s="350"/>
      <c r="AK571" s="350"/>
      <c r="AL571" s="350"/>
      <c r="AM571" s="350"/>
      <c r="AN571" s="350"/>
      <c r="AO571" s="350"/>
      <c r="AP571" s="350"/>
      <c r="AQ571" s="350"/>
      <c r="AR571" s="350"/>
      <c r="AS571" s="350"/>
      <c r="AT571" s="350"/>
      <c r="AU571" s="350"/>
      <c r="AV571" s="350"/>
      <c r="AW571" s="350"/>
      <c r="AX571" s="350"/>
      <c r="AY571" s="350"/>
      <c r="AZ571" s="350"/>
      <c r="BA571" s="350"/>
      <c r="BB571" s="350"/>
      <c r="BC571" s="350"/>
      <c r="BD571" s="350"/>
      <c r="BE571" s="350"/>
      <c r="BF571" s="350"/>
      <c r="BG571" s="350"/>
      <c r="BH571" s="350"/>
      <c r="BI571" s="350"/>
      <c r="BJ571" s="350"/>
      <c r="BK571" s="350"/>
      <c r="BL571" s="350"/>
      <c r="BM571" s="350"/>
      <c r="BN571" s="350"/>
      <c r="BO571" s="350"/>
      <c r="BP571" s="350"/>
      <c r="BQ571" s="350"/>
      <c r="BR571" s="350"/>
      <c r="BS571" s="350"/>
      <c r="BT571" s="350"/>
      <c r="BU571" s="350"/>
      <c r="BV571" s="350"/>
      <c r="BW571" s="350"/>
      <c r="BX571" s="350"/>
      <c r="BY571" s="350"/>
      <c r="BZ571" s="350"/>
      <c r="CA571" s="350"/>
      <c r="CB571" s="350"/>
      <c r="CC571" s="350"/>
      <c r="CD571" s="350"/>
      <c r="CE571" s="350"/>
      <c r="CF571" s="350"/>
      <c r="CG571" s="350"/>
      <c r="CH571" s="350"/>
      <c r="CI571" s="350"/>
      <c r="CJ571" s="350"/>
      <c r="CK571" s="350"/>
      <c r="CL571" s="350"/>
      <c r="CM571" s="350"/>
      <c r="CN571" s="350"/>
      <c r="CO571" s="350"/>
      <c r="CP571" s="350"/>
      <c r="CQ571" s="350"/>
      <c r="CR571" s="350"/>
      <c r="CS571" s="350"/>
      <c r="CT571" s="350"/>
      <c r="CU571" s="350"/>
      <c r="CV571" s="350"/>
      <c r="CW571" s="350"/>
      <c r="CX571" s="350"/>
      <c r="CY571" s="350"/>
      <c r="CZ571" s="350"/>
      <c r="DA571" s="350"/>
      <c r="DB571" s="350"/>
      <c r="DC571" s="350"/>
      <c r="DD571" s="350"/>
      <c r="DE571" s="350"/>
      <c r="DF571" s="350"/>
      <c r="DG571" s="350"/>
      <c r="DH571" s="350"/>
      <c r="DI571" s="350"/>
      <c r="DJ571" s="350"/>
      <c r="DK571" s="350"/>
      <c r="DL571" s="350"/>
      <c r="DM571" s="350"/>
      <c r="DN571" s="350"/>
      <c r="DO571" s="350"/>
      <c r="DP571" s="350"/>
      <c r="DQ571" s="350"/>
      <c r="DR571" s="350"/>
      <c r="DS571" s="350"/>
      <c r="DT571" s="350"/>
      <c r="DU571" s="350"/>
      <c r="DV571" s="350"/>
      <c r="DW571" s="350"/>
      <c r="DX571" s="350"/>
      <c r="DY571" s="350"/>
      <c r="DZ571" s="350"/>
      <c r="EA571" s="350"/>
      <c r="EB571" s="350"/>
      <c r="EC571" s="350"/>
      <c r="ED571" s="350"/>
      <c r="EE571" s="350"/>
      <c r="EF571" s="350"/>
      <c r="EG571" s="350"/>
      <c r="EH571" s="350"/>
      <c r="EI571" s="350"/>
      <c r="EJ571" s="350"/>
      <c r="EK571" s="350"/>
      <c r="EL571" s="350"/>
      <c r="EM571" s="350"/>
      <c r="EN571" s="350"/>
      <c r="EO571" s="350"/>
      <c r="EP571" s="350"/>
      <c r="EQ571" s="350"/>
      <c r="ER571" s="350"/>
      <c r="ES571" s="350"/>
      <c r="ET571" s="350"/>
      <c r="EU571" s="350"/>
      <c r="EV571" s="350"/>
      <c r="EW571" s="350"/>
      <c r="EX571" s="350"/>
      <c r="EY571" s="350"/>
      <c r="EZ571" s="350"/>
      <c r="FA571" s="350"/>
      <c r="FB571" s="350"/>
      <c r="FC571" s="350"/>
      <c r="FD571" s="350"/>
      <c r="FE571" s="350"/>
      <c r="FF571" s="350"/>
      <c r="FG571" s="350"/>
      <c r="FH571" s="350"/>
      <c r="FI571" s="350"/>
      <c r="FJ571" s="350"/>
      <c r="FK571" s="350"/>
      <c r="FL571" s="350"/>
      <c r="FM571" s="350"/>
      <c r="FN571" s="350"/>
      <c r="FO571" s="350"/>
      <c r="FP571" s="350"/>
      <c r="FQ571" s="350"/>
      <c r="FR571" s="350"/>
      <c r="FS571" s="350"/>
      <c r="FT571" s="350"/>
      <c r="FU571" s="350"/>
      <c r="FV571" s="350"/>
      <c r="FW571" s="350"/>
      <c r="FX571" s="350"/>
      <c r="FY571" s="350"/>
      <c r="FZ571" s="350"/>
      <c r="GA571" s="350"/>
      <c r="GB571" s="350"/>
      <c r="GC571" s="350"/>
      <c r="GD571" s="350"/>
      <c r="GE571" s="350"/>
      <c r="GF571" s="350"/>
      <c r="GG571" s="350"/>
      <c r="GH571" s="350"/>
      <c r="GI571" s="350"/>
      <c r="GJ571" s="350"/>
      <c r="GK571" s="350"/>
      <c r="GL571" s="350"/>
      <c r="GM571" s="350"/>
      <c r="GN571" s="350"/>
      <c r="GO571" s="350"/>
      <c r="GP571" s="350"/>
      <c r="GQ571" s="350"/>
      <c r="GR571" s="350"/>
      <c r="GS571" s="350"/>
      <c r="GT571" s="350"/>
      <c r="GU571" s="350"/>
      <c r="GV571" s="350"/>
      <c r="GW571" s="350"/>
      <c r="GX571" s="350"/>
      <c r="GY571" s="350"/>
      <c r="GZ571" s="350"/>
      <c r="HA571" s="350"/>
      <c r="HB571" s="350"/>
      <c r="HC571" s="350"/>
      <c r="HD571" s="350"/>
      <c r="HE571" s="350"/>
      <c r="HF571" s="350"/>
      <c r="HG571" s="350"/>
      <c r="HH571" s="350"/>
      <c r="HI571" s="350"/>
      <c r="HJ571" s="350"/>
      <c r="HK571" s="350"/>
      <c r="HL571" s="350"/>
      <c r="HM571" s="350"/>
      <c r="HN571" s="350"/>
      <c r="HO571" s="350"/>
      <c r="HP571" s="350"/>
      <c r="HQ571" s="350"/>
      <c r="HR571" s="350"/>
      <c r="HS571" s="350"/>
      <c r="HT571" s="350"/>
      <c r="HU571" s="350"/>
      <c r="HV571" s="350"/>
      <c r="HW571" s="350"/>
      <c r="HX571" s="350"/>
      <c r="HY571" s="350"/>
      <c r="HZ571" s="350"/>
      <c r="IA571" s="350"/>
      <c r="IB571" s="350"/>
      <c r="IC571" s="350"/>
      <c r="ID571" s="350"/>
      <c r="IE571" s="350"/>
      <c r="IF571" s="350"/>
      <c r="IG571" s="350"/>
      <c r="IH571" s="350"/>
      <c r="II571" s="350"/>
      <c r="IJ571" s="350"/>
      <c r="IK571" s="350"/>
      <c r="IL571" s="350"/>
      <c r="IM571" s="350"/>
      <c r="IN571" s="350"/>
      <c r="IO571" s="350"/>
      <c r="IP571" s="350"/>
      <c r="IQ571" s="350"/>
      <c r="IR571" s="350"/>
      <c r="IS571" s="350"/>
      <c r="IT571" s="350"/>
      <c r="IU571" s="350"/>
      <c r="IV571" s="350"/>
      <c r="IW571" s="350"/>
      <c r="IX571" s="350"/>
      <c r="IY571" s="350"/>
      <c r="IZ571" s="350"/>
      <c r="JA571" s="350"/>
      <c r="JB571" s="350"/>
      <c r="JC571" s="350"/>
      <c r="JD571" s="350"/>
      <c r="JE571" s="350"/>
      <c r="JF571" s="350"/>
      <c r="JG571" s="350"/>
      <c r="JH571" s="350"/>
      <c r="JI571" s="350"/>
      <c r="JJ571" s="350"/>
      <c r="JK571" s="350"/>
      <c r="JL571" s="350"/>
      <c r="JM571" s="350"/>
      <c r="JN571" s="350"/>
      <c r="JO571" s="350"/>
      <c r="JP571" s="350"/>
      <c r="JQ571" s="350"/>
      <c r="JR571" s="350"/>
      <c r="JS571" s="350"/>
      <c r="JT571" s="350"/>
      <c r="JU571" s="350"/>
      <c r="JV571" s="350"/>
      <c r="JW571" s="350"/>
      <c r="JX571" s="350"/>
      <c r="JY571" s="350"/>
      <c r="JZ571" s="350"/>
      <c r="KA571" s="350"/>
      <c r="KB571" s="350"/>
      <c r="KC571" s="350"/>
      <c r="KD571" s="350"/>
      <c r="KE571" s="350"/>
      <c r="KF571" s="350"/>
      <c r="KG571" s="350"/>
      <c r="KH571" s="350"/>
      <c r="KI571" s="350"/>
      <c r="KJ571" s="350"/>
      <c r="KK571" s="350"/>
      <c r="KL571" s="350"/>
      <c r="KM571" s="350"/>
      <c r="KN571" s="350"/>
      <c r="KO571" s="350"/>
      <c r="KP571" s="350"/>
      <c r="KQ571" s="350"/>
      <c r="KR571" s="350"/>
      <c r="KS571" s="350"/>
      <c r="KT571" s="350"/>
      <c r="KU571" s="350"/>
      <c r="KV571" s="350"/>
      <c r="KW571" s="350"/>
      <c r="KX571" s="350"/>
      <c r="KY571" s="350"/>
      <c r="KZ571" s="350"/>
      <c r="LA571" s="350"/>
      <c r="LB571" s="350"/>
      <c r="LC571" s="350"/>
      <c r="LD571" s="350"/>
      <c r="LE571" s="350"/>
      <c r="LF571" s="350"/>
      <c r="LG571" s="350"/>
      <c r="LH571" s="350"/>
      <c r="LI571" s="350"/>
      <c r="LJ571" s="350"/>
      <c r="LK571" s="350"/>
      <c r="LL571" s="350"/>
      <c r="LM571" s="350"/>
      <c r="LN571" s="350"/>
      <c r="LO571" s="350"/>
      <c r="LP571" s="350"/>
      <c r="LQ571" s="350"/>
      <c r="LR571" s="350"/>
      <c r="LS571" s="350"/>
      <c r="LT571" s="350"/>
      <c r="LU571" s="350"/>
      <c r="LV571" s="350"/>
      <c r="LW571" s="350"/>
      <c r="LX571" s="350"/>
      <c r="LY571" s="350"/>
      <c r="LZ571" s="350"/>
      <c r="MA571" s="350"/>
      <c r="MB571" s="350"/>
      <c r="MC571" s="350"/>
      <c r="MD571" s="350"/>
      <c r="ME571" s="350"/>
      <c r="MF571" s="350"/>
      <c r="MG571" s="350"/>
      <c r="MH571" s="350"/>
      <c r="MI571" s="350"/>
      <c r="MJ571" s="350"/>
      <c r="MK571" s="350"/>
      <c r="ML571" s="350"/>
      <c r="MM571" s="350"/>
      <c r="MN571" s="350"/>
      <c r="MO571" s="350"/>
      <c r="MP571" s="350"/>
      <c r="MQ571" s="350"/>
      <c r="MR571" s="350"/>
      <c r="MS571" s="350"/>
      <c r="MT571" s="350"/>
      <c r="MU571" s="350"/>
      <c r="MV571" s="350"/>
      <c r="MW571" s="350"/>
      <c r="MX571" s="350"/>
      <c r="MY571" s="350"/>
      <c r="MZ571" s="350"/>
      <c r="NA571" s="350"/>
      <c r="NB571" s="350"/>
      <c r="NC571" s="350"/>
      <c r="ND571" s="350"/>
      <c r="NE571" s="350"/>
      <c r="NF571" s="350"/>
      <c r="NG571" s="350"/>
      <c r="NH571" s="350"/>
      <c r="NI571" s="350"/>
      <c r="NJ571" s="350"/>
      <c r="NK571" s="350"/>
      <c r="NL571" s="350"/>
      <c r="NM571" s="350"/>
      <c r="NN571" s="350"/>
      <c r="NO571" s="350"/>
      <c r="NP571" s="350"/>
      <c r="NQ571" s="350"/>
      <c r="NR571" s="350"/>
      <c r="NS571" s="350"/>
      <c r="NT571" s="350"/>
      <c r="NU571" s="350"/>
      <c r="NV571" s="350"/>
      <c r="NW571" s="350"/>
      <c r="NX571" s="350"/>
      <c r="NY571" s="350"/>
      <c r="NZ571" s="350"/>
      <c r="OA571" s="350"/>
      <c r="OB571" s="350"/>
      <c r="OC571" s="350"/>
      <c r="OD571" s="350"/>
      <c r="OE571" s="350"/>
      <c r="OF571" s="350"/>
      <c r="OG571" s="350"/>
      <c r="OH571" s="350"/>
      <c r="OI571" s="350"/>
      <c r="OJ571" s="350"/>
      <c r="OK571" s="350"/>
      <c r="OL571" s="350"/>
      <c r="OM571" s="350"/>
      <c r="ON571" s="350"/>
      <c r="OO571" s="350"/>
      <c r="OP571" s="350"/>
      <c r="OQ571" s="350"/>
      <c r="OR571" s="350"/>
      <c r="OS571" s="350"/>
      <c r="OT571" s="350"/>
      <c r="OU571" s="350"/>
      <c r="OV571" s="350"/>
      <c r="OW571" s="350"/>
      <c r="OX571" s="350"/>
      <c r="OY571" s="350"/>
      <c r="OZ571" s="350"/>
      <c r="PA571" s="350"/>
      <c r="PB571" s="350"/>
      <c r="PC571" s="350"/>
      <c r="PD571" s="350"/>
      <c r="PE571" s="350"/>
      <c r="PF571" s="350"/>
      <c r="PG571" s="350"/>
      <c r="PH571" s="350"/>
      <c r="PI571" s="350"/>
      <c r="PJ571" s="350"/>
      <c r="PK571" s="350"/>
      <c r="PL571" s="350"/>
      <c r="PM571" s="350"/>
      <c r="PN571" s="350"/>
      <c r="PO571" s="350"/>
      <c r="PP571" s="350"/>
      <c r="PQ571" s="350"/>
      <c r="PR571" s="350"/>
      <c r="PS571" s="350"/>
      <c r="PT571" s="350"/>
      <c r="PU571" s="350"/>
      <c r="PV571" s="350"/>
      <c r="PW571" s="350"/>
      <c r="PX571" s="350"/>
      <c r="PY571" s="350"/>
      <c r="PZ571" s="350"/>
      <c r="QA571" s="350"/>
      <c r="QB571" s="350"/>
      <c r="QC571" s="350"/>
      <c r="QD571" s="350"/>
      <c r="QE571" s="350"/>
      <c r="QF571" s="350"/>
      <c r="QG571" s="350"/>
      <c r="QH571" s="350"/>
      <c r="QI571" s="350"/>
      <c r="QJ571" s="350"/>
      <c r="QK571" s="350"/>
      <c r="QL571" s="350"/>
      <c r="QM571" s="350"/>
      <c r="QN571" s="350"/>
      <c r="QO571" s="350"/>
      <c r="QP571" s="350"/>
      <c r="QQ571" s="350"/>
      <c r="QR571" s="350"/>
      <c r="QS571" s="350"/>
      <c r="QT571" s="350"/>
      <c r="QU571" s="350"/>
      <c r="QV571" s="350"/>
      <c r="QW571" s="350"/>
      <c r="QX571" s="350"/>
      <c r="QY571" s="350"/>
      <c r="QZ571" s="350"/>
      <c r="RA571" s="350"/>
      <c r="RB571" s="350"/>
      <c r="RC571" s="350"/>
      <c r="RD571" s="350"/>
      <c r="RE571" s="66"/>
      <c r="RF571" s="66"/>
      <c r="RG571" s="66"/>
      <c r="RH571" s="66"/>
      <c r="RI571" s="66"/>
      <c r="RJ571" s="66"/>
      <c r="RK571" s="66"/>
      <c r="RL571" s="66"/>
      <c r="RM571" s="66"/>
      <c r="RN571" s="66"/>
      <c r="RO571" s="66"/>
      <c r="RP571" s="66"/>
      <c r="RQ571" s="66"/>
      <c r="RR571" s="66"/>
      <c r="RS571" s="66"/>
      <c r="RT571" s="66"/>
      <c r="RU571" s="66"/>
      <c r="RV571" s="66"/>
      <c r="RW571" s="66"/>
      <c r="RX571" s="66"/>
      <c r="RY571" s="66"/>
      <c r="RZ571" s="66"/>
      <c r="SA571" s="66"/>
      <c r="SB571" s="66"/>
      <c r="SC571" s="66"/>
      <c r="SD571" s="66"/>
      <c r="SE571" s="66"/>
      <c r="SF571" s="66"/>
      <c r="SG571" s="66"/>
      <c r="SH571" s="66"/>
      <c r="SI571" s="66"/>
      <c r="SJ571" s="66"/>
      <c r="SK571" s="66"/>
      <c r="SL571" s="66"/>
      <c r="SM571" s="66"/>
      <c r="SN571" s="66"/>
      <c r="SO571" s="66"/>
      <c r="SP571" s="66"/>
      <c r="SQ571" s="66"/>
      <c r="SR571" s="66"/>
      <c r="SS571" s="66"/>
      <c r="ST571" s="66"/>
      <c r="SU571" s="66"/>
      <c r="SV571" s="66"/>
      <c r="SW571" s="66"/>
      <c r="SX571" s="66"/>
      <c r="SY571" s="66"/>
      <c r="SZ571" s="66"/>
      <c r="TA571" s="66"/>
      <c r="TB571" s="66"/>
      <c r="TC571" s="66"/>
      <c r="TD571" s="66"/>
      <c r="TE571" s="66"/>
      <c r="TF571" s="66"/>
      <c r="TG571" s="66"/>
      <c r="TH571" s="66"/>
      <c r="TI571" s="66"/>
      <c r="TJ571" s="66"/>
      <c r="TK571" s="66"/>
      <c r="TL571" s="66"/>
      <c r="TM571" s="66"/>
      <c r="TN571" s="66"/>
      <c r="TO571" s="66"/>
      <c r="TP571" s="66"/>
      <c r="TQ571" s="66"/>
      <c r="TR571" s="66"/>
      <c r="TS571" s="66"/>
      <c r="TT571" s="66"/>
      <c r="TU571" s="66"/>
      <c r="TV571" s="66"/>
      <c r="TW571" s="66"/>
      <c r="TX571" s="66"/>
      <c r="TY571" s="66"/>
      <c r="TZ571" s="66"/>
      <c r="UA571" s="66"/>
      <c r="UB571" s="66"/>
      <c r="UC571" s="66"/>
      <c r="UD571" s="66"/>
      <c r="UE571" s="66"/>
      <c r="UF571" s="66"/>
    </row>
    <row r="572" spans="1:552" ht="15.75" thickBot="1" x14ac:dyDescent="0.3">
      <c r="A572" s="71" t="s">
        <v>42</v>
      </c>
      <c r="B572" s="67"/>
      <c r="C572" s="74">
        <v>23</v>
      </c>
      <c r="D572" s="131">
        <v>23</v>
      </c>
      <c r="E572" s="131">
        <v>23</v>
      </c>
      <c r="F572" s="131">
        <v>1.8</v>
      </c>
      <c r="G572" s="130">
        <v>0.23</v>
      </c>
      <c r="H572" s="131">
        <v>11.3</v>
      </c>
      <c r="I572" s="130">
        <v>54.5</v>
      </c>
      <c r="J572" s="131">
        <v>0</v>
      </c>
      <c r="K572" s="68"/>
    </row>
    <row r="573" spans="1:552" ht="15.75" thickBot="1" x14ac:dyDescent="0.3">
      <c r="A573" s="171" t="s">
        <v>29</v>
      </c>
      <c r="B573" s="172"/>
      <c r="C573" s="173">
        <v>540</v>
      </c>
      <c r="D573" s="184"/>
      <c r="E573" s="165"/>
      <c r="F573" s="166">
        <v>15.7</v>
      </c>
      <c r="G573" s="166">
        <v>18.82</v>
      </c>
      <c r="H573" s="166">
        <v>77.3</v>
      </c>
      <c r="I573" s="166">
        <v>542</v>
      </c>
      <c r="J573" s="166">
        <v>22.509999999999998</v>
      </c>
      <c r="K573" s="68"/>
    </row>
    <row r="574" spans="1:552" ht="15.75" thickBot="1" x14ac:dyDescent="0.3">
      <c r="A574" s="171" t="s">
        <v>64</v>
      </c>
      <c r="B574" s="172"/>
      <c r="C574" s="173">
        <v>1762.5</v>
      </c>
      <c r="D574" s="197"/>
      <c r="E574" s="165"/>
      <c r="F574" s="165">
        <v>49.350000000000009</v>
      </c>
      <c r="G574" s="165">
        <v>56.25</v>
      </c>
      <c r="H574" s="165">
        <v>232.09999999999997</v>
      </c>
      <c r="I574" s="165">
        <v>1634.2</v>
      </c>
      <c r="J574" s="165">
        <v>55.199999999999996</v>
      </c>
      <c r="K574" s="167"/>
    </row>
    <row r="575" spans="1:552" x14ac:dyDescent="0.25">
      <c r="A575" s="67"/>
      <c r="B575" s="67"/>
      <c r="C575" s="199"/>
      <c r="D575" s="392"/>
      <c r="E575" s="130"/>
      <c r="F575" s="130"/>
      <c r="G575" s="130"/>
      <c r="H575" s="130"/>
      <c r="I575" s="130"/>
      <c r="J575" s="466"/>
      <c r="K575" s="83"/>
    </row>
    <row r="576" spans="1:552" ht="15.75" thickBot="1" x14ac:dyDescent="0.3">
      <c r="A576" s="152" t="s">
        <v>119</v>
      </c>
      <c r="B576" s="152"/>
      <c r="C576" s="154"/>
      <c r="D576" s="155"/>
      <c r="E576" s="155"/>
      <c r="F576" s="155"/>
      <c r="G576" s="155"/>
      <c r="H576" s="155"/>
      <c r="I576" s="155"/>
      <c r="J576" s="393"/>
      <c r="K576" s="180"/>
    </row>
    <row r="577" spans="1:154" ht="22.5" customHeight="1" x14ac:dyDescent="0.25">
      <c r="A577" s="468" t="s">
        <v>281</v>
      </c>
      <c r="B577" s="469"/>
      <c r="C577" s="470" t="s">
        <v>277</v>
      </c>
      <c r="D577" s="465" t="s">
        <v>3</v>
      </c>
      <c r="E577" s="156" t="s">
        <v>3</v>
      </c>
      <c r="F577" s="587" t="s">
        <v>278</v>
      </c>
      <c r="G577" s="588"/>
      <c r="H577" s="589"/>
      <c r="I577" s="465" t="s">
        <v>4</v>
      </c>
      <c r="J577" s="157" t="s">
        <v>5</v>
      </c>
      <c r="K577" s="158" t="s">
        <v>279</v>
      </c>
    </row>
    <row r="578" spans="1:154" ht="15.75" thickBot="1" x14ac:dyDescent="0.3">
      <c r="A578" s="473" t="s">
        <v>280</v>
      </c>
      <c r="B578" s="474"/>
      <c r="C578" s="471"/>
      <c r="D578" s="159" t="s">
        <v>6</v>
      </c>
      <c r="E578" s="160" t="s">
        <v>6</v>
      </c>
      <c r="F578" s="161"/>
      <c r="G578" s="162"/>
      <c r="H578" s="163"/>
      <c r="I578" s="159" t="s">
        <v>7</v>
      </c>
      <c r="J578" s="164"/>
      <c r="K578" s="68"/>
    </row>
    <row r="579" spans="1:154" ht="15.75" thickBot="1" x14ac:dyDescent="0.3">
      <c r="A579" s="475"/>
      <c r="B579" s="476"/>
      <c r="C579" s="472"/>
      <c r="D579" s="165" t="s">
        <v>8</v>
      </c>
      <c r="E579" s="165" t="s">
        <v>9</v>
      </c>
      <c r="F579" s="165" t="s">
        <v>10</v>
      </c>
      <c r="G579" s="165" t="s">
        <v>11</v>
      </c>
      <c r="H579" s="166" t="s">
        <v>12</v>
      </c>
      <c r="I579" s="166" t="s">
        <v>13</v>
      </c>
      <c r="J579" s="165" t="s">
        <v>14</v>
      </c>
      <c r="K579" s="167"/>
    </row>
    <row r="580" spans="1:154" x14ac:dyDescent="0.25">
      <c r="A580" s="82"/>
      <c r="B580" s="83" t="s">
        <v>15</v>
      </c>
      <c r="C580" s="74"/>
      <c r="D580" s="465"/>
      <c r="E580" s="201"/>
      <c r="F580" s="202"/>
      <c r="G580" s="201"/>
      <c r="H580" s="200"/>
      <c r="I580" s="202"/>
      <c r="J580" s="201"/>
      <c r="K580" s="68"/>
    </row>
    <row r="581" spans="1:154" s="274" customFormat="1" x14ac:dyDescent="0.25">
      <c r="A581" s="71" t="s">
        <v>197</v>
      </c>
      <c r="B581" s="67"/>
      <c r="C581" s="74" t="s">
        <v>16</v>
      </c>
      <c r="D581" s="169"/>
      <c r="E581" s="164"/>
      <c r="F581" s="132">
        <v>8</v>
      </c>
      <c r="G581" s="131">
        <v>6.6</v>
      </c>
      <c r="H581" s="131">
        <v>26</v>
      </c>
      <c r="I581" s="130">
        <v>194</v>
      </c>
      <c r="J581" s="131">
        <v>0.22</v>
      </c>
      <c r="K581" s="68" t="s">
        <v>217</v>
      </c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  <c r="AA581" s="89"/>
      <c r="AB581" s="89"/>
      <c r="AC581" s="89"/>
      <c r="AD581" s="89"/>
      <c r="AE581" s="89"/>
      <c r="AF581" s="89"/>
      <c r="AG581" s="89"/>
      <c r="AH581" s="89"/>
      <c r="AI581" s="89"/>
      <c r="AJ581" s="89"/>
      <c r="AK581" s="89"/>
      <c r="AL581" s="89"/>
      <c r="AM581" s="89"/>
      <c r="AN581" s="89"/>
      <c r="AO581" s="89"/>
      <c r="AP581" s="89"/>
      <c r="AQ581" s="89"/>
      <c r="AR581" s="89"/>
      <c r="AS581" s="89"/>
      <c r="AT581" s="89"/>
      <c r="AU581" s="89"/>
      <c r="AV581" s="89"/>
      <c r="AW581" s="89"/>
      <c r="AX581" s="89"/>
      <c r="AY581" s="89"/>
      <c r="AZ581" s="89"/>
      <c r="BA581" s="89"/>
      <c r="BB581" s="89"/>
      <c r="BC581" s="89"/>
      <c r="BD581" s="89"/>
      <c r="BE581" s="89"/>
      <c r="BF581" s="89"/>
      <c r="BG581" s="89"/>
      <c r="BH581" s="89"/>
      <c r="BI581" s="89"/>
      <c r="BJ581" s="89"/>
      <c r="BK581" s="89"/>
      <c r="BL581" s="89"/>
      <c r="BM581" s="89"/>
      <c r="BN581" s="89"/>
      <c r="BO581" s="89"/>
      <c r="BP581" s="89"/>
      <c r="BQ581" s="89"/>
      <c r="BR581" s="89"/>
      <c r="BS581" s="89"/>
      <c r="BT581" s="89"/>
      <c r="BU581" s="89"/>
      <c r="BV581" s="89"/>
      <c r="BW581" s="89"/>
      <c r="BX581" s="89"/>
      <c r="BY581" s="89"/>
      <c r="BZ581" s="89"/>
      <c r="CA581" s="89"/>
      <c r="CB581" s="89"/>
      <c r="CC581" s="89"/>
      <c r="CD581" s="89"/>
      <c r="CE581" s="89"/>
      <c r="CF581" s="89"/>
      <c r="CG581" s="89"/>
      <c r="CH581" s="89"/>
      <c r="CI581" s="89"/>
      <c r="CJ581" s="89"/>
      <c r="CK581" s="89"/>
      <c r="CL581" s="89"/>
      <c r="CM581" s="89"/>
      <c r="CN581" s="89"/>
      <c r="CO581" s="89"/>
      <c r="CP581" s="89"/>
      <c r="CQ581" s="89"/>
      <c r="CR581" s="89"/>
      <c r="CS581" s="89"/>
      <c r="CT581" s="89"/>
      <c r="CU581" s="89"/>
      <c r="CV581" s="89"/>
      <c r="CW581" s="89"/>
      <c r="CX581" s="89"/>
      <c r="CY581" s="89"/>
      <c r="CZ581" s="89"/>
      <c r="DA581" s="89"/>
      <c r="DB581" s="89"/>
      <c r="DC581" s="89"/>
      <c r="DD581" s="89"/>
      <c r="DE581" s="89"/>
      <c r="DF581" s="89"/>
      <c r="DG581" s="89"/>
      <c r="DH581" s="89"/>
      <c r="DI581" s="89"/>
      <c r="DJ581" s="89"/>
      <c r="DK581" s="89"/>
      <c r="DL581" s="89"/>
      <c r="DM581" s="89"/>
      <c r="DN581" s="89"/>
      <c r="DO581" s="89"/>
      <c r="DP581" s="89"/>
      <c r="DQ581" s="89"/>
      <c r="DR581" s="89"/>
      <c r="DS581" s="89"/>
      <c r="DT581" s="89"/>
      <c r="DU581" s="89"/>
      <c r="DV581" s="89"/>
      <c r="DW581" s="89"/>
      <c r="DX581" s="89"/>
      <c r="DY581" s="89"/>
      <c r="DZ581" s="89"/>
      <c r="EA581" s="89"/>
      <c r="EB581" s="89"/>
      <c r="EC581" s="89"/>
      <c r="ED581" s="89"/>
      <c r="EE581" s="89"/>
      <c r="EF581" s="89"/>
      <c r="EG581" s="89"/>
      <c r="EH581" s="89"/>
      <c r="EI581" s="89"/>
      <c r="EJ581" s="89"/>
      <c r="EK581" s="89"/>
      <c r="EL581" s="89"/>
      <c r="EM581" s="89"/>
      <c r="EN581" s="89"/>
      <c r="EO581" s="89"/>
      <c r="EP581" s="89"/>
      <c r="EQ581" s="89"/>
      <c r="ER581" s="89"/>
      <c r="ES581" s="89"/>
      <c r="ET581" s="89"/>
      <c r="EU581" s="89"/>
      <c r="EV581" s="89"/>
      <c r="EW581" s="89"/>
      <c r="EX581" s="89"/>
    </row>
    <row r="582" spans="1:154" s="274" customFormat="1" x14ac:dyDescent="0.25">
      <c r="A582" s="71"/>
      <c r="B582" s="67" t="s">
        <v>109</v>
      </c>
      <c r="C582" s="74"/>
      <c r="D582" s="132">
        <v>30</v>
      </c>
      <c r="E582" s="131">
        <v>30</v>
      </c>
      <c r="F582" s="132"/>
      <c r="G582" s="131"/>
      <c r="H582" s="131"/>
      <c r="I582" s="130"/>
      <c r="J582" s="131"/>
      <c r="K582" s="68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  <c r="AA582" s="89"/>
      <c r="AB582" s="89"/>
      <c r="AC582" s="89"/>
      <c r="AD582" s="89"/>
      <c r="AE582" s="89"/>
      <c r="AF582" s="89"/>
      <c r="AG582" s="89"/>
      <c r="AH582" s="89"/>
      <c r="AI582" s="89"/>
      <c r="AJ582" s="89"/>
      <c r="AK582" s="89"/>
      <c r="AL582" s="89"/>
      <c r="AM582" s="89"/>
      <c r="AN582" s="89"/>
      <c r="AO582" s="89"/>
      <c r="AP582" s="89"/>
      <c r="AQ582" s="89"/>
      <c r="AR582" s="89"/>
      <c r="AS582" s="89"/>
      <c r="AT582" s="89"/>
      <c r="AU582" s="89"/>
      <c r="AV582" s="89"/>
      <c r="AW582" s="89"/>
      <c r="AX582" s="89"/>
      <c r="AY582" s="89"/>
      <c r="AZ582" s="89"/>
      <c r="BA582" s="89"/>
      <c r="BB582" s="89"/>
      <c r="BC582" s="89"/>
      <c r="BD582" s="89"/>
      <c r="BE582" s="89"/>
      <c r="BF582" s="89"/>
      <c r="BG582" s="89"/>
      <c r="BH582" s="89"/>
      <c r="BI582" s="89"/>
      <c r="BJ582" s="89"/>
      <c r="BK582" s="89"/>
      <c r="BL582" s="89"/>
      <c r="BM582" s="89"/>
      <c r="BN582" s="89"/>
      <c r="BO582" s="89"/>
      <c r="BP582" s="89"/>
      <c r="BQ582" s="89"/>
      <c r="BR582" s="89"/>
      <c r="BS582" s="89"/>
      <c r="BT582" s="89"/>
      <c r="BU582" s="89"/>
      <c r="BV582" s="89"/>
      <c r="BW582" s="89"/>
      <c r="BX582" s="89"/>
      <c r="BY582" s="89"/>
      <c r="BZ582" s="89"/>
      <c r="CA582" s="89"/>
      <c r="CB582" s="89"/>
      <c r="CC582" s="89"/>
      <c r="CD582" s="89"/>
      <c r="CE582" s="89"/>
      <c r="CF582" s="89"/>
      <c r="CG582" s="89"/>
      <c r="CH582" s="89"/>
      <c r="CI582" s="89"/>
      <c r="CJ582" s="89"/>
      <c r="CK582" s="89"/>
      <c r="CL582" s="89"/>
      <c r="CM582" s="89"/>
      <c r="CN582" s="89"/>
      <c r="CO582" s="89"/>
      <c r="CP582" s="89"/>
      <c r="CQ582" s="89"/>
      <c r="CR582" s="89"/>
      <c r="CS582" s="89"/>
      <c r="CT582" s="89"/>
      <c r="CU582" s="89"/>
      <c r="CV582" s="89"/>
      <c r="CW582" s="89"/>
      <c r="CX582" s="89"/>
      <c r="CY582" s="89"/>
      <c r="CZ582" s="89"/>
      <c r="DA582" s="89"/>
      <c r="DB582" s="89"/>
      <c r="DC582" s="89"/>
      <c r="DD582" s="89"/>
      <c r="DE582" s="89"/>
      <c r="DF582" s="89"/>
      <c r="DG582" s="89"/>
      <c r="DH582" s="89"/>
      <c r="DI582" s="89"/>
      <c r="DJ582" s="89"/>
      <c r="DK582" s="89"/>
      <c r="DL582" s="89"/>
      <c r="DM582" s="89"/>
      <c r="DN582" s="89"/>
      <c r="DO582" s="89"/>
      <c r="DP582" s="89"/>
      <c r="DQ582" s="89"/>
      <c r="DR582" s="89"/>
      <c r="DS582" s="89"/>
      <c r="DT582" s="89"/>
      <c r="DU582" s="89"/>
      <c r="DV582" s="89"/>
      <c r="DW582" s="89"/>
      <c r="DX582" s="89"/>
      <c r="DY582" s="89"/>
      <c r="DZ582" s="89"/>
      <c r="EA582" s="89"/>
      <c r="EB582" s="89"/>
      <c r="EC582" s="89"/>
      <c r="ED582" s="89"/>
      <c r="EE582" s="89"/>
      <c r="EF582" s="89"/>
      <c r="EG582" s="89"/>
      <c r="EH582" s="89"/>
      <c r="EI582" s="89"/>
      <c r="EJ582" s="89"/>
      <c r="EK582" s="89"/>
      <c r="EL582" s="89"/>
      <c r="EM582" s="89"/>
      <c r="EN582" s="89"/>
      <c r="EO582" s="89"/>
      <c r="EP582" s="89"/>
      <c r="EQ582" s="89"/>
      <c r="ER582" s="89"/>
      <c r="ES582" s="89"/>
      <c r="ET582" s="89"/>
      <c r="EU582" s="89"/>
      <c r="EV582" s="89"/>
      <c r="EW582" s="89"/>
      <c r="EX582" s="89"/>
    </row>
    <row r="583" spans="1:154" s="274" customFormat="1" x14ac:dyDescent="0.25">
      <c r="A583" s="71"/>
      <c r="B583" s="67" t="s">
        <v>18</v>
      </c>
      <c r="C583" s="74"/>
      <c r="D583" s="132">
        <v>88</v>
      </c>
      <c r="E583" s="131">
        <v>88</v>
      </c>
      <c r="F583" s="132"/>
      <c r="G583" s="131"/>
      <c r="H583" s="131"/>
      <c r="I583" s="130"/>
      <c r="J583" s="131"/>
      <c r="K583" s="68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  <c r="AA583" s="89"/>
      <c r="AB583" s="89"/>
      <c r="AC583" s="89"/>
      <c r="AD583" s="89"/>
      <c r="AE583" s="89"/>
      <c r="AF583" s="89"/>
      <c r="AG583" s="89"/>
      <c r="AH583" s="89"/>
      <c r="AI583" s="89"/>
      <c r="AJ583" s="89"/>
      <c r="AK583" s="89"/>
      <c r="AL583" s="89"/>
      <c r="AM583" s="89"/>
      <c r="AN583" s="89"/>
      <c r="AO583" s="89"/>
      <c r="AP583" s="89"/>
      <c r="AQ583" s="89"/>
      <c r="AR583" s="89"/>
      <c r="AS583" s="89"/>
      <c r="AT583" s="89"/>
      <c r="AU583" s="89"/>
      <c r="AV583" s="89"/>
      <c r="AW583" s="89"/>
      <c r="AX583" s="89"/>
      <c r="AY583" s="89"/>
      <c r="AZ583" s="89"/>
      <c r="BA583" s="89"/>
      <c r="BB583" s="89"/>
      <c r="BC583" s="89"/>
      <c r="BD583" s="89"/>
      <c r="BE583" s="89"/>
      <c r="BF583" s="89"/>
      <c r="BG583" s="89"/>
      <c r="BH583" s="89"/>
      <c r="BI583" s="89"/>
      <c r="BJ583" s="89"/>
      <c r="BK583" s="89"/>
      <c r="BL583" s="89"/>
      <c r="BM583" s="89"/>
      <c r="BN583" s="89"/>
      <c r="BO583" s="89"/>
      <c r="BP583" s="89"/>
      <c r="BQ583" s="89"/>
      <c r="BR583" s="89"/>
      <c r="BS583" s="89"/>
      <c r="BT583" s="89"/>
      <c r="BU583" s="89"/>
      <c r="BV583" s="89"/>
      <c r="BW583" s="89"/>
      <c r="BX583" s="89"/>
      <c r="BY583" s="89"/>
      <c r="BZ583" s="89"/>
      <c r="CA583" s="89"/>
      <c r="CB583" s="89"/>
      <c r="CC583" s="89"/>
      <c r="CD583" s="89"/>
      <c r="CE583" s="89"/>
      <c r="CF583" s="89"/>
      <c r="CG583" s="89"/>
      <c r="CH583" s="89"/>
      <c r="CI583" s="89"/>
      <c r="CJ583" s="89"/>
      <c r="CK583" s="89"/>
      <c r="CL583" s="89"/>
      <c r="CM583" s="89"/>
      <c r="CN583" s="89"/>
      <c r="CO583" s="89"/>
      <c r="CP583" s="89"/>
      <c r="CQ583" s="89"/>
      <c r="CR583" s="89"/>
      <c r="CS583" s="89"/>
      <c r="CT583" s="89"/>
      <c r="CU583" s="89"/>
      <c r="CV583" s="89"/>
      <c r="CW583" s="89"/>
      <c r="CX583" s="89"/>
      <c r="CY583" s="89"/>
      <c r="CZ583" s="89"/>
      <c r="DA583" s="89"/>
      <c r="DB583" s="89"/>
      <c r="DC583" s="89"/>
      <c r="DD583" s="89"/>
      <c r="DE583" s="89"/>
      <c r="DF583" s="89"/>
      <c r="DG583" s="89"/>
      <c r="DH583" s="89"/>
      <c r="DI583" s="89"/>
      <c r="DJ583" s="89"/>
      <c r="DK583" s="89"/>
      <c r="DL583" s="89"/>
      <c r="DM583" s="89"/>
      <c r="DN583" s="89"/>
      <c r="DO583" s="89"/>
      <c r="DP583" s="89"/>
      <c r="DQ583" s="89"/>
      <c r="DR583" s="89"/>
      <c r="DS583" s="89"/>
      <c r="DT583" s="89"/>
      <c r="DU583" s="89"/>
      <c r="DV583" s="89"/>
      <c r="DW583" s="89"/>
      <c r="DX583" s="89"/>
      <c r="DY583" s="89"/>
      <c r="DZ583" s="89"/>
      <c r="EA583" s="89"/>
      <c r="EB583" s="89"/>
      <c r="EC583" s="89"/>
      <c r="ED583" s="89"/>
      <c r="EE583" s="89"/>
      <c r="EF583" s="89"/>
      <c r="EG583" s="89"/>
      <c r="EH583" s="89"/>
      <c r="EI583" s="89"/>
      <c r="EJ583" s="89"/>
      <c r="EK583" s="89"/>
      <c r="EL583" s="89"/>
      <c r="EM583" s="89"/>
      <c r="EN583" s="89"/>
      <c r="EO583" s="89"/>
      <c r="EP583" s="89"/>
      <c r="EQ583" s="89"/>
      <c r="ER583" s="89"/>
      <c r="ES583" s="89"/>
      <c r="ET583" s="89"/>
      <c r="EU583" s="89"/>
      <c r="EV583" s="89"/>
      <c r="EW583" s="89"/>
      <c r="EX583" s="89"/>
    </row>
    <row r="584" spans="1:154" s="274" customFormat="1" x14ac:dyDescent="0.25">
      <c r="A584" s="71"/>
      <c r="B584" s="67" t="s">
        <v>19</v>
      </c>
      <c r="C584" s="74"/>
      <c r="D584" s="132">
        <v>88</v>
      </c>
      <c r="E584" s="131">
        <v>88</v>
      </c>
      <c r="F584" s="132"/>
      <c r="G584" s="131"/>
      <c r="H584" s="131"/>
      <c r="I584" s="130"/>
      <c r="J584" s="131"/>
      <c r="K584" s="68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  <c r="AA584" s="89"/>
      <c r="AB584" s="89"/>
      <c r="AC584" s="89"/>
      <c r="AD584" s="89"/>
      <c r="AE584" s="89"/>
      <c r="AF584" s="89"/>
      <c r="AG584" s="89"/>
      <c r="AH584" s="89"/>
      <c r="AI584" s="89"/>
      <c r="AJ584" s="89"/>
      <c r="AK584" s="89"/>
      <c r="AL584" s="89"/>
      <c r="AM584" s="89"/>
      <c r="AN584" s="89"/>
      <c r="AO584" s="89"/>
      <c r="AP584" s="89"/>
      <c r="AQ584" s="89"/>
      <c r="AR584" s="89"/>
      <c r="AS584" s="89"/>
      <c r="AT584" s="89"/>
      <c r="AU584" s="89"/>
      <c r="AV584" s="89"/>
      <c r="AW584" s="89"/>
      <c r="AX584" s="89"/>
      <c r="AY584" s="89"/>
      <c r="AZ584" s="89"/>
      <c r="BA584" s="89"/>
      <c r="BB584" s="89"/>
      <c r="BC584" s="89"/>
      <c r="BD584" s="89"/>
      <c r="BE584" s="89"/>
      <c r="BF584" s="89"/>
      <c r="BG584" s="89"/>
      <c r="BH584" s="89"/>
      <c r="BI584" s="89"/>
      <c r="BJ584" s="89"/>
      <c r="BK584" s="89"/>
      <c r="BL584" s="89"/>
      <c r="BM584" s="89"/>
      <c r="BN584" s="89"/>
      <c r="BO584" s="89"/>
      <c r="BP584" s="89"/>
      <c r="BQ584" s="89"/>
      <c r="BR584" s="89"/>
      <c r="BS584" s="89"/>
      <c r="BT584" s="89"/>
      <c r="BU584" s="89"/>
      <c r="BV584" s="89"/>
      <c r="BW584" s="89"/>
      <c r="BX584" s="89"/>
      <c r="BY584" s="89"/>
      <c r="BZ584" s="89"/>
      <c r="CA584" s="89"/>
      <c r="CB584" s="89"/>
      <c r="CC584" s="89"/>
      <c r="CD584" s="89"/>
      <c r="CE584" s="89"/>
      <c r="CF584" s="89"/>
      <c r="CG584" s="89"/>
      <c r="CH584" s="89"/>
      <c r="CI584" s="89"/>
      <c r="CJ584" s="89"/>
      <c r="CK584" s="89"/>
      <c r="CL584" s="89"/>
      <c r="CM584" s="89"/>
      <c r="CN584" s="89"/>
      <c r="CO584" s="89"/>
      <c r="CP584" s="89"/>
      <c r="CQ584" s="89"/>
      <c r="CR584" s="89"/>
      <c r="CS584" s="89"/>
      <c r="CT584" s="89"/>
      <c r="CU584" s="89"/>
      <c r="CV584" s="89"/>
      <c r="CW584" s="89"/>
      <c r="CX584" s="89"/>
      <c r="CY584" s="89"/>
      <c r="CZ584" s="89"/>
      <c r="DA584" s="89"/>
      <c r="DB584" s="89"/>
      <c r="DC584" s="89"/>
      <c r="DD584" s="89"/>
      <c r="DE584" s="89"/>
      <c r="DF584" s="89"/>
      <c r="DG584" s="89"/>
      <c r="DH584" s="89"/>
      <c r="DI584" s="89"/>
      <c r="DJ584" s="89"/>
      <c r="DK584" s="89"/>
      <c r="DL584" s="89"/>
      <c r="DM584" s="89"/>
      <c r="DN584" s="89"/>
      <c r="DO584" s="89"/>
      <c r="DP584" s="89"/>
      <c r="DQ584" s="89"/>
      <c r="DR584" s="89"/>
      <c r="DS584" s="89"/>
      <c r="DT584" s="89"/>
      <c r="DU584" s="89"/>
      <c r="DV584" s="89"/>
      <c r="DW584" s="89"/>
      <c r="DX584" s="89"/>
      <c r="DY584" s="89"/>
      <c r="DZ584" s="89"/>
      <c r="EA584" s="89"/>
      <c r="EB584" s="89"/>
      <c r="EC584" s="89"/>
      <c r="ED584" s="89"/>
      <c r="EE584" s="89"/>
      <c r="EF584" s="89"/>
      <c r="EG584" s="89"/>
      <c r="EH584" s="89"/>
      <c r="EI584" s="89"/>
      <c r="EJ584" s="89"/>
      <c r="EK584" s="89"/>
      <c r="EL584" s="89"/>
      <c r="EM584" s="89"/>
      <c r="EN584" s="89"/>
      <c r="EO584" s="89"/>
      <c r="EP584" s="89"/>
      <c r="EQ584" s="89"/>
      <c r="ER584" s="89"/>
      <c r="ES584" s="89"/>
      <c r="ET584" s="89"/>
      <c r="EU584" s="89"/>
      <c r="EV584" s="89"/>
      <c r="EW584" s="89"/>
      <c r="EX584" s="89"/>
    </row>
    <row r="585" spans="1:154" s="274" customFormat="1" x14ac:dyDescent="0.25">
      <c r="A585" s="71"/>
      <c r="B585" s="67" t="s">
        <v>20</v>
      </c>
      <c r="C585" s="74"/>
      <c r="D585" s="132">
        <v>1</v>
      </c>
      <c r="E585" s="131">
        <v>1</v>
      </c>
      <c r="F585" s="132"/>
      <c r="G585" s="131"/>
      <c r="H585" s="131"/>
      <c r="I585" s="130"/>
      <c r="J585" s="131"/>
      <c r="K585" s="68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  <c r="AA585" s="89"/>
      <c r="AB585" s="89"/>
      <c r="AC585" s="89"/>
      <c r="AD585" s="89"/>
      <c r="AE585" s="89"/>
      <c r="AF585" s="89"/>
      <c r="AG585" s="89"/>
      <c r="AH585" s="89"/>
      <c r="AI585" s="89"/>
      <c r="AJ585" s="89"/>
      <c r="AK585" s="89"/>
      <c r="AL585" s="89"/>
      <c r="AM585" s="89"/>
      <c r="AN585" s="89"/>
      <c r="AO585" s="89"/>
      <c r="AP585" s="89"/>
      <c r="AQ585" s="89"/>
      <c r="AR585" s="89"/>
      <c r="AS585" s="89"/>
      <c r="AT585" s="89"/>
      <c r="AU585" s="89"/>
      <c r="AV585" s="89"/>
      <c r="AW585" s="89"/>
      <c r="AX585" s="89"/>
      <c r="AY585" s="89"/>
      <c r="AZ585" s="89"/>
      <c r="BA585" s="89"/>
      <c r="BB585" s="89"/>
      <c r="BC585" s="89"/>
      <c r="BD585" s="89"/>
      <c r="BE585" s="89"/>
      <c r="BF585" s="89"/>
      <c r="BG585" s="89"/>
      <c r="BH585" s="89"/>
      <c r="BI585" s="89"/>
      <c r="BJ585" s="89"/>
      <c r="BK585" s="89"/>
      <c r="BL585" s="89"/>
      <c r="BM585" s="89"/>
      <c r="BN585" s="89"/>
      <c r="BO585" s="89"/>
      <c r="BP585" s="89"/>
      <c r="BQ585" s="89"/>
      <c r="BR585" s="89"/>
      <c r="BS585" s="89"/>
      <c r="BT585" s="89"/>
      <c r="BU585" s="89"/>
      <c r="BV585" s="89"/>
      <c r="BW585" s="89"/>
      <c r="BX585" s="89"/>
      <c r="BY585" s="89"/>
      <c r="BZ585" s="89"/>
      <c r="CA585" s="89"/>
      <c r="CB585" s="89"/>
      <c r="CC585" s="89"/>
      <c r="CD585" s="89"/>
      <c r="CE585" s="89"/>
      <c r="CF585" s="89"/>
      <c r="CG585" s="89"/>
      <c r="CH585" s="89"/>
      <c r="CI585" s="89"/>
      <c r="CJ585" s="89"/>
      <c r="CK585" s="89"/>
      <c r="CL585" s="89"/>
      <c r="CM585" s="89"/>
      <c r="CN585" s="89"/>
      <c r="CO585" s="89"/>
      <c r="CP585" s="89"/>
      <c r="CQ585" s="89"/>
      <c r="CR585" s="89"/>
      <c r="CS585" s="89"/>
      <c r="CT585" s="89"/>
      <c r="CU585" s="89"/>
      <c r="CV585" s="89"/>
      <c r="CW585" s="89"/>
      <c r="CX585" s="89"/>
      <c r="CY585" s="89"/>
      <c r="CZ585" s="89"/>
      <c r="DA585" s="89"/>
      <c r="DB585" s="89"/>
      <c r="DC585" s="89"/>
      <c r="DD585" s="89"/>
      <c r="DE585" s="89"/>
      <c r="DF585" s="89"/>
      <c r="DG585" s="89"/>
      <c r="DH585" s="89"/>
      <c r="DI585" s="89"/>
      <c r="DJ585" s="89"/>
      <c r="DK585" s="89"/>
      <c r="DL585" s="89"/>
      <c r="DM585" s="89"/>
      <c r="DN585" s="89"/>
      <c r="DO585" s="89"/>
      <c r="DP585" s="89"/>
      <c r="DQ585" s="89"/>
      <c r="DR585" s="89"/>
      <c r="DS585" s="89"/>
      <c r="DT585" s="89"/>
      <c r="DU585" s="89"/>
      <c r="DV585" s="89"/>
      <c r="DW585" s="89"/>
      <c r="DX585" s="89"/>
      <c r="DY585" s="89"/>
      <c r="DZ585" s="89"/>
      <c r="EA585" s="89"/>
      <c r="EB585" s="89"/>
      <c r="EC585" s="89"/>
      <c r="ED585" s="89"/>
      <c r="EE585" s="89"/>
      <c r="EF585" s="89"/>
      <c r="EG585" s="89"/>
      <c r="EH585" s="89"/>
      <c r="EI585" s="89"/>
      <c r="EJ585" s="89"/>
      <c r="EK585" s="89"/>
      <c r="EL585" s="89"/>
      <c r="EM585" s="89"/>
      <c r="EN585" s="89"/>
      <c r="EO585" s="89"/>
      <c r="EP585" s="89"/>
      <c r="EQ585" s="89"/>
      <c r="ER585" s="89"/>
      <c r="ES585" s="89"/>
      <c r="ET585" s="89"/>
      <c r="EU585" s="89"/>
      <c r="EV585" s="89"/>
      <c r="EW585" s="89"/>
      <c r="EX585" s="89"/>
    </row>
    <row r="586" spans="1:154" s="274" customFormat="1" x14ac:dyDescent="0.25">
      <c r="A586" s="71"/>
      <c r="B586" s="67" t="s">
        <v>21</v>
      </c>
      <c r="C586" s="74"/>
      <c r="D586" s="132">
        <v>1</v>
      </c>
      <c r="E586" s="131">
        <v>1</v>
      </c>
      <c r="F586" s="132"/>
      <c r="G586" s="131"/>
      <c r="H586" s="131"/>
      <c r="I586" s="130"/>
      <c r="J586" s="131"/>
      <c r="K586" s="68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  <c r="AA586" s="89"/>
      <c r="AB586" s="89"/>
      <c r="AC586" s="89"/>
      <c r="AD586" s="89"/>
      <c r="AE586" s="89"/>
      <c r="AF586" s="89"/>
      <c r="AG586" s="89"/>
      <c r="AH586" s="89"/>
      <c r="AI586" s="89"/>
      <c r="AJ586" s="89"/>
      <c r="AK586" s="89"/>
      <c r="AL586" s="89"/>
      <c r="AM586" s="89"/>
      <c r="AN586" s="89"/>
      <c r="AO586" s="89"/>
      <c r="AP586" s="89"/>
      <c r="AQ586" s="89"/>
      <c r="AR586" s="89"/>
      <c r="AS586" s="89"/>
      <c r="AT586" s="89"/>
      <c r="AU586" s="89"/>
      <c r="AV586" s="89"/>
      <c r="AW586" s="89"/>
      <c r="AX586" s="89"/>
      <c r="AY586" s="89"/>
      <c r="AZ586" s="89"/>
      <c r="BA586" s="89"/>
      <c r="BB586" s="89"/>
      <c r="BC586" s="89"/>
      <c r="BD586" s="89"/>
      <c r="BE586" s="89"/>
      <c r="BF586" s="89"/>
      <c r="BG586" s="89"/>
      <c r="BH586" s="89"/>
      <c r="BI586" s="89"/>
      <c r="BJ586" s="89"/>
      <c r="BK586" s="89"/>
      <c r="BL586" s="89"/>
      <c r="BM586" s="89"/>
      <c r="BN586" s="89"/>
      <c r="BO586" s="89"/>
      <c r="BP586" s="89"/>
      <c r="BQ586" s="89"/>
      <c r="BR586" s="89"/>
      <c r="BS586" s="89"/>
      <c r="BT586" s="89"/>
      <c r="BU586" s="89"/>
      <c r="BV586" s="89"/>
      <c r="BW586" s="89"/>
      <c r="BX586" s="89"/>
      <c r="BY586" s="89"/>
      <c r="BZ586" s="89"/>
      <c r="CA586" s="89"/>
      <c r="CB586" s="89"/>
      <c r="CC586" s="89"/>
      <c r="CD586" s="89"/>
      <c r="CE586" s="89"/>
      <c r="CF586" s="89"/>
      <c r="CG586" s="89"/>
      <c r="CH586" s="89"/>
      <c r="CI586" s="89"/>
      <c r="CJ586" s="89"/>
      <c r="CK586" s="89"/>
      <c r="CL586" s="89"/>
      <c r="CM586" s="89"/>
      <c r="CN586" s="89"/>
      <c r="CO586" s="89"/>
      <c r="CP586" s="89"/>
      <c r="CQ586" s="89"/>
      <c r="CR586" s="89"/>
      <c r="CS586" s="89"/>
      <c r="CT586" s="89"/>
      <c r="CU586" s="89"/>
      <c r="CV586" s="89"/>
      <c r="CW586" s="89"/>
      <c r="CX586" s="89"/>
      <c r="CY586" s="89"/>
      <c r="CZ586" s="89"/>
      <c r="DA586" s="89"/>
      <c r="DB586" s="89"/>
      <c r="DC586" s="89"/>
      <c r="DD586" s="89"/>
      <c r="DE586" s="89"/>
      <c r="DF586" s="89"/>
      <c r="DG586" s="89"/>
      <c r="DH586" s="89"/>
      <c r="DI586" s="89"/>
      <c r="DJ586" s="89"/>
      <c r="DK586" s="89"/>
      <c r="DL586" s="89"/>
      <c r="DM586" s="89"/>
      <c r="DN586" s="89"/>
      <c r="DO586" s="89"/>
      <c r="DP586" s="89"/>
      <c r="DQ586" s="89"/>
      <c r="DR586" s="89"/>
      <c r="DS586" s="89"/>
      <c r="DT586" s="89"/>
      <c r="DU586" s="89"/>
      <c r="DV586" s="89"/>
      <c r="DW586" s="89"/>
      <c r="DX586" s="89"/>
      <c r="DY586" s="89"/>
      <c r="DZ586" s="89"/>
      <c r="EA586" s="89"/>
      <c r="EB586" s="89"/>
      <c r="EC586" s="89"/>
      <c r="ED586" s="89"/>
      <c r="EE586" s="89"/>
      <c r="EF586" s="89"/>
      <c r="EG586" s="89"/>
      <c r="EH586" s="89"/>
      <c r="EI586" s="89"/>
      <c r="EJ586" s="89"/>
      <c r="EK586" s="89"/>
      <c r="EL586" s="89"/>
      <c r="EM586" s="89"/>
      <c r="EN586" s="89"/>
      <c r="EO586" s="89"/>
      <c r="EP586" s="89"/>
      <c r="EQ586" s="89"/>
      <c r="ER586" s="89"/>
      <c r="ES586" s="89"/>
      <c r="ET586" s="89"/>
      <c r="EU586" s="89"/>
      <c r="EV586" s="89"/>
      <c r="EW586" s="89"/>
      <c r="EX586" s="89"/>
    </row>
    <row r="587" spans="1:154" s="274" customFormat="1" x14ac:dyDescent="0.25">
      <c r="A587" s="71"/>
      <c r="B587" s="67" t="s">
        <v>22</v>
      </c>
      <c r="C587" s="74"/>
      <c r="D587" s="132">
        <v>5</v>
      </c>
      <c r="E587" s="131">
        <v>5</v>
      </c>
      <c r="F587" s="132"/>
      <c r="G587" s="131"/>
      <c r="H587" s="131"/>
      <c r="I587" s="130"/>
      <c r="J587" s="131"/>
      <c r="K587" s="68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  <c r="AA587" s="89"/>
      <c r="AB587" s="89"/>
      <c r="AC587" s="89"/>
      <c r="AD587" s="89"/>
      <c r="AE587" s="89"/>
      <c r="AF587" s="89"/>
      <c r="AG587" s="89"/>
      <c r="AH587" s="89"/>
      <c r="AI587" s="89"/>
      <c r="AJ587" s="89"/>
      <c r="AK587" s="89"/>
      <c r="AL587" s="89"/>
      <c r="AM587" s="89"/>
      <c r="AN587" s="89"/>
      <c r="AO587" s="89"/>
      <c r="AP587" s="89"/>
      <c r="AQ587" s="89"/>
      <c r="AR587" s="89"/>
      <c r="AS587" s="89"/>
      <c r="AT587" s="89"/>
      <c r="AU587" s="89"/>
      <c r="AV587" s="89"/>
      <c r="AW587" s="89"/>
      <c r="AX587" s="89"/>
      <c r="AY587" s="89"/>
      <c r="AZ587" s="89"/>
      <c r="BA587" s="89"/>
      <c r="BB587" s="89"/>
      <c r="BC587" s="89"/>
      <c r="BD587" s="89"/>
      <c r="BE587" s="89"/>
      <c r="BF587" s="89"/>
      <c r="BG587" s="89"/>
      <c r="BH587" s="89"/>
      <c r="BI587" s="89"/>
      <c r="BJ587" s="89"/>
      <c r="BK587" s="89"/>
      <c r="BL587" s="89"/>
      <c r="BM587" s="89"/>
      <c r="BN587" s="89"/>
      <c r="BO587" s="89"/>
      <c r="BP587" s="89"/>
      <c r="BQ587" s="89"/>
      <c r="BR587" s="89"/>
      <c r="BS587" s="89"/>
      <c r="BT587" s="89"/>
      <c r="BU587" s="89"/>
      <c r="BV587" s="89"/>
      <c r="BW587" s="89"/>
      <c r="BX587" s="89"/>
      <c r="BY587" s="89"/>
      <c r="BZ587" s="89"/>
      <c r="CA587" s="89"/>
      <c r="CB587" s="89"/>
      <c r="CC587" s="89"/>
      <c r="CD587" s="89"/>
      <c r="CE587" s="89"/>
      <c r="CF587" s="89"/>
      <c r="CG587" s="89"/>
      <c r="CH587" s="89"/>
      <c r="CI587" s="89"/>
      <c r="CJ587" s="89"/>
      <c r="CK587" s="89"/>
      <c r="CL587" s="89"/>
      <c r="CM587" s="89"/>
      <c r="CN587" s="89"/>
      <c r="CO587" s="89"/>
      <c r="CP587" s="89"/>
      <c r="CQ587" s="89"/>
      <c r="CR587" s="89"/>
      <c r="CS587" s="89"/>
      <c r="CT587" s="89"/>
      <c r="CU587" s="89"/>
      <c r="CV587" s="89"/>
      <c r="CW587" s="89"/>
      <c r="CX587" s="89"/>
      <c r="CY587" s="89"/>
      <c r="CZ587" s="89"/>
      <c r="DA587" s="89"/>
      <c r="DB587" s="89"/>
      <c r="DC587" s="89"/>
      <c r="DD587" s="89"/>
      <c r="DE587" s="89"/>
      <c r="DF587" s="89"/>
      <c r="DG587" s="89"/>
      <c r="DH587" s="89"/>
      <c r="DI587" s="89"/>
      <c r="DJ587" s="89"/>
      <c r="DK587" s="89"/>
      <c r="DL587" s="89"/>
      <c r="DM587" s="89"/>
      <c r="DN587" s="89"/>
      <c r="DO587" s="89"/>
      <c r="DP587" s="89"/>
      <c r="DQ587" s="89"/>
      <c r="DR587" s="89"/>
      <c r="DS587" s="89"/>
      <c r="DT587" s="89"/>
      <c r="DU587" s="89"/>
      <c r="DV587" s="89"/>
      <c r="DW587" s="89"/>
      <c r="DX587" s="89"/>
      <c r="DY587" s="89"/>
      <c r="DZ587" s="89"/>
      <c r="EA587" s="89"/>
      <c r="EB587" s="89"/>
      <c r="EC587" s="89"/>
      <c r="ED587" s="89"/>
      <c r="EE587" s="89"/>
      <c r="EF587" s="89"/>
      <c r="EG587" s="89"/>
      <c r="EH587" s="89"/>
      <c r="EI587" s="89"/>
      <c r="EJ587" s="89"/>
      <c r="EK587" s="89"/>
      <c r="EL587" s="89"/>
      <c r="EM587" s="89"/>
      <c r="EN587" s="89"/>
      <c r="EO587" s="89"/>
      <c r="EP587" s="89"/>
      <c r="EQ587" s="89"/>
      <c r="ER587" s="89"/>
      <c r="ES587" s="89"/>
      <c r="ET587" s="89"/>
      <c r="EU587" s="89"/>
      <c r="EV587" s="89"/>
      <c r="EW587" s="89"/>
      <c r="EX587" s="89"/>
    </row>
    <row r="588" spans="1:154" ht="23.25" x14ac:dyDescent="0.25">
      <c r="A588" s="71" t="s">
        <v>23</v>
      </c>
      <c r="B588" s="67"/>
      <c r="C588" s="74">
        <v>180</v>
      </c>
      <c r="D588" s="164"/>
      <c r="E588" s="164"/>
      <c r="F588" s="132">
        <v>1.2166666666666666</v>
      </c>
      <c r="G588" s="131">
        <v>1.3416666666666668</v>
      </c>
      <c r="H588" s="131">
        <v>11.941666666666666</v>
      </c>
      <c r="I588" s="132">
        <v>65</v>
      </c>
      <c r="J588" s="131">
        <v>0.19</v>
      </c>
      <c r="K588" s="68" t="s">
        <v>421</v>
      </c>
    </row>
    <row r="589" spans="1:154" x14ac:dyDescent="0.25">
      <c r="A589" s="71"/>
      <c r="B589" s="67" t="s">
        <v>24</v>
      </c>
      <c r="C589" s="74"/>
      <c r="D589" s="131">
        <v>1.5</v>
      </c>
      <c r="E589" s="131">
        <v>1.5</v>
      </c>
      <c r="F589" s="132"/>
      <c r="G589" s="132"/>
      <c r="H589" s="132"/>
      <c r="I589" s="132"/>
      <c r="J589" s="131"/>
      <c r="K589" s="68"/>
    </row>
    <row r="590" spans="1:154" x14ac:dyDescent="0.25">
      <c r="A590" s="71"/>
      <c r="B590" s="67" t="s">
        <v>20</v>
      </c>
      <c r="C590" s="74"/>
      <c r="D590" s="131">
        <v>8</v>
      </c>
      <c r="E590" s="131">
        <v>8</v>
      </c>
      <c r="F590" s="132"/>
      <c r="G590" s="131"/>
      <c r="H590" s="131"/>
      <c r="I590" s="132"/>
      <c r="J590" s="131"/>
      <c r="K590" s="68"/>
    </row>
    <row r="591" spans="1:154" x14ac:dyDescent="0.25">
      <c r="A591" s="170"/>
      <c r="B591" s="67" t="s">
        <v>18</v>
      </c>
      <c r="C591" s="74"/>
      <c r="D591" s="131">
        <v>90</v>
      </c>
      <c r="E591" s="131">
        <v>90</v>
      </c>
      <c r="F591" s="132"/>
      <c r="G591" s="131"/>
      <c r="H591" s="131"/>
      <c r="I591" s="132"/>
      <c r="J591" s="131"/>
      <c r="K591" s="68"/>
    </row>
    <row r="592" spans="1:154" x14ac:dyDescent="0.25">
      <c r="A592" s="170"/>
      <c r="B592" s="67" t="s">
        <v>19</v>
      </c>
      <c r="C592" s="74"/>
      <c r="D592" s="131">
        <v>108</v>
      </c>
      <c r="E592" s="131">
        <v>108</v>
      </c>
      <c r="F592" s="132"/>
      <c r="G592" s="131"/>
      <c r="H592" s="131"/>
      <c r="I592" s="132"/>
      <c r="J592" s="131"/>
      <c r="K592" s="68"/>
    </row>
    <row r="593" spans="1:170" x14ac:dyDescent="0.25">
      <c r="A593" s="71" t="s">
        <v>25</v>
      </c>
      <c r="B593" s="67"/>
      <c r="C593" s="74" t="s">
        <v>26</v>
      </c>
      <c r="D593" s="169"/>
      <c r="E593" s="164"/>
      <c r="F593" s="132">
        <v>2.2999999999999998</v>
      </c>
      <c r="G593" s="131">
        <v>4.5</v>
      </c>
      <c r="H593" s="130">
        <v>15.4</v>
      </c>
      <c r="I593" s="132">
        <v>111</v>
      </c>
      <c r="J593" s="131"/>
      <c r="K593" s="68" t="s">
        <v>27</v>
      </c>
    </row>
    <row r="594" spans="1:170" x14ac:dyDescent="0.25">
      <c r="A594" s="71"/>
      <c r="B594" s="67" t="s">
        <v>28</v>
      </c>
      <c r="C594" s="74"/>
      <c r="D594" s="132">
        <v>30</v>
      </c>
      <c r="E594" s="131">
        <v>30</v>
      </c>
      <c r="F594" s="132"/>
      <c r="G594" s="131"/>
      <c r="H594" s="131"/>
      <c r="I594" s="132"/>
      <c r="J594" s="131"/>
      <c r="K594" s="68"/>
    </row>
    <row r="595" spans="1:170" ht="15.75" thickBot="1" x14ac:dyDescent="0.3">
      <c r="A595" s="71"/>
      <c r="B595" s="67" t="s">
        <v>22</v>
      </c>
      <c r="C595" s="74"/>
      <c r="D595" s="132">
        <v>5</v>
      </c>
      <c r="E595" s="131">
        <v>5</v>
      </c>
      <c r="F595" s="132" t="s">
        <v>1</v>
      </c>
      <c r="G595" s="131"/>
      <c r="H595" s="131"/>
      <c r="I595" s="132"/>
      <c r="J595" s="131"/>
      <c r="K595" s="68"/>
    </row>
    <row r="596" spans="1:170" ht="15.75" thickBot="1" x14ac:dyDescent="0.3">
      <c r="A596" s="171" t="s">
        <v>29</v>
      </c>
      <c r="B596" s="172"/>
      <c r="C596" s="173">
        <v>420</v>
      </c>
      <c r="D596" s="166"/>
      <c r="E596" s="165"/>
      <c r="F596" s="166">
        <v>11.516666666666666</v>
      </c>
      <c r="G596" s="166">
        <v>12.441666666666666</v>
      </c>
      <c r="H596" s="166">
        <v>53.341666666666661</v>
      </c>
      <c r="I596" s="166">
        <v>370</v>
      </c>
      <c r="J596" s="166">
        <v>0.41000000000000003</v>
      </c>
      <c r="K596" s="158"/>
    </row>
    <row r="597" spans="1:170" x14ac:dyDescent="0.25">
      <c r="A597" s="71" t="s">
        <v>30</v>
      </c>
      <c r="B597" s="67"/>
      <c r="C597" s="72">
        <v>180</v>
      </c>
      <c r="D597" s="174">
        <v>180</v>
      </c>
      <c r="E597" s="72">
        <v>180</v>
      </c>
      <c r="F597" s="132">
        <v>1.3</v>
      </c>
      <c r="G597" s="131">
        <v>2</v>
      </c>
      <c r="H597" s="130">
        <v>15</v>
      </c>
      <c r="I597" s="131">
        <v>83</v>
      </c>
      <c r="J597" s="132">
        <v>3.7</v>
      </c>
      <c r="K597" s="68" t="s">
        <v>321</v>
      </c>
    </row>
    <row r="598" spans="1:170" ht="15.75" thickBot="1" x14ac:dyDescent="0.3">
      <c r="A598" s="71" t="s">
        <v>226</v>
      </c>
      <c r="B598" s="67"/>
      <c r="C598" s="72"/>
      <c r="D598" s="174"/>
      <c r="E598" s="72"/>
      <c r="F598" s="132"/>
      <c r="G598" s="131"/>
      <c r="H598" s="130"/>
      <c r="I598" s="131"/>
      <c r="J598" s="132"/>
      <c r="K598" s="68"/>
    </row>
    <row r="599" spans="1:170" ht="15.75" thickBot="1" x14ac:dyDescent="0.3">
      <c r="A599" s="171" t="s">
        <v>29</v>
      </c>
      <c r="B599" s="172"/>
      <c r="C599" s="173">
        <v>180</v>
      </c>
      <c r="D599" s="398"/>
      <c r="E599" s="387"/>
      <c r="F599" s="165">
        <v>1.3</v>
      </c>
      <c r="G599" s="165">
        <v>2</v>
      </c>
      <c r="H599" s="165">
        <v>15</v>
      </c>
      <c r="I599" s="165">
        <v>83</v>
      </c>
      <c r="J599" s="165">
        <v>3.7</v>
      </c>
      <c r="K599" s="158"/>
    </row>
    <row r="600" spans="1:170" ht="15.75" thickBot="1" x14ac:dyDescent="0.3">
      <c r="A600" s="82"/>
      <c r="B600" s="83"/>
      <c r="C600" s="85">
        <v>600</v>
      </c>
      <c r="D600" s="200"/>
      <c r="E600" s="201"/>
      <c r="F600" s="155">
        <v>12.816666666666666</v>
      </c>
      <c r="G600" s="155">
        <v>14.441666666666666</v>
      </c>
      <c r="H600" s="155">
        <v>68.341666666666669</v>
      </c>
      <c r="I600" s="155">
        <v>453</v>
      </c>
      <c r="J600" s="131"/>
      <c r="K600" s="158"/>
    </row>
    <row r="601" spans="1:170" x14ac:dyDescent="0.25">
      <c r="A601" s="82"/>
      <c r="B601" s="83" t="s">
        <v>32</v>
      </c>
      <c r="C601" s="85"/>
      <c r="D601" s="400"/>
      <c r="E601" s="388"/>
      <c r="F601" s="466"/>
      <c r="G601" s="156"/>
      <c r="H601" s="466"/>
      <c r="I601" s="465"/>
      <c r="J601" s="164"/>
      <c r="K601" s="158"/>
    </row>
    <row r="602" spans="1:170" s="65" customFormat="1" x14ac:dyDescent="0.25">
      <c r="A602" s="339" t="s">
        <v>442</v>
      </c>
      <c r="B602" s="340"/>
      <c r="C602" s="341">
        <v>50</v>
      </c>
      <c r="D602" s="342"/>
      <c r="E602" s="343"/>
      <c r="F602" s="342">
        <v>0.6</v>
      </c>
      <c r="G602" s="343">
        <v>2.5</v>
      </c>
      <c r="H602" s="342">
        <v>4.2</v>
      </c>
      <c r="I602" s="344">
        <v>42</v>
      </c>
      <c r="J602" s="343">
        <v>1</v>
      </c>
      <c r="K602" s="345" t="s">
        <v>443</v>
      </c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/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6"/>
      <c r="CG602" s="66"/>
      <c r="CH602" s="66"/>
      <c r="CI602" s="66"/>
      <c r="CJ602" s="66"/>
      <c r="CK602" s="66"/>
      <c r="CL602" s="66"/>
      <c r="CM602" s="66"/>
      <c r="CN602" s="66"/>
      <c r="CO602" s="66"/>
      <c r="CP602" s="66"/>
      <c r="CQ602" s="66"/>
      <c r="CR602" s="66"/>
      <c r="CS602" s="66"/>
      <c r="CT602" s="66"/>
      <c r="CU602" s="66"/>
      <c r="CV602" s="66"/>
      <c r="CW602" s="66"/>
      <c r="CX602" s="66"/>
      <c r="CY602" s="66"/>
      <c r="CZ602" s="66"/>
      <c r="DA602" s="66"/>
      <c r="DB602" s="66"/>
      <c r="DC602" s="66"/>
      <c r="DD602" s="66"/>
      <c r="DE602" s="66"/>
      <c r="DF602" s="66"/>
      <c r="DG602" s="66"/>
      <c r="DH602" s="66"/>
      <c r="DI602" s="66"/>
      <c r="DJ602" s="66"/>
      <c r="DK602" s="66"/>
      <c r="DL602" s="66"/>
      <c r="DM602" s="66"/>
      <c r="DN602" s="66"/>
      <c r="DO602" s="66"/>
      <c r="DP602" s="66"/>
      <c r="DQ602" s="66"/>
      <c r="DR602" s="66"/>
      <c r="DS602" s="66"/>
      <c r="DT602" s="66"/>
      <c r="DU602" s="66"/>
      <c r="DV602" s="66"/>
      <c r="DW602" s="66"/>
      <c r="DX602" s="66"/>
      <c r="DY602" s="66"/>
      <c r="DZ602" s="66"/>
      <c r="EA602" s="66"/>
      <c r="EB602" s="66"/>
      <c r="EC602" s="66"/>
      <c r="ED602" s="66"/>
      <c r="EE602" s="66"/>
      <c r="EF602" s="66"/>
      <c r="EG602" s="66"/>
      <c r="EH602" s="66"/>
      <c r="EI602" s="66"/>
      <c r="EJ602" s="66"/>
      <c r="EK602" s="66"/>
      <c r="EL602" s="66"/>
      <c r="EM602" s="66"/>
      <c r="EN602" s="66"/>
      <c r="EO602" s="66"/>
      <c r="EP602" s="66"/>
      <c r="EQ602" s="66"/>
      <c r="ER602" s="66"/>
      <c r="ES602" s="66"/>
      <c r="ET602" s="66"/>
      <c r="EU602" s="66"/>
      <c r="EV602" s="66"/>
      <c r="EW602" s="66"/>
      <c r="EX602" s="66"/>
      <c r="EY602" s="66"/>
      <c r="EZ602" s="66"/>
      <c r="FA602" s="66"/>
      <c r="FB602" s="66"/>
      <c r="FC602" s="66"/>
      <c r="FD602" s="66"/>
      <c r="FE602" s="66"/>
      <c r="FF602" s="66"/>
      <c r="FG602" s="66"/>
      <c r="FH602" s="66"/>
      <c r="FI602" s="66"/>
      <c r="FJ602" s="66"/>
      <c r="FK602" s="66"/>
      <c r="FL602" s="66"/>
      <c r="FM602" s="66"/>
      <c r="FN602" s="66"/>
    </row>
    <row r="603" spans="1:170" s="65" customFormat="1" x14ac:dyDescent="0.25">
      <c r="A603" s="339"/>
      <c r="B603" s="340" t="s">
        <v>33</v>
      </c>
      <c r="C603" s="341"/>
      <c r="D603" s="342">
        <v>64.599999999999994</v>
      </c>
      <c r="E603" s="343">
        <v>47.5</v>
      </c>
      <c r="F603" s="342"/>
      <c r="G603" s="343"/>
      <c r="H603" s="342"/>
      <c r="I603" s="344"/>
      <c r="J603" s="343"/>
      <c r="K603" s="345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6"/>
      <c r="AD603" s="66"/>
      <c r="AE603" s="66"/>
      <c r="AF603" s="6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6"/>
      <c r="AS603" s="66"/>
      <c r="AT603" s="66"/>
      <c r="AU603" s="66"/>
      <c r="AV603" s="66"/>
      <c r="AW603" s="66"/>
      <c r="AX603" s="66"/>
      <c r="AY603" s="66"/>
      <c r="AZ603" s="66"/>
      <c r="BA603" s="66"/>
      <c r="BB603" s="66"/>
      <c r="BC603" s="66"/>
      <c r="BD603" s="66"/>
      <c r="BE603" s="66"/>
      <c r="BF603" s="66"/>
      <c r="BG603" s="66"/>
      <c r="BH603" s="66"/>
      <c r="BI603" s="66"/>
      <c r="BJ603" s="66"/>
      <c r="BK603" s="66"/>
      <c r="BL603" s="66"/>
      <c r="BM603" s="66"/>
      <c r="BN603" s="66"/>
      <c r="BO603" s="66"/>
      <c r="BP603" s="66"/>
      <c r="BQ603" s="66"/>
      <c r="BR603" s="66"/>
      <c r="BS603" s="66"/>
      <c r="BT603" s="66"/>
      <c r="BU603" s="66"/>
      <c r="BV603" s="66"/>
      <c r="BW603" s="66"/>
      <c r="BX603" s="66"/>
      <c r="BY603" s="66"/>
      <c r="BZ603" s="66"/>
      <c r="CA603" s="66"/>
      <c r="CB603" s="66"/>
      <c r="CC603" s="66"/>
      <c r="CD603" s="66"/>
      <c r="CE603" s="66"/>
      <c r="CF603" s="66"/>
      <c r="CG603" s="66"/>
      <c r="CH603" s="66"/>
      <c r="CI603" s="66"/>
      <c r="CJ603" s="66"/>
      <c r="CK603" s="66"/>
      <c r="CL603" s="66"/>
      <c r="CM603" s="66"/>
      <c r="CN603" s="66"/>
      <c r="CO603" s="66"/>
      <c r="CP603" s="66"/>
      <c r="CQ603" s="66"/>
      <c r="CR603" s="66"/>
      <c r="CS603" s="66"/>
      <c r="CT603" s="66"/>
      <c r="CU603" s="66"/>
      <c r="CV603" s="66"/>
      <c r="CW603" s="66"/>
      <c r="CX603" s="66"/>
      <c r="CY603" s="66"/>
      <c r="CZ603" s="66"/>
      <c r="DA603" s="66"/>
      <c r="DB603" s="66"/>
      <c r="DC603" s="66"/>
      <c r="DD603" s="66"/>
      <c r="DE603" s="66"/>
      <c r="DF603" s="66"/>
      <c r="DG603" s="66"/>
      <c r="DH603" s="66"/>
      <c r="DI603" s="66"/>
      <c r="DJ603" s="66"/>
      <c r="DK603" s="66"/>
      <c r="DL603" s="66"/>
      <c r="DM603" s="66"/>
      <c r="DN603" s="66"/>
      <c r="DO603" s="66"/>
      <c r="DP603" s="66"/>
      <c r="DQ603" s="66"/>
      <c r="DR603" s="66"/>
      <c r="DS603" s="66"/>
      <c r="DT603" s="66"/>
      <c r="DU603" s="66"/>
      <c r="DV603" s="66"/>
      <c r="DW603" s="66"/>
      <c r="DX603" s="66"/>
      <c r="DY603" s="66"/>
      <c r="DZ603" s="66"/>
      <c r="EA603" s="66"/>
      <c r="EB603" s="66"/>
      <c r="EC603" s="66"/>
      <c r="ED603" s="66"/>
      <c r="EE603" s="66"/>
      <c r="EF603" s="66"/>
      <c r="EG603" s="66"/>
      <c r="EH603" s="66"/>
      <c r="EI603" s="66"/>
      <c r="EJ603" s="66"/>
      <c r="EK603" s="66"/>
      <c r="EL603" s="66"/>
      <c r="EM603" s="66"/>
      <c r="EN603" s="66"/>
      <c r="EO603" s="66"/>
      <c r="EP603" s="66"/>
      <c r="EQ603" s="66"/>
      <c r="ER603" s="66"/>
      <c r="ES603" s="66"/>
      <c r="ET603" s="66"/>
      <c r="EU603" s="66"/>
      <c r="EV603" s="66"/>
      <c r="EW603" s="66"/>
      <c r="EX603" s="66"/>
      <c r="EY603" s="66"/>
      <c r="EZ603" s="66"/>
      <c r="FA603" s="66"/>
      <c r="FB603" s="66"/>
      <c r="FC603" s="66"/>
      <c r="FD603" s="66"/>
      <c r="FE603" s="66"/>
      <c r="FF603" s="66"/>
      <c r="FG603" s="66"/>
      <c r="FH603" s="66"/>
      <c r="FI603" s="66"/>
      <c r="FJ603" s="66"/>
      <c r="FK603" s="66"/>
      <c r="FL603" s="66"/>
      <c r="FM603" s="66"/>
      <c r="FN603" s="66"/>
    </row>
    <row r="604" spans="1:170" s="65" customFormat="1" x14ac:dyDescent="0.25">
      <c r="A604" s="339"/>
      <c r="B604" s="340" t="s">
        <v>38</v>
      </c>
      <c r="C604" s="341"/>
      <c r="D604" s="342">
        <v>2.5</v>
      </c>
      <c r="E604" s="343">
        <v>2.5</v>
      </c>
      <c r="F604" s="342"/>
      <c r="G604" s="343"/>
      <c r="H604" s="342"/>
      <c r="I604" s="344"/>
      <c r="J604" s="343"/>
      <c r="K604" s="345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/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/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/>
      <c r="BZ604" s="66"/>
      <c r="CA604" s="66"/>
      <c r="CB604" s="66"/>
      <c r="CC604" s="66"/>
      <c r="CD604" s="66"/>
      <c r="CE604" s="66"/>
      <c r="CF604" s="66"/>
      <c r="CG604" s="66"/>
      <c r="CH604" s="66"/>
      <c r="CI604" s="66"/>
      <c r="CJ604" s="66"/>
      <c r="CK604" s="66"/>
      <c r="CL604" s="66"/>
      <c r="CM604" s="66"/>
      <c r="CN604" s="66"/>
      <c r="CO604" s="66"/>
      <c r="CP604" s="66"/>
      <c r="CQ604" s="66"/>
      <c r="CR604" s="66"/>
      <c r="CS604" s="66"/>
      <c r="CT604" s="66"/>
      <c r="CU604" s="66"/>
      <c r="CV604" s="66"/>
      <c r="CW604" s="66"/>
      <c r="CX604" s="66"/>
      <c r="CY604" s="66"/>
      <c r="CZ604" s="66"/>
      <c r="DA604" s="66"/>
      <c r="DB604" s="66"/>
      <c r="DC604" s="66"/>
      <c r="DD604" s="66"/>
      <c r="DE604" s="66"/>
      <c r="DF604" s="66"/>
      <c r="DG604" s="66"/>
      <c r="DH604" s="66"/>
      <c r="DI604" s="66"/>
      <c r="DJ604" s="66"/>
      <c r="DK604" s="66"/>
      <c r="DL604" s="66"/>
      <c r="DM604" s="66"/>
      <c r="DN604" s="66"/>
      <c r="DO604" s="66"/>
      <c r="DP604" s="66"/>
      <c r="DQ604" s="66"/>
      <c r="DR604" s="66"/>
      <c r="DS604" s="66"/>
      <c r="DT604" s="66"/>
      <c r="DU604" s="66"/>
      <c r="DV604" s="66"/>
      <c r="DW604" s="66"/>
      <c r="DX604" s="66"/>
      <c r="DY604" s="66"/>
      <c r="DZ604" s="66"/>
      <c r="EA604" s="66"/>
      <c r="EB604" s="66"/>
      <c r="EC604" s="66"/>
      <c r="ED604" s="66"/>
      <c r="EE604" s="66"/>
      <c r="EF604" s="66"/>
      <c r="EG604" s="66"/>
      <c r="EH604" s="66"/>
      <c r="EI604" s="66"/>
      <c r="EJ604" s="66"/>
      <c r="EK604" s="66"/>
      <c r="EL604" s="66"/>
      <c r="EM604" s="66"/>
      <c r="EN604" s="66"/>
      <c r="EO604" s="66"/>
      <c r="EP604" s="66"/>
      <c r="EQ604" s="66"/>
      <c r="ER604" s="66"/>
      <c r="ES604" s="66"/>
      <c r="ET604" s="66"/>
      <c r="EU604" s="66"/>
      <c r="EV604" s="66"/>
      <c r="EW604" s="66"/>
      <c r="EX604" s="66"/>
      <c r="EY604" s="66"/>
      <c r="EZ604" s="66"/>
      <c r="FA604" s="66"/>
      <c r="FB604" s="66"/>
      <c r="FC604" s="66"/>
      <c r="FD604" s="66"/>
      <c r="FE604" s="66"/>
      <c r="FF604" s="66"/>
      <c r="FG604" s="66"/>
      <c r="FH604" s="66"/>
      <c r="FI604" s="66"/>
      <c r="FJ604" s="66"/>
      <c r="FK604" s="66"/>
      <c r="FL604" s="66"/>
      <c r="FM604" s="66"/>
      <c r="FN604" s="66"/>
    </row>
    <row r="605" spans="1:170" s="65" customFormat="1" ht="23.25" x14ac:dyDescent="0.25">
      <c r="A605" s="368" t="s">
        <v>232</v>
      </c>
      <c r="B605" s="67"/>
      <c r="C605" s="74" t="s">
        <v>237</v>
      </c>
      <c r="D605" s="130"/>
      <c r="E605" s="131"/>
      <c r="F605" s="175">
        <v>6.5</v>
      </c>
      <c r="G605" s="131">
        <v>7.8</v>
      </c>
      <c r="H605" s="130">
        <v>22.2</v>
      </c>
      <c r="I605" s="396">
        <v>185</v>
      </c>
      <c r="J605" s="131">
        <v>3.5</v>
      </c>
      <c r="K605" s="133" t="s">
        <v>250</v>
      </c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  <c r="BD605" s="66"/>
      <c r="BE605" s="66"/>
      <c r="BF605" s="66"/>
      <c r="BG605" s="66"/>
      <c r="BH605" s="66"/>
      <c r="BI605" s="66"/>
      <c r="BJ605" s="66"/>
      <c r="BK605" s="66"/>
      <c r="BL605" s="66"/>
      <c r="BM605" s="66"/>
      <c r="BN605" s="66"/>
      <c r="BO605" s="66"/>
      <c r="BP605" s="66"/>
      <c r="BQ605" s="66"/>
      <c r="BR605" s="66"/>
      <c r="BS605" s="66"/>
      <c r="BT605" s="66"/>
      <c r="BU605" s="66"/>
      <c r="BV605" s="66"/>
      <c r="BW605" s="66"/>
      <c r="BX605" s="66"/>
      <c r="BY605" s="66"/>
      <c r="BZ605" s="66"/>
      <c r="CA605" s="66"/>
      <c r="CB605" s="66"/>
      <c r="CC605" s="66"/>
      <c r="CD605" s="66"/>
      <c r="CE605" s="66"/>
      <c r="CF605" s="66"/>
      <c r="CG605" s="66"/>
      <c r="CH605" s="66"/>
      <c r="CI605" s="66"/>
      <c r="CJ605" s="66"/>
      <c r="CK605" s="66"/>
      <c r="CL605" s="66"/>
      <c r="CM605" s="66"/>
      <c r="CN605" s="66"/>
      <c r="CO605" s="66"/>
      <c r="CP605" s="66"/>
      <c r="CQ605" s="66"/>
      <c r="CR605" s="66"/>
      <c r="CS605" s="66"/>
      <c r="CT605" s="66"/>
      <c r="CU605" s="66"/>
      <c r="CV605" s="66"/>
      <c r="CW605" s="66"/>
      <c r="CX605" s="66"/>
      <c r="CY605" s="66"/>
      <c r="CZ605" s="66"/>
      <c r="DA605" s="66"/>
      <c r="DB605" s="66"/>
      <c r="DC605" s="66"/>
      <c r="DD605" s="66"/>
      <c r="DE605" s="66"/>
      <c r="DF605" s="66"/>
      <c r="DG605" s="66"/>
      <c r="DH605" s="66"/>
      <c r="DI605" s="66"/>
      <c r="DJ605" s="66"/>
      <c r="DK605" s="66"/>
      <c r="DL605" s="66"/>
      <c r="DM605" s="66"/>
      <c r="DN605" s="66"/>
      <c r="DO605" s="66"/>
      <c r="DP605" s="66"/>
      <c r="DQ605" s="66"/>
      <c r="DR605" s="66"/>
      <c r="DS605" s="66"/>
      <c r="DT605" s="66"/>
      <c r="DU605" s="66"/>
      <c r="DV605" s="66"/>
      <c r="DW605" s="66"/>
      <c r="DX605" s="66"/>
      <c r="DY605" s="66"/>
      <c r="DZ605" s="66"/>
      <c r="EA605" s="66"/>
      <c r="EB605" s="66"/>
      <c r="EC605" s="66"/>
      <c r="ED605" s="66"/>
      <c r="EE605" s="66"/>
      <c r="EF605" s="66"/>
      <c r="EG605" s="66"/>
      <c r="EH605" s="66"/>
      <c r="EI605" s="66"/>
      <c r="EJ605" s="66"/>
      <c r="EK605" s="66"/>
      <c r="EL605" s="66"/>
      <c r="EM605" s="66"/>
      <c r="EN605" s="66"/>
      <c r="EO605" s="66"/>
      <c r="EP605" s="66"/>
      <c r="EQ605" s="66"/>
      <c r="ER605" s="66"/>
      <c r="ES605" s="66"/>
      <c r="ET605" s="66"/>
      <c r="EU605" s="66"/>
      <c r="EV605" s="66"/>
      <c r="EW605" s="66"/>
      <c r="EX605" s="66"/>
    </row>
    <row r="606" spans="1:170" s="65" customFormat="1" x14ac:dyDescent="0.25">
      <c r="A606" s="71"/>
      <c r="B606" s="67" t="s">
        <v>234</v>
      </c>
      <c r="C606" s="187"/>
      <c r="D606" s="74">
        <v>33.85</v>
      </c>
      <c r="E606" s="175">
        <v>22</v>
      </c>
      <c r="F606" s="132"/>
      <c r="G606" s="132"/>
      <c r="H606" s="132"/>
      <c r="I606" s="132"/>
      <c r="J606" s="132"/>
      <c r="K606" s="68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/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6"/>
      <c r="CF606" s="66"/>
      <c r="CG606" s="66"/>
      <c r="CH606" s="66"/>
      <c r="CI606" s="66"/>
      <c r="CJ606" s="66"/>
      <c r="CK606" s="66"/>
      <c r="CL606" s="66"/>
      <c r="CM606" s="66"/>
      <c r="CN606" s="66"/>
      <c r="CO606" s="66"/>
      <c r="CP606" s="66"/>
      <c r="CQ606" s="66"/>
      <c r="CR606" s="66"/>
      <c r="CS606" s="66"/>
      <c r="CT606" s="66"/>
      <c r="CU606" s="66"/>
      <c r="CV606" s="66"/>
      <c r="CW606" s="66"/>
      <c r="CX606" s="66"/>
      <c r="CY606" s="66"/>
      <c r="CZ606" s="66"/>
      <c r="DA606" s="66"/>
      <c r="DB606" s="66"/>
      <c r="DC606" s="66"/>
      <c r="DD606" s="66"/>
      <c r="DE606" s="66"/>
      <c r="DF606" s="66"/>
      <c r="DG606" s="66"/>
      <c r="DH606" s="66"/>
      <c r="DI606" s="66"/>
      <c r="DJ606" s="66"/>
      <c r="DK606" s="66"/>
      <c r="DL606" s="66"/>
      <c r="DM606" s="66"/>
      <c r="DN606" s="66"/>
      <c r="DO606" s="66"/>
      <c r="DP606" s="66"/>
      <c r="DQ606" s="66"/>
      <c r="DR606" s="66"/>
      <c r="DS606" s="66"/>
      <c r="DT606" s="66"/>
      <c r="DU606" s="66"/>
      <c r="DV606" s="66"/>
      <c r="DW606" s="66"/>
      <c r="DX606" s="66"/>
      <c r="DY606" s="66"/>
      <c r="DZ606" s="66"/>
      <c r="EA606" s="66"/>
      <c r="EB606" s="66"/>
      <c r="EC606" s="66"/>
      <c r="ED606" s="66"/>
      <c r="EE606" s="66"/>
      <c r="EF606" s="66"/>
      <c r="EG606" s="66"/>
      <c r="EH606" s="66"/>
      <c r="EI606" s="66"/>
      <c r="EJ606" s="66"/>
      <c r="EK606" s="66"/>
      <c r="EL606" s="66"/>
      <c r="EM606" s="66"/>
      <c r="EN606" s="66"/>
      <c r="EO606" s="66"/>
      <c r="EP606" s="66"/>
      <c r="EQ606" s="66"/>
      <c r="ER606" s="66"/>
      <c r="ES606" s="66"/>
      <c r="ET606" s="66"/>
      <c r="EU606" s="66"/>
      <c r="EV606" s="66"/>
      <c r="EW606" s="66"/>
      <c r="EX606" s="66"/>
    </row>
    <row r="607" spans="1:170" s="65" customFormat="1" x14ac:dyDescent="0.25">
      <c r="A607" s="368"/>
      <c r="B607" s="67" t="s">
        <v>46</v>
      </c>
      <c r="C607" s="74"/>
      <c r="D607" s="130">
        <v>30</v>
      </c>
      <c r="E607" s="131">
        <v>24</v>
      </c>
      <c r="F607" s="175"/>
      <c r="G607" s="131"/>
      <c r="H607" s="130"/>
      <c r="I607" s="396"/>
      <c r="J607" s="164"/>
      <c r="K607" s="133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/>
      <c r="BW607" s="66"/>
      <c r="BX607" s="66"/>
      <c r="BY607" s="66"/>
      <c r="BZ607" s="66"/>
      <c r="CA607" s="66"/>
      <c r="CB607" s="66"/>
      <c r="CC607" s="66"/>
      <c r="CD607" s="66"/>
      <c r="CE607" s="66"/>
      <c r="CF607" s="66"/>
      <c r="CG607" s="66"/>
      <c r="CH607" s="66"/>
      <c r="CI607" s="66"/>
      <c r="CJ607" s="66"/>
      <c r="CK607" s="66"/>
      <c r="CL607" s="66"/>
      <c r="CM607" s="66"/>
      <c r="CN607" s="66"/>
      <c r="CO607" s="66"/>
      <c r="CP607" s="66"/>
      <c r="CQ607" s="66"/>
      <c r="CR607" s="66"/>
      <c r="CS607" s="66"/>
      <c r="CT607" s="66"/>
      <c r="CU607" s="66"/>
      <c r="CV607" s="66"/>
      <c r="CW607" s="66"/>
      <c r="CX607" s="66"/>
      <c r="CY607" s="66"/>
      <c r="CZ607" s="66"/>
      <c r="DA607" s="66"/>
      <c r="DB607" s="66"/>
      <c r="DC607" s="66"/>
      <c r="DD607" s="66"/>
      <c r="DE607" s="66"/>
      <c r="DF607" s="66"/>
      <c r="DG607" s="66"/>
      <c r="DH607" s="66"/>
      <c r="DI607" s="66"/>
      <c r="DJ607" s="66"/>
      <c r="DK607" s="66"/>
      <c r="DL607" s="66"/>
      <c r="DM607" s="66"/>
      <c r="DN607" s="66"/>
      <c r="DO607" s="66"/>
      <c r="DP607" s="66"/>
      <c r="DQ607" s="66"/>
      <c r="DR607" s="66"/>
      <c r="DS607" s="66"/>
      <c r="DT607" s="66"/>
      <c r="DU607" s="66"/>
      <c r="DV607" s="66"/>
      <c r="DW607" s="66"/>
      <c r="DX607" s="66"/>
      <c r="DY607" s="66"/>
      <c r="DZ607" s="66"/>
      <c r="EA607" s="66"/>
      <c r="EB607" s="66"/>
      <c r="EC607" s="66"/>
      <c r="ED607" s="66"/>
      <c r="EE607" s="66"/>
      <c r="EF607" s="66"/>
      <c r="EG607" s="66"/>
      <c r="EH607" s="66"/>
      <c r="EI607" s="66"/>
      <c r="EJ607" s="66"/>
      <c r="EK607" s="66"/>
      <c r="EL607" s="66"/>
      <c r="EM607" s="66"/>
      <c r="EN607" s="66"/>
      <c r="EO607" s="66"/>
      <c r="EP607" s="66"/>
      <c r="EQ607" s="66"/>
      <c r="ER607" s="66"/>
      <c r="ES607" s="66"/>
      <c r="ET607" s="66"/>
      <c r="EU607" s="66"/>
      <c r="EV607" s="66"/>
      <c r="EW607" s="66"/>
      <c r="EX607" s="66"/>
    </row>
    <row r="608" spans="1:170" s="65" customFormat="1" x14ac:dyDescent="0.25">
      <c r="A608" s="368"/>
      <c r="B608" s="67" t="s">
        <v>34</v>
      </c>
      <c r="C608" s="74"/>
      <c r="D608" s="136">
        <v>26.6</v>
      </c>
      <c r="E608" s="131">
        <v>20</v>
      </c>
      <c r="F608" s="175"/>
      <c r="G608" s="131"/>
      <c r="H608" s="130"/>
      <c r="I608" s="396"/>
      <c r="J608" s="164"/>
      <c r="K608" s="133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  <c r="BD608" s="66"/>
      <c r="BE608" s="66"/>
      <c r="BF608" s="66"/>
      <c r="BG608" s="66"/>
      <c r="BH608" s="66"/>
      <c r="BI608" s="66"/>
      <c r="BJ608" s="66"/>
      <c r="BK608" s="66"/>
      <c r="BL608" s="66"/>
      <c r="BM608" s="66"/>
      <c r="BN608" s="66"/>
      <c r="BO608" s="66"/>
      <c r="BP608" s="66"/>
      <c r="BQ608" s="66"/>
      <c r="BR608" s="66"/>
      <c r="BS608" s="66"/>
      <c r="BT608" s="66"/>
      <c r="BU608" s="66"/>
      <c r="BV608" s="66"/>
      <c r="BW608" s="66"/>
      <c r="BX608" s="66"/>
      <c r="BY608" s="66"/>
      <c r="BZ608" s="66"/>
      <c r="CA608" s="66"/>
      <c r="CB608" s="66"/>
      <c r="CC608" s="66"/>
      <c r="CD608" s="66"/>
      <c r="CE608" s="66"/>
      <c r="CF608" s="66"/>
      <c r="CG608" s="66"/>
      <c r="CH608" s="66"/>
      <c r="CI608" s="66"/>
      <c r="CJ608" s="66"/>
      <c r="CK608" s="66"/>
      <c r="CL608" s="66"/>
      <c r="CM608" s="66"/>
      <c r="CN608" s="66"/>
      <c r="CO608" s="66"/>
      <c r="CP608" s="66"/>
      <c r="CQ608" s="66"/>
      <c r="CR608" s="66"/>
      <c r="CS608" s="66"/>
      <c r="CT608" s="66"/>
      <c r="CU608" s="66"/>
      <c r="CV608" s="66"/>
      <c r="CW608" s="66"/>
      <c r="CX608" s="66"/>
      <c r="CY608" s="66"/>
      <c r="CZ608" s="66"/>
      <c r="DA608" s="66"/>
      <c r="DB608" s="66"/>
      <c r="DC608" s="66"/>
      <c r="DD608" s="66"/>
      <c r="DE608" s="66"/>
      <c r="DF608" s="66"/>
      <c r="DG608" s="66"/>
      <c r="DH608" s="66"/>
      <c r="DI608" s="66"/>
      <c r="DJ608" s="66"/>
      <c r="DK608" s="66"/>
      <c r="DL608" s="66"/>
      <c r="DM608" s="66"/>
      <c r="DN608" s="66"/>
      <c r="DO608" s="66"/>
      <c r="DP608" s="66"/>
      <c r="DQ608" s="66"/>
      <c r="DR608" s="66"/>
      <c r="DS608" s="66"/>
      <c r="DT608" s="66"/>
      <c r="DU608" s="66"/>
      <c r="DV608" s="66"/>
      <c r="DW608" s="66"/>
      <c r="DX608" s="66"/>
      <c r="DY608" s="66"/>
      <c r="DZ608" s="66"/>
      <c r="EA608" s="66"/>
      <c r="EB608" s="66"/>
      <c r="EC608" s="66"/>
      <c r="ED608" s="66"/>
      <c r="EE608" s="66"/>
      <c r="EF608" s="66"/>
      <c r="EG608" s="66"/>
      <c r="EH608" s="66"/>
      <c r="EI608" s="66"/>
      <c r="EJ608" s="66"/>
      <c r="EK608" s="66"/>
      <c r="EL608" s="66"/>
      <c r="EM608" s="66"/>
      <c r="EN608" s="66"/>
      <c r="EO608" s="66"/>
      <c r="EP608" s="66"/>
      <c r="EQ608" s="66"/>
      <c r="ER608" s="66"/>
      <c r="ES608" s="66"/>
      <c r="ET608" s="66"/>
      <c r="EU608" s="66"/>
      <c r="EV608" s="66"/>
      <c r="EW608" s="66"/>
      <c r="EX608" s="66"/>
    </row>
    <row r="609" spans="1:154" s="65" customFormat="1" x14ac:dyDescent="0.25">
      <c r="A609" s="368"/>
      <c r="B609" s="67" t="s">
        <v>36</v>
      </c>
      <c r="C609" s="74"/>
      <c r="D609" s="136">
        <v>10</v>
      </c>
      <c r="E609" s="131">
        <v>8</v>
      </c>
      <c r="F609" s="175"/>
      <c r="G609" s="131"/>
      <c r="H609" s="130"/>
      <c r="I609" s="396"/>
      <c r="J609" s="164"/>
      <c r="K609" s="133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66"/>
      <c r="BI609" s="66"/>
      <c r="BJ609" s="66"/>
      <c r="BK609" s="66"/>
      <c r="BL609" s="66"/>
      <c r="BM609" s="66"/>
      <c r="BN609" s="66"/>
      <c r="BO609" s="66"/>
      <c r="BP609" s="66"/>
      <c r="BQ609" s="66"/>
      <c r="BR609" s="66"/>
      <c r="BS609" s="66"/>
      <c r="BT609" s="66"/>
      <c r="BU609" s="66"/>
      <c r="BV609" s="66"/>
      <c r="BW609" s="66"/>
      <c r="BX609" s="66"/>
      <c r="BY609" s="66"/>
      <c r="BZ609" s="66"/>
      <c r="CA609" s="66"/>
      <c r="CB609" s="66"/>
      <c r="CC609" s="66"/>
      <c r="CD609" s="66"/>
      <c r="CE609" s="66"/>
      <c r="CF609" s="66"/>
      <c r="CG609" s="66"/>
      <c r="CH609" s="66"/>
      <c r="CI609" s="66"/>
      <c r="CJ609" s="66"/>
      <c r="CK609" s="66"/>
      <c r="CL609" s="66"/>
      <c r="CM609" s="66"/>
      <c r="CN609" s="66"/>
      <c r="CO609" s="66"/>
      <c r="CP609" s="66"/>
      <c r="CQ609" s="66"/>
      <c r="CR609" s="66"/>
      <c r="CS609" s="66"/>
      <c r="CT609" s="66"/>
      <c r="CU609" s="66"/>
      <c r="CV609" s="66"/>
      <c r="CW609" s="66"/>
      <c r="CX609" s="66"/>
      <c r="CY609" s="66"/>
      <c r="CZ609" s="66"/>
      <c r="DA609" s="66"/>
      <c r="DB609" s="66"/>
      <c r="DC609" s="66"/>
      <c r="DD609" s="66"/>
      <c r="DE609" s="66"/>
      <c r="DF609" s="66"/>
      <c r="DG609" s="66"/>
      <c r="DH609" s="66"/>
      <c r="DI609" s="66"/>
      <c r="DJ609" s="66"/>
      <c r="DK609" s="66"/>
      <c r="DL609" s="66"/>
      <c r="DM609" s="66"/>
      <c r="DN609" s="66"/>
      <c r="DO609" s="66"/>
      <c r="DP609" s="66"/>
      <c r="DQ609" s="66"/>
      <c r="DR609" s="66"/>
      <c r="DS609" s="66"/>
      <c r="DT609" s="66"/>
      <c r="DU609" s="66"/>
      <c r="DV609" s="66"/>
      <c r="DW609" s="66"/>
      <c r="DX609" s="66"/>
      <c r="DY609" s="66"/>
      <c r="DZ609" s="66"/>
      <c r="EA609" s="66"/>
      <c r="EB609" s="66"/>
      <c r="EC609" s="66"/>
      <c r="ED609" s="66"/>
      <c r="EE609" s="66"/>
      <c r="EF609" s="66"/>
      <c r="EG609" s="66"/>
      <c r="EH609" s="66"/>
      <c r="EI609" s="66"/>
      <c r="EJ609" s="66"/>
      <c r="EK609" s="66"/>
      <c r="EL609" s="66"/>
      <c r="EM609" s="66"/>
      <c r="EN609" s="66"/>
      <c r="EO609" s="66"/>
      <c r="EP609" s="66"/>
      <c r="EQ609" s="66"/>
      <c r="ER609" s="66"/>
      <c r="ES609" s="66"/>
      <c r="ET609" s="66"/>
      <c r="EU609" s="66"/>
      <c r="EV609" s="66"/>
      <c r="EW609" s="66"/>
      <c r="EX609" s="66"/>
    </row>
    <row r="610" spans="1:154" s="65" customFormat="1" x14ac:dyDescent="0.25">
      <c r="A610" s="368"/>
      <c r="B610" s="67" t="s">
        <v>37</v>
      </c>
      <c r="C610" s="74"/>
      <c r="D610" s="130">
        <v>9.52</v>
      </c>
      <c r="E610" s="131">
        <v>8</v>
      </c>
      <c r="F610" s="175"/>
      <c r="G610" s="131"/>
      <c r="H610" s="130"/>
      <c r="I610" s="396"/>
      <c r="J610" s="164"/>
      <c r="K610" s="133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/>
      <c r="AD610" s="66"/>
      <c r="AE610" s="66"/>
      <c r="AF610" s="66"/>
      <c r="AG610" s="66"/>
      <c r="AH610" s="66"/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  <c r="BD610" s="66"/>
      <c r="BE610" s="66"/>
      <c r="BF610" s="66"/>
      <c r="BG610" s="66"/>
      <c r="BH610" s="66"/>
      <c r="BI610" s="66"/>
      <c r="BJ610" s="66"/>
      <c r="BK610" s="66"/>
      <c r="BL610" s="66"/>
      <c r="BM610" s="66"/>
      <c r="BN610" s="66"/>
      <c r="BO610" s="66"/>
      <c r="BP610" s="66"/>
      <c r="BQ610" s="66"/>
      <c r="BR610" s="66"/>
      <c r="BS610" s="66"/>
      <c r="BT610" s="66"/>
      <c r="BU610" s="66"/>
      <c r="BV610" s="66"/>
      <c r="BW610" s="66"/>
      <c r="BX610" s="66"/>
      <c r="BY610" s="66"/>
      <c r="BZ610" s="66"/>
      <c r="CA610" s="66"/>
      <c r="CB610" s="66"/>
      <c r="CC610" s="66"/>
      <c r="CD610" s="66"/>
      <c r="CE610" s="66"/>
      <c r="CF610" s="66"/>
      <c r="CG610" s="66"/>
      <c r="CH610" s="66"/>
      <c r="CI610" s="66"/>
      <c r="CJ610" s="66"/>
      <c r="CK610" s="66"/>
      <c r="CL610" s="66"/>
      <c r="CM610" s="66"/>
      <c r="CN610" s="66"/>
      <c r="CO610" s="66"/>
      <c r="CP610" s="66"/>
      <c r="CQ610" s="66"/>
      <c r="CR610" s="66"/>
      <c r="CS610" s="66"/>
      <c r="CT610" s="66"/>
      <c r="CU610" s="66"/>
      <c r="CV610" s="66"/>
      <c r="CW610" s="66"/>
      <c r="CX610" s="66"/>
      <c r="CY610" s="66"/>
      <c r="CZ610" s="66"/>
      <c r="DA610" s="66"/>
      <c r="DB610" s="66"/>
      <c r="DC610" s="66"/>
      <c r="DD610" s="66"/>
      <c r="DE610" s="66"/>
      <c r="DF610" s="66"/>
      <c r="DG610" s="66"/>
      <c r="DH610" s="66"/>
      <c r="DI610" s="66"/>
      <c r="DJ610" s="66"/>
      <c r="DK610" s="66"/>
      <c r="DL610" s="66"/>
      <c r="DM610" s="66"/>
      <c r="DN610" s="66"/>
      <c r="DO610" s="66"/>
      <c r="DP610" s="66"/>
      <c r="DQ610" s="66"/>
      <c r="DR610" s="66"/>
      <c r="DS610" s="66"/>
      <c r="DT610" s="66"/>
      <c r="DU610" s="66"/>
      <c r="DV610" s="66"/>
      <c r="DW610" s="66"/>
      <c r="DX610" s="66"/>
      <c r="DY610" s="66"/>
      <c r="DZ610" s="66"/>
      <c r="EA610" s="66"/>
      <c r="EB610" s="66"/>
      <c r="EC610" s="66"/>
      <c r="ED610" s="66"/>
      <c r="EE610" s="66"/>
      <c r="EF610" s="66"/>
      <c r="EG610" s="66"/>
      <c r="EH610" s="66"/>
      <c r="EI610" s="66"/>
      <c r="EJ610" s="66"/>
      <c r="EK610" s="66"/>
      <c r="EL610" s="66"/>
      <c r="EM610" s="66"/>
      <c r="EN610" s="66"/>
      <c r="EO610" s="66"/>
      <c r="EP610" s="66"/>
      <c r="EQ610" s="66"/>
      <c r="ER610" s="66"/>
      <c r="ES610" s="66"/>
      <c r="ET610" s="66"/>
      <c r="EU610" s="66"/>
      <c r="EV610" s="66"/>
      <c r="EW610" s="66"/>
      <c r="EX610" s="66"/>
    </row>
    <row r="611" spans="1:154" s="65" customFormat="1" x14ac:dyDescent="0.25">
      <c r="A611" s="368"/>
      <c r="B611" s="67" t="s">
        <v>109</v>
      </c>
      <c r="C611" s="74"/>
      <c r="D611" s="130">
        <v>8</v>
      </c>
      <c r="E611" s="131">
        <v>8</v>
      </c>
      <c r="F611" s="175"/>
      <c r="G611" s="131"/>
      <c r="H611" s="130"/>
      <c r="I611" s="396"/>
      <c r="J611" s="164"/>
      <c r="K611" s="133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  <c r="BD611" s="66"/>
      <c r="BE611" s="66"/>
      <c r="BF611" s="66"/>
      <c r="BG611" s="66"/>
      <c r="BH611" s="66"/>
      <c r="BI611" s="66"/>
      <c r="BJ611" s="66"/>
      <c r="BK611" s="66"/>
      <c r="BL611" s="66"/>
      <c r="BM611" s="66"/>
      <c r="BN611" s="66"/>
      <c r="BO611" s="66"/>
      <c r="BP611" s="66"/>
      <c r="BQ611" s="66"/>
      <c r="BR611" s="66"/>
      <c r="BS611" s="66"/>
      <c r="BT611" s="66"/>
      <c r="BU611" s="66"/>
      <c r="BV611" s="66"/>
      <c r="BW611" s="66"/>
      <c r="BX611" s="66"/>
      <c r="BY611" s="66"/>
      <c r="BZ611" s="66"/>
      <c r="CA611" s="66"/>
      <c r="CB611" s="66"/>
      <c r="CC611" s="66"/>
      <c r="CD611" s="66"/>
      <c r="CE611" s="66"/>
      <c r="CF611" s="66"/>
      <c r="CG611" s="66"/>
      <c r="CH611" s="66"/>
      <c r="CI611" s="66"/>
      <c r="CJ611" s="66"/>
      <c r="CK611" s="66"/>
      <c r="CL611" s="66"/>
      <c r="CM611" s="66"/>
      <c r="CN611" s="66"/>
      <c r="CO611" s="66"/>
      <c r="CP611" s="66"/>
      <c r="CQ611" s="66"/>
      <c r="CR611" s="66"/>
      <c r="CS611" s="66"/>
      <c r="CT611" s="66"/>
      <c r="CU611" s="66"/>
      <c r="CV611" s="66"/>
      <c r="CW611" s="66"/>
      <c r="CX611" s="66"/>
      <c r="CY611" s="66"/>
      <c r="CZ611" s="66"/>
      <c r="DA611" s="66"/>
      <c r="DB611" s="66"/>
      <c r="DC611" s="66"/>
      <c r="DD611" s="66"/>
      <c r="DE611" s="66"/>
      <c r="DF611" s="66"/>
      <c r="DG611" s="66"/>
      <c r="DH611" s="66"/>
      <c r="DI611" s="66"/>
      <c r="DJ611" s="66"/>
      <c r="DK611" s="66"/>
      <c r="DL611" s="66"/>
      <c r="DM611" s="66"/>
      <c r="DN611" s="66"/>
      <c r="DO611" s="66"/>
      <c r="DP611" s="66"/>
      <c r="DQ611" s="66"/>
      <c r="DR611" s="66"/>
      <c r="DS611" s="66"/>
      <c r="DT611" s="66"/>
      <c r="DU611" s="66"/>
      <c r="DV611" s="66"/>
      <c r="DW611" s="66"/>
      <c r="DX611" s="66"/>
      <c r="DY611" s="66"/>
      <c r="DZ611" s="66"/>
      <c r="EA611" s="66"/>
      <c r="EB611" s="66"/>
      <c r="EC611" s="66"/>
      <c r="ED611" s="66"/>
      <c r="EE611" s="66"/>
      <c r="EF611" s="66"/>
      <c r="EG611" s="66"/>
      <c r="EH611" s="66"/>
      <c r="EI611" s="66"/>
      <c r="EJ611" s="66"/>
      <c r="EK611" s="66"/>
      <c r="EL611" s="66"/>
      <c r="EM611" s="66"/>
      <c r="EN611" s="66"/>
      <c r="EO611" s="66"/>
      <c r="EP611" s="66"/>
      <c r="EQ611" s="66"/>
      <c r="ER611" s="66"/>
      <c r="ES611" s="66"/>
      <c r="ET611" s="66"/>
      <c r="EU611" s="66"/>
      <c r="EV611" s="66"/>
      <c r="EW611" s="66"/>
      <c r="EX611" s="66"/>
    </row>
    <row r="612" spans="1:154" s="65" customFormat="1" x14ac:dyDescent="0.25">
      <c r="A612" s="368"/>
      <c r="B612" s="67" t="s">
        <v>38</v>
      </c>
      <c r="C612" s="74"/>
      <c r="D612" s="130">
        <v>4</v>
      </c>
      <c r="E612" s="131">
        <v>4</v>
      </c>
      <c r="F612" s="175"/>
      <c r="G612" s="131"/>
      <c r="H612" s="130"/>
      <c r="I612" s="396"/>
      <c r="J612" s="164"/>
      <c r="K612" s="133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  <c r="AL612" s="66"/>
      <c r="AM612" s="66"/>
      <c r="AN612" s="66"/>
      <c r="AO612" s="66"/>
      <c r="AP612" s="66"/>
      <c r="AQ612" s="66"/>
      <c r="AR612" s="66"/>
      <c r="AS612" s="66"/>
      <c r="AT612" s="66"/>
      <c r="AU612" s="66"/>
      <c r="AV612" s="66"/>
      <c r="AW612" s="66"/>
      <c r="AX612" s="66"/>
      <c r="AY612" s="66"/>
      <c r="AZ612" s="66"/>
      <c r="BA612" s="66"/>
      <c r="BB612" s="66"/>
      <c r="BC612" s="66"/>
      <c r="BD612" s="66"/>
      <c r="BE612" s="66"/>
      <c r="BF612" s="66"/>
      <c r="BG612" s="66"/>
      <c r="BH612" s="66"/>
      <c r="BI612" s="66"/>
      <c r="BJ612" s="66"/>
      <c r="BK612" s="66"/>
      <c r="BL612" s="66"/>
      <c r="BM612" s="66"/>
      <c r="BN612" s="66"/>
      <c r="BO612" s="66"/>
      <c r="BP612" s="66"/>
      <c r="BQ612" s="66"/>
      <c r="BR612" s="66"/>
      <c r="BS612" s="66"/>
      <c r="BT612" s="66"/>
      <c r="BU612" s="66"/>
      <c r="BV612" s="66"/>
      <c r="BW612" s="66"/>
      <c r="BX612" s="66"/>
      <c r="BY612" s="66"/>
      <c r="BZ612" s="66"/>
      <c r="CA612" s="66"/>
      <c r="CB612" s="66"/>
      <c r="CC612" s="66"/>
      <c r="CD612" s="66"/>
      <c r="CE612" s="66"/>
      <c r="CF612" s="66"/>
      <c r="CG612" s="66"/>
      <c r="CH612" s="66"/>
      <c r="CI612" s="66"/>
      <c r="CJ612" s="66"/>
      <c r="CK612" s="66"/>
      <c r="CL612" s="66"/>
      <c r="CM612" s="66"/>
      <c r="CN612" s="66"/>
      <c r="CO612" s="66"/>
      <c r="CP612" s="66"/>
      <c r="CQ612" s="66"/>
      <c r="CR612" s="66"/>
      <c r="CS612" s="66"/>
      <c r="CT612" s="66"/>
      <c r="CU612" s="66"/>
      <c r="CV612" s="66"/>
      <c r="CW612" s="66"/>
      <c r="CX612" s="66"/>
      <c r="CY612" s="66"/>
      <c r="CZ612" s="66"/>
      <c r="DA612" s="66"/>
      <c r="DB612" s="66"/>
      <c r="DC612" s="66"/>
      <c r="DD612" s="66"/>
      <c r="DE612" s="66"/>
      <c r="DF612" s="66"/>
      <c r="DG612" s="66"/>
      <c r="DH612" s="66"/>
      <c r="DI612" s="66"/>
      <c r="DJ612" s="66"/>
      <c r="DK612" s="66"/>
      <c r="DL612" s="66"/>
      <c r="DM612" s="66"/>
      <c r="DN612" s="66"/>
      <c r="DO612" s="66"/>
      <c r="DP612" s="66"/>
      <c r="DQ612" s="66"/>
      <c r="DR612" s="66"/>
      <c r="DS612" s="66"/>
      <c r="DT612" s="66"/>
      <c r="DU612" s="66"/>
      <c r="DV612" s="66"/>
      <c r="DW612" s="66"/>
      <c r="DX612" s="66"/>
      <c r="DY612" s="66"/>
      <c r="DZ612" s="66"/>
      <c r="EA612" s="66"/>
      <c r="EB612" s="66"/>
      <c r="EC612" s="66"/>
      <c r="ED612" s="66"/>
      <c r="EE612" s="66"/>
      <c r="EF612" s="66"/>
      <c r="EG612" s="66"/>
      <c r="EH612" s="66"/>
      <c r="EI612" s="66"/>
      <c r="EJ612" s="66"/>
      <c r="EK612" s="66"/>
      <c r="EL612" s="66"/>
      <c r="EM612" s="66"/>
      <c r="EN612" s="66"/>
      <c r="EO612" s="66"/>
      <c r="EP612" s="66"/>
      <c r="EQ612" s="66"/>
      <c r="ER612" s="66"/>
      <c r="ES612" s="66"/>
      <c r="ET612" s="66"/>
      <c r="EU612" s="66"/>
      <c r="EV612" s="66"/>
      <c r="EW612" s="66"/>
      <c r="EX612" s="66"/>
    </row>
    <row r="613" spans="1:154" s="65" customFormat="1" x14ac:dyDescent="0.25">
      <c r="A613" s="368"/>
      <c r="B613" s="67" t="s">
        <v>21</v>
      </c>
      <c r="C613" s="74"/>
      <c r="D613" s="130">
        <v>1.2</v>
      </c>
      <c r="E613" s="131">
        <v>1.2</v>
      </c>
      <c r="F613" s="175"/>
      <c r="G613" s="131"/>
      <c r="H613" s="130"/>
      <c r="I613" s="396"/>
      <c r="J613" s="164"/>
      <c r="K613" s="133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  <c r="BD613" s="66"/>
      <c r="BE613" s="66"/>
      <c r="BF613" s="66"/>
      <c r="BG613" s="66"/>
      <c r="BH613" s="66"/>
      <c r="BI613" s="66"/>
      <c r="BJ613" s="66"/>
      <c r="BK613" s="66"/>
      <c r="BL613" s="66"/>
      <c r="BM613" s="66"/>
      <c r="BN613" s="66"/>
      <c r="BO613" s="66"/>
      <c r="BP613" s="66"/>
      <c r="BQ613" s="66"/>
      <c r="BR613" s="66"/>
      <c r="BS613" s="66"/>
      <c r="BT613" s="66"/>
      <c r="BU613" s="66"/>
      <c r="BV613" s="66"/>
      <c r="BW613" s="66"/>
      <c r="BX613" s="66"/>
      <c r="BY613" s="66"/>
      <c r="BZ613" s="66"/>
      <c r="CA613" s="66"/>
      <c r="CB613" s="66"/>
      <c r="CC613" s="66"/>
      <c r="CD613" s="66"/>
      <c r="CE613" s="66"/>
      <c r="CF613" s="66"/>
      <c r="CG613" s="66"/>
      <c r="CH613" s="66"/>
      <c r="CI613" s="66"/>
      <c r="CJ613" s="66"/>
      <c r="CK613" s="66"/>
      <c r="CL613" s="66"/>
      <c r="CM613" s="66"/>
      <c r="CN613" s="66"/>
      <c r="CO613" s="66"/>
      <c r="CP613" s="66"/>
      <c r="CQ613" s="66"/>
      <c r="CR613" s="66"/>
      <c r="CS613" s="66"/>
      <c r="CT613" s="66"/>
      <c r="CU613" s="66"/>
      <c r="CV613" s="66"/>
      <c r="CW613" s="66"/>
      <c r="CX613" s="66"/>
      <c r="CY613" s="66"/>
      <c r="CZ613" s="66"/>
      <c r="DA613" s="66"/>
      <c r="DB613" s="66"/>
      <c r="DC613" s="66"/>
      <c r="DD613" s="66"/>
      <c r="DE613" s="66"/>
      <c r="DF613" s="66"/>
      <c r="DG613" s="66"/>
      <c r="DH613" s="66"/>
      <c r="DI613" s="66"/>
      <c r="DJ613" s="66"/>
      <c r="DK613" s="66"/>
      <c r="DL613" s="66"/>
      <c r="DM613" s="66"/>
      <c r="DN613" s="66"/>
      <c r="DO613" s="66"/>
      <c r="DP613" s="66"/>
      <c r="DQ613" s="66"/>
      <c r="DR613" s="66"/>
      <c r="DS613" s="66"/>
      <c r="DT613" s="66"/>
      <c r="DU613" s="66"/>
      <c r="DV613" s="66"/>
      <c r="DW613" s="66"/>
      <c r="DX613" s="66"/>
      <c r="DY613" s="66"/>
      <c r="DZ613" s="66"/>
      <c r="EA613" s="66"/>
      <c r="EB613" s="66"/>
      <c r="EC613" s="66"/>
      <c r="ED613" s="66"/>
      <c r="EE613" s="66"/>
      <c r="EF613" s="66"/>
      <c r="EG613" s="66"/>
      <c r="EH613" s="66"/>
      <c r="EI613" s="66"/>
      <c r="EJ613" s="66"/>
      <c r="EK613" s="66"/>
      <c r="EL613" s="66"/>
      <c r="EM613" s="66"/>
      <c r="EN613" s="66"/>
      <c r="EO613" s="66"/>
      <c r="EP613" s="66"/>
      <c r="EQ613" s="66"/>
      <c r="ER613" s="66"/>
      <c r="ES613" s="66"/>
      <c r="ET613" s="66"/>
      <c r="EU613" s="66"/>
      <c r="EV613" s="66"/>
      <c r="EW613" s="66"/>
      <c r="EX613" s="66"/>
    </row>
    <row r="614" spans="1:154" s="65" customFormat="1" x14ac:dyDescent="0.25">
      <c r="A614" s="368"/>
      <c r="B614" s="67" t="s">
        <v>19</v>
      </c>
      <c r="C614" s="74"/>
      <c r="D614" s="130">
        <v>176</v>
      </c>
      <c r="E614" s="131">
        <v>176</v>
      </c>
      <c r="F614" s="175"/>
      <c r="G614" s="131"/>
      <c r="H614" s="130"/>
      <c r="I614" s="396"/>
      <c r="J614" s="164"/>
      <c r="K614" s="133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  <c r="BD614" s="66"/>
      <c r="BE614" s="66"/>
      <c r="BF614" s="66"/>
      <c r="BG614" s="66"/>
      <c r="BH614" s="66"/>
      <c r="BI614" s="66"/>
      <c r="BJ614" s="66"/>
      <c r="BK614" s="66"/>
      <c r="BL614" s="66"/>
      <c r="BM614" s="66"/>
      <c r="BN614" s="66"/>
      <c r="BO614" s="66"/>
      <c r="BP614" s="66"/>
      <c r="BQ614" s="66"/>
      <c r="BR614" s="66"/>
      <c r="BS614" s="66"/>
      <c r="BT614" s="66"/>
      <c r="BU614" s="66"/>
      <c r="BV614" s="66"/>
      <c r="BW614" s="66"/>
      <c r="BX614" s="66"/>
      <c r="BY614" s="66"/>
      <c r="BZ614" s="66"/>
      <c r="CA614" s="66"/>
      <c r="CB614" s="66"/>
      <c r="CC614" s="66"/>
      <c r="CD614" s="66"/>
      <c r="CE614" s="66"/>
      <c r="CF614" s="66"/>
      <c r="CG614" s="66"/>
      <c r="CH614" s="66"/>
      <c r="CI614" s="66"/>
      <c r="CJ614" s="66"/>
      <c r="CK614" s="66"/>
      <c r="CL614" s="66"/>
      <c r="CM614" s="66"/>
      <c r="CN614" s="66"/>
      <c r="CO614" s="66"/>
      <c r="CP614" s="66"/>
      <c r="CQ614" s="66"/>
      <c r="CR614" s="66"/>
      <c r="CS614" s="66"/>
      <c r="CT614" s="66"/>
      <c r="CU614" s="66"/>
      <c r="CV614" s="66"/>
      <c r="CW614" s="66"/>
      <c r="CX614" s="66"/>
      <c r="CY614" s="66"/>
      <c r="CZ614" s="66"/>
      <c r="DA614" s="66"/>
      <c r="DB614" s="66"/>
      <c r="DC614" s="66"/>
      <c r="DD614" s="66"/>
      <c r="DE614" s="66"/>
      <c r="DF614" s="66"/>
      <c r="DG614" s="66"/>
      <c r="DH614" s="66"/>
      <c r="DI614" s="66"/>
      <c r="DJ614" s="66"/>
      <c r="DK614" s="66"/>
      <c r="DL614" s="66"/>
      <c r="DM614" s="66"/>
      <c r="DN614" s="66"/>
      <c r="DO614" s="66"/>
      <c r="DP614" s="66"/>
      <c r="DQ614" s="66"/>
      <c r="DR614" s="66"/>
      <c r="DS614" s="66"/>
      <c r="DT614" s="66"/>
      <c r="DU614" s="66"/>
      <c r="DV614" s="66"/>
      <c r="DW614" s="66"/>
      <c r="DX614" s="66"/>
      <c r="DY614" s="66"/>
      <c r="DZ614" s="66"/>
      <c r="EA614" s="66"/>
      <c r="EB614" s="66"/>
      <c r="EC614" s="66"/>
      <c r="ED614" s="66"/>
      <c r="EE614" s="66"/>
      <c r="EF614" s="66"/>
      <c r="EG614" s="66"/>
      <c r="EH614" s="66"/>
      <c r="EI614" s="66"/>
      <c r="EJ614" s="66"/>
      <c r="EK614" s="66"/>
      <c r="EL614" s="66"/>
      <c r="EM614" s="66"/>
      <c r="EN614" s="66"/>
      <c r="EO614" s="66"/>
      <c r="EP614" s="66"/>
      <c r="EQ614" s="66"/>
      <c r="ER614" s="66"/>
      <c r="ES614" s="66"/>
      <c r="ET614" s="66"/>
      <c r="EU614" s="66"/>
      <c r="EV614" s="66"/>
      <c r="EW614" s="66"/>
      <c r="EX614" s="66"/>
    </row>
    <row r="615" spans="1:154" s="65" customFormat="1" x14ac:dyDescent="0.25">
      <c r="A615" s="368"/>
      <c r="B615" s="67" t="s">
        <v>40</v>
      </c>
      <c r="C615" s="74"/>
      <c r="D615" s="130">
        <v>5</v>
      </c>
      <c r="E615" s="131">
        <v>5</v>
      </c>
      <c r="F615" s="175"/>
      <c r="G615" s="131"/>
      <c r="H615" s="130"/>
      <c r="I615" s="396"/>
      <c r="J615" s="164"/>
      <c r="K615" s="133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6"/>
      <c r="AS615" s="66"/>
      <c r="AT615" s="66"/>
      <c r="AU615" s="66"/>
      <c r="AV615" s="66"/>
      <c r="AW615" s="66"/>
      <c r="AX615" s="66"/>
      <c r="AY615" s="66"/>
      <c r="AZ615" s="66"/>
      <c r="BA615" s="66"/>
      <c r="BB615" s="66"/>
      <c r="BC615" s="66"/>
      <c r="BD615" s="66"/>
      <c r="BE615" s="66"/>
      <c r="BF615" s="66"/>
      <c r="BG615" s="66"/>
      <c r="BH615" s="66"/>
      <c r="BI615" s="66"/>
      <c r="BJ615" s="66"/>
      <c r="BK615" s="66"/>
      <c r="BL615" s="66"/>
      <c r="BM615" s="66"/>
      <c r="BN615" s="66"/>
      <c r="BO615" s="66"/>
      <c r="BP615" s="66"/>
      <c r="BQ615" s="66"/>
      <c r="BR615" s="66"/>
      <c r="BS615" s="66"/>
      <c r="BT615" s="66"/>
      <c r="BU615" s="66"/>
      <c r="BV615" s="66"/>
      <c r="BW615" s="66"/>
      <c r="BX615" s="66"/>
      <c r="BY615" s="66"/>
      <c r="BZ615" s="66"/>
      <c r="CA615" s="66"/>
      <c r="CB615" s="66"/>
      <c r="CC615" s="66"/>
      <c r="CD615" s="66"/>
      <c r="CE615" s="66"/>
      <c r="CF615" s="66"/>
      <c r="CG615" s="66"/>
      <c r="CH615" s="66"/>
      <c r="CI615" s="66"/>
      <c r="CJ615" s="66"/>
      <c r="CK615" s="66"/>
      <c r="CL615" s="66"/>
      <c r="CM615" s="66"/>
      <c r="CN615" s="66"/>
      <c r="CO615" s="66"/>
      <c r="CP615" s="66"/>
      <c r="CQ615" s="66"/>
      <c r="CR615" s="66"/>
      <c r="CS615" s="66"/>
      <c r="CT615" s="66"/>
      <c r="CU615" s="66"/>
      <c r="CV615" s="66"/>
      <c r="CW615" s="66"/>
      <c r="CX615" s="66"/>
      <c r="CY615" s="66"/>
      <c r="CZ615" s="66"/>
      <c r="DA615" s="66"/>
      <c r="DB615" s="66"/>
      <c r="DC615" s="66"/>
      <c r="DD615" s="66"/>
      <c r="DE615" s="66"/>
      <c r="DF615" s="66"/>
      <c r="DG615" s="66"/>
      <c r="DH615" s="66"/>
      <c r="DI615" s="66"/>
      <c r="DJ615" s="66"/>
      <c r="DK615" s="66"/>
      <c r="DL615" s="66"/>
      <c r="DM615" s="66"/>
      <c r="DN615" s="66"/>
      <c r="DO615" s="66"/>
      <c r="DP615" s="66"/>
      <c r="DQ615" s="66"/>
      <c r="DR615" s="66"/>
      <c r="DS615" s="66"/>
      <c r="DT615" s="66"/>
      <c r="DU615" s="66"/>
      <c r="DV615" s="66"/>
      <c r="DW615" s="66"/>
      <c r="DX615" s="66"/>
      <c r="DY615" s="66"/>
      <c r="DZ615" s="66"/>
      <c r="EA615" s="66"/>
      <c r="EB615" s="66"/>
      <c r="EC615" s="66"/>
      <c r="ED615" s="66"/>
      <c r="EE615" s="66"/>
      <c r="EF615" s="66"/>
      <c r="EG615" s="66"/>
      <c r="EH615" s="66"/>
      <c r="EI615" s="66"/>
      <c r="EJ615" s="66"/>
      <c r="EK615" s="66"/>
      <c r="EL615" s="66"/>
      <c r="EM615" s="66"/>
      <c r="EN615" s="66"/>
      <c r="EO615" s="66"/>
      <c r="EP615" s="66"/>
      <c r="EQ615" s="66"/>
      <c r="ER615" s="66"/>
      <c r="ES615" s="66"/>
      <c r="ET615" s="66"/>
      <c r="EU615" s="66"/>
      <c r="EV615" s="66"/>
      <c r="EW615" s="66"/>
      <c r="EX615" s="66"/>
    </row>
    <row r="616" spans="1:154" s="229" customFormat="1" ht="34.5" x14ac:dyDescent="0.25">
      <c r="A616" s="71" t="s">
        <v>434</v>
      </c>
      <c r="B616" s="67"/>
      <c r="C616" s="74" t="s">
        <v>437</v>
      </c>
      <c r="D616" s="130"/>
      <c r="E616" s="131"/>
      <c r="F616" s="132">
        <v>7.05</v>
      </c>
      <c r="G616" s="131">
        <v>5</v>
      </c>
      <c r="H616" s="130">
        <v>1.1499999999999999</v>
      </c>
      <c r="I616" s="132">
        <v>78</v>
      </c>
      <c r="J616" s="131"/>
      <c r="K616" s="68" t="s">
        <v>438</v>
      </c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  <c r="AA616" s="89"/>
      <c r="AB616" s="89"/>
      <c r="AC616" s="89"/>
      <c r="AD616" s="281"/>
      <c r="AE616" s="281"/>
      <c r="AF616" s="281"/>
      <c r="AG616" s="281"/>
      <c r="AH616" s="281"/>
      <c r="AI616" s="281"/>
      <c r="AJ616" s="281"/>
      <c r="AK616" s="281"/>
      <c r="AL616" s="281"/>
      <c r="AM616" s="281"/>
      <c r="AN616" s="281"/>
      <c r="AO616" s="281"/>
      <c r="AP616" s="281"/>
      <c r="AQ616" s="281"/>
      <c r="AR616" s="281"/>
      <c r="AS616" s="281"/>
      <c r="AT616" s="281"/>
      <c r="AU616" s="281"/>
      <c r="AV616" s="281"/>
      <c r="AW616" s="281"/>
      <c r="AX616" s="281"/>
      <c r="AY616" s="281"/>
      <c r="AZ616" s="281"/>
      <c r="BA616" s="281"/>
      <c r="BB616" s="281"/>
      <c r="BC616" s="281"/>
      <c r="BD616" s="281"/>
      <c r="BE616" s="281"/>
      <c r="BF616" s="281"/>
      <c r="BG616" s="281"/>
      <c r="BH616" s="281"/>
      <c r="BI616" s="281"/>
      <c r="BJ616" s="281"/>
      <c r="BK616" s="281"/>
      <c r="BL616" s="281"/>
      <c r="BM616" s="281"/>
      <c r="BN616" s="281"/>
      <c r="BO616" s="281"/>
      <c r="BP616" s="281"/>
      <c r="BQ616" s="281"/>
      <c r="BR616" s="281"/>
      <c r="BS616" s="281"/>
      <c r="BT616" s="281"/>
      <c r="BU616" s="281"/>
      <c r="BV616" s="281"/>
      <c r="BW616" s="281"/>
      <c r="BX616" s="281"/>
      <c r="BY616" s="281"/>
      <c r="BZ616" s="281"/>
      <c r="CA616" s="281"/>
      <c r="CB616" s="281"/>
      <c r="CC616" s="281"/>
      <c r="CD616" s="281"/>
      <c r="CE616" s="281"/>
      <c r="CF616" s="281"/>
      <c r="CG616" s="281"/>
      <c r="CH616" s="281"/>
      <c r="CI616" s="281"/>
      <c r="CJ616" s="281"/>
      <c r="CK616" s="281"/>
      <c r="CL616" s="281"/>
      <c r="CM616" s="281"/>
      <c r="CN616" s="281"/>
      <c r="CO616" s="281"/>
      <c r="CP616" s="281"/>
      <c r="CQ616" s="281"/>
      <c r="CR616" s="281"/>
      <c r="CS616" s="281"/>
      <c r="CT616" s="281"/>
      <c r="CU616" s="281"/>
      <c r="CV616" s="281"/>
      <c r="CW616" s="281"/>
      <c r="CX616" s="281"/>
      <c r="CY616" s="281"/>
      <c r="CZ616" s="281"/>
      <c r="DA616" s="281"/>
      <c r="DB616" s="281"/>
      <c r="DC616" s="281"/>
      <c r="DD616" s="281"/>
      <c r="DE616" s="281"/>
      <c r="DF616" s="281"/>
      <c r="DG616" s="281"/>
      <c r="DH616" s="281"/>
      <c r="DI616" s="281"/>
      <c r="DJ616" s="281"/>
      <c r="DK616" s="281"/>
      <c r="DL616" s="281"/>
      <c r="DM616" s="281"/>
      <c r="DN616" s="281"/>
      <c r="DO616" s="281"/>
      <c r="DP616" s="281"/>
      <c r="DQ616" s="281"/>
      <c r="DR616" s="281"/>
      <c r="DS616" s="281"/>
      <c r="DT616" s="281"/>
      <c r="DU616" s="281"/>
      <c r="DV616" s="281"/>
      <c r="DW616" s="281"/>
      <c r="DX616" s="281"/>
      <c r="DY616" s="281"/>
      <c r="DZ616" s="281"/>
      <c r="EA616" s="281"/>
      <c r="EB616" s="281"/>
      <c r="EC616" s="281"/>
      <c r="ED616" s="281"/>
      <c r="EE616" s="281"/>
      <c r="EF616" s="281"/>
      <c r="EG616" s="281"/>
      <c r="EH616" s="281"/>
      <c r="EI616" s="281"/>
      <c r="EJ616" s="281"/>
      <c r="EK616" s="281"/>
      <c r="EL616" s="281"/>
      <c r="EM616" s="281"/>
      <c r="EN616" s="281"/>
      <c r="EO616" s="281"/>
      <c r="EP616" s="281"/>
      <c r="EQ616" s="281"/>
      <c r="ER616" s="281"/>
      <c r="ES616" s="281"/>
      <c r="ET616" s="281"/>
      <c r="EU616" s="281"/>
      <c r="EV616" s="281"/>
      <c r="EW616" s="281"/>
      <c r="EX616" s="281"/>
    </row>
    <row r="617" spans="1:154" s="229" customFormat="1" x14ac:dyDescent="0.25">
      <c r="A617" s="71"/>
      <c r="B617" s="67" t="s">
        <v>403</v>
      </c>
      <c r="C617" s="74"/>
      <c r="D617" s="130">
        <v>52.5</v>
      </c>
      <c r="E617" s="131">
        <v>52.5</v>
      </c>
      <c r="F617" s="132"/>
      <c r="G617" s="131"/>
      <c r="H617" s="130"/>
      <c r="I617" s="132"/>
      <c r="J617" s="131"/>
      <c r="K617" s="68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  <c r="AA617" s="89"/>
      <c r="AB617" s="89"/>
      <c r="AC617" s="89"/>
      <c r="AD617" s="281"/>
      <c r="AE617" s="281"/>
      <c r="AF617" s="281"/>
      <c r="AG617" s="281"/>
      <c r="AH617" s="281"/>
      <c r="AI617" s="281"/>
      <c r="AJ617" s="281"/>
      <c r="AK617" s="281"/>
      <c r="AL617" s="281"/>
      <c r="AM617" s="281"/>
      <c r="AN617" s="281"/>
      <c r="AO617" s="281"/>
      <c r="AP617" s="281"/>
      <c r="AQ617" s="281"/>
      <c r="AR617" s="281"/>
      <c r="AS617" s="281"/>
      <c r="AT617" s="281"/>
      <c r="AU617" s="281"/>
      <c r="AV617" s="281"/>
      <c r="AW617" s="281"/>
      <c r="AX617" s="281"/>
      <c r="AY617" s="281"/>
      <c r="AZ617" s="281"/>
      <c r="BA617" s="281"/>
      <c r="BB617" s="281"/>
      <c r="BC617" s="281"/>
      <c r="BD617" s="281"/>
      <c r="BE617" s="281"/>
      <c r="BF617" s="281"/>
      <c r="BG617" s="281"/>
      <c r="BH617" s="281"/>
      <c r="BI617" s="281"/>
      <c r="BJ617" s="281"/>
      <c r="BK617" s="281"/>
      <c r="BL617" s="281"/>
      <c r="BM617" s="281"/>
      <c r="BN617" s="281"/>
      <c r="BO617" s="281"/>
      <c r="BP617" s="281"/>
      <c r="BQ617" s="281"/>
      <c r="BR617" s="281"/>
      <c r="BS617" s="281"/>
      <c r="BT617" s="281"/>
      <c r="BU617" s="281"/>
      <c r="BV617" s="281"/>
      <c r="BW617" s="281"/>
      <c r="BX617" s="281"/>
      <c r="BY617" s="281"/>
      <c r="BZ617" s="281"/>
      <c r="CA617" s="281"/>
      <c r="CB617" s="281"/>
      <c r="CC617" s="281"/>
      <c r="CD617" s="281"/>
      <c r="CE617" s="281"/>
      <c r="CF617" s="281"/>
      <c r="CG617" s="281"/>
      <c r="CH617" s="281"/>
      <c r="CI617" s="281"/>
      <c r="CJ617" s="281"/>
      <c r="CK617" s="281"/>
      <c r="CL617" s="281"/>
      <c r="CM617" s="281"/>
      <c r="CN617" s="281"/>
      <c r="CO617" s="281"/>
      <c r="CP617" s="281"/>
      <c r="CQ617" s="281"/>
      <c r="CR617" s="281"/>
      <c r="CS617" s="281"/>
      <c r="CT617" s="281"/>
      <c r="CU617" s="281"/>
      <c r="CV617" s="281"/>
      <c r="CW617" s="281"/>
      <c r="CX617" s="281"/>
      <c r="CY617" s="281"/>
      <c r="CZ617" s="281"/>
      <c r="DA617" s="281"/>
      <c r="DB617" s="281"/>
      <c r="DC617" s="281"/>
      <c r="DD617" s="281"/>
      <c r="DE617" s="281"/>
      <c r="DF617" s="281"/>
      <c r="DG617" s="281"/>
      <c r="DH617" s="281"/>
      <c r="DI617" s="281"/>
      <c r="DJ617" s="281"/>
      <c r="DK617" s="281"/>
      <c r="DL617" s="281"/>
      <c r="DM617" s="281"/>
      <c r="DN617" s="281"/>
      <c r="DO617" s="281"/>
      <c r="DP617" s="281"/>
      <c r="DQ617" s="281"/>
      <c r="DR617" s="281"/>
      <c r="DS617" s="281"/>
      <c r="DT617" s="281"/>
      <c r="DU617" s="281"/>
      <c r="DV617" s="281"/>
      <c r="DW617" s="281"/>
      <c r="DX617" s="281"/>
      <c r="DY617" s="281"/>
      <c r="DZ617" s="281"/>
      <c r="EA617" s="281"/>
      <c r="EB617" s="281"/>
      <c r="EC617" s="281"/>
      <c r="ED617" s="281"/>
      <c r="EE617" s="281"/>
      <c r="EF617" s="281"/>
      <c r="EG617" s="281"/>
      <c r="EH617" s="281"/>
      <c r="EI617" s="281"/>
      <c r="EJ617" s="281"/>
      <c r="EK617" s="281"/>
      <c r="EL617" s="281"/>
      <c r="EM617" s="281"/>
      <c r="EN617" s="281"/>
      <c r="EO617" s="281"/>
      <c r="EP617" s="281"/>
      <c r="EQ617" s="281"/>
      <c r="ER617" s="281"/>
      <c r="ES617" s="281"/>
      <c r="ET617" s="281"/>
      <c r="EU617" s="281"/>
      <c r="EV617" s="281"/>
      <c r="EW617" s="281"/>
      <c r="EX617" s="281"/>
    </row>
    <row r="618" spans="1:154" s="229" customFormat="1" x14ac:dyDescent="0.25">
      <c r="A618" s="71"/>
      <c r="B618" s="67" t="s">
        <v>55</v>
      </c>
      <c r="C618" s="74"/>
      <c r="D618" s="130">
        <v>10.5</v>
      </c>
      <c r="E618" s="131">
        <v>10.5</v>
      </c>
      <c r="F618" s="132"/>
      <c r="G618" s="132"/>
      <c r="H618" s="132"/>
      <c r="I618" s="132"/>
      <c r="J618" s="131"/>
      <c r="K618" s="68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  <c r="AA618" s="89"/>
      <c r="AB618" s="89"/>
      <c r="AC618" s="89"/>
      <c r="AD618" s="281"/>
      <c r="AE618" s="281"/>
      <c r="AF618" s="281"/>
      <c r="AG618" s="281"/>
      <c r="AH618" s="281"/>
      <c r="AI618" s="281"/>
      <c r="AJ618" s="281"/>
      <c r="AK618" s="281"/>
      <c r="AL618" s="281"/>
      <c r="AM618" s="281"/>
      <c r="AN618" s="281"/>
      <c r="AO618" s="281"/>
      <c r="AP618" s="281"/>
      <c r="AQ618" s="281"/>
      <c r="AR618" s="281"/>
      <c r="AS618" s="281"/>
      <c r="AT618" s="281"/>
      <c r="AU618" s="281"/>
      <c r="AV618" s="281"/>
      <c r="AW618" s="281"/>
      <c r="AX618" s="281"/>
      <c r="AY618" s="281"/>
      <c r="AZ618" s="281"/>
      <c r="BA618" s="281"/>
      <c r="BB618" s="281"/>
      <c r="BC618" s="281"/>
      <c r="BD618" s="281"/>
      <c r="BE618" s="281"/>
      <c r="BF618" s="281"/>
      <c r="BG618" s="281"/>
      <c r="BH618" s="281"/>
      <c r="BI618" s="281"/>
      <c r="BJ618" s="281"/>
      <c r="BK618" s="281"/>
      <c r="BL618" s="281"/>
      <c r="BM618" s="281"/>
      <c r="BN618" s="281"/>
      <c r="BO618" s="281"/>
      <c r="BP618" s="281"/>
      <c r="BQ618" s="281"/>
      <c r="BR618" s="281"/>
      <c r="BS618" s="281"/>
      <c r="BT618" s="281"/>
      <c r="BU618" s="281"/>
      <c r="BV618" s="281"/>
      <c r="BW618" s="281"/>
      <c r="BX618" s="281"/>
      <c r="BY618" s="281"/>
      <c r="BZ618" s="281"/>
      <c r="CA618" s="281"/>
      <c r="CB618" s="281"/>
      <c r="CC618" s="281"/>
      <c r="CD618" s="281"/>
      <c r="CE618" s="281"/>
      <c r="CF618" s="281"/>
      <c r="CG618" s="281"/>
      <c r="CH618" s="281"/>
      <c r="CI618" s="281"/>
      <c r="CJ618" s="281"/>
      <c r="CK618" s="281"/>
      <c r="CL618" s="281"/>
      <c r="CM618" s="281"/>
      <c r="CN618" s="281"/>
      <c r="CO618" s="281"/>
      <c r="CP618" s="281"/>
      <c r="CQ618" s="281"/>
      <c r="CR618" s="281"/>
      <c r="CS618" s="281"/>
      <c r="CT618" s="281"/>
      <c r="CU618" s="281"/>
      <c r="CV618" s="281"/>
      <c r="CW618" s="281"/>
      <c r="CX618" s="281"/>
      <c r="CY618" s="281"/>
      <c r="CZ618" s="281"/>
      <c r="DA618" s="281"/>
      <c r="DB618" s="281"/>
      <c r="DC618" s="281"/>
      <c r="DD618" s="281"/>
      <c r="DE618" s="281"/>
      <c r="DF618" s="281"/>
      <c r="DG618" s="281"/>
      <c r="DH618" s="281"/>
      <c r="DI618" s="281"/>
      <c r="DJ618" s="281"/>
      <c r="DK618" s="281"/>
      <c r="DL618" s="281"/>
      <c r="DM618" s="281"/>
      <c r="DN618" s="281"/>
      <c r="DO618" s="281"/>
      <c r="DP618" s="281"/>
      <c r="DQ618" s="281"/>
      <c r="DR618" s="281"/>
      <c r="DS618" s="281"/>
      <c r="DT618" s="281"/>
      <c r="DU618" s="281"/>
      <c r="DV618" s="281"/>
      <c r="DW618" s="281"/>
      <c r="DX618" s="281"/>
      <c r="DY618" s="281"/>
      <c r="DZ618" s="281"/>
      <c r="EA618" s="281"/>
      <c r="EB618" s="281"/>
      <c r="EC618" s="281"/>
      <c r="ED618" s="281"/>
      <c r="EE618" s="281"/>
      <c r="EF618" s="281"/>
      <c r="EG618" s="281"/>
      <c r="EH618" s="281"/>
      <c r="EI618" s="281"/>
      <c r="EJ618" s="281"/>
      <c r="EK618" s="281"/>
      <c r="EL618" s="281"/>
      <c r="EM618" s="281"/>
      <c r="EN618" s="281"/>
      <c r="EO618" s="281"/>
      <c r="EP618" s="281"/>
      <c r="EQ618" s="281"/>
      <c r="ER618" s="281"/>
      <c r="ES618" s="281"/>
      <c r="ET618" s="281"/>
      <c r="EU618" s="281"/>
      <c r="EV618" s="281"/>
      <c r="EW618" s="281"/>
      <c r="EX618" s="281"/>
    </row>
    <row r="619" spans="1:154" s="229" customFormat="1" x14ac:dyDescent="0.25">
      <c r="A619" s="71"/>
      <c r="B619" s="67" t="s">
        <v>200</v>
      </c>
      <c r="C619" s="74"/>
      <c r="D619" s="130">
        <v>1.75</v>
      </c>
      <c r="E619" s="131">
        <v>1.75</v>
      </c>
      <c r="F619" s="132"/>
      <c r="G619" s="131"/>
      <c r="H619" s="130"/>
      <c r="I619" s="132"/>
      <c r="J619" s="164"/>
      <c r="K619" s="68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  <c r="AA619" s="89"/>
      <c r="AB619" s="89"/>
      <c r="AC619" s="89"/>
      <c r="AD619" s="281"/>
      <c r="AE619" s="281"/>
      <c r="AF619" s="281"/>
      <c r="AG619" s="281"/>
      <c r="AH619" s="281"/>
      <c r="AI619" s="281"/>
      <c r="AJ619" s="281"/>
      <c r="AK619" s="281"/>
      <c r="AL619" s="281"/>
      <c r="AM619" s="281"/>
      <c r="AN619" s="281"/>
      <c r="AO619" s="281"/>
      <c r="AP619" s="281"/>
      <c r="AQ619" s="281"/>
      <c r="AR619" s="281"/>
      <c r="AS619" s="281"/>
      <c r="AT619" s="281"/>
      <c r="AU619" s="281"/>
      <c r="AV619" s="281"/>
      <c r="AW619" s="281"/>
      <c r="AX619" s="281"/>
      <c r="AY619" s="281"/>
      <c r="AZ619" s="281"/>
      <c r="BA619" s="281"/>
      <c r="BB619" s="281"/>
      <c r="BC619" s="281"/>
      <c r="BD619" s="281"/>
      <c r="BE619" s="281"/>
      <c r="BF619" s="281"/>
      <c r="BG619" s="281"/>
      <c r="BH619" s="281"/>
      <c r="BI619" s="281"/>
      <c r="BJ619" s="281"/>
      <c r="BK619" s="281"/>
      <c r="BL619" s="281"/>
      <c r="BM619" s="281"/>
      <c r="BN619" s="281"/>
      <c r="BO619" s="281"/>
      <c r="BP619" s="281"/>
      <c r="BQ619" s="281"/>
      <c r="BR619" s="281"/>
      <c r="BS619" s="281"/>
      <c r="BT619" s="281"/>
      <c r="BU619" s="281"/>
      <c r="BV619" s="281"/>
      <c r="BW619" s="281"/>
      <c r="BX619" s="281"/>
      <c r="BY619" s="281"/>
      <c r="BZ619" s="281"/>
      <c r="CA619" s="281"/>
      <c r="CB619" s="281"/>
      <c r="CC619" s="281"/>
      <c r="CD619" s="281"/>
      <c r="CE619" s="281"/>
      <c r="CF619" s="281"/>
      <c r="CG619" s="281"/>
      <c r="CH619" s="281"/>
      <c r="CI619" s="281"/>
      <c r="CJ619" s="281"/>
      <c r="CK619" s="281"/>
      <c r="CL619" s="281"/>
      <c r="CM619" s="281"/>
      <c r="CN619" s="281"/>
      <c r="CO619" s="281"/>
      <c r="CP619" s="281"/>
      <c r="CQ619" s="281"/>
      <c r="CR619" s="281"/>
      <c r="CS619" s="281"/>
      <c r="CT619" s="281"/>
      <c r="CU619" s="281"/>
      <c r="CV619" s="281"/>
      <c r="CW619" s="281"/>
      <c r="CX619" s="281"/>
      <c r="CY619" s="281"/>
      <c r="CZ619" s="281"/>
      <c r="DA619" s="281"/>
      <c r="DB619" s="281"/>
      <c r="DC619" s="281"/>
      <c r="DD619" s="281"/>
      <c r="DE619" s="281"/>
      <c r="DF619" s="281"/>
      <c r="DG619" s="281"/>
      <c r="DH619" s="281"/>
      <c r="DI619" s="281"/>
      <c r="DJ619" s="281"/>
      <c r="DK619" s="281"/>
      <c r="DL619" s="281"/>
      <c r="DM619" s="281"/>
      <c r="DN619" s="281"/>
      <c r="DO619" s="281"/>
      <c r="DP619" s="281"/>
      <c r="DQ619" s="281"/>
      <c r="DR619" s="281"/>
      <c r="DS619" s="281"/>
      <c r="DT619" s="281"/>
      <c r="DU619" s="281"/>
      <c r="DV619" s="281"/>
      <c r="DW619" s="281"/>
      <c r="DX619" s="281"/>
      <c r="DY619" s="281"/>
      <c r="DZ619" s="281"/>
      <c r="EA619" s="281"/>
      <c r="EB619" s="281"/>
      <c r="EC619" s="281"/>
      <c r="ED619" s="281"/>
      <c r="EE619" s="281"/>
      <c r="EF619" s="281"/>
      <c r="EG619" s="281"/>
      <c r="EH619" s="281"/>
      <c r="EI619" s="281"/>
      <c r="EJ619" s="281"/>
      <c r="EK619" s="281"/>
      <c r="EL619" s="281"/>
      <c r="EM619" s="281"/>
      <c r="EN619" s="281"/>
      <c r="EO619" s="281"/>
      <c r="EP619" s="281"/>
      <c r="EQ619" s="281"/>
      <c r="ER619" s="281"/>
      <c r="ES619" s="281"/>
      <c r="ET619" s="281"/>
      <c r="EU619" s="281"/>
      <c r="EV619" s="281"/>
      <c r="EW619" s="281"/>
      <c r="EX619" s="281"/>
    </row>
    <row r="620" spans="1:154" s="229" customFormat="1" x14ac:dyDescent="0.25">
      <c r="A620" s="71"/>
      <c r="B620" s="67" t="s">
        <v>37</v>
      </c>
      <c r="C620" s="74"/>
      <c r="D620" s="130">
        <v>15.5</v>
      </c>
      <c r="E620" s="131">
        <v>13</v>
      </c>
      <c r="F620" s="132"/>
      <c r="G620" s="131"/>
      <c r="H620" s="130"/>
      <c r="I620" s="132"/>
      <c r="J620" s="164"/>
      <c r="K620" s="68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  <c r="AA620" s="89"/>
      <c r="AB620" s="89"/>
      <c r="AC620" s="89"/>
      <c r="AD620" s="281"/>
      <c r="AE620" s="281"/>
      <c r="AF620" s="281"/>
      <c r="AG620" s="281"/>
      <c r="AH620" s="281"/>
      <c r="AI620" s="281"/>
      <c r="AJ620" s="281"/>
      <c r="AK620" s="281"/>
      <c r="AL620" s="281"/>
      <c r="AM620" s="281"/>
      <c r="AN620" s="281"/>
      <c r="AO620" s="281"/>
      <c r="AP620" s="281"/>
      <c r="AQ620" s="281"/>
      <c r="AR620" s="281"/>
      <c r="AS620" s="281"/>
      <c r="AT620" s="281"/>
      <c r="AU620" s="281"/>
      <c r="AV620" s="281"/>
      <c r="AW620" s="281"/>
      <c r="AX620" s="281"/>
      <c r="AY620" s="281"/>
      <c r="AZ620" s="281"/>
      <c r="BA620" s="281"/>
      <c r="BB620" s="281"/>
      <c r="BC620" s="281"/>
      <c r="BD620" s="281"/>
      <c r="BE620" s="281"/>
      <c r="BF620" s="281"/>
      <c r="BG620" s="281"/>
      <c r="BH620" s="281"/>
      <c r="BI620" s="281"/>
      <c r="BJ620" s="281"/>
      <c r="BK620" s="281"/>
      <c r="BL620" s="281"/>
      <c r="BM620" s="281"/>
      <c r="BN620" s="281"/>
      <c r="BO620" s="281"/>
      <c r="BP620" s="281"/>
      <c r="BQ620" s="281"/>
      <c r="BR620" s="281"/>
      <c r="BS620" s="281"/>
      <c r="BT620" s="281"/>
      <c r="BU620" s="281"/>
      <c r="BV620" s="281"/>
      <c r="BW620" s="281"/>
      <c r="BX620" s="281"/>
      <c r="BY620" s="281"/>
      <c r="BZ620" s="281"/>
      <c r="CA620" s="281"/>
      <c r="CB620" s="281"/>
      <c r="CC620" s="281"/>
      <c r="CD620" s="281"/>
      <c r="CE620" s="281"/>
      <c r="CF620" s="281"/>
      <c r="CG620" s="281"/>
      <c r="CH620" s="281"/>
      <c r="CI620" s="281"/>
      <c r="CJ620" s="281"/>
      <c r="CK620" s="281"/>
      <c r="CL620" s="281"/>
      <c r="CM620" s="281"/>
      <c r="CN620" s="281"/>
      <c r="CO620" s="281"/>
      <c r="CP620" s="281"/>
      <c r="CQ620" s="281"/>
      <c r="CR620" s="281"/>
      <c r="CS620" s="281"/>
      <c r="CT620" s="281"/>
      <c r="CU620" s="281"/>
      <c r="CV620" s="281"/>
      <c r="CW620" s="281"/>
      <c r="CX620" s="281"/>
      <c r="CY620" s="281"/>
      <c r="CZ620" s="281"/>
      <c r="DA620" s="281"/>
      <c r="DB620" s="281"/>
      <c r="DC620" s="281"/>
      <c r="DD620" s="281"/>
      <c r="DE620" s="281"/>
      <c r="DF620" s="281"/>
      <c r="DG620" s="281"/>
      <c r="DH620" s="281"/>
      <c r="DI620" s="281"/>
      <c r="DJ620" s="281"/>
      <c r="DK620" s="281"/>
      <c r="DL620" s="281"/>
      <c r="DM620" s="281"/>
      <c r="DN620" s="281"/>
      <c r="DO620" s="281"/>
      <c r="DP620" s="281"/>
      <c r="DQ620" s="281"/>
      <c r="DR620" s="281"/>
      <c r="DS620" s="281"/>
      <c r="DT620" s="281"/>
      <c r="DU620" s="281"/>
      <c r="DV620" s="281"/>
      <c r="DW620" s="281"/>
      <c r="DX620" s="281"/>
      <c r="DY620" s="281"/>
      <c r="DZ620" s="281"/>
      <c r="EA620" s="281"/>
      <c r="EB620" s="281"/>
      <c r="EC620" s="281"/>
      <c r="ED620" s="281"/>
      <c r="EE620" s="281"/>
      <c r="EF620" s="281"/>
      <c r="EG620" s="281"/>
      <c r="EH620" s="281"/>
      <c r="EI620" s="281"/>
      <c r="EJ620" s="281"/>
      <c r="EK620" s="281"/>
      <c r="EL620" s="281"/>
      <c r="EM620" s="281"/>
      <c r="EN620" s="281"/>
      <c r="EO620" s="281"/>
      <c r="EP620" s="281"/>
      <c r="EQ620" s="281"/>
      <c r="ER620" s="281"/>
      <c r="ES620" s="281"/>
      <c r="ET620" s="281"/>
      <c r="EU620" s="281"/>
      <c r="EV620" s="281"/>
      <c r="EW620" s="281"/>
      <c r="EX620" s="281"/>
    </row>
    <row r="621" spans="1:154" s="229" customFormat="1" x14ac:dyDescent="0.25">
      <c r="A621" s="71"/>
      <c r="B621" s="67" t="s">
        <v>56</v>
      </c>
      <c r="C621" s="74"/>
      <c r="D621" s="130">
        <v>5.3</v>
      </c>
      <c r="E621" s="131">
        <v>5.3</v>
      </c>
      <c r="F621" s="132"/>
      <c r="G621" s="131"/>
      <c r="H621" s="130"/>
      <c r="I621" s="132"/>
      <c r="J621" s="164"/>
      <c r="K621" s="186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  <c r="AA621" s="89"/>
      <c r="AB621" s="89"/>
      <c r="AC621" s="89"/>
      <c r="AD621" s="281"/>
      <c r="AE621" s="281"/>
      <c r="AF621" s="281"/>
      <c r="AG621" s="281"/>
      <c r="AH621" s="281"/>
      <c r="AI621" s="281"/>
      <c r="AJ621" s="281"/>
      <c r="AK621" s="281"/>
      <c r="AL621" s="281"/>
      <c r="AM621" s="281"/>
      <c r="AN621" s="281"/>
      <c r="AO621" s="281"/>
      <c r="AP621" s="281"/>
      <c r="AQ621" s="281"/>
      <c r="AR621" s="281"/>
      <c r="AS621" s="281"/>
      <c r="AT621" s="281"/>
      <c r="AU621" s="281"/>
      <c r="AV621" s="281"/>
      <c r="AW621" s="281"/>
      <c r="AX621" s="281"/>
      <c r="AY621" s="281"/>
      <c r="AZ621" s="281"/>
      <c r="BA621" s="281"/>
      <c r="BB621" s="281"/>
      <c r="BC621" s="281"/>
      <c r="BD621" s="281"/>
      <c r="BE621" s="281"/>
      <c r="BF621" s="281"/>
      <c r="BG621" s="281"/>
      <c r="BH621" s="281"/>
      <c r="BI621" s="281"/>
      <c r="BJ621" s="281"/>
      <c r="BK621" s="281"/>
      <c r="BL621" s="281"/>
      <c r="BM621" s="281"/>
      <c r="BN621" s="281"/>
      <c r="BO621" s="281"/>
      <c r="BP621" s="281"/>
      <c r="BQ621" s="281"/>
      <c r="BR621" s="281"/>
      <c r="BS621" s="281"/>
      <c r="BT621" s="281"/>
      <c r="BU621" s="281"/>
      <c r="BV621" s="281"/>
      <c r="BW621" s="281"/>
      <c r="BX621" s="281"/>
      <c r="BY621" s="281"/>
      <c r="BZ621" s="281"/>
      <c r="CA621" s="281"/>
      <c r="CB621" s="281"/>
      <c r="CC621" s="281"/>
      <c r="CD621" s="281"/>
      <c r="CE621" s="281"/>
      <c r="CF621" s="281"/>
      <c r="CG621" s="281"/>
      <c r="CH621" s="281"/>
      <c r="CI621" s="281"/>
      <c r="CJ621" s="281"/>
      <c r="CK621" s="281"/>
      <c r="CL621" s="281"/>
      <c r="CM621" s="281"/>
      <c r="CN621" s="281"/>
      <c r="CO621" s="281"/>
      <c r="CP621" s="281"/>
      <c r="CQ621" s="281"/>
      <c r="CR621" s="281"/>
      <c r="CS621" s="281"/>
      <c r="CT621" s="281"/>
      <c r="CU621" s="281"/>
      <c r="CV621" s="281"/>
      <c r="CW621" s="281"/>
      <c r="CX621" s="281"/>
      <c r="CY621" s="281"/>
      <c r="CZ621" s="281"/>
      <c r="DA621" s="281"/>
      <c r="DB621" s="281"/>
      <c r="DC621" s="281"/>
      <c r="DD621" s="281"/>
      <c r="DE621" s="281"/>
      <c r="DF621" s="281"/>
      <c r="DG621" s="281"/>
      <c r="DH621" s="281"/>
      <c r="DI621" s="281"/>
      <c r="DJ621" s="281"/>
      <c r="DK621" s="281"/>
      <c r="DL621" s="281"/>
      <c r="DM621" s="281"/>
      <c r="DN621" s="281"/>
      <c r="DO621" s="281"/>
      <c r="DP621" s="281"/>
      <c r="DQ621" s="281"/>
      <c r="DR621" s="281"/>
      <c r="DS621" s="281"/>
      <c r="DT621" s="281"/>
      <c r="DU621" s="281"/>
      <c r="DV621" s="281"/>
      <c r="DW621" s="281"/>
      <c r="DX621" s="281"/>
      <c r="DY621" s="281"/>
      <c r="DZ621" s="281"/>
      <c r="EA621" s="281"/>
      <c r="EB621" s="281"/>
      <c r="EC621" s="281"/>
      <c r="ED621" s="281"/>
      <c r="EE621" s="281"/>
      <c r="EF621" s="281"/>
      <c r="EG621" s="281"/>
      <c r="EH621" s="281"/>
      <c r="EI621" s="281"/>
      <c r="EJ621" s="281"/>
      <c r="EK621" s="281"/>
      <c r="EL621" s="281"/>
      <c r="EM621" s="281"/>
      <c r="EN621" s="281"/>
      <c r="EO621" s="281"/>
      <c r="EP621" s="281"/>
      <c r="EQ621" s="281"/>
      <c r="ER621" s="281"/>
      <c r="ES621" s="281"/>
      <c r="ET621" s="281"/>
      <c r="EU621" s="281"/>
      <c r="EV621" s="281"/>
      <c r="EW621" s="281"/>
      <c r="EX621" s="281"/>
    </row>
    <row r="622" spans="1:154" s="229" customFormat="1" x14ac:dyDescent="0.25">
      <c r="A622" s="71"/>
      <c r="B622" s="67" t="s">
        <v>21</v>
      </c>
      <c r="C622" s="74"/>
      <c r="D622" s="130">
        <v>0.5</v>
      </c>
      <c r="E622" s="131">
        <v>0.5</v>
      </c>
      <c r="F622" s="130"/>
      <c r="G622" s="131"/>
      <c r="H622" s="130"/>
      <c r="I622" s="132"/>
      <c r="J622" s="164"/>
      <c r="K622" s="186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  <c r="AA622" s="89"/>
      <c r="AB622" s="89"/>
      <c r="AC622" s="89"/>
      <c r="AD622" s="281"/>
      <c r="AE622" s="281"/>
      <c r="AF622" s="281"/>
      <c r="AG622" s="281"/>
      <c r="AH622" s="281"/>
      <c r="AI622" s="281"/>
      <c r="AJ622" s="281"/>
      <c r="AK622" s="281"/>
      <c r="AL622" s="281"/>
      <c r="AM622" s="281"/>
      <c r="AN622" s="281"/>
      <c r="AO622" s="281"/>
      <c r="AP622" s="281"/>
      <c r="AQ622" s="281"/>
      <c r="AR622" s="281"/>
      <c r="AS622" s="281"/>
      <c r="AT622" s="281"/>
      <c r="AU622" s="281"/>
      <c r="AV622" s="281"/>
      <c r="AW622" s="281"/>
      <c r="AX622" s="281"/>
      <c r="AY622" s="281"/>
      <c r="AZ622" s="281"/>
      <c r="BA622" s="281"/>
      <c r="BB622" s="281"/>
      <c r="BC622" s="281"/>
      <c r="BD622" s="281"/>
      <c r="BE622" s="281"/>
      <c r="BF622" s="281"/>
      <c r="BG622" s="281"/>
      <c r="BH622" s="281"/>
      <c r="BI622" s="281"/>
      <c r="BJ622" s="281"/>
      <c r="BK622" s="281"/>
      <c r="BL622" s="281"/>
      <c r="BM622" s="281"/>
      <c r="BN622" s="281"/>
      <c r="BO622" s="281"/>
      <c r="BP622" s="281"/>
      <c r="BQ622" s="281"/>
      <c r="BR622" s="281"/>
      <c r="BS622" s="281"/>
      <c r="BT622" s="281"/>
      <c r="BU622" s="281"/>
      <c r="BV622" s="281"/>
      <c r="BW622" s="281"/>
      <c r="BX622" s="281"/>
      <c r="BY622" s="281"/>
      <c r="BZ622" s="281"/>
      <c r="CA622" s="281"/>
      <c r="CB622" s="281"/>
      <c r="CC622" s="281"/>
      <c r="CD622" s="281"/>
      <c r="CE622" s="281"/>
      <c r="CF622" s="281"/>
      <c r="CG622" s="281"/>
      <c r="CH622" s="281"/>
      <c r="CI622" s="281"/>
      <c r="CJ622" s="281"/>
      <c r="CK622" s="281"/>
      <c r="CL622" s="281"/>
      <c r="CM622" s="281"/>
      <c r="CN622" s="281"/>
      <c r="CO622" s="281"/>
      <c r="CP622" s="281"/>
      <c r="CQ622" s="281"/>
      <c r="CR622" s="281"/>
      <c r="CS622" s="281"/>
      <c r="CT622" s="281"/>
      <c r="CU622" s="281"/>
      <c r="CV622" s="281"/>
      <c r="CW622" s="281"/>
      <c r="CX622" s="281"/>
      <c r="CY622" s="281"/>
      <c r="CZ622" s="281"/>
      <c r="DA622" s="281"/>
      <c r="DB622" s="281"/>
      <c r="DC622" s="281"/>
      <c r="DD622" s="281"/>
      <c r="DE622" s="281"/>
      <c r="DF622" s="281"/>
      <c r="DG622" s="281"/>
      <c r="DH622" s="281"/>
      <c r="DI622" s="281"/>
      <c r="DJ622" s="281"/>
      <c r="DK622" s="281"/>
      <c r="DL622" s="281"/>
      <c r="DM622" s="281"/>
      <c r="DN622" s="281"/>
      <c r="DO622" s="281"/>
      <c r="DP622" s="281"/>
      <c r="DQ622" s="281"/>
      <c r="DR622" s="281"/>
      <c r="DS622" s="281"/>
      <c r="DT622" s="281"/>
      <c r="DU622" s="281"/>
      <c r="DV622" s="281"/>
      <c r="DW622" s="281"/>
      <c r="DX622" s="281"/>
      <c r="DY622" s="281"/>
      <c r="DZ622" s="281"/>
      <c r="EA622" s="281"/>
      <c r="EB622" s="281"/>
      <c r="EC622" s="281"/>
      <c r="ED622" s="281"/>
      <c r="EE622" s="281"/>
      <c r="EF622" s="281"/>
      <c r="EG622" s="281"/>
      <c r="EH622" s="281"/>
      <c r="EI622" s="281"/>
      <c r="EJ622" s="281"/>
      <c r="EK622" s="281"/>
      <c r="EL622" s="281"/>
      <c r="EM622" s="281"/>
      <c r="EN622" s="281"/>
      <c r="EO622" s="281"/>
      <c r="EP622" s="281"/>
      <c r="EQ622" s="281"/>
      <c r="ER622" s="281"/>
      <c r="ES622" s="281"/>
      <c r="ET622" s="281"/>
      <c r="EU622" s="281"/>
      <c r="EV622" s="281"/>
      <c r="EW622" s="281"/>
      <c r="EX622" s="281"/>
    </row>
    <row r="623" spans="1:154" s="229" customFormat="1" x14ac:dyDescent="0.25">
      <c r="A623" s="71"/>
      <c r="B623" s="67" t="s">
        <v>44</v>
      </c>
      <c r="C623" s="74"/>
      <c r="D623" s="130">
        <v>5</v>
      </c>
      <c r="E623" s="131">
        <v>5</v>
      </c>
      <c r="F623" s="130"/>
      <c r="G623" s="131"/>
      <c r="H623" s="130"/>
      <c r="I623" s="132"/>
      <c r="J623" s="164"/>
      <c r="K623" s="186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  <c r="AA623" s="89"/>
      <c r="AB623" s="89"/>
      <c r="AC623" s="89"/>
      <c r="AD623" s="281"/>
      <c r="AE623" s="281"/>
      <c r="AF623" s="281"/>
      <c r="AG623" s="281"/>
      <c r="AH623" s="281"/>
      <c r="AI623" s="281"/>
      <c r="AJ623" s="281"/>
      <c r="AK623" s="281"/>
      <c r="AL623" s="281"/>
      <c r="AM623" s="281"/>
      <c r="AN623" s="281"/>
      <c r="AO623" s="281"/>
      <c r="AP623" s="281"/>
      <c r="AQ623" s="281"/>
      <c r="AR623" s="281"/>
      <c r="AS623" s="281"/>
      <c r="AT623" s="281"/>
      <c r="AU623" s="281"/>
      <c r="AV623" s="281"/>
      <c r="AW623" s="281"/>
      <c r="AX623" s="281"/>
      <c r="AY623" s="281"/>
      <c r="AZ623" s="281"/>
      <c r="BA623" s="281"/>
      <c r="BB623" s="281"/>
      <c r="BC623" s="281"/>
      <c r="BD623" s="281"/>
      <c r="BE623" s="281"/>
      <c r="BF623" s="281"/>
      <c r="BG623" s="281"/>
      <c r="BH623" s="281"/>
      <c r="BI623" s="281"/>
      <c r="BJ623" s="281"/>
      <c r="BK623" s="281"/>
      <c r="BL623" s="281"/>
      <c r="BM623" s="281"/>
      <c r="BN623" s="281"/>
      <c r="BO623" s="281"/>
      <c r="BP623" s="281"/>
      <c r="BQ623" s="281"/>
      <c r="BR623" s="281"/>
      <c r="BS623" s="281"/>
      <c r="BT623" s="281"/>
      <c r="BU623" s="281"/>
      <c r="BV623" s="281"/>
      <c r="BW623" s="281"/>
      <c r="BX623" s="281"/>
      <c r="BY623" s="281"/>
      <c r="BZ623" s="281"/>
      <c r="CA623" s="281"/>
      <c r="CB623" s="281"/>
      <c r="CC623" s="281"/>
      <c r="CD623" s="281"/>
      <c r="CE623" s="281"/>
      <c r="CF623" s="281"/>
      <c r="CG623" s="281"/>
      <c r="CH623" s="281"/>
      <c r="CI623" s="281"/>
      <c r="CJ623" s="281"/>
      <c r="CK623" s="281"/>
      <c r="CL623" s="281"/>
      <c r="CM623" s="281"/>
      <c r="CN623" s="281"/>
      <c r="CO623" s="281"/>
      <c r="CP623" s="281"/>
      <c r="CQ623" s="281"/>
      <c r="CR623" s="281"/>
      <c r="CS623" s="281"/>
      <c r="CT623" s="281"/>
      <c r="CU623" s="281"/>
      <c r="CV623" s="281"/>
      <c r="CW623" s="281"/>
      <c r="CX623" s="281"/>
      <c r="CY623" s="281"/>
      <c r="CZ623" s="281"/>
      <c r="DA623" s="281"/>
      <c r="DB623" s="281"/>
      <c r="DC623" s="281"/>
      <c r="DD623" s="281"/>
      <c r="DE623" s="281"/>
      <c r="DF623" s="281"/>
      <c r="DG623" s="281"/>
      <c r="DH623" s="281"/>
      <c r="DI623" s="281"/>
      <c r="DJ623" s="281"/>
      <c r="DK623" s="281"/>
      <c r="DL623" s="281"/>
      <c r="DM623" s="281"/>
      <c r="DN623" s="281"/>
      <c r="DO623" s="281"/>
      <c r="DP623" s="281"/>
      <c r="DQ623" s="281"/>
      <c r="DR623" s="281"/>
      <c r="DS623" s="281"/>
      <c r="DT623" s="281"/>
      <c r="DU623" s="281"/>
      <c r="DV623" s="281"/>
      <c r="DW623" s="281"/>
      <c r="DX623" s="281"/>
      <c r="DY623" s="281"/>
      <c r="DZ623" s="281"/>
      <c r="EA623" s="281"/>
      <c r="EB623" s="281"/>
      <c r="EC623" s="281"/>
      <c r="ED623" s="281"/>
      <c r="EE623" s="281"/>
      <c r="EF623" s="281"/>
      <c r="EG623" s="281"/>
      <c r="EH623" s="281"/>
      <c r="EI623" s="281"/>
      <c r="EJ623" s="281"/>
      <c r="EK623" s="281"/>
      <c r="EL623" s="281"/>
      <c r="EM623" s="281"/>
      <c r="EN623" s="281"/>
      <c r="EO623" s="281"/>
      <c r="EP623" s="281"/>
      <c r="EQ623" s="281"/>
      <c r="ER623" s="281"/>
      <c r="ES623" s="281"/>
      <c r="ET623" s="281"/>
      <c r="EU623" s="281"/>
      <c r="EV623" s="281"/>
      <c r="EW623" s="281"/>
      <c r="EX623" s="281"/>
    </row>
    <row r="624" spans="1:154" s="229" customFormat="1" x14ac:dyDescent="0.25">
      <c r="A624" s="71"/>
      <c r="B624" s="67" t="s">
        <v>38</v>
      </c>
      <c r="C624" s="74"/>
      <c r="D624" s="130">
        <v>1.5</v>
      </c>
      <c r="E624" s="131">
        <v>1.5</v>
      </c>
      <c r="F624" s="130"/>
      <c r="G624" s="131"/>
      <c r="H624" s="130"/>
      <c r="I624" s="132"/>
      <c r="J624" s="164"/>
      <c r="K624" s="186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  <c r="AA624" s="89"/>
      <c r="AB624" s="89"/>
      <c r="AC624" s="89"/>
      <c r="AD624" s="281"/>
      <c r="AE624" s="281"/>
      <c r="AF624" s="281"/>
      <c r="AG624" s="281"/>
      <c r="AH624" s="281"/>
      <c r="AI624" s="281"/>
      <c r="AJ624" s="281"/>
      <c r="AK624" s="281"/>
      <c r="AL624" s="281"/>
      <c r="AM624" s="281"/>
      <c r="AN624" s="281"/>
      <c r="AO624" s="281"/>
      <c r="AP624" s="281"/>
      <c r="AQ624" s="281"/>
      <c r="AR624" s="281"/>
      <c r="AS624" s="281"/>
      <c r="AT624" s="281"/>
      <c r="AU624" s="281"/>
      <c r="AV624" s="281"/>
      <c r="AW624" s="281"/>
      <c r="AX624" s="281"/>
      <c r="AY624" s="281"/>
      <c r="AZ624" s="281"/>
      <c r="BA624" s="281"/>
      <c r="BB624" s="281"/>
      <c r="BC624" s="281"/>
      <c r="BD624" s="281"/>
      <c r="BE624" s="281"/>
      <c r="BF624" s="281"/>
      <c r="BG624" s="281"/>
      <c r="BH624" s="281"/>
      <c r="BI624" s="281"/>
      <c r="BJ624" s="281"/>
      <c r="BK624" s="281"/>
      <c r="BL624" s="281"/>
      <c r="BM624" s="281"/>
      <c r="BN624" s="281"/>
      <c r="BO624" s="281"/>
      <c r="BP624" s="281"/>
      <c r="BQ624" s="281"/>
      <c r="BR624" s="281"/>
      <c r="BS624" s="281"/>
      <c r="BT624" s="281"/>
      <c r="BU624" s="281"/>
      <c r="BV624" s="281"/>
      <c r="BW624" s="281"/>
      <c r="BX624" s="281"/>
      <c r="BY624" s="281"/>
      <c r="BZ624" s="281"/>
      <c r="CA624" s="281"/>
      <c r="CB624" s="281"/>
      <c r="CC624" s="281"/>
      <c r="CD624" s="281"/>
      <c r="CE624" s="281"/>
      <c r="CF624" s="281"/>
      <c r="CG624" s="281"/>
      <c r="CH624" s="281"/>
      <c r="CI624" s="281"/>
      <c r="CJ624" s="281"/>
      <c r="CK624" s="281"/>
      <c r="CL624" s="281"/>
      <c r="CM624" s="281"/>
      <c r="CN624" s="281"/>
      <c r="CO624" s="281"/>
      <c r="CP624" s="281"/>
      <c r="CQ624" s="281"/>
      <c r="CR624" s="281"/>
      <c r="CS624" s="281"/>
      <c r="CT624" s="281"/>
      <c r="CU624" s="281"/>
      <c r="CV624" s="281"/>
      <c r="CW624" s="281"/>
      <c r="CX624" s="281"/>
      <c r="CY624" s="281"/>
      <c r="CZ624" s="281"/>
      <c r="DA624" s="281"/>
      <c r="DB624" s="281"/>
      <c r="DC624" s="281"/>
      <c r="DD624" s="281"/>
      <c r="DE624" s="281"/>
      <c r="DF624" s="281"/>
      <c r="DG624" s="281"/>
      <c r="DH624" s="281"/>
      <c r="DI624" s="281"/>
      <c r="DJ624" s="281"/>
      <c r="DK624" s="281"/>
      <c r="DL624" s="281"/>
      <c r="DM624" s="281"/>
      <c r="DN624" s="281"/>
      <c r="DO624" s="281"/>
      <c r="DP624" s="281"/>
      <c r="DQ624" s="281"/>
      <c r="DR624" s="281"/>
      <c r="DS624" s="281"/>
      <c r="DT624" s="281"/>
      <c r="DU624" s="281"/>
      <c r="DV624" s="281"/>
      <c r="DW624" s="281"/>
      <c r="DX624" s="281"/>
      <c r="DY624" s="281"/>
      <c r="DZ624" s="281"/>
      <c r="EA624" s="281"/>
      <c r="EB624" s="281"/>
      <c r="EC624" s="281"/>
      <c r="ED624" s="281"/>
      <c r="EE624" s="281"/>
      <c r="EF624" s="281"/>
      <c r="EG624" s="281"/>
      <c r="EH624" s="281"/>
      <c r="EI624" s="281"/>
      <c r="EJ624" s="281"/>
      <c r="EK624" s="281"/>
      <c r="EL624" s="281"/>
      <c r="EM624" s="281"/>
      <c r="EN624" s="281"/>
      <c r="EO624" s="281"/>
      <c r="EP624" s="281"/>
      <c r="EQ624" s="281"/>
      <c r="ER624" s="281"/>
      <c r="ES624" s="281"/>
      <c r="ET624" s="281"/>
      <c r="EU624" s="281"/>
      <c r="EV624" s="281"/>
      <c r="EW624" s="281"/>
      <c r="EX624" s="281"/>
    </row>
    <row r="625" spans="1:154" s="229" customFormat="1" x14ac:dyDescent="0.25">
      <c r="A625" s="71"/>
      <c r="B625" s="67" t="s">
        <v>20</v>
      </c>
      <c r="C625" s="74"/>
      <c r="D625" s="130">
        <v>0.2</v>
      </c>
      <c r="E625" s="131">
        <v>0.2</v>
      </c>
      <c r="F625" s="130"/>
      <c r="G625" s="131"/>
      <c r="H625" s="130"/>
      <c r="I625" s="132"/>
      <c r="J625" s="164"/>
      <c r="K625" s="186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  <c r="AA625" s="89"/>
      <c r="AB625" s="89"/>
      <c r="AC625" s="89"/>
      <c r="AD625" s="281"/>
      <c r="AE625" s="281"/>
      <c r="AF625" s="281"/>
      <c r="AG625" s="281"/>
      <c r="AH625" s="281"/>
      <c r="AI625" s="281"/>
      <c r="AJ625" s="281"/>
      <c r="AK625" s="281"/>
      <c r="AL625" s="281"/>
      <c r="AM625" s="281"/>
      <c r="AN625" s="281"/>
      <c r="AO625" s="281"/>
      <c r="AP625" s="281"/>
      <c r="AQ625" s="281"/>
      <c r="AR625" s="281"/>
      <c r="AS625" s="281"/>
      <c r="AT625" s="281"/>
      <c r="AU625" s="281"/>
      <c r="AV625" s="281"/>
      <c r="AW625" s="281"/>
      <c r="AX625" s="281"/>
      <c r="AY625" s="281"/>
      <c r="AZ625" s="281"/>
      <c r="BA625" s="281"/>
      <c r="BB625" s="281"/>
      <c r="BC625" s="281"/>
      <c r="BD625" s="281"/>
      <c r="BE625" s="281"/>
      <c r="BF625" s="281"/>
      <c r="BG625" s="281"/>
      <c r="BH625" s="281"/>
      <c r="BI625" s="281"/>
      <c r="BJ625" s="281"/>
      <c r="BK625" s="281"/>
      <c r="BL625" s="281"/>
      <c r="BM625" s="281"/>
      <c r="BN625" s="281"/>
      <c r="BO625" s="281"/>
      <c r="BP625" s="281"/>
      <c r="BQ625" s="281"/>
      <c r="BR625" s="281"/>
      <c r="BS625" s="281"/>
      <c r="BT625" s="281"/>
      <c r="BU625" s="281"/>
      <c r="BV625" s="281"/>
      <c r="BW625" s="281"/>
      <c r="BX625" s="281"/>
      <c r="BY625" s="281"/>
      <c r="BZ625" s="281"/>
      <c r="CA625" s="281"/>
      <c r="CB625" s="281"/>
      <c r="CC625" s="281"/>
      <c r="CD625" s="281"/>
      <c r="CE625" s="281"/>
      <c r="CF625" s="281"/>
      <c r="CG625" s="281"/>
      <c r="CH625" s="281"/>
      <c r="CI625" s="281"/>
      <c r="CJ625" s="281"/>
      <c r="CK625" s="281"/>
      <c r="CL625" s="281"/>
      <c r="CM625" s="281"/>
      <c r="CN625" s="281"/>
      <c r="CO625" s="281"/>
      <c r="CP625" s="281"/>
      <c r="CQ625" s="281"/>
      <c r="CR625" s="281"/>
      <c r="CS625" s="281"/>
      <c r="CT625" s="281"/>
      <c r="CU625" s="281"/>
      <c r="CV625" s="281"/>
      <c r="CW625" s="281"/>
      <c r="CX625" s="281"/>
      <c r="CY625" s="281"/>
      <c r="CZ625" s="281"/>
      <c r="DA625" s="281"/>
      <c r="DB625" s="281"/>
      <c r="DC625" s="281"/>
      <c r="DD625" s="281"/>
      <c r="DE625" s="281"/>
      <c r="DF625" s="281"/>
      <c r="DG625" s="281"/>
      <c r="DH625" s="281"/>
      <c r="DI625" s="281"/>
      <c r="DJ625" s="281"/>
      <c r="DK625" s="281"/>
      <c r="DL625" s="281"/>
      <c r="DM625" s="281"/>
      <c r="DN625" s="281"/>
      <c r="DO625" s="281"/>
      <c r="DP625" s="281"/>
      <c r="DQ625" s="281"/>
      <c r="DR625" s="281"/>
      <c r="DS625" s="281"/>
      <c r="DT625" s="281"/>
      <c r="DU625" s="281"/>
      <c r="DV625" s="281"/>
      <c r="DW625" s="281"/>
      <c r="DX625" s="281"/>
      <c r="DY625" s="281"/>
      <c r="DZ625" s="281"/>
      <c r="EA625" s="281"/>
      <c r="EB625" s="281"/>
      <c r="EC625" s="281"/>
      <c r="ED625" s="281"/>
      <c r="EE625" s="281"/>
      <c r="EF625" s="281"/>
      <c r="EG625" s="281"/>
      <c r="EH625" s="281"/>
      <c r="EI625" s="281"/>
      <c r="EJ625" s="281"/>
      <c r="EK625" s="281"/>
      <c r="EL625" s="281"/>
      <c r="EM625" s="281"/>
      <c r="EN625" s="281"/>
      <c r="EO625" s="281"/>
      <c r="EP625" s="281"/>
      <c r="EQ625" s="281"/>
      <c r="ER625" s="281"/>
      <c r="ES625" s="281"/>
      <c r="ET625" s="281"/>
      <c r="EU625" s="281"/>
      <c r="EV625" s="281"/>
      <c r="EW625" s="281"/>
      <c r="EX625" s="281"/>
    </row>
    <row r="626" spans="1:154" s="279" customFormat="1" ht="27" customHeight="1" x14ac:dyDescent="0.25">
      <c r="A626" s="71"/>
      <c r="B626" s="67" t="s">
        <v>87</v>
      </c>
      <c r="C626" s="74"/>
      <c r="D626" s="130"/>
      <c r="E626" s="131">
        <v>83</v>
      </c>
      <c r="F626" s="130"/>
      <c r="G626" s="131"/>
      <c r="H626" s="130"/>
      <c r="I626" s="132"/>
      <c r="J626" s="164"/>
      <c r="K626" s="186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  <c r="AA626" s="89"/>
      <c r="AB626" s="89"/>
      <c r="AC626" s="89"/>
      <c r="AD626" s="281"/>
      <c r="AE626" s="281"/>
      <c r="AF626" s="281"/>
      <c r="AG626" s="281"/>
      <c r="AH626" s="281"/>
      <c r="AI626" s="281"/>
      <c r="AJ626" s="281"/>
      <c r="AK626" s="281"/>
      <c r="AL626" s="281"/>
      <c r="AM626" s="281"/>
      <c r="AN626" s="281"/>
      <c r="AO626" s="281"/>
      <c r="AP626" s="281"/>
      <c r="AQ626" s="281"/>
      <c r="AR626" s="281"/>
      <c r="AS626" s="281"/>
      <c r="AT626" s="281"/>
      <c r="AU626" s="281"/>
      <c r="AV626" s="281"/>
      <c r="AW626" s="281"/>
      <c r="AX626" s="281"/>
      <c r="AY626" s="281"/>
      <c r="AZ626" s="281"/>
      <c r="BA626" s="281"/>
      <c r="BB626" s="281"/>
      <c r="BC626" s="281"/>
      <c r="BD626" s="281"/>
      <c r="BE626" s="281"/>
      <c r="BF626" s="281"/>
      <c r="BG626" s="281"/>
      <c r="BH626" s="281"/>
      <c r="BI626" s="281"/>
      <c r="BJ626" s="281"/>
      <c r="BK626" s="281"/>
      <c r="BL626" s="281"/>
      <c r="BM626" s="281"/>
      <c r="BN626" s="281"/>
      <c r="BO626" s="281"/>
      <c r="BP626" s="281"/>
      <c r="BQ626" s="281"/>
      <c r="BR626" s="281"/>
      <c r="BS626" s="281"/>
      <c r="BT626" s="281"/>
      <c r="BU626" s="281"/>
      <c r="BV626" s="281"/>
      <c r="BW626" s="281"/>
      <c r="BX626" s="281"/>
      <c r="BY626" s="281"/>
      <c r="BZ626" s="281"/>
      <c r="CA626" s="281"/>
      <c r="CB626" s="281"/>
      <c r="CC626" s="281"/>
      <c r="CD626" s="281"/>
      <c r="CE626" s="281"/>
      <c r="CF626" s="281"/>
      <c r="CG626" s="281"/>
      <c r="CH626" s="281"/>
      <c r="CI626" s="281"/>
      <c r="CJ626" s="281"/>
      <c r="CK626" s="281"/>
      <c r="CL626" s="281"/>
      <c r="CM626" s="281"/>
      <c r="CN626" s="281"/>
      <c r="CO626" s="281"/>
      <c r="CP626" s="281"/>
      <c r="CQ626" s="281"/>
      <c r="CR626" s="281"/>
      <c r="CS626" s="281"/>
      <c r="CT626" s="281"/>
      <c r="CU626" s="281"/>
      <c r="CV626" s="281"/>
      <c r="CW626" s="281"/>
      <c r="CX626" s="281"/>
      <c r="CY626" s="281"/>
      <c r="CZ626" s="281"/>
      <c r="DA626" s="281"/>
      <c r="DB626" s="281"/>
      <c r="DC626" s="281"/>
      <c r="DD626" s="281"/>
      <c r="DE626" s="281"/>
      <c r="DF626" s="281"/>
      <c r="DG626" s="281"/>
      <c r="DH626" s="281"/>
      <c r="DI626" s="281"/>
      <c r="DJ626" s="281"/>
      <c r="DK626" s="281"/>
      <c r="DL626" s="281"/>
      <c r="DM626" s="281"/>
      <c r="DN626" s="281"/>
      <c r="DO626" s="281"/>
      <c r="DP626" s="281"/>
      <c r="DQ626" s="281"/>
      <c r="DR626" s="281"/>
      <c r="DS626" s="281"/>
      <c r="DT626" s="281"/>
      <c r="DU626" s="281"/>
      <c r="DV626" s="281"/>
      <c r="DW626" s="281"/>
      <c r="DX626" s="281"/>
      <c r="DY626" s="281"/>
      <c r="DZ626" s="281"/>
      <c r="EA626" s="281"/>
      <c r="EB626" s="281"/>
      <c r="EC626" s="281"/>
      <c r="ED626" s="281"/>
      <c r="EE626" s="281"/>
      <c r="EF626" s="281"/>
      <c r="EG626" s="281"/>
      <c r="EH626" s="281"/>
      <c r="EI626" s="281"/>
      <c r="EJ626" s="281"/>
      <c r="EK626" s="281"/>
      <c r="EL626" s="281"/>
      <c r="EM626" s="281"/>
      <c r="EN626" s="281"/>
      <c r="EO626" s="281"/>
      <c r="EP626" s="281"/>
      <c r="EQ626" s="281"/>
      <c r="ER626" s="281"/>
      <c r="ES626" s="281"/>
      <c r="ET626" s="281"/>
      <c r="EU626" s="281"/>
      <c r="EV626" s="281"/>
      <c r="EW626" s="281"/>
      <c r="EX626" s="281"/>
    </row>
    <row r="627" spans="1:154" s="229" customFormat="1" x14ac:dyDescent="0.25">
      <c r="A627" s="287"/>
      <c r="B627" s="288" t="s">
        <v>260</v>
      </c>
      <c r="C627" s="437"/>
      <c r="D627" s="435"/>
      <c r="E627" s="436">
        <v>10</v>
      </c>
      <c r="F627" s="379"/>
      <c r="G627" s="380"/>
      <c r="H627" s="379"/>
      <c r="I627" s="382"/>
      <c r="J627" s="439"/>
      <c r="K627" s="381"/>
      <c r="L627" s="281"/>
      <c r="M627" s="281"/>
      <c r="N627" s="281"/>
      <c r="O627" s="281"/>
      <c r="P627" s="281"/>
      <c r="Q627" s="281"/>
      <c r="R627" s="281"/>
      <c r="S627" s="281"/>
      <c r="T627" s="281"/>
      <c r="U627" s="281"/>
      <c r="V627" s="281"/>
      <c r="W627" s="281"/>
      <c r="X627" s="281"/>
      <c r="Y627" s="281"/>
      <c r="Z627" s="281"/>
      <c r="AA627" s="281"/>
      <c r="AB627" s="281"/>
      <c r="AC627" s="281"/>
      <c r="AD627" s="281"/>
      <c r="AE627" s="281"/>
      <c r="AF627" s="281"/>
      <c r="AG627" s="281"/>
      <c r="AH627" s="281"/>
      <c r="AI627" s="281"/>
      <c r="AJ627" s="281"/>
      <c r="AK627" s="281"/>
      <c r="AL627" s="281"/>
      <c r="AM627" s="281"/>
      <c r="AN627" s="281"/>
      <c r="AO627" s="281"/>
      <c r="AP627" s="281"/>
      <c r="AQ627" s="281"/>
      <c r="AR627" s="281"/>
      <c r="AS627" s="281"/>
      <c r="AT627" s="281"/>
      <c r="AU627" s="281"/>
      <c r="AV627" s="281"/>
      <c r="AW627" s="281"/>
      <c r="AX627" s="281"/>
      <c r="AY627" s="281"/>
      <c r="AZ627" s="281"/>
      <c r="BA627" s="281"/>
      <c r="BB627" s="281"/>
      <c r="BC627" s="281"/>
      <c r="BD627" s="281"/>
      <c r="BE627" s="281"/>
      <c r="BF627" s="281"/>
      <c r="BG627" s="281"/>
      <c r="BH627" s="281"/>
      <c r="BI627" s="281"/>
      <c r="BJ627" s="281"/>
      <c r="BK627" s="281"/>
      <c r="BL627" s="281"/>
      <c r="BM627" s="281"/>
      <c r="BN627" s="281"/>
      <c r="BO627" s="281"/>
      <c r="BP627" s="281"/>
      <c r="BQ627" s="281"/>
      <c r="BR627" s="281"/>
      <c r="BS627" s="281"/>
      <c r="BT627" s="281"/>
      <c r="BU627" s="281"/>
      <c r="BV627" s="281"/>
      <c r="BW627" s="281"/>
      <c r="BX627" s="281"/>
      <c r="BY627" s="281"/>
      <c r="BZ627" s="281"/>
      <c r="CA627" s="281"/>
      <c r="CB627" s="281"/>
      <c r="CC627" s="281"/>
      <c r="CD627" s="281"/>
      <c r="CE627" s="281"/>
      <c r="CF627" s="281"/>
      <c r="CG627" s="281"/>
      <c r="CH627" s="281"/>
      <c r="CI627" s="281"/>
      <c r="CJ627" s="281"/>
      <c r="CK627" s="281"/>
      <c r="CL627" s="281"/>
      <c r="CM627" s="281"/>
      <c r="CN627" s="281"/>
      <c r="CO627" s="281"/>
      <c r="CP627" s="281"/>
      <c r="CQ627" s="281"/>
      <c r="CR627" s="281"/>
      <c r="CS627" s="281"/>
      <c r="CT627" s="281"/>
      <c r="CU627" s="281"/>
      <c r="CV627" s="281"/>
      <c r="CW627" s="281"/>
      <c r="CX627" s="281"/>
      <c r="CY627" s="281"/>
      <c r="CZ627" s="281"/>
      <c r="DA627" s="281"/>
      <c r="DB627" s="281"/>
      <c r="DC627" s="281"/>
      <c r="DD627" s="281"/>
      <c r="DE627" s="281"/>
      <c r="DF627" s="281"/>
      <c r="DG627" s="281"/>
      <c r="DH627" s="281"/>
      <c r="DI627" s="281"/>
      <c r="DJ627" s="281"/>
      <c r="DK627" s="281"/>
      <c r="DL627" s="281"/>
      <c r="DM627" s="281"/>
      <c r="DN627" s="281"/>
      <c r="DO627" s="281"/>
      <c r="DP627" s="281"/>
      <c r="DQ627" s="281"/>
      <c r="DR627" s="281"/>
      <c r="DS627" s="281"/>
      <c r="DT627" s="281"/>
      <c r="DU627" s="281"/>
      <c r="DV627" s="281"/>
      <c r="DW627" s="281"/>
      <c r="DX627" s="281"/>
      <c r="DY627" s="281"/>
      <c r="DZ627" s="281"/>
      <c r="EA627" s="281"/>
      <c r="EB627" s="281"/>
      <c r="EC627" s="281"/>
      <c r="ED627" s="281"/>
      <c r="EE627" s="281"/>
      <c r="EF627" s="281"/>
      <c r="EG627" s="281"/>
      <c r="EH627" s="281"/>
      <c r="EI627" s="281"/>
      <c r="EJ627" s="281"/>
      <c r="EK627" s="281"/>
      <c r="EL627" s="281"/>
      <c r="EM627" s="281"/>
      <c r="EN627" s="281"/>
      <c r="EO627" s="281"/>
      <c r="EP627" s="281"/>
      <c r="EQ627" s="281"/>
      <c r="ER627" s="281"/>
      <c r="ES627" s="281"/>
      <c r="ET627" s="281"/>
      <c r="EU627" s="281"/>
      <c r="EV627" s="281"/>
      <c r="EW627" s="281"/>
      <c r="EX627" s="281"/>
    </row>
    <row r="628" spans="1:154" s="229" customFormat="1" x14ac:dyDescent="0.25">
      <c r="A628" s="287"/>
      <c r="B628" s="288" t="s">
        <v>56</v>
      </c>
      <c r="C628" s="437"/>
      <c r="D628" s="435">
        <v>9</v>
      </c>
      <c r="E628" s="436">
        <v>9</v>
      </c>
      <c r="F628" s="379"/>
      <c r="G628" s="380"/>
      <c r="H628" s="379"/>
      <c r="I628" s="382"/>
      <c r="J628" s="439"/>
      <c r="K628" s="381"/>
      <c r="L628" s="281"/>
      <c r="M628" s="281"/>
      <c r="N628" s="281"/>
      <c r="O628" s="281"/>
      <c r="P628" s="281"/>
      <c r="Q628" s="281"/>
      <c r="R628" s="281"/>
      <c r="S628" s="281"/>
      <c r="T628" s="281"/>
      <c r="U628" s="281"/>
      <c r="V628" s="281"/>
      <c r="W628" s="281"/>
      <c r="X628" s="281"/>
      <c r="Y628" s="281"/>
      <c r="Z628" s="281"/>
      <c r="AA628" s="281"/>
      <c r="AB628" s="281"/>
      <c r="AC628" s="281"/>
      <c r="AD628" s="281"/>
      <c r="AE628" s="281"/>
      <c r="AF628" s="281"/>
      <c r="AG628" s="281"/>
      <c r="AH628" s="281"/>
      <c r="AI628" s="281"/>
      <c r="AJ628" s="281"/>
      <c r="AK628" s="281"/>
      <c r="AL628" s="281"/>
      <c r="AM628" s="281"/>
      <c r="AN628" s="281"/>
      <c r="AO628" s="281"/>
      <c r="AP628" s="281"/>
      <c r="AQ628" s="281"/>
      <c r="AR628" s="281"/>
      <c r="AS628" s="281"/>
      <c r="AT628" s="281"/>
      <c r="AU628" s="281"/>
      <c r="AV628" s="281"/>
      <c r="AW628" s="281"/>
      <c r="AX628" s="281"/>
      <c r="AY628" s="281"/>
      <c r="AZ628" s="281"/>
      <c r="BA628" s="281"/>
      <c r="BB628" s="281"/>
      <c r="BC628" s="281"/>
      <c r="BD628" s="281"/>
      <c r="BE628" s="281"/>
      <c r="BF628" s="281"/>
      <c r="BG628" s="281"/>
      <c r="BH628" s="281"/>
      <c r="BI628" s="281"/>
      <c r="BJ628" s="281"/>
      <c r="BK628" s="281"/>
      <c r="BL628" s="281"/>
      <c r="BM628" s="281"/>
      <c r="BN628" s="281"/>
      <c r="BO628" s="281"/>
      <c r="BP628" s="281"/>
      <c r="BQ628" s="281"/>
      <c r="BR628" s="281"/>
      <c r="BS628" s="281"/>
      <c r="BT628" s="281"/>
      <c r="BU628" s="281"/>
      <c r="BV628" s="281"/>
      <c r="BW628" s="281"/>
      <c r="BX628" s="281"/>
      <c r="BY628" s="281"/>
      <c r="BZ628" s="281"/>
      <c r="CA628" s="281"/>
      <c r="CB628" s="281"/>
      <c r="CC628" s="281"/>
      <c r="CD628" s="281"/>
      <c r="CE628" s="281"/>
      <c r="CF628" s="281"/>
      <c r="CG628" s="281"/>
      <c r="CH628" s="281"/>
      <c r="CI628" s="281"/>
      <c r="CJ628" s="281"/>
      <c r="CK628" s="281"/>
      <c r="CL628" s="281"/>
      <c r="CM628" s="281"/>
      <c r="CN628" s="281"/>
      <c r="CO628" s="281"/>
      <c r="CP628" s="281"/>
      <c r="CQ628" s="281"/>
      <c r="CR628" s="281"/>
      <c r="CS628" s="281"/>
      <c r="CT628" s="281"/>
      <c r="CU628" s="281"/>
      <c r="CV628" s="281"/>
      <c r="CW628" s="281"/>
      <c r="CX628" s="281"/>
      <c r="CY628" s="281"/>
      <c r="CZ628" s="281"/>
      <c r="DA628" s="281"/>
      <c r="DB628" s="281"/>
      <c r="DC628" s="281"/>
      <c r="DD628" s="281"/>
      <c r="DE628" s="281"/>
      <c r="DF628" s="281"/>
      <c r="DG628" s="281"/>
      <c r="DH628" s="281"/>
      <c r="DI628" s="281"/>
      <c r="DJ628" s="281"/>
      <c r="DK628" s="281"/>
      <c r="DL628" s="281"/>
      <c r="DM628" s="281"/>
      <c r="DN628" s="281"/>
      <c r="DO628" s="281"/>
      <c r="DP628" s="281"/>
      <c r="DQ628" s="281"/>
      <c r="DR628" s="281"/>
      <c r="DS628" s="281"/>
      <c r="DT628" s="281"/>
      <c r="DU628" s="281"/>
      <c r="DV628" s="281"/>
      <c r="DW628" s="281"/>
      <c r="DX628" s="281"/>
      <c r="DY628" s="281"/>
      <c r="DZ628" s="281"/>
      <c r="EA628" s="281"/>
      <c r="EB628" s="281"/>
      <c r="EC628" s="281"/>
      <c r="ED628" s="281"/>
      <c r="EE628" s="281"/>
      <c r="EF628" s="281"/>
      <c r="EG628" s="281"/>
      <c r="EH628" s="281"/>
      <c r="EI628" s="281"/>
      <c r="EJ628" s="281"/>
      <c r="EK628" s="281"/>
      <c r="EL628" s="281"/>
      <c r="EM628" s="281"/>
      <c r="EN628" s="281"/>
      <c r="EO628" s="281"/>
      <c r="EP628" s="281"/>
      <c r="EQ628" s="281"/>
      <c r="ER628" s="281"/>
      <c r="ES628" s="281"/>
      <c r="ET628" s="281"/>
      <c r="EU628" s="281"/>
      <c r="EV628" s="281"/>
      <c r="EW628" s="281"/>
      <c r="EX628" s="281"/>
    </row>
    <row r="629" spans="1:154" s="229" customFormat="1" x14ac:dyDescent="0.25">
      <c r="A629" s="287"/>
      <c r="B629" s="288" t="s">
        <v>38</v>
      </c>
      <c r="C629" s="437"/>
      <c r="D629" s="435">
        <v>0.4</v>
      </c>
      <c r="E629" s="436">
        <v>0.4</v>
      </c>
      <c r="F629" s="379"/>
      <c r="G629" s="380"/>
      <c r="H629" s="379"/>
      <c r="I629" s="382"/>
      <c r="J629" s="439"/>
      <c r="K629" s="381"/>
      <c r="L629" s="281"/>
      <c r="M629" s="281"/>
      <c r="N629" s="281"/>
      <c r="O629" s="281"/>
      <c r="P629" s="281"/>
      <c r="Q629" s="281"/>
      <c r="R629" s="281"/>
      <c r="S629" s="281"/>
      <c r="T629" s="281"/>
      <c r="U629" s="281"/>
      <c r="V629" s="281"/>
      <c r="W629" s="281"/>
      <c r="X629" s="281"/>
      <c r="Y629" s="281"/>
      <c r="Z629" s="281"/>
      <c r="AA629" s="281"/>
      <c r="AB629" s="281"/>
      <c r="AC629" s="281"/>
      <c r="AD629" s="281"/>
      <c r="AE629" s="281"/>
      <c r="AF629" s="281"/>
      <c r="AG629" s="281"/>
      <c r="AH629" s="281"/>
      <c r="AI629" s="281"/>
      <c r="AJ629" s="281"/>
      <c r="AK629" s="281"/>
      <c r="AL629" s="281"/>
      <c r="AM629" s="281"/>
      <c r="AN629" s="281"/>
      <c r="AO629" s="281"/>
      <c r="AP629" s="281"/>
      <c r="AQ629" s="281"/>
      <c r="AR629" s="281"/>
      <c r="AS629" s="281"/>
      <c r="AT629" s="281"/>
      <c r="AU629" s="281"/>
      <c r="AV629" s="281"/>
      <c r="AW629" s="281"/>
      <c r="AX629" s="281"/>
      <c r="AY629" s="281"/>
      <c r="AZ629" s="281"/>
      <c r="BA629" s="281"/>
      <c r="BB629" s="281"/>
      <c r="BC629" s="281"/>
      <c r="BD629" s="281"/>
      <c r="BE629" s="281"/>
      <c r="BF629" s="281"/>
      <c r="BG629" s="281"/>
      <c r="BH629" s="281"/>
      <c r="BI629" s="281"/>
      <c r="BJ629" s="281"/>
      <c r="BK629" s="281"/>
      <c r="BL629" s="281"/>
      <c r="BM629" s="281"/>
      <c r="BN629" s="281"/>
      <c r="BO629" s="281"/>
      <c r="BP629" s="281"/>
      <c r="BQ629" s="281"/>
      <c r="BR629" s="281"/>
      <c r="BS629" s="281"/>
      <c r="BT629" s="281"/>
      <c r="BU629" s="281"/>
      <c r="BV629" s="281"/>
      <c r="BW629" s="281"/>
      <c r="BX629" s="281"/>
      <c r="BY629" s="281"/>
      <c r="BZ629" s="281"/>
      <c r="CA629" s="281"/>
      <c r="CB629" s="281"/>
      <c r="CC629" s="281"/>
      <c r="CD629" s="281"/>
      <c r="CE629" s="281"/>
      <c r="CF629" s="281"/>
      <c r="CG629" s="281"/>
      <c r="CH629" s="281"/>
      <c r="CI629" s="281"/>
      <c r="CJ629" s="281"/>
      <c r="CK629" s="281"/>
      <c r="CL629" s="281"/>
      <c r="CM629" s="281"/>
      <c r="CN629" s="281"/>
      <c r="CO629" s="281"/>
      <c r="CP629" s="281"/>
      <c r="CQ629" s="281"/>
      <c r="CR629" s="281"/>
      <c r="CS629" s="281"/>
      <c r="CT629" s="281"/>
      <c r="CU629" s="281"/>
      <c r="CV629" s="281"/>
      <c r="CW629" s="281"/>
      <c r="CX629" s="281"/>
      <c r="CY629" s="281"/>
      <c r="CZ629" s="281"/>
      <c r="DA629" s="281"/>
      <c r="DB629" s="281"/>
      <c r="DC629" s="281"/>
      <c r="DD629" s="281"/>
      <c r="DE629" s="281"/>
      <c r="DF629" s="281"/>
      <c r="DG629" s="281"/>
      <c r="DH629" s="281"/>
      <c r="DI629" s="281"/>
      <c r="DJ629" s="281"/>
      <c r="DK629" s="281"/>
      <c r="DL629" s="281"/>
      <c r="DM629" s="281"/>
      <c r="DN629" s="281"/>
      <c r="DO629" s="281"/>
      <c r="DP629" s="281"/>
      <c r="DQ629" s="281"/>
      <c r="DR629" s="281"/>
      <c r="DS629" s="281"/>
      <c r="DT629" s="281"/>
      <c r="DU629" s="281"/>
      <c r="DV629" s="281"/>
      <c r="DW629" s="281"/>
      <c r="DX629" s="281"/>
      <c r="DY629" s="281"/>
      <c r="DZ629" s="281"/>
      <c r="EA629" s="281"/>
      <c r="EB629" s="281"/>
      <c r="EC629" s="281"/>
      <c r="ED629" s="281"/>
      <c r="EE629" s="281"/>
      <c r="EF629" s="281"/>
      <c r="EG629" s="281"/>
      <c r="EH629" s="281"/>
      <c r="EI629" s="281"/>
      <c r="EJ629" s="281"/>
      <c r="EK629" s="281"/>
      <c r="EL629" s="281"/>
      <c r="EM629" s="281"/>
      <c r="EN629" s="281"/>
      <c r="EO629" s="281"/>
      <c r="EP629" s="281"/>
      <c r="EQ629" s="281"/>
      <c r="ER629" s="281"/>
      <c r="ES629" s="281"/>
      <c r="ET629" s="281"/>
      <c r="EU629" s="281"/>
      <c r="EV629" s="281"/>
      <c r="EW629" s="281"/>
      <c r="EX629" s="281"/>
    </row>
    <row r="630" spans="1:154" s="229" customFormat="1" x14ac:dyDescent="0.25">
      <c r="A630" s="287"/>
      <c r="B630" s="288" t="s">
        <v>47</v>
      </c>
      <c r="C630" s="437"/>
      <c r="D630" s="435">
        <v>0.4</v>
      </c>
      <c r="E630" s="436">
        <v>0.4</v>
      </c>
      <c r="F630" s="379"/>
      <c r="G630" s="380"/>
      <c r="H630" s="379"/>
      <c r="I630" s="382"/>
      <c r="J630" s="439"/>
      <c r="K630" s="381"/>
      <c r="L630" s="281"/>
      <c r="M630" s="281"/>
      <c r="N630" s="281"/>
      <c r="O630" s="281"/>
      <c r="P630" s="281"/>
      <c r="Q630" s="281"/>
      <c r="R630" s="281"/>
      <c r="S630" s="281"/>
      <c r="T630" s="281"/>
      <c r="U630" s="281"/>
      <c r="V630" s="281"/>
      <c r="W630" s="281"/>
      <c r="X630" s="281"/>
      <c r="Y630" s="281"/>
      <c r="Z630" s="281"/>
      <c r="AA630" s="281"/>
      <c r="AB630" s="281"/>
      <c r="AC630" s="281"/>
      <c r="AD630" s="281"/>
      <c r="AE630" s="281"/>
      <c r="AF630" s="281"/>
      <c r="AG630" s="281"/>
      <c r="AH630" s="281"/>
      <c r="AI630" s="281"/>
      <c r="AJ630" s="281"/>
      <c r="AK630" s="281"/>
      <c r="AL630" s="281"/>
      <c r="AM630" s="281"/>
      <c r="AN630" s="281"/>
      <c r="AO630" s="281"/>
      <c r="AP630" s="281"/>
      <c r="AQ630" s="281"/>
      <c r="AR630" s="281"/>
      <c r="AS630" s="281"/>
      <c r="AT630" s="281"/>
      <c r="AU630" s="281"/>
      <c r="AV630" s="281"/>
      <c r="AW630" s="281"/>
      <c r="AX630" s="281"/>
      <c r="AY630" s="281"/>
      <c r="AZ630" s="281"/>
      <c r="BA630" s="281"/>
      <c r="BB630" s="281"/>
      <c r="BC630" s="281"/>
      <c r="BD630" s="281"/>
      <c r="BE630" s="281"/>
      <c r="BF630" s="281"/>
      <c r="BG630" s="281"/>
      <c r="BH630" s="281"/>
      <c r="BI630" s="281"/>
      <c r="BJ630" s="281"/>
      <c r="BK630" s="281"/>
      <c r="BL630" s="281"/>
      <c r="BM630" s="281"/>
      <c r="BN630" s="281"/>
      <c r="BO630" s="281"/>
      <c r="BP630" s="281"/>
      <c r="BQ630" s="281"/>
      <c r="BR630" s="281"/>
      <c r="BS630" s="281"/>
      <c r="BT630" s="281"/>
      <c r="BU630" s="281"/>
      <c r="BV630" s="281"/>
      <c r="BW630" s="281"/>
      <c r="BX630" s="281"/>
      <c r="BY630" s="281"/>
      <c r="BZ630" s="281"/>
      <c r="CA630" s="281"/>
      <c r="CB630" s="281"/>
      <c r="CC630" s="281"/>
      <c r="CD630" s="281"/>
      <c r="CE630" s="281"/>
      <c r="CF630" s="281"/>
      <c r="CG630" s="281"/>
      <c r="CH630" s="281"/>
      <c r="CI630" s="281"/>
      <c r="CJ630" s="281"/>
      <c r="CK630" s="281"/>
      <c r="CL630" s="281"/>
      <c r="CM630" s="281"/>
      <c r="CN630" s="281"/>
      <c r="CO630" s="281"/>
      <c r="CP630" s="281"/>
      <c r="CQ630" s="281"/>
      <c r="CR630" s="281"/>
      <c r="CS630" s="281"/>
      <c r="CT630" s="281"/>
      <c r="CU630" s="281"/>
      <c r="CV630" s="281"/>
      <c r="CW630" s="281"/>
      <c r="CX630" s="281"/>
      <c r="CY630" s="281"/>
      <c r="CZ630" s="281"/>
      <c r="DA630" s="281"/>
      <c r="DB630" s="281"/>
      <c r="DC630" s="281"/>
      <c r="DD630" s="281"/>
      <c r="DE630" s="281"/>
      <c r="DF630" s="281"/>
      <c r="DG630" s="281"/>
      <c r="DH630" s="281"/>
      <c r="DI630" s="281"/>
      <c r="DJ630" s="281"/>
      <c r="DK630" s="281"/>
      <c r="DL630" s="281"/>
      <c r="DM630" s="281"/>
      <c r="DN630" s="281"/>
      <c r="DO630" s="281"/>
      <c r="DP630" s="281"/>
      <c r="DQ630" s="281"/>
      <c r="DR630" s="281"/>
      <c r="DS630" s="281"/>
      <c r="DT630" s="281"/>
      <c r="DU630" s="281"/>
      <c r="DV630" s="281"/>
      <c r="DW630" s="281"/>
      <c r="DX630" s="281"/>
      <c r="DY630" s="281"/>
      <c r="DZ630" s="281"/>
      <c r="EA630" s="281"/>
      <c r="EB630" s="281"/>
      <c r="EC630" s="281"/>
      <c r="ED630" s="281"/>
      <c r="EE630" s="281"/>
      <c r="EF630" s="281"/>
      <c r="EG630" s="281"/>
      <c r="EH630" s="281"/>
      <c r="EI630" s="281"/>
      <c r="EJ630" s="281"/>
      <c r="EK630" s="281"/>
      <c r="EL630" s="281"/>
      <c r="EM630" s="281"/>
      <c r="EN630" s="281"/>
      <c r="EO630" s="281"/>
      <c r="EP630" s="281"/>
      <c r="EQ630" s="281"/>
      <c r="ER630" s="281"/>
      <c r="ES630" s="281"/>
      <c r="ET630" s="281"/>
      <c r="EU630" s="281"/>
      <c r="EV630" s="281"/>
      <c r="EW630" s="281"/>
      <c r="EX630" s="281"/>
    </row>
    <row r="631" spans="1:154" s="229" customFormat="1" x14ac:dyDescent="0.25">
      <c r="A631" s="287"/>
      <c r="B631" s="288" t="s">
        <v>213</v>
      </c>
      <c r="C631" s="437"/>
      <c r="D631" s="435">
        <v>0.75</v>
      </c>
      <c r="E631" s="436">
        <v>0.6</v>
      </c>
      <c r="F631" s="379"/>
      <c r="G631" s="380"/>
      <c r="H631" s="379"/>
      <c r="I631" s="382"/>
      <c r="J631" s="439"/>
      <c r="K631" s="381"/>
      <c r="L631" s="281"/>
      <c r="M631" s="281"/>
      <c r="N631" s="281"/>
      <c r="O631" s="281"/>
      <c r="P631" s="281"/>
      <c r="Q631" s="281"/>
      <c r="R631" s="281"/>
      <c r="S631" s="281"/>
      <c r="T631" s="281"/>
      <c r="U631" s="281"/>
      <c r="V631" s="281"/>
      <c r="W631" s="281"/>
      <c r="X631" s="281"/>
      <c r="Y631" s="281"/>
      <c r="Z631" s="281"/>
      <c r="AA631" s="281"/>
      <c r="AB631" s="281"/>
      <c r="AC631" s="281"/>
      <c r="AD631" s="281"/>
      <c r="AE631" s="281"/>
      <c r="AF631" s="281"/>
      <c r="AG631" s="281"/>
      <c r="AH631" s="281"/>
      <c r="AI631" s="281"/>
      <c r="AJ631" s="281"/>
      <c r="AK631" s="281"/>
      <c r="AL631" s="281"/>
      <c r="AM631" s="281"/>
      <c r="AN631" s="281"/>
      <c r="AO631" s="281"/>
      <c r="AP631" s="281"/>
      <c r="AQ631" s="281"/>
      <c r="AR631" s="281"/>
      <c r="AS631" s="281"/>
      <c r="AT631" s="281"/>
      <c r="AU631" s="281"/>
      <c r="AV631" s="281"/>
      <c r="AW631" s="281"/>
      <c r="AX631" s="281"/>
      <c r="AY631" s="281"/>
      <c r="AZ631" s="281"/>
      <c r="BA631" s="281"/>
      <c r="BB631" s="281"/>
      <c r="BC631" s="281"/>
      <c r="BD631" s="281"/>
      <c r="BE631" s="281"/>
      <c r="BF631" s="281"/>
      <c r="BG631" s="281"/>
      <c r="BH631" s="281"/>
      <c r="BI631" s="281"/>
      <c r="BJ631" s="281"/>
      <c r="BK631" s="281"/>
      <c r="BL631" s="281"/>
      <c r="BM631" s="281"/>
      <c r="BN631" s="281"/>
      <c r="BO631" s="281"/>
      <c r="BP631" s="281"/>
      <c r="BQ631" s="281"/>
      <c r="BR631" s="281"/>
      <c r="BS631" s="281"/>
      <c r="BT631" s="281"/>
      <c r="BU631" s="281"/>
      <c r="BV631" s="281"/>
      <c r="BW631" s="281"/>
      <c r="BX631" s="281"/>
      <c r="BY631" s="281"/>
      <c r="BZ631" s="281"/>
      <c r="CA631" s="281"/>
      <c r="CB631" s="281"/>
      <c r="CC631" s="281"/>
      <c r="CD631" s="281"/>
      <c r="CE631" s="281"/>
      <c r="CF631" s="281"/>
      <c r="CG631" s="281"/>
      <c r="CH631" s="281"/>
      <c r="CI631" s="281"/>
      <c r="CJ631" s="281"/>
      <c r="CK631" s="281"/>
      <c r="CL631" s="281"/>
      <c r="CM631" s="281"/>
      <c r="CN631" s="281"/>
      <c r="CO631" s="281"/>
      <c r="CP631" s="281"/>
      <c r="CQ631" s="281"/>
      <c r="CR631" s="281"/>
      <c r="CS631" s="281"/>
      <c r="CT631" s="281"/>
      <c r="CU631" s="281"/>
      <c r="CV631" s="281"/>
      <c r="CW631" s="281"/>
      <c r="CX631" s="281"/>
      <c r="CY631" s="281"/>
      <c r="CZ631" s="281"/>
      <c r="DA631" s="281"/>
      <c r="DB631" s="281"/>
      <c r="DC631" s="281"/>
      <c r="DD631" s="281"/>
      <c r="DE631" s="281"/>
      <c r="DF631" s="281"/>
      <c r="DG631" s="281"/>
      <c r="DH631" s="281"/>
      <c r="DI631" s="281"/>
      <c r="DJ631" s="281"/>
      <c r="DK631" s="281"/>
      <c r="DL631" s="281"/>
      <c r="DM631" s="281"/>
      <c r="DN631" s="281"/>
      <c r="DO631" s="281"/>
      <c r="DP631" s="281"/>
      <c r="DQ631" s="281"/>
      <c r="DR631" s="281"/>
      <c r="DS631" s="281"/>
      <c r="DT631" s="281"/>
      <c r="DU631" s="281"/>
      <c r="DV631" s="281"/>
      <c r="DW631" s="281"/>
      <c r="DX631" s="281"/>
      <c r="DY631" s="281"/>
      <c r="DZ631" s="281"/>
      <c r="EA631" s="281"/>
      <c r="EB631" s="281"/>
      <c r="EC631" s="281"/>
      <c r="ED631" s="281"/>
      <c r="EE631" s="281"/>
      <c r="EF631" s="281"/>
      <c r="EG631" s="281"/>
      <c r="EH631" s="281"/>
      <c r="EI631" s="281"/>
      <c r="EJ631" s="281"/>
      <c r="EK631" s="281"/>
      <c r="EL631" s="281"/>
      <c r="EM631" s="281"/>
      <c r="EN631" s="281"/>
      <c r="EO631" s="281"/>
      <c r="EP631" s="281"/>
      <c r="EQ631" s="281"/>
      <c r="ER631" s="281"/>
      <c r="ES631" s="281"/>
      <c r="ET631" s="281"/>
      <c r="EU631" s="281"/>
      <c r="EV631" s="281"/>
      <c r="EW631" s="281"/>
      <c r="EX631" s="281"/>
    </row>
    <row r="632" spans="1:154" s="229" customFormat="1" x14ac:dyDescent="0.25">
      <c r="A632" s="287"/>
      <c r="B632" s="288" t="s">
        <v>37</v>
      </c>
      <c r="C632" s="437"/>
      <c r="D632" s="435">
        <v>0.25</v>
      </c>
      <c r="E632" s="436">
        <v>0.2</v>
      </c>
      <c r="F632" s="379"/>
      <c r="G632" s="380"/>
      <c r="H632" s="379"/>
      <c r="I632" s="382"/>
      <c r="J632" s="439"/>
      <c r="K632" s="381"/>
      <c r="L632" s="281"/>
      <c r="M632" s="281"/>
      <c r="N632" s="281"/>
      <c r="O632" s="281"/>
      <c r="P632" s="281"/>
      <c r="Q632" s="281"/>
      <c r="R632" s="281"/>
      <c r="S632" s="281"/>
      <c r="T632" s="281"/>
      <c r="U632" s="281"/>
      <c r="V632" s="281"/>
      <c r="W632" s="281"/>
      <c r="X632" s="281"/>
      <c r="Y632" s="281"/>
      <c r="Z632" s="281"/>
      <c r="AA632" s="281"/>
      <c r="AB632" s="281"/>
      <c r="AC632" s="281"/>
      <c r="AD632" s="281"/>
      <c r="AE632" s="281"/>
      <c r="AF632" s="281"/>
      <c r="AG632" s="281"/>
      <c r="AH632" s="281"/>
      <c r="AI632" s="281"/>
      <c r="AJ632" s="281"/>
      <c r="AK632" s="281"/>
      <c r="AL632" s="281"/>
      <c r="AM632" s="281"/>
      <c r="AN632" s="281"/>
      <c r="AO632" s="281"/>
      <c r="AP632" s="281"/>
      <c r="AQ632" s="281"/>
      <c r="AR632" s="281"/>
      <c r="AS632" s="281"/>
      <c r="AT632" s="281"/>
      <c r="AU632" s="281"/>
      <c r="AV632" s="281"/>
      <c r="AW632" s="281"/>
      <c r="AX632" s="281"/>
      <c r="AY632" s="281"/>
      <c r="AZ632" s="281"/>
      <c r="BA632" s="281"/>
      <c r="BB632" s="281"/>
      <c r="BC632" s="281"/>
      <c r="BD632" s="281"/>
      <c r="BE632" s="281"/>
      <c r="BF632" s="281"/>
      <c r="BG632" s="281"/>
      <c r="BH632" s="281"/>
      <c r="BI632" s="281"/>
      <c r="BJ632" s="281"/>
      <c r="BK632" s="281"/>
      <c r="BL632" s="281"/>
      <c r="BM632" s="281"/>
      <c r="BN632" s="281"/>
      <c r="BO632" s="281"/>
      <c r="BP632" s="281"/>
      <c r="BQ632" s="281"/>
      <c r="BR632" s="281"/>
      <c r="BS632" s="281"/>
      <c r="BT632" s="281"/>
      <c r="BU632" s="281"/>
      <c r="BV632" s="281"/>
      <c r="BW632" s="281"/>
      <c r="BX632" s="281"/>
      <c r="BY632" s="281"/>
      <c r="BZ632" s="281"/>
      <c r="CA632" s="281"/>
      <c r="CB632" s="281"/>
      <c r="CC632" s="281"/>
      <c r="CD632" s="281"/>
      <c r="CE632" s="281"/>
      <c r="CF632" s="281"/>
      <c r="CG632" s="281"/>
      <c r="CH632" s="281"/>
      <c r="CI632" s="281"/>
      <c r="CJ632" s="281"/>
      <c r="CK632" s="281"/>
      <c r="CL632" s="281"/>
      <c r="CM632" s="281"/>
      <c r="CN632" s="281"/>
      <c r="CO632" s="281"/>
      <c r="CP632" s="281"/>
      <c r="CQ632" s="281"/>
      <c r="CR632" s="281"/>
      <c r="CS632" s="281"/>
      <c r="CT632" s="281"/>
      <c r="CU632" s="281"/>
      <c r="CV632" s="281"/>
      <c r="CW632" s="281"/>
      <c r="CX632" s="281"/>
      <c r="CY632" s="281"/>
      <c r="CZ632" s="281"/>
      <c r="DA632" s="281"/>
      <c r="DB632" s="281"/>
      <c r="DC632" s="281"/>
      <c r="DD632" s="281"/>
      <c r="DE632" s="281"/>
      <c r="DF632" s="281"/>
      <c r="DG632" s="281"/>
      <c r="DH632" s="281"/>
      <c r="DI632" s="281"/>
      <c r="DJ632" s="281"/>
      <c r="DK632" s="281"/>
      <c r="DL632" s="281"/>
      <c r="DM632" s="281"/>
      <c r="DN632" s="281"/>
      <c r="DO632" s="281"/>
      <c r="DP632" s="281"/>
      <c r="DQ632" s="281"/>
      <c r="DR632" s="281"/>
      <c r="DS632" s="281"/>
      <c r="DT632" s="281"/>
      <c r="DU632" s="281"/>
      <c r="DV632" s="281"/>
      <c r="DW632" s="281"/>
      <c r="DX632" s="281"/>
      <c r="DY632" s="281"/>
      <c r="DZ632" s="281"/>
      <c r="EA632" s="281"/>
      <c r="EB632" s="281"/>
      <c r="EC632" s="281"/>
      <c r="ED632" s="281"/>
      <c r="EE632" s="281"/>
      <c r="EF632" s="281"/>
      <c r="EG632" s="281"/>
      <c r="EH632" s="281"/>
      <c r="EI632" s="281"/>
      <c r="EJ632" s="281"/>
      <c r="EK632" s="281"/>
      <c r="EL632" s="281"/>
      <c r="EM632" s="281"/>
      <c r="EN632" s="281"/>
      <c r="EO632" s="281"/>
      <c r="EP632" s="281"/>
      <c r="EQ632" s="281"/>
      <c r="ER632" s="281"/>
      <c r="ES632" s="281"/>
      <c r="ET632" s="281"/>
      <c r="EU632" s="281"/>
      <c r="EV632" s="281"/>
      <c r="EW632" s="281"/>
      <c r="EX632" s="281"/>
    </row>
    <row r="633" spans="1:154" s="229" customFormat="1" x14ac:dyDescent="0.25">
      <c r="A633" s="287"/>
      <c r="B633" s="288" t="s">
        <v>48</v>
      </c>
      <c r="C633" s="437"/>
      <c r="D633" s="435">
        <v>1</v>
      </c>
      <c r="E633" s="436">
        <v>1</v>
      </c>
      <c r="F633" s="379"/>
      <c r="G633" s="380"/>
      <c r="H633" s="379"/>
      <c r="I633" s="382"/>
      <c r="J633" s="439"/>
      <c r="K633" s="381"/>
      <c r="L633" s="281"/>
      <c r="M633" s="281"/>
      <c r="N633" s="281"/>
      <c r="O633" s="281"/>
      <c r="P633" s="281"/>
      <c r="Q633" s="281"/>
      <c r="R633" s="281"/>
      <c r="S633" s="281"/>
      <c r="T633" s="281"/>
      <c r="U633" s="281"/>
      <c r="V633" s="281"/>
      <c r="W633" s="281"/>
      <c r="X633" s="281"/>
      <c r="Y633" s="281"/>
      <c r="Z633" s="281"/>
      <c r="AA633" s="281"/>
      <c r="AB633" s="281"/>
      <c r="AC633" s="281"/>
      <c r="AD633" s="281"/>
      <c r="AE633" s="281"/>
      <c r="AF633" s="281"/>
      <c r="AG633" s="281"/>
      <c r="AH633" s="281"/>
      <c r="AI633" s="281"/>
      <c r="AJ633" s="281"/>
      <c r="AK633" s="281"/>
      <c r="AL633" s="281"/>
      <c r="AM633" s="281"/>
      <c r="AN633" s="281"/>
      <c r="AO633" s="281"/>
      <c r="AP633" s="281"/>
      <c r="AQ633" s="281"/>
      <c r="AR633" s="281"/>
      <c r="AS633" s="281"/>
      <c r="AT633" s="281"/>
      <c r="AU633" s="281"/>
      <c r="AV633" s="281"/>
      <c r="AW633" s="281"/>
      <c r="AX633" s="281"/>
      <c r="AY633" s="281"/>
      <c r="AZ633" s="281"/>
      <c r="BA633" s="281"/>
      <c r="BB633" s="281"/>
      <c r="BC633" s="281"/>
      <c r="BD633" s="281"/>
      <c r="BE633" s="281"/>
      <c r="BF633" s="281"/>
      <c r="BG633" s="281"/>
      <c r="BH633" s="281"/>
      <c r="BI633" s="281"/>
      <c r="BJ633" s="281"/>
      <c r="BK633" s="281"/>
      <c r="BL633" s="281"/>
      <c r="BM633" s="281"/>
      <c r="BN633" s="281"/>
      <c r="BO633" s="281"/>
      <c r="BP633" s="281"/>
      <c r="BQ633" s="281"/>
      <c r="BR633" s="281"/>
      <c r="BS633" s="281"/>
      <c r="BT633" s="281"/>
      <c r="BU633" s="281"/>
      <c r="BV633" s="281"/>
      <c r="BW633" s="281"/>
      <c r="BX633" s="281"/>
      <c r="BY633" s="281"/>
      <c r="BZ633" s="281"/>
      <c r="CA633" s="281"/>
      <c r="CB633" s="281"/>
      <c r="CC633" s="281"/>
      <c r="CD633" s="281"/>
      <c r="CE633" s="281"/>
      <c r="CF633" s="281"/>
      <c r="CG633" s="281"/>
      <c r="CH633" s="281"/>
      <c r="CI633" s="281"/>
      <c r="CJ633" s="281"/>
      <c r="CK633" s="281"/>
      <c r="CL633" s="281"/>
      <c r="CM633" s="281"/>
      <c r="CN633" s="281"/>
      <c r="CO633" s="281"/>
      <c r="CP633" s="281"/>
      <c r="CQ633" s="281"/>
      <c r="CR633" s="281"/>
      <c r="CS633" s="281"/>
      <c r="CT633" s="281"/>
      <c r="CU633" s="281"/>
      <c r="CV633" s="281"/>
      <c r="CW633" s="281"/>
      <c r="CX633" s="281"/>
      <c r="CY633" s="281"/>
      <c r="CZ633" s="281"/>
      <c r="DA633" s="281"/>
      <c r="DB633" s="281"/>
      <c r="DC633" s="281"/>
      <c r="DD633" s="281"/>
      <c r="DE633" s="281"/>
      <c r="DF633" s="281"/>
      <c r="DG633" s="281"/>
      <c r="DH633" s="281"/>
      <c r="DI633" s="281"/>
      <c r="DJ633" s="281"/>
      <c r="DK633" s="281"/>
      <c r="DL633" s="281"/>
      <c r="DM633" s="281"/>
      <c r="DN633" s="281"/>
      <c r="DO633" s="281"/>
      <c r="DP633" s="281"/>
      <c r="DQ633" s="281"/>
      <c r="DR633" s="281"/>
      <c r="DS633" s="281"/>
      <c r="DT633" s="281"/>
      <c r="DU633" s="281"/>
      <c r="DV633" s="281"/>
      <c r="DW633" s="281"/>
      <c r="DX633" s="281"/>
      <c r="DY633" s="281"/>
      <c r="DZ633" s="281"/>
      <c r="EA633" s="281"/>
      <c r="EB633" s="281"/>
      <c r="EC633" s="281"/>
      <c r="ED633" s="281"/>
      <c r="EE633" s="281"/>
      <c r="EF633" s="281"/>
      <c r="EG633" s="281"/>
      <c r="EH633" s="281"/>
      <c r="EI633" s="281"/>
      <c r="EJ633" s="281"/>
      <c r="EK633" s="281"/>
      <c r="EL633" s="281"/>
      <c r="EM633" s="281"/>
      <c r="EN633" s="281"/>
      <c r="EO633" s="281"/>
      <c r="EP633" s="281"/>
      <c r="EQ633" s="281"/>
      <c r="ER633" s="281"/>
      <c r="ES633" s="281"/>
      <c r="ET633" s="281"/>
      <c r="EU633" s="281"/>
      <c r="EV633" s="281"/>
      <c r="EW633" s="281"/>
      <c r="EX633" s="281"/>
    </row>
    <row r="634" spans="1:154" s="229" customFormat="1" x14ac:dyDescent="0.25">
      <c r="A634" s="287"/>
      <c r="B634" s="288" t="s">
        <v>38</v>
      </c>
      <c r="C634" s="437"/>
      <c r="D634" s="435">
        <v>0.2</v>
      </c>
      <c r="E634" s="436">
        <v>0.2</v>
      </c>
      <c r="F634" s="379"/>
      <c r="G634" s="380"/>
      <c r="H634" s="379"/>
      <c r="I634" s="382"/>
      <c r="J634" s="439"/>
      <c r="K634" s="381"/>
      <c r="L634" s="281"/>
      <c r="M634" s="281"/>
      <c r="N634" s="281"/>
      <c r="O634" s="281"/>
      <c r="P634" s="281"/>
      <c r="Q634" s="281"/>
      <c r="R634" s="281"/>
      <c r="S634" s="281"/>
      <c r="T634" s="281"/>
      <c r="U634" s="281"/>
      <c r="V634" s="281"/>
      <c r="W634" s="281"/>
      <c r="X634" s="281"/>
      <c r="Y634" s="281"/>
      <c r="Z634" s="281"/>
      <c r="AA634" s="281"/>
      <c r="AB634" s="281"/>
      <c r="AC634" s="281"/>
      <c r="AD634" s="281"/>
      <c r="AE634" s="281"/>
      <c r="AF634" s="281"/>
      <c r="AG634" s="281"/>
      <c r="AH634" s="281"/>
      <c r="AI634" s="281"/>
      <c r="AJ634" s="281"/>
      <c r="AK634" s="281"/>
      <c r="AL634" s="281"/>
      <c r="AM634" s="281"/>
      <c r="AN634" s="281"/>
      <c r="AO634" s="281"/>
      <c r="AP634" s="281"/>
      <c r="AQ634" s="281"/>
      <c r="AR634" s="281"/>
      <c r="AS634" s="281"/>
      <c r="AT634" s="281"/>
      <c r="AU634" s="281"/>
      <c r="AV634" s="281"/>
      <c r="AW634" s="281"/>
      <c r="AX634" s="281"/>
      <c r="AY634" s="281"/>
      <c r="AZ634" s="281"/>
      <c r="BA634" s="281"/>
      <c r="BB634" s="281"/>
      <c r="BC634" s="281"/>
      <c r="BD634" s="281"/>
      <c r="BE634" s="281"/>
      <c r="BF634" s="281"/>
      <c r="BG634" s="281"/>
      <c r="BH634" s="281"/>
      <c r="BI634" s="281"/>
      <c r="BJ634" s="281"/>
      <c r="BK634" s="281"/>
      <c r="BL634" s="281"/>
      <c r="BM634" s="281"/>
      <c r="BN634" s="281"/>
      <c r="BO634" s="281"/>
      <c r="BP634" s="281"/>
      <c r="BQ634" s="281"/>
      <c r="BR634" s="281"/>
      <c r="BS634" s="281"/>
      <c r="BT634" s="281"/>
      <c r="BU634" s="281"/>
      <c r="BV634" s="281"/>
      <c r="BW634" s="281"/>
      <c r="BX634" s="281"/>
      <c r="BY634" s="281"/>
      <c r="BZ634" s="281"/>
      <c r="CA634" s="281"/>
      <c r="CB634" s="281"/>
      <c r="CC634" s="281"/>
      <c r="CD634" s="281"/>
      <c r="CE634" s="281"/>
      <c r="CF634" s="281"/>
      <c r="CG634" s="281"/>
      <c r="CH634" s="281"/>
      <c r="CI634" s="281"/>
      <c r="CJ634" s="281"/>
      <c r="CK634" s="281"/>
      <c r="CL634" s="281"/>
      <c r="CM634" s="281"/>
      <c r="CN634" s="281"/>
      <c r="CO634" s="281"/>
      <c r="CP634" s="281"/>
      <c r="CQ634" s="281"/>
      <c r="CR634" s="281"/>
      <c r="CS634" s="281"/>
      <c r="CT634" s="281"/>
      <c r="CU634" s="281"/>
      <c r="CV634" s="281"/>
      <c r="CW634" s="281"/>
      <c r="CX634" s="281"/>
      <c r="CY634" s="281"/>
      <c r="CZ634" s="281"/>
      <c r="DA634" s="281"/>
      <c r="DB634" s="281"/>
      <c r="DC634" s="281"/>
      <c r="DD634" s="281"/>
      <c r="DE634" s="281"/>
      <c r="DF634" s="281"/>
      <c r="DG634" s="281"/>
      <c r="DH634" s="281"/>
      <c r="DI634" s="281"/>
      <c r="DJ634" s="281"/>
      <c r="DK634" s="281"/>
      <c r="DL634" s="281"/>
      <c r="DM634" s="281"/>
      <c r="DN634" s="281"/>
      <c r="DO634" s="281"/>
      <c r="DP634" s="281"/>
      <c r="DQ634" s="281"/>
      <c r="DR634" s="281"/>
      <c r="DS634" s="281"/>
      <c r="DT634" s="281"/>
      <c r="DU634" s="281"/>
      <c r="DV634" s="281"/>
      <c r="DW634" s="281"/>
      <c r="DX634" s="281"/>
      <c r="DY634" s="281"/>
      <c r="DZ634" s="281"/>
      <c r="EA634" s="281"/>
      <c r="EB634" s="281"/>
      <c r="EC634" s="281"/>
      <c r="ED634" s="281"/>
      <c r="EE634" s="281"/>
      <c r="EF634" s="281"/>
      <c r="EG634" s="281"/>
      <c r="EH634" s="281"/>
      <c r="EI634" s="281"/>
      <c r="EJ634" s="281"/>
      <c r="EK634" s="281"/>
      <c r="EL634" s="281"/>
      <c r="EM634" s="281"/>
      <c r="EN634" s="281"/>
      <c r="EO634" s="281"/>
      <c r="EP634" s="281"/>
      <c r="EQ634" s="281"/>
      <c r="ER634" s="281"/>
      <c r="ES634" s="281"/>
      <c r="ET634" s="281"/>
      <c r="EU634" s="281"/>
      <c r="EV634" s="281"/>
      <c r="EW634" s="281"/>
      <c r="EX634" s="281"/>
    </row>
    <row r="635" spans="1:154" s="229" customFormat="1" x14ac:dyDescent="0.25">
      <c r="A635" s="287"/>
      <c r="B635" s="288" t="s">
        <v>43</v>
      </c>
      <c r="C635" s="437"/>
      <c r="D635" s="435">
        <v>0.1</v>
      </c>
      <c r="E635" s="436">
        <v>0.1</v>
      </c>
      <c r="F635" s="379"/>
      <c r="G635" s="380"/>
      <c r="H635" s="379"/>
      <c r="I635" s="382"/>
      <c r="J635" s="439"/>
      <c r="K635" s="381"/>
      <c r="L635" s="281"/>
      <c r="M635" s="281"/>
      <c r="N635" s="281"/>
      <c r="O635" s="281"/>
      <c r="P635" s="281"/>
      <c r="Q635" s="281"/>
      <c r="R635" s="281"/>
      <c r="S635" s="281"/>
      <c r="T635" s="281"/>
      <c r="U635" s="281"/>
      <c r="V635" s="281"/>
      <c r="W635" s="281"/>
      <c r="X635" s="281"/>
      <c r="Y635" s="281"/>
      <c r="Z635" s="281"/>
      <c r="AA635" s="281"/>
      <c r="AB635" s="281"/>
      <c r="AC635" s="281"/>
      <c r="AD635" s="281"/>
      <c r="AE635" s="281"/>
      <c r="AF635" s="281"/>
      <c r="AG635" s="281"/>
      <c r="AH635" s="281"/>
      <c r="AI635" s="281"/>
      <c r="AJ635" s="281"/>
      <c r="AK635" s="281"/>
      <c r="AL635" s="281"/>
      <c r="AM635" s="281"/>
      <c r="AN635" s="281"/>
      <c r="AO635" s="281"/>
      <c r="AP635" s="281"/>
      <c r="AQ635" s="281"/>
      <c r="AR635" s="281"/>
      <c r="AS635" s="281"/>
      <c r="AT635" s="281"/>
      <c r="AU635" s="281"/>
      <c r="AV635" s="281"/>
      <c r="AW635" s="281"/>
      <c r="AX635" s="281"/>
      <c r="AY635" s="281"/>
      <c r="AZ635" s="281"/>
      <c r="BA635" s="281"/>
      <c r="BB635" s="281"/>
      <c r="BC635" s="281"/>
      <c r="BD635" s="281"/>
      <c r="BE635" s="281"/>
      <c r="BF635" s="281"/>
      <c r="BG635" s="281"/>
      <c r="BH635" s="281"/>
      <c r="BI635" s="281"/>
      <c r="BJ635" s="281"/>
      <c r="BK635" s="281"/>
      <c r="BL635" s="281"/>
      <c r="BM635" s="281"/>
      <c r="BN635" s="281"/>
      <c r="BO635" s="281"/>
      <c r="BP635" s="281"/>
      <c r="BQ635" s="281"/>
      <c r="BR635" s="281"/>
      <c r="BS635" s="281"/>
      <c r="BT635" s="281"/>
      <c r="BU635" s="281"/>
      <c r="BV635" s="281"/>
      <c r="BW635" s="281"/>
      <c r="BX635" s="281"/>
      <c r="BY635" s="281"/>
      <c r="BZ635" s="281"/>
      <c r="CA635" s="281"/>
      <c r="CB635" s="281"/>
      <c r="CC635" s="281"/>
      <c r="CD635" s="281"/>
      <c r="CE635" s="281"/>
      <c r="CF635" s="281"/>
      <c r="CG635" s="281"/>
      <c r="CH635" s="281"/>
      <c r="CI635" s="281"/>
      <c r="CJ635" s="281"/>
      <c r="CK635" s="281"/>
      <c r="CL635" s="281"/>
      <c r="CM635" s="281"/>
      <c r="CN635" s="281"/>
      <c r="CO635" s="281"/>
      <c r="CP635" s="281"/>
      <c r="CQ635" s="281"/>
      <c r="CR635" s="281"/>
      <c r="CS635" s="281"/>
      <c r="CT635" s="281"/>
      <c r="CU635" s="281"/>
      <c r="CV635" s="281"/>
      <c r="CW635" s="281"/>
      <c r="CX635" s="281"/>
      <c r="CY635" s="281"/>
      <c r="CZ635" s="281"/>
      <c r="DA635" s="281"/>
      <c r="DB635" s="281"/>
      <c r="DC635" s="281"/>
      <c r="DD635" s="281"/>
      <c r="DE635" s="281"/>
      <c r="DF635" s="281"/>
      <c r="DG635" s="281"/>
      <c r="DH635" s="281"/>
      <c r="DI635" s="281"/>
      <c r="DJ635" s="281"/>
      <c r="DK635" s="281"/>
      <c r="DL635" s="281"/>
      <c r="DM635" s="281"/>
      <c r="DN635" s="281"/>
      <c r="DO635" s="281"/>
      <c r="DP635" s="281"/>
      <c r="DQ635" s="281"/>
      <c r="DR635" s="281"/>
      <c r="DS635" s="281"/>
      <c r="DT635" s="281"/>
      <c r="DU635" s="281"/>
      <c r="DV635" s="281"/>
      <c r="DW635" s="281"/>
      <c r="DX635" s="281"/>
      <c r="DY635" s="281"/>
      <c r="DZ635" s="281"/>
      <c r="EA635" s="281"/>
      <c r="EB635" s="281"/>
      <c r="EC635" s="281"/>
      <c r="ED635" s="281"/>
      <c r="EE635" s="281"/>
      <c r="EF635" s="281"/>
      <c r="EG635" s="281"/>
      <c r="EH635" s="281"/>
      <c r="EI635" s="281"/>
      <c r="EJ635" s="281"/>
      <c r="EK635" s="281"/>
      <c r="EL635" s="281"/>
      <c r="EM635" s="281"/>
      <c r="EN635" s="281"/>
      <c r="EO635" s="281"/>
      <c r="EP635" s="281"/>
      <c r="EQ635" s="281"/>
      <c r="ER635" s="281"/>
      <c r="ES635" s="281"/>
      <c r="ET635" s="281"/>
      <c r="EU635" s="281"/>
      <c r="EV635" s="281"/>
      <c r="EW635" s="281"/>
      <c r="EX635" s="281"/>
    </row>
    <row r="636" spans="1:154" s="229" customFormat="1" x14ac:dyDescent="0.25">
      <c r="A636" s="287"/>
      <c r="B636" s="288" t="s">
        <v>54</v>
      </c>
      <c r="C636" s="437"/>
      <c r="D636" s="435">
        <v>0.2</v>
      </c>
      <c r="E636" s="436">
        <v>0.2</v>
      </c>
      <c r="F636" s="379"/>
      <c r="G636" s="380"/>
      <c r="H636" s="379"/>
      <c r="I636" s="382"/>
      <c r="J636" s="439"/>
      <c r="K636" s="381"/>
      <c r="L636" s="281"/>
      <c r="M636" s="281"/>
      <c r="N636" s="281"/>
      <c r="O636" s="281"/>
      <c r="P636" s="281"/>
      <c r="Q636" s="281"/>
      <c r="R636" s="281"/>
      <c r="S636" s="281"/>
      <c r="T636" s="281"/>
      <c r="U636" s="281"/>
      <c r="V636" s="281"/>
      <c r="W636" s="281"/>
      <c r="X636" s="281"/>
      <c r="Y636" s="281"/>
      <c r="Z636" s="281"/>
      <c r="AA636" s="281"/>
      <c r="AB636" s="281"/>
      <c r="AC636" s="281"/>
      <c r="AD636" s="281"/>
      <c r="AE636" s="281"/>
      <c r="AF636" s="281"/>
      <c r="AG636" s="281"/>
      <c r="AH636" s="281"/>
      <c r="AI636" s="281"/>
      <c r="AJ636" s="281"/>
      <c r="AK636" s="281"/>
      <c r="AL636" s="281"/>
      <c r="AM636" s="281"/>
      <c r="AN636" s="281"/>
      <c r="AO636" s="281"/>
      <c r="AP636" s="281"/>
      <c r="AQ636" s="281"/>
      <c r="AR636" s="281"/>
      <c r="AS636" s="281"/>
      <c r="AT636" s="281"/>
      <c r="AU636" s="281"/>
      <c r="AV636" s="281"/>
      <c r="AW636" s="281"/>
      <c r="AX636" s="281"/>
      <c r="AY636" s="281"/>
      <c r="AZ636" s="281"/>
      <c r="BA636" s="281"/>
      <c r="BB636" s="281"/>
      <c r="BC636" s="281"/>
      <c r="BD636" s="281"/>
      <c r="BE636" s="281"/>
      <c r="BF636" s="281"/>
      <c r="BG636" s="281"/>
      <c r="BH636" s="281"/>
      <c r="BI636" s="281"/>
      <c r="BJ636" s="281"/>
      <c r="BK636" s="281"/>
      <c r="BL636" s="281"/>
      <c r="BM636" s="281"/>
      <c r="BN636" s="281"/>
      <c r="BO636" s="281"/>
      <c r="BP636" s="281"/>
      <c r="BQ636" s="281"/>
      <c r="BR636" s="281"/>
      <c r="BS636" s="281"/>
      <c r="BT636" s="281"/>
      <c r="BU636" s="281"/>
      <c r="BV636" s="281"/>
      <c r="BW636" s="281"/>
      <c r="BX636" s="281"/>
      <c r="BY636" s="281"/>
      <c r="BZ636" s="281"/>
      <c r="CA636" s="281"/>
      <c r="CB636" s="281"/>
      <c r="CC636" s="281"/>
      <c r="CD636" s="281"/>
      <c r="CE636" s="281"/>
      <c r="CF636" s="281"/>
      <c r="CG636" s="281"/>
      <c r="CH636" s="281"/>
      <c r="CI636" s="281"/>
      <c r="CJ636" s="281"/>
      <c r="CK636" s="281"/>
      <c r="CL636" s="281"/>
      <c r="CM636" s="281"/>
      <c r="CN636" s="281"/>
      <c r="CO636" s="281"/>
      <c r="CP636" s="281"/>
      <c r="CQ636" s="281"/>
      <c r="CR636" s="281"/>
      <c r="CS636" s="281"/>
      <c r="CT636" s="281"/>
      <c r="CU636" s="281"/>
      <c r="CV636" s="281"/>
      <c r="CW636" s="281"/>
      <c r="CX636" s="281"/>
      <c r="CY636" s="281"/>
      <c r="CZ636" s="281"/>
      <c r="DA636" s="281"/>
      <c r="DB636" s="281"/>
      <c r="DC636" s="281"/>
      <c r="DD636" s="281"/>
      <c r="DE636" s="281"/>
      <c r="DF636" s="281"/>
      <c r="DG636" s="281"/>
      <c r="DH636" s="281"/>
      <c r="DI636" s="281"/>
      <c r="DJ636" s="281"/>
      <c r="DK636" s="281"/>
      <c r="DL636" s="281"/>
      <c r="DM636" s="281"/>
      <c r="DN636" s="281"/>
      <c r="DO636" s="281"/>
      <c r="DP636" s="281"/>
      <c r="DQ636" s="281"/>
      <c r="DR636" s="281"/>
      <c r="DS636" s="281"/>
      <c r="DT636" s="281"/>
      <c r="DU636" s="281"/>
      <c r="DV636" s="281"/>
      <c r="DW636" s="281"/>
      <c r="DX636" s="281"/>
      <c r="DY636" s="281"/>
      <c r="DZ636" s="281"/>
      <c r="EA636" s="281"/>
      <c r="EB636" s="281"/>
      <c r="EC636" s="281"/>
      <c r="ED636" s="281"/>
      <c r="EE636" s="281"/>
      <c r="EF636" s="281"/>
      <c r="EG636" s="281"/>
      <c r="EH636" s="281"/>
      <c r="EI636" s="281"/>
      <c r="EJ636" s="281"/>
      <c r="EK636" s="281"/>
      <c r="EL636" s="281"/>
      <c r="EM636" s="281"/>
      <c r="EN636" s="281"/>
      <c r="EO636" s="281"/>
      <c r="EP636" s="281"/>
      <c r="EQ636" s="281"/>
      <c r="ER636" s="281"/>
      <c r="ES636" s="281"/>
      <c r="ET636" s="281"/>
      <c r="EU636" s="281"/>
      <c r="EV636" s="281"/>
      <c r="EW636" s="281"/>
      <c r="EX636" s="281"/>
    </row>
    <row r="637" spans="1:154" s="229" customFormat="1" ht="27" customHeight="1" x14ac:dyDescent="0.25">
      <c r="A637" s="339" t="s">
        <v>96</v>
      </c>
      <c r="B637" s="340"/>
      <c r="C637" s="341">
        <v>130</v>
      </c>
      <c r="D637" s="342"/>
      <c r="E637" s="343"/>
      <c r="F637" s="342">
        <v>3.7</v>
      </c>
      <c r="G637" s="343">
        <v>4.4400000000000004</v>
      </c>
      <c r="H637" s="342">
        <v>25</v>
      </c>
      <c r="I637" s="344">
        <v>155</v>
      </c>
      <c r="J637" s="343">
        <v>9</v>
      </c>
      <c r="K637" s="345" t="s">
        <v>249</v>
      </c>
      <c r="L637" s="281"/>
      <c r="M637" s="281"/>
      <c r="N637" s="281"/>
      <c r="O637" s="281"/>
      <c r="P637" s="281"/>
      <c r="Q637" s="281"/>
      <c r="R637" s="281"/>
      <c r="S637" s="281"/>
      <c r="T637" s="281"/>
      <c r="U637" s="281"/>
      <c r="V637" s="281"/>
      <c r="W637" s="281"/>
      <c r="X637" s="281"/>
      <c r="Y637" s="281"/>
      <c r="Z637" s="281"/>
      <c r="AA637" s="281"/>
      <c r="AB637" s="281"/>
      <c r="AC637" s="281"/>
      <c r="AD637" s="281"/>
      <c r="AE637" s="281"/>
      <c r="AF637" s="281"/>
      <c r="AG637" s="281"/>
      <c r="AH637" s="281"/>
      <c r="AI637" s="281"/>
      <c r="AJ637" s="281"/>
      <c r="AK637" s="281"/>
      <c r="AL637" s="281"/>
      <c r="AM637" s="281"/>
      <c r="AN637" s="281"/>
      <c r="AO637" s="281"/>
      <c r="AP637" s="281"/>
      <c r="AQ637" s="281"/>
      <c r="AR637" s="281"/>
      <c r="AS637" s="281"/>
      <c r="AT637" s="281"/>
      <c r="AU637" s="281"/>
      <c r="AV637" s="281"/>
      <c r="AW637" s="281"/>
      <c r="AX637" s="281"/>
      <c r="AY637" s="281"/>
      <c r="AZ637" s="281"/>
      <c r="BA637" s="281"/>
      <c r="BB637" s="281"/>
      <c r="BC637" s="281"/>
      <c r="BD637" s="281"/>
      <c r="BE637" s="281"/>
      <c r="BF637" s="281"/>
      <c r="BG637" s="281"/>
      <c r="BH637" s="281"/>
      <c r="BI637" s="281"/>
      <c r="BJ637" s="281"/>
      <c r="BK637" s="281"/>
      <c r="BL637" s="281"/>
      <c r="BM637" s="281"/>
      <c r="BN637" s="281"/>
      <c r="BO637" s="281"/>
      <c r="BP637" s="281"/>
      <c r="BQ637" s="281"/>
      <c r="BR637" s="281"/>
      <c r="BS637" s="281"/>
      <c r="BT637" s="281"/>
      <c r="BU637" s="281"/>
      <c r="BV637" s="281"/>
      <c r="BW637" s="281"/>
      <c r="BX637" s="281"/>
      <c r="BY637" s="281"/>
      <c r="BZ637" s="281"/>
      <c r="CA637" s="281"/>
      <c r="CB637" s="281"/>
      <c r="CC637" s="281"/>
      <c r="CD637" s="281"/>
      <c r="CE637" s="281"/>
      <c r="CF637" s="281"/>
      <c r="CG637" s="281"/>
      <c r="CH637" s="281"/>
      <c r="CI637" s="281"/>
      <c r="CJ637" s="281"/>
      <c r="CK637" s="281"/>
      <c r="CL637" s="281"/>
      <c r="CM637" s="281"/>
      <c r="CN637" s="281"/>
      <c r="CO637" s="281"/>
      <c r="CP637" s="281"/>
      <c r="CQ637" s="281"/>
      <c r="CR637" s="281"/>
      <c r="CS637" s="281"/>
      <c r="CT637" s="281"/>
      <c r="CU637" s="281"/>
      <c r="CV637" s="281"/>
      <c r="CW637" s="281"/>
      <c r="CX637" s="281"/>
      <c r="CY637" s="281"/>
      <c r="CZ637" s="281"/>
      <c r="DA637" s="281"/>
      <c r="DB637" s="281"/>
      <c r="DC637" s="281"/>
      <c r="DD637" s="281"/>
      <c r="DE637" s="281"/>
      <c r="DF637" s="281"/>
      <c r="DG637" s="281"/>
      <c r="DH637" s="281"/>
      <c r="DI637" s="281"/>
      <c r="DJ637" s="281"/>
      <c r="DK637" s="281"/>
      <c r="DL637" s="281"/>
      <c r="DM637" s="281"/>
      <c r="DN637" s="281"/>
      <c r="DO637" s="281"/>
      <c r="DP637" s="281"/>
      <c r="DQ637" s="281"/>
      <c r="DR637" s="281"/>
      <c r="DS637" s="281"/>
      <c r="DT637" s="281"/>
      <c r="DU637" s="281"/>
      <c r="DV637" s="281"/>
      <c r="DW637" s="281"/>
      <c r="DX637" s="281"/>
      <c r="DY637" s="281"/>
      <c r="DZ637" s="281"/>
      <c r="EA637" s="281"/>
      <c r="EB637" s="281"/>
      <c r="EC637" s="281"/>
      <c r="ED637" s="281"/>
      <c r="EE637" s="281"/>
      <c r="EF637" s="281"/>
      <c r="EG637" s="281"/>
      <c r="EH637" s="281"/>
      <c r="EI637" s="281"/>
      <c r="EJ637" s="281"/>
      <c r="EK637" s="281"/>
      <c r="EL637" s="281"/>
      <c r="EM637" s="281"/>
      <c r="EN637" s="281"/>
      <c r="EO637" s="281"/>
      <c r="EP637" s="281"/>
      <c r="EQ637" s="281"/>
      <c r="ER637" s="281"/>
      <c r="ES637" s="281"/>
      <c r="ET637" s="281"/>
      <c r="EU637" s="281"/>
      <c r="EV637" s="281"/>
      <c r="EW637" s="281"/>
      <c r="EX637" s="281"/>
    </row>
    <row r="638" spans="1:154" s="229" customFormat="1" ht="15" customHeight="1" x14ac:dyDescent="0.25">
      <c r="A638" s="339"/>
      <c r="B638" s="340" t="s">
        <v>34</v>
      </c>
      <c r="C638" s="341"/>
      <c r="D638" s="342">
        <v>148.43</v>
      </c>
      <c r="E638" s="343">
        <v>111.6</v>
      </c>
      <c r="F638" s="342"/>
      <c r="G638" s="343"/>
      <c r="H638" s="342"/>
      <c r="I638" s="344"/>
      <c r="J638" s="343"/>
      <c r="K638" s="345"/>
      <c r="L638" s="281"/>
      <c r="M638" s="281"/>
      <c r="N638" s="281"/>
      <c r="O638" s="281"/>
      <c r="P638" s="281"/>
      <c r="Q638" s="281"/>
      <c r="R638" s="281"/>
      <c r="S638" s="281"/>
      <c r="T638" s="281"/>
      <c r="U638" s="281"/>
      <c r="V638" s="281"/>
      <c r="W638" s="281"/>
      <c r="X638" s="281"/>
      <c r="Y638" s="281"/>
      <c r="Z638" s="281"/>
      <c r="AA638" s="281"/>
      <c r="AB638" s="281"/>
      <c r="AC638" s="281"/>
      <c r="AD638" s="281"/>
      <c r="AE638" s="281"/>
      <c r="AF638" s="281"/>
      <c r="AG638" s="281"/>
      <c r="AH638" s="281"/>
      <c r="AI638" s="281"/>
      <c r="AJ638" s="281"/>
      <c r="AK638" s="281"/>
      <c r="AL638" s="281"/>
      <c r="AM638" s="281"/>
      <c r="AN638" s="281"/>
      <c r="AO638" s="281"/>
      <c r="AP638" s="281"/>
      <c r="AQ638" s="281"/>
      <c r="AR638" s="281"/>
      <c r="AS638" s="281"/>
      <c r="AT638" s="281"/>
      <c r="AU638" s="281"/>
      <c r="AV638" s="281"/>
      <c r="AW638" s="281"/>
      <c r="AX638" s="281"/>
      <c r="AY638" s="281"/>
      <c r="AZ638" s="281"/>
      <c r="BA638" s="281"/>
      <c r="BB638" s="281"/>
      <c r="BC638" s="281"/>
      <c r="BD638" s="281"/>
      <c r="BE638" s="281"/>
      <c r="BF638" s="281"/>
      <c r="BG638" s="281"/>
      <c r="BH638" s="281"/>
      <c r="BI638" s="281"/>
      <c r="BJ638" s="281"/>
      <c r="BK638" s="281"/>
      <c r="BL638" s="281"/>
      <c r="BM638" s="281"/>
      <c r="BN638" s="281"/>
      <c r="BO638" s="281"/>
      <c r="BP638" s="281"/>
      <c r="BQ638" s="281"/>
      <c r="BR638" s="281"/>
      <c r="BS638" s="281"/>
      <c r="BT638" s="281"/>
      <c r="BU638" s="281"/>
      <c r="BV638" s="281"/>
      <c r="BW638" s="281"/>
      <c r="BX638" s="281"/>
      <c r="BY638" s="281"/>
      <c r="BZ638" s="281"/>
      <c r="CA638" s="281"/>
      <c r="CB638" s="281"/>
      <c r="CC638" s="281"/>
      <c r="CD638" s="281"/>
      <c r="CE638" s="281"/>
      <c r="CF638" s="281"/>
      <c r="CG638" s="281"/>
      <c r="CH638" s="281"/>
      <c r="CI638" s="281"/>
      <c r="CJ638" s="281"/>
      <c r="CK638" s="281"/>
      <c r="CL638" s="281"/>
      <c r="CM638" s="281"/>
      <c r="CN638" s="281"/>
      <c r="CO638" s="281"/>
      <c r="CP638" s="281"/>
      <c r="CQ638" s="281"/>
      <c r="CR638" s="281"/>
      <c r="CS638" s="281"/>
      <c r="CT638" s="281"/>
      <c r="CU638" s="281"/>
      <c r="CV638" s="281"/>
      <c r="CW638" s="281"/>
      <c r="CX638" s="281"/>
      <c r="CY638" s="281"/>
      <c r="CZ638" s="281"/>
      <c r="DA638" s="281"/>
      <c r="DB638" s="281"/>
      <c r="DC638" s="281"/>
      <c r="DD638" s="281"/>
      <c r="DE638" s="281"/>
      <c r="DF638" s="281"/>
      <c r="DG638" s="281"/>
      <c r="DH638" s="281"/>
      <c r="DI638" s="281"/>
      <c r="DJ638" s="281"/>
      <c r="DK638" s="281"/>
      <c r="DL638" s="281"/>
      <c r="DM638" s="281"/>
      <c r="DN638" s="281"/>
      <c r="DO638" s="281"/>
      <c r="DP638" s="281"/>
      <c r="DQ638" s="281"/>
      <c r="DR638" s="281"/>
      <c r="DS638" s="281"/>
      <c r="DT638" s="281"/>
      <c r="DU638" s="281"/>
      <c r="DV638" s="281"/>
      <c r="DW638" s="281"/>
      <c r="DX638" s="281"/>
      <c r="DY638" s="281"/>
      <c r="DZ638" s="281"/>
      <c r="EA638" s="281"/>
      <c r="EB638" s="281"/>
      <c r="EC638" s="281"/>
      <c r="ED638" s="281"/>
      <c r="EE638" s="281"/>
      <c r="EF638" s="281"/>
      <c r="EG638" s="281"/>
      <c r="EH638" s="281"/>
      <c r="EI638" s="281"/>
      <c r="EJ638" s="281"/>
      <c r="EK638" s="281"/>
      <c r="EL638" s="281"/>
      <c r="EM638" s="281"/>
      <c r="EN638" s="281"/>
      <c r="EO638" s="281"/>
      <c r="EP638" s="281"/>
      <c r="EQ638" s="281"/>
      <c r="ER638" s="281"/>
      <c r="ES638" s="281"/>
      <c r="ET638" s="281"/>
      <c r="EU638" s="281"/>
      <c r="EV638" s="281"/>
      <c r="EW638" s="281"/>
      <c r="EX638" s="281"/>
    </row>
    <row r="639" spans="1:154" s="229" customFormat="1" ht="15" customHeight="1" x14ac:dyDescent="0.25">
      <c r="A639" s="339"/>
      <c r="B639" s="340" t="s">
        <v>18</v>
      </c>
      <c r="C639" s="341"/>
      <c r="D639" s="342">
        <v>20.5</v>
      </c>
      <c r="E639" s="343">
        <v>19.5</v>
      </c>
      <c r="F639" s="342"/>
      <c r="G639" s="343"/>
      <c r="H639" s="342"/>
      <c r="I639" s="344"/>
      <c r="J639" s="343"/>
      <c r="K639" s="345"/>
      <c r="L639" s="281"/>
      <c r="M639" s="281"/>
      <c r="N639" s="281"/>
      <c r="O639" s="281"/>
      <c r="P639" s="281"/>
      <c r="Q639" s="281"/>
      <c r="R639" s="281"/>
      <c r="S639" s="281"/>
      <c r="T639" s="281"/>
      <c r="U639" s="281"/>
      <c r="V639" s="281"/>
      <c r="W639" s="281"/>
      <c r="X639" s="281"/>
      <c r="Y639" s="281"/>
      <c r="Z639" s="281"/>
      <c r="AA639" s="281"/>
      <c r="AB639" s="281"/>
      <c r="AC639" s="281"/>
      <c r="AD639" s="281"/>
      <c r="AE639" s="281"/>
      <c r="AF639" s="281"/>
      <c r="AG639" s="281"/>
      <c r="AH639" s="281"/>
      <c r="AI639" s="281"/>
      <c r="AJ639" s="281"/>
      <c r="AK639" s="281"/>
      <c r="AL639" s="281"/>
      <c r="AM639" s="281"/>
      <c r="AN639" s="281"/>
      <c r="AO639" s="281"/>
      <c r="AP639" s="281"/>
      <c r="AQ639" s="281"/>
      <c r="AR639" s="281"/>
      <c r="AS639" s="281"/>
      <c r="AT639" s="281"/>
      <c r="AU639" s="281"/>
      <c r="AV639" s="281"/>
      <c r="AW639" s="281"/>
      <c r="AX639" s="281"/>
      <c r="AY639" s="281"/>
      <c r="AZ639" s="281"/>
      <c r="BA639" s="281"/>
      <c r="BB639" s="281"/>
      <c r="BC639" s="281"/>
      <c r="BD639" s="281"/>
      <c r="BE639" s="281"/>
      <c r="BF639" s="281"/>
      <c r="BG639" s="281"/>
      <c r="BH639" s="281"/>
      <c r="BI639" s="281"/>
      <c r="BJ639" s="281"/>
      <c r="BK639" s="281"/>
      <c r="BL639" s="281"/>
      <c r="BM639" s="281"/>
      <c r="BN639" s="281"/>
      <c r="BO639" s="281"/>
      <c r="BP639" s="281"/>
      <c r="BQ639" s="281"/>
      <c r="BR639" s="281"/>
      <c r="BS639" s="281"/>
      <c r="BT639" s="281"/>
      <c r="BU639" s="281"/>
      <c r="BV639" s="281"/>
      <c r="BW639" s="281"/>
      <c r="BX639" s="281"/>
      <c r="BY639" s="281"/>
      <c r="BZ639" s="281"/>
      <c r="CA639" s="281"/>
      <c r="CB639" s="281"/>
      <c r="CC639" s="281"/>
      <c r="CD639" s="281"/>
      <c r="CE639" s="281"/>
      <c r="CF639" s="281"/>
      <c r="CG639" s="281"/>
      <c r="CH639" s="281"/>
      <c r="CI639" s="281"/>
      <c r="CJ639" s="281"/>
      <c r="CK639" s="281"/>
      <c r="CL639" s="281"/>
      <c r="CM639" s="281"/>
      <c r="CN639" s="281"/>
      <c r="CO639" s="281"/>
      <c r="CP639" s="281"/>
      <c r="CQ639" s="281"/>
      <c r="CR639" s="281"/>
      <c r="CS639" s="281"/>
      <c r="CT639" s="281"/>
      <c r="CU639" s="281"/>
      <c r="CV639" s="281"/>
      <c r="CW639" s="281"/>
      <c r="CX639" s="281"/>
      <c r="CY639" s="281"/>
      <c r="CZ639" s="281"/>
      <c r="DA639" s="281"/>
      <c r="DB639" s="281"/>
      <c r="DC639" s="281"/>
      <c r="DD639" s="281"/>
      <c r="DE639" s="281"/>
      <c r="DF639" s="281"/>
      <c r="DG639" s="281"/>
      <c r="DH639" s="281"/>
      <c r="DI639" s="281"/>
      <c r="DJ639" s="281"/>
      <c r="DK639" s="281"/>
      <c r="DL639" s="281"/>
      <c r="DM639" s="281"/>
      <c r="DN639" s="281"/>
      <c r="DO639" s="281"/>
      <c r="DP639" s="281"/>
      <c r="DQ639" s="281"/>
      <c r="DR639" s="281"/>
      <c r="DS639" s="281"/>
      <c r="DT639" s="281"/>
      <c r="DU639" s="281"/>
      <c r="DV639" s="281"/>
      <c r="DW639" s="281"/>
      <c r="DX639" s="281"/>
      <c r="DY639" s="281"/>
      <c r="DZ639" s="281"/>
      <c r="EA639" s="281"/>
      <c r="EB639" s="281"/>
      <c r="EC639" s="281"/>
      <c r="ED639" s="281"/>
      <c r="EE639" s="281"/>
      <c r="EF639" s="281"/>
      <c r="EG639" s="281"/>
      <c r="EH639" s="281"/>
      <c r="EI639" s="281"/>
      <c r="EJ639" s="281"/>
      <c r="EK639" s="281"/>
      <c r="EL639" s="281"/>
      <c r="EM639" s="281"/>
      <c r="EN639" s="281"/>
      <c r="EO639" s="281"/>
      <c r="EP639" s="281"/>
      <c r="EQ639" s="281"/>
      <c r="ER639" s="281"/>
      <c r="ES639" s="281"/>
      <c r="ET639" s="281"/>
      <c r="EU639" s="281"/>
      <c r="EV639" s="281"/>
      <c r="EW639" s="281"/>
      <c r="EX639" s="281"/>
    </row>
    <row r="640" spans="1:154" s="229" customFormat="1" ht="15" customHeight="1" x14ac:dyDescent="0.25">
      <c r="A640" s="339"/>
      <c r="B640" s="340" t="s">
        <v>22</v>
      </c>
      <c r="C640" s="341"/>
      <c r="D640" s="342">
        <v>3</v>
      </c>
      <c r="E640" s="343">
        <v>3</v>
      </c>
      <c r="F640" s="342"/>
      <c r="G640" s="343"/>
      <c r="H640" s="342"/>
      <c r="I640" s="344"/>
      <c r="J640" s="343"/>
      <c r="K640" s="345"/>
      <c r="L640" s="281"/>
      <c r="M640" s="281"/>
      <c r="N640" s="281"/>
      <c r="O640" s="281"/>
      <c r="P640" s="281"/>
      <c r="Q640" s="281"/>
      <c r="R640" s="281"/>
      <c r="S640" s="281"/>
      <c r="T640" s="281"/>
      <c r="U640" s="281"/>
      <c r="V640" s="281"/>
      <c r="W640" s="281"/>
      <c r="X640" s="281"/>
      <c r="Y640" s="281"/>
      <c r="Z640" s="281"/>
      <c r="AA640" s="281"/>
      <c r="AB640" s="281"/>
      <c r="AC640" s="281"/>
      <c r="AD640" s="281"/>
      <c r="AE640" s="281"/>
      <c r="AF640" s="281"/>
      <c r="AG640" s="281"/>
      <c r="AH640" s="281"/>
      <c r="AI640" s="281"/>
      <c r="AJ640" s="281"/>
      <c r="AK640" s="281"/>
      <c r="AL640" s="281"/>
      <c r="AM640" s="281"/>
      <c r="AN640" s="281"/>
      <c r="AO640" s="281"/>
      <c r="AP640" s="281"/>
      <c r="AQ640" s="281"/>
      <c r="AR640" s="281"/>
      <c r="AS640" s="281"/>
      <c r="AT640" s="281"/>
      <c r="AU640" s="281"/>
      <c r="AV640" s="281"/>
      <c r="AW640" s="281"/>
      <c r="AX640" s="281"/>
      <c r="AY640" s="281"/>
      <c r="AZ640" s="281"/>
      <c r="BA640" s="281"/>
      <c r="BB640" s="281"/>
      <c r="BC640" s="281"/>
      <c r="BD640" s="281"/>
      <c r="BE640" s="281"/>
      <c r="BF640" s="281"/>
      <c r="BG640" s="281"/>
      <c r="BH640" s="281"/>
      <c r="BI640" s="281"/>
      <c r="BJ640" s="281"/>
      <c r="BK640" s="281"/>
      <c r="BL640" s="281"/>
      <c r="BM640" s="281"/>
      <c r="BN640" s="281"/>
      <c r="BO640" s="281"/>
      <c r="BP640" s="281"/>
      <c r="BQ640" s="281"/>
      <c r="BR640" s="281"/>
      <c r="BS640" s="281"/>
      <c r="BT640" s="281"/>
      <c r="BU640" s="281"/>
      <c r="BV640" s="281"/>
      <c r="BW640" s="281"/>
      <c r="BX640" s="281"/>
      <c r="BY640" s="281"/>
      <c r="BZ640" s="281"/>
      <c r="CA640" s="281"/>
      <c r="CB640" s="281"/>
      <c r="CC640" s="281"/>
      <c r="CD640" s="281"/>
      <c r="CE640" s="281"/>
      <c r="CF640" s="281"/>
      <c r="CG640" s="281"/>
      <c r="CH640" s="281"/>
      <c r="CI640" s="281"/>
      <c r="CJ640" s="281"/>
      <c r="CK640" s="281"/>
      <c r="CL640" s="281"/>
      <c r="CM640" s="281"/>
      <c r="CN640" s="281"/>
      <c r="CO640" s="281"/>
      <c r="CP640" s="281"/>
      <c r="CQ640" s="281"/>
      <c r="CR640" s="281"/>
      <c r="CS640" s="281"/>
      <c r="CT640" s="281"/>
      <c r="CU640" s="281"/>
      <c r="CV640" s="281"/>
      <c r="CW640" s="281"/>
      <c r="CX640" s="281"/>
      <c r="CY640" s="281"/>
      <c r="CZ640" s="281"/>
      <c r="DA640" s="281"/>
      <c r="DB640" s="281"/>
      <c r="DC640" s="281"/>
      <c r="DD640" s="281"/>
      <c r="DE640" s="281"/>
      <c r="DF640" s="281"/>
      <c r="DG640" s="281"/>
      <c r="DH640" s="281"/>
      <c r="DI640" s="281"/>
      <c r="DJ640" s="281"/>
      <c r="DK640" s="281"/>
      <c r="DL640" s="281"/>
      <c r="DM640" s="281"/>
      <c r="DN640" s="281"/>
      <c r="DO640" s="281"/>
      <c r="DP640" s="281"/>
      <c r="DQ640" s="281"/>
      <c r="DR640" s="281"/>
      <c r="DS640" s="281"/>
      <c r="DT640" s="281"/>
      <c r="DU640" s="281"/>
      <c r="DV640" s="281"/>
      <c r="DW640" s="281"/>
      <c r="DX640" s="281"/>
      <c r="DY640" s="281"/>
      <c r="DZ640" s="281"/>
      <c r="EA640" s="281"/>
      <c r="EB640" s="281"/>
      <c r="EC640" s="281"/>
      <c r="ED640" s="281"/>
      <c r="EE640" s="281"/>
      <c r="EF640" s="281"/>
      <c r="EG640" s="281"/>
      <c r="EH640" s="281"/>
      <c r="EI640" s="281"/>
      <c r="EJ640" s="281"/>
      <c r="EK640" s="281"/>
      <c r="EL640" s="281"/>
      <c r="EM640" s="281"/>
      <c r="EN640" s="281"/>
      <c r="EO640" s="281"/>
      <c r="EP640" s="281"/>
      <c r="EQ640" s="281"/>
      <c r="ER640" s="281"/>
      <c r="ES640" s="281"/>
      <c r="ET640" s="281"/>
      <c r="EU640" s="281"/>
      <c r="EV640" s="281"/>
      <c r="EW640" s="281"/>
      <c r="EX640" s="281"/>
    </row>
    <row r="641" spans="1:170" s="229" customFormat="1" ht="32.25" customHeight="1" x14ac:dyDescent="0.25">
      <c r="A641" s="339"/>
      <c r="B641" s="340" t="s">
        <v>21</v>
      </c>
      <c r="C641" s="341"/>
      <c r="D641" s="342">
        <v>1</v>
      </c>
      <c r="E641" s="343">
        <v>1</v>
      </c>
      <c r="F641" s="342"/>
      <c r="G641" s="343"/>
      <c r="H641" s="342"/>
      <c r="I641" s="344"/>
      <c r="J641" s="343"/>
      <c r="K641" s="345"/>
      <c r="L641" s="281"/>
      <c r="M641" s="281"/>
      <c r="N641" s="281"/>
      <c r="O641" s="281"/>
      <c r="P641" s="281"/>
      <c r="Q641" s="281"/>
      <c r="R641" s="281"/>
      <c r="S641" s="281"/>
      <c r="T641" s="281"/>
      <c r="U641" s="281"/>
      <c r="V641" s="281"/>
      <c r="W641" s="281"/>
      <c r="X641" s="281"/>
      <c r="Y641" s="281"/>
      <c r="Z641" s="281"/>
      <c r="AA641" s="281"/>
      <c r="AB641" s="281"/>
      <c r="AC641" s="281"/>
      <c r="AD641" s="281"/>
      <c r="AE641" s="281"/>
      <c r="AF641" s="281"/>
      <c r="AG641" s="281"/>
      <c r="AH641" s="281"/>
      <c r="AI641" s="281"/>
      <c r="AJ641" s="281"/>
      <c r="AK641" s="281"/>
      <c r="AL641" s="281"/>
      <c r="AM641" s="281"/>
      <c r="AN641" s="281"/>
      <c r="AO641" s="281"/>
      <c r="AP641" s="281"/>
      <c r="AQ641" s="281"/>
      <c r="AR641" s="281"/>
      <c r="AS641" s="281"/>
      <c r="AT641" s="281"/>
      <c r="AU641" s="281"/>
      <c r="AV641" s="281"/>
      <c r="AW641" s="281"/>
      <c r="AX641" s="281"/>
      <c r="AY641" s="281"/>
      <c r="AZ641" s="281"/>
      <c r="BA641" s="281"/>
      <c r="BB641" s="281"/>
      <c r="BC641" s="281"/>
      <c r="BD641" s="281"/>
      <c r="BE641" s="281"/>
      <c r="BF641" s="281"/>
      <c r="BG641" s="281"/>
      <c r="BH641" s="281"/>
      <c r="BI641" s="281"/>
      <c r="BJ641" s="281"/>
      <c r="BK641" s="281"/>
      <c r="BL641" s="281"/>
      <c r="BM641" s="281"/>
      <c r="BN641" s="281"/>
      <c r="BO641" s="281"/>
      <c r="BP641" s="281"/>
      <c r="BQ641" s="281"/>
      <c r="BR641" s="281"/>
      <c r="BS641" s="281"/>
      <c r="BT641" s="281"/>
      <c r="BU641" s="281"/>
      <c r="BV641" s="281"/>
      <c r="BW641" s="281"/>
      <c r="BX641" s="281"/>
      <c r="BY641" s="281"/>
      <c r="BZ641" s="281"/>
      <c r="CA641" s="281"/>
      <c r="CB641" s="281"/>
      <c r="CC641" s="281"/>
      <c r="CD641" s="281"/>
      <c r="CE641" s="281"/>
      <c r="CF641" s="281"/>
      <c r="CG641" s="281"/>
      <c r="CH641" s="281"/>
      <c r="CI641" s="281"/>
      <c r="CJ641" s="281"/>
      <c r="CK641" s="281"/>
      <c r="CL641" s="281"/>
      <c r="CM641" s="281"/>
      <c r="CN641" s="281"/>
      <c r="CO641" s="281"/>
      <c r="CP641" s="281"/>
      <c r="CQ641" s="281"/>
      <c r="CR641" s="281"/>
      <c r="CS641" s="281"/>
      <c r="CT641" s="281"/>
      <c r="CU641" s="281"/>
      <c r="CV641" s="281"/>
      <c r="CW641" s="281"/>
      <c r="CX641" s="281"/>
      <c r="CY641" s="281"/>
      <c r="CZ641" s="281"/>
      <c r="DA641" s="281"/>
      <c r="DB641" s="281"/>
      <c r="DC641" s="281"/>
      <c r="DD641" s="281"/>
      <c r="DE641" s="281"/>
      <c r="DF641" s="281"/>
      <c r="DG641" s="281"/>
      <c r="DH641" s="281"/>
      <c r="DI641" s="281"/>
      <c r="DJ641" s="281"/>
      <c r="DK641" s="281"/>
      <c r="DL641" s="281"/>
      <c r="DM641" s="281"/>
      <c r="DN641" s="281"/>
      <c r="DO641" s="281"/>
      <c r="DP641" s="281"/>
      <c r="DQ641" s="281"/>
      <c r="DR641" s="281"/>
      <c r="DS641" s="281"/>
      <c r="DT641" s="281"/>
      <c r="DU641" s="281"/>
      <c r="DV641" s="281"/>
      <c r="DW641" s="281"/>
      <c r="DX641" s="281"/>
      <c r="DY641" s="281"/>
      <c r="DZ641" s="281"/>
      <c r="EA641" s="281"/>
      <c r="EB641" s="281"/>
      <c r="EC641" s="281"/>
      <c r="ED641" s="281"/>
      <c r="EE641" s="281"/>
      <c r="EF641" s="281"/>
      <c r="EG641" s="281"/>
      <c r="EH641" s="281"/>
      <c r="EI641" s="281"/>
      <c r="EJ641" s="281"/>
      <c r="EK641" s="281"/>
      <c r="EL641" s="281"/>
      <c r="EM641" s="281"/>
      <c r="EN641" s="281"/>
      <c r="EO641" s="281"/>
      <c r="EP641" s="281"/>
      <c r="EQ641" s="281"/>
      <c r="ER641" s="281"/>
      <c r="ES641" s="281"/>
      <c r="ET641" s="281"/>
      <c r="EU641" s="281"/>
      <c r="EV641" s="281"/>
      <c r="EW641" s="281"/>
      <c r="EX641" s="281"/>
    </row>
    <row r="642" spans="1:170" s="279" customFormat="1" x14ac:dyDescent="0.25">
      <c r="A642" s="424" t="s">
        <v>49</v>
      </c>
      <c r="B642" s="67"/>
      <c r="C642" s="74">
        <v>180</v>
      </c>
      <c r="D642" s="130"/>
      <c r="E642" s="131"/>
      <c r="F642" s="176">
        <v>0.7</v>
      </c>
      <c r="G642" s="75">
        <v>0.04</v>
      </c>
      <c r="H642" s="76">
        <v>18</v>
      </c>
      <c r="I642" s="396">
        <v>75.2</v>
      </c>
      <c r="J642" s="74">
        <v>0.13</v>
      </c>
      <c r="K642" s="133" t="s">
        <v>264</v>
      </c>
      <c r="L642" s="281"/>
      <c r="M642" s="281"/>
      <c r="N642" s="281"/>
      <c r="O642" s="281"/>
      <c r="P642" s="281"/>
      <c r="Q642" s="281"/>
      <c r="R642" s="281"/>
      <c r="S642" s="281"/>
      <c r="T642" s="281"/>
      <c r="U642" s="281"/>
      <c r="V642" s="281"/>
      <c r="W642" s="281"/>
      <c r="X642" s="281"/>
      <c r="Y642" s="281"/>
      <c r="Z642" s="281"/>
      <c r="AA642" s="281"/>
      <c r="AB642" s="281"/>
      <c r="AC642" s="281"/>
      <c r="AD642" s="281"/>
      <c r="AE642" s="281"/>
      <c r="AF642" s="281"/>
      <c r="AG642" s="281"/>
      <c r="AH642" s="281"/>
      <c r="AI642" s="281"/>
      <c r="AJ642" s="281"/>
      <c r="AK642" s="281"/>
      <c r="AL642" s="281"/>
      <c r="AM642" s="281"/>
      <c r="AN642" s="281"/>
      <c r="AO642" s="281"/>
      <c r="AP642" s="281"/>
      <c r="AQ642" s="281"/>
      <c r="AR642" s="281"/>
      <c r="AS642" s="281"/>
      <c r="AT642" s="281"/>
      <c r="AU642" s="281"/>
      <c r="AV642" s="281"/>
      <c r="AW642" s="281"/>
      <c r="AX642" s="281"/>
      <c r="AY642" s="281"/>
      <c r="AZ642" s="281"/>
      <c r="BA642" s="281"/>
      <c r="BB642" s="281"/>
      <c r="BC642" s="281"/>
      <c r="BD642" s="281"/>
      <c r="BE642" s="281"/>
      <c r="BF642" s="281"/>
      <c r="BG642" s="281"/>
      <c r="BH642" s="281"/>
      <c r="BI642" s="281"/>
      <c r="BJ642" s="281"/>
      <c r="BK642" s="281"/>
      <c r="BL642" s="281"/>
      <c r="BM642" s="281"/>
      <c r="BN642" s="281"/>
      <c r="BO642" s="281"/>
      <c r="BP642" s="281"/>
      <c r="BQ642" s="281"/>
      <c r="BR642" s="281"/>
      <c r="BS642" s="281"/>
      <c r="BT642" s="281"/>
      <c r="BU642" s="281"/>
      <c r="BV642" s="281"/>
      <c r="BW642" s="281"/>
      <c r="BX642" s="281"/>
      <c r="BY642" s="281"/>
      <c r="BZ642" s="281"/>
      <c r="CA642" s="281"/>
      <c r="CB642" s="281"/>
      <c r="CC642" s="281"/>
      <c r="CD642" s="281"/>
      <c r="CE642" s="281"/>
      <c r="CF642" s="281"/>
      <c r="CG642" s="281"/>
      <c r="CH642" s="281"/>
      <c r="CI642" s="281"/>
      <c r="CJ642" s="281"/>
      <c r="CK642" s="281"/>
      <c r="CL642" s="281"/>
      <c r="CM642" s="281"/>
      <c r="CN642" s="281"/>
      <c r="CO642" s="281"/>
      <c r="CP642" s="281"/>
      <c r="CQ642" s="281"/>
      <c r="CR642" s="281"/>
      <c r="CS642" s="281"/>
      <c r="CT642" s="281"/>
      <c r="CU642" s="281"/>
      <c r="CV642" s="281"/>
      <c r="CW642" s="281"/>
      <c r="CX642" s="281"/>
      <c r="CY642" s="281"/>
      <c r="CZ642" s="281"/>
      <c r="DA642" s="281"/>
      <c r="DB642" s="281"/>
      <c r="DC642" s="281"/>
      <c r="DD642" s="281"/>
      <c r="DE642" s="281"/>
      <c r="DF642" s="281"/>
      <c r="DG642" s="281"/>
      <c r="DH642" s="281"/>
      <c r="DI642" s="281"/>
      <c r="DJ642" s="281"/>
      <c r="DK642" s="281"/>
      <c r="DL642" s="281"/>
      <c r="DM642" s="281"/>
      <c r="DN642" s="281"/>
      <c r="DO642" s="281"/>
      <c r="DP642" s="281"/>
      <c r="DQ642" s="281"/>
      <c r="DR642" s="281"/>
      <c r="DS642" s="281"/>
      <c r="DT642" s="281"/>
      <c r="DU642" s="281"/>
      <c r="DV642" s="281"/>
      <c r="DW642" s="281"/>
      <c r="DX642" s="281"/>
      <c r="DY642" s="281"/>
      <c r="DZ642" s="281"/>
      <c r="EA642" s="281"/>
      <c r="EB642" s="281"/>
      <c r="EC642" s="281"/>
      <c r="ED642" s="281"/>
      <c r="EE642" s="281"/>
      <c r="EF642" s="281"/>
      <c r="EG642" s="281"/>
      <c r="EH642" s="281"/>
      <c r="EI642" s="281"/>
      <c r="EJ642" s="281"/>
      <c r="EK642" s="281"/>
      <c r="EL642" s="281"/>
      <c r="EM642" s="281"/>
      <c r="EN642" s="281"/>
      <c r="EO642" s="281"/>
      <c r="EP642" s="281"/>
      <c r="EQ642" s="281"/>
      <c r="ER642" s="281"/>
      <c r="ES642" s="281"/>
      <c r="ET642" s="281"/>
      <c r="EU642" s="281"/>
      <c r="EV642" s="281"/>
      <c r="EW642" s="281"/>
      <c r="EX642" s="281"/>
    </row>
    <row r="643" spans="1:170" s="279" customFormat="1" x14ac:dyDescent="0.25">
      <c r="A643" s="368"/>
      <c r="B643" s="288" t="s">
        <v>375</v>
      </c>
      <c r="C643" s="74"/>
      <c r="D643" s="130">
        <v>18.36</v>
      </c>
      <c r="E643" s="131">
        <v>18</v>
      </c>
      <c r="F643" s="176"/>
      <c r="G643" s="74"/>
      <c r="H643" s="175"/>
      <c r="I643" s="396"/>
      <c r="J643" s="74"/>
      <c r="K643" s="133"/>
      <c r="L643" s="281"/>
      <c r="M643" s="281"/>
      <c r="N643" s="281"/>
      <c r="O643" s="281"/>
      <c r="P643" s="281"/>
      <c r="Q643" s="281"/>
      <c r="R643" s="281"/>
      <c r="S643" s="281"/>
      <c r="T643" s="281"/>
      <c r="U643" s="281"/>
      <c r="V643" s="281"/>
      <c r="W643" s="281"/>
      <c r="X643" s="281"/>
      <c r="Y643" s="281"/>
      <c r="Z643" s="281"/>
      <c r="AA643" s="281"/>
      <c r="AB643" s="281"/>
      <c r="AC643" s="281"/>
      <c r="AD643" s="281"/>
      <c r="AE643" s="281"/>
      <c r="AF643" s="281"/>
      <c r="AG643" s="281"/>
      <c r="AH643" s="281"/>
      <c r="AI643" s="281"/>
      <c r="AJ643" s="281"/>
      <c r="AK643" s="281"/>
      <c r="AL643" s="281"/>
      <c r="AM643" s="281"/>
      <c r="AN643" s="281"/>
      <c r="AO643" s="281"/>
      <c r="AP643" s="281"/>
      <c r="AQ643" s="281"/>
      <c r="AR643" s="281"/>
      <c r="AS643" s="281"/>
      <c r="AT643" s="281"/>
      <c r="AU643" s="281"/>
      <c r="AV643" s="281"/>
      <c r="AW643" s="281"/>
      <c r="AX643" s="281"/>
      <c r="AY643" s="281"/>
      <c r="AZ643" s="281"/>
      <c r="BA643" s="281"/>
      <c r="BB643" s="281"/>
      <c r="BC643" s="281"/>
      <c r="BD643" s="281"/>
      <c r="BE643" s="281"/>
      <c r="BF643" s="281"/>
      <c r="BG643" s="281"/>
      <c r="BH643" s="281"/>
      <c r="BI643" s="281"/>
      <c r="BJ643" s="281"/>
      <c r="BK643" s="281"/>
      <c r="BL643" s="281"/>
      <c r="BM643" s="281"/>
      <c r="BN643" s="281"/>
      <c r="BO643" s="281"/>
      <c r="BP643" s="281"/>
      <c r="BQ643" s="281"/>
      <c r="BR643" s="281"/>
      <c r="BS643" s="281"/>
      <c r="BT643" s="281"/>
      <c r="BU643" s="281"/>
      <c r="BV643" s="281"/>
      <c r="BW643" s="281"/>
      <c r="BX643" s="281"/>
      <c r="BY643" s="281"/>
      <c r="BZ643" s="281"/>
      <c r="CA643" s="281"/>
      <c r="CB643" s="281"/>
      <c r="CC643" s="281"/>
      <c r="CD643" s="281"/>
      <c r="CE643" s="281"/>
      <c r="CF643" s="281"/>
      <c r="CG643" s="281"/>
      <c r="CH643" s="281"/>
      <c r="CI643" s="281"/>
      <c r="CJ643" s="281"/>
      <c r="CK643" s="281"/>
      <c r="CL643" s="281"/>
      <c r="CM643" s="281"/>
      <c r="CN643" s="281"/>
      <c r="CO643" s="281"/>
      <c r="CP643" s="281"/>
      <c r="CQ643" s="281"/>
      <c r="CR643" s="281"/>
      <c r="CS643" s="281"/>
      <c r="CT643" s="281"/>
      <c r="CU643" s="281"/>
      <c r="CV643" s="281"/>
      <c r="CW643" s="281"/>
      <c r="CX643" s="281"/>
      <c r="CY643" s="281"/>
      <c r="CZ643" s="281"/>
      <c r="DA643" s="281"/>
      <c r="DB643" s="281"/>
      <c r="DC643" s="281"/>
      <c r="DD643" s="281"/>
      <c r="DE643" s="281"/>
      <c r="DF643" s="281"/>
      <c r="DG643" s="281"/>
      <c r="DH643" s="281"/>
      <c r="DI643" s="281"/>
      <c r="DJ643" s="281"/>
      <c r="DK643" s="281"/>
      <c r="DL643" s="281"/>
      <c r="DM643" s="281"/>
      <c r="DN643" s="281"/>
      <c r="DO643" s="281"/>
      <c r="DP643" s="281"/>
      <c r="DQ643" s="281"/>
      <c r="DR643" s="281"/>
      <c r="DS643" s="281"/>
      <c r="DT643" s="281"/>
      <c r="DU643" s="281"/>
      <c r="DV643" s="281"/>
      <c r="DW643" s="281"/>
      <c r="DX643" s="281"/>
      <c r="DY643" s="281"/>
      <c r="DZ643" s="281"/>
      <c r="EA643" s="281"/>
      <c r="EB643" s="281"/>
      <c r="EC643" s="281"/>
      <c r="ED643" s="281"/>
      <c r="EE643" s="281"/>
      <c r="EF643" s="281"/>
      <c r="EG643" s="281"/>
      <c r="EH643" s="281"/>
      <c r="EI643" s="281"/>
      <c r="EJ643" s="281"/>
      <c r="EK643" s="281"/>
      <c r="EL643" s="281"/>
      <c r="EM643" s="281"/>
      <c r="EN643" s="281"/>
      <c r="EO643" s="281"/>
      <c r="EP643" s="281"/>
      <c r="EQ643" s="281"/>
      <c r="ER643" s="281"/>
      <c r="ES643" s="281"/>
      <c r="ET643" s="281"/>
      <c r="EU643" s="281"/>
      <c r="EV643" s="281"/>
      <c r="EW643" s="281"/>
      <c r="EX643" s="281"/>
    </row>
    <row r="644" spans="1:170" s="279" customFormat="1" x14ac:dyDescent="0.25">
      <c r="A644" s="368"/>
      <c r="B644" s="67" t="s">
        <v>56</v>
      </c>
      <c r="C644" s="74"/>
      <c r="D644" s="130">
        <v>182</v>
      </c>
      <c r="E644" s="131">
        <v>182</v>
      </c>
      <c r="F644" s="176"/>
      <c r="G644" s="74"/>
      <c r="H644" s="175"/>
      <c r="I644" s="396"/>
      <c r="J644" s="74"/>
      <c r="K644" s="133"/>
      <c r="L644" s="281"/>
      <c r="M644" s="281"/>
      <c r="N644" s="281"/>
      <c r="O644" s="281"/>
      <c r="P644" s="281"/>
      <c r="Q644" s="281"/>
      <c r="R644" s="281"/>
      <c r="S644" s="281"/>
      <c r="T644" s="281"/>
      <c r="U644" s="281"/>
      <c r="V644" s="281"/>
      <c r="W644" s="281"/>
      <c r="X644" s="281"/>
      <c r="Y644" s="281"/>
      <c r="Z644" s="281"/>
      <c r="AA644" s="281"/>
      <c r="AB644" s="281"/>
      <c r="AC644" s="281"/>
      <c r="AD644" s="281"/>
      <c r="AE644" s="281"/>
      <c r="AF644" s="281"/>
      <c r="AG644" s="281"/>
      <c r="AH644" s="281"/>
      <c r="AI644" s="281"/>
      <c r="AJ644" s="281"/>
      <c r="AK644" s="281"/>
      <c r="AL644" s="281"/>
      <c r="AM644" s="281"/>
      <c r="AN644" s="281"/>
      <c r="AO644" s="281"/>
      <c r="AP644" s="281"/>
      <c r="AQ644" s="281"/>
      <c r="AR644" s="281"/>
      <c r="AS644" s="281"/>
      <c r="AT644" s="281"/>
      <c r="AU644" s="281"/>
      <c r="AV644" s="281"/>
      <c r="AW644" s="281"/>
      <c r="AX644" s="281"/>
      <c r="AY644" s="281"/>
      <c r="AZ644" s="281"/>
      <c r="BA644" s="281"/>
      <c r="BB644" s="281"/>
      <c r="BC644" s="281"/>
      <c r="BD644" s="281"/>
      <c r="BE644" s="281"/>
      <c r="BF644" s="281"/>
      <c r="BG644" s="281"/>
      <c r="BH644" s="281"/>
      <c r="BI644" s="281"/>
      <c r="BJ644" s="281"/>
      <c r="BK644" s="281"/>
      <c r="BL644" s="281"/>
      <c r="BM644" s="281"/>
      <c r="BN644" s="281"/>
      <c r="BO644" s="281"/>
      <c r="BP644" s="281"/>
      <c r="BQ644" s="281"/>
      <c r="BR644" s="281"/>
      <c r="BS644" s="281"/>
      <c r="BT644" s="281"/>
      <c r="BU644" s="281"/>
      <c r="BV644" s="281"/>
      <c r="BW644" s="281"/>
      <c r="BX644" s="281"/>
      <c r="BY644" s="281"/>
      <c r="BZ644" s="281"/>
      <c r="CA644" s="281"/>
      <c r="CB644" s="281"/>
      <c r="CC644" s="281"/>
      <c r="CD644" s="281"/>
      <c r="CE644" s="281"/>
      <c r="CF644" s="281"/>
      <c r="CG644" s="281"/>
      <c r="CH644" s="281"/>
      <c r="CI644" s="281"/>
      <c r="CJ644" s="281"/>
      <c r="CK644" s="281"/>
      <c r="CL644" s="281"/>
      <c r="CM644" s="281"/>
      <c r="CN644" s="281"/>
      <c r="CO644" s="281"/>
      <c r="CP644" s="281"/>
      <c r="CQ644" s="281"/>
      <c r="CR644" s="281"/>
      <c r="CS644" s="281"/>
      <c r="CT644" s="281"/>
      <c r="CU644" s="281"/>
      <c r="CV644" s="281"/>
      <c r="CW644" s="281"/>
      <c r="CX644" s="281"/>
      <c r="CY644" s="281"/>
      <c r="CZ644" s="281"/>
      <c r="DA644" s="281"/>
      <c r="DB644" s="281"/>
      <c r="DC644" s="281"/>
      <c r="DD644" s="281"/>
      <c r="DE644" s="281"/>
      <c r="DF644" s="281"/>
      <c r="DG644" s="281"/>
      <c r="DH644" s="281"/>
      <c r="DI644" s="281"/>
      <c r="DJ644" s="281"/>
      <c r="DK644" s="281"/>
      <c r="DL644" s="281"/>
      <c r="DM644" s="281"/>
      <c r="DN644" s="281"/>
      <c r="DO644" s="281"/>
      <c r="DP644" s="281"/>
      <c r="DQ644" s="281"/>
      <c r="DR644" s="281"/>
      <c r="DS644" s="281"/>
      <c r="DT644" s="281"/>
      <c r="DU644" s="281"/>
      <c r="DV644" s="281"/>
      <c r="DW644" s="281"/>
      <c r="DX644" s="281"/>
      <c r="DY644" s="281"/>
      <c r="DZ644" s="281"/>
      <c r="EA644" s="281"/>
      <c r="EB644" s="281"/>
      <c r="EC644" s="281"/>
      <c r="ED644" s="281"/>
      <c r="EE644" s="281"/>
      <c r="EF644" s="281"/>
      <c r="EG644" s="281"/>
      <c r="EH644" s="281"/>
      <c r="EI644" s="281"/>
      <c r="EJ644" s="281"/>
      <c r="EK644" s="281"/>
      <c r="EL644" s="281"/>
      <c r="EM644" s="281"/>
      <c r="EN644" s="281"/>
      <c r="EO644" s="281"/>
      <c r="EP644" s="281"/>
      <c r="EQ644" s="281"/>
      <c r="ER644" s="281"/>
      <c r="ES644" s="281"/>
      <c r="ET644" s="281"/>
      <c r="EU644" s="281"/>
      <c r="EV644" s="281"/>
      <c r="EW644" s="281"/>
      <c r="EX644" s="281"/>
    </row>
    <row r="645" spans="1:170" s="279" customFormat="1" x14ac:dyDescent="0.25">
      <c r="A645" s="368"/>
      <c r="B645" s="67" t="s">
        <v>20</v>
      </c>
      <c r="C645" s="74"/>
      <c r="D645" s="130">
        <v>5</v>
      </c>
      <c r="E645" s="131">
        <v>5</v>
      </c>
      <c r="F645" s="176"/>
      <c r="G645" s="74"/>
      <c r="H645" s="175"/>
      <c r="I645" s="396"/>
      <c r="J645" s="74"/>
      <c r="K645" s="133"/>
      <c r="L645" s="281"/>
      <c r="M645" s="281"/>
      <c r="N645" s="281"/>
      <c r="O645" s="281"/>
      <c r="P645" s="281"/>
      <c r="Q645" s="281"/>
      <c r="R645" s="281"/>
      <c r="S645" s="281"/>
      <c r="T645" s="281"/>
      <c r="U645" s="281"/>
      <c r="V645" s="281"/>
      <c r="W645" s="281"/>
      <c r="X645" s="281"/>
      <c r="Y645" s="281"/>
      <c r="Z645" s="281"/>
      <c r="AA645" s="281"/>
      <c r="AB645" s="281"/>
      <c r="AC645" s="281"/>
      <c r="AD645" s="281"/>
      <c r="AE645" s="281"/>
      <c r="AF645" s="281"/>
      <c r="AG645" s="281"/>
      <c r="AH645" s="281"/>
      <c r="AI645" s="281"/>
      <c r="AJ645" s="281"/>
      <c r="AK645" s="281"/>
      <c r="AL645" s="281"/>
      <c r="AM645" s="281"/>
      <c r="AN645" s="281"/>
      <c r="AO645" s="281"/>
      <c r="AP645" s="281"/>
      <c r="AQ645" s="281"/>
      <c r="AR645" s="281"/>
      <c r="AS645" s="281"/>
      <c r="AT645" s="281"/>
      <c r="AU645" s="281"/>
      <c r="AV645" s="281"/>
      <c r="AW645" s="281"/>
      <c r="AX645" s="281"/>
      <c r="AY645" s="281"/>
      <c r="AZ645" s="281"/>
      <c r="BA645" s="281"/>
      <c r="BB645" s="281"/>
      <c r="BC645" s="281"/>
      <c r="BD645" s="281"/>
      <c r="BE645" s="281"/>
      <c r="BF645" s="281"/>
      <c r="BG645" s="281"/>
      <c r="BH645" s="281"/>
      <c r="BI645" s="281"/>
      <c r="BJ645" s="281"/>
      <c r="BK645" s="281"/>
      <c r="BL645" s="281"/>
      <c r="BM645" s="281"/>
      <c r="BN645" s="281"/>
      <c r="BO645" s="281"/>
      <c r="BP645" s="281"/>
      <c r="BQ645" s="281"/>
      <c r="BR645" s="281"/>
      <c r="BS645" s="281"/>
      <c r="BT645" s="281"/>
      <c r="BU645" s="281"/>
      <c r="BV645" s="281"/>
      <c r="BW645" s="281"/>
      <c r="BX645" s="281"/>
      <c r="BY645" s="281"/>
      <c r="BZ645" s="281"/>
      <c r="CA645" s="281"/>
      <c r="CB645" s="281"/>
      <c r="CC645" s="281"/>
      <c r="CD645" s="281"/>
      <c r="CE645" s="281"/>
      <c r="CF645" s="281"/>
      <c r="CG645" s="281"/>
      <c r="CH645" s="281"/>
      <c r="CI645" s="281"/>
      <c r="CJ645" s="281"/>
      <c r="CK645" s="281"/>
      <c r="CL645" s="281"/>
      <c r="CM645" s="281"/>
      <c r="CN645" s="281"/>
      <c r="CO645" s="281"/>
      <c r="CP645" s="281"/>
      <c r="CQ645" s="281"/>
      <c r="CR645" s="281"/>
      <c r="CS645" s="281"/>
      <c r="CT645" s="281"/>
      <c r="CU645" s="281"/>
      <c r="CV645" s="281"/>
      <c r="CW645" s="281"/>
      <c r="CX645" s="281"/>
      <c r="CY645" s="281"/>
      <c r="CZ645" s="281"/>
      <c r="DA645" s="281"/>
      <c r="DB645" s="281"/>
      <c r="DC645" s="281"/>
      <c r="DD645" s="281"/>
      <c r="DE645" s="281"/>
      <c r="DF645" s="281"/>
      <c r="DG645" s="281"/>
      <c r="DH645" s="281"/>
      <c r="DI645" s="281"/>
      <c r="DJ645" s="281"/>
      <c r="DK645" s="281"/>
      <c r="DL645" s="281"/>
      <c r="DM645" s="281"/>
      <c r="DN645" s="281"/>
      <c r="DO645" s="281"/>
      <c r="DP645" s="281"/>
      <c r="DQ645" s="281"/>
      <c r="DR645" s="281"/>
      <c r="DS645" s="281"/>
      <c r="DT645" s="281"/>
      <c r="DU645" s="281"/>
      <c r="DV645" s="281"/>
      <c r="DW645" s="281"/>
      <c r="DX645" s="281"/>
      <c r="DY645" s="281"/>
      <c r="DZ645" s="281"/>
      <c r="EA645" s="281"/>
      <c r="EB645" s="281"/>
      <c r="EC645" s="281"/>
      <c r="ED645" s="281"/>
      <c r="EE645" s="281"/>
      <c r="EF645" s="281"/>
      <c r="EG645" s="281"/>
      <c r="EH645" s="281"/>
      <c r="EI645" s="281"/>
      <c r="EJ645" s="281"/>
      <c r="EK645" s="281"/>
      <c r="EL645" s="281"/>
      <c r="EM645" s="281"/>
      <c r="EN645" s="281"/>
      <c r="EO645" s="281"/>
      <c r="EP645" s="281"/>
      <c r="EQ645" s="281"/>
      <c r="ER645" s="281"/>
      <c r="ES645" s="281"/>
      <c r="ET645" s="281"/>
      <c r="EU645" s="281"/>
      <c r="EV645" s="281"/>
      <c r="EW645" s="281"/>
      <c r="EX645" s="281"/>
    </row>
    <row r="646" spans="1:170" ht="15.75" thickBot="1" x14ac:dyDescent="0.3">
      <c r="A646" s="390" t="s">
        <v>50</v>
      </c>
      <c r="B646" s="180"/>
      <c r="C646" s="181">
        <v>37.5</v>
      </c>
      <c r="D646" s="182">
        <v>37.5</v>
      </c>
      <c r="E646" s="182">
        <v>37.5</v>
      </c>
      <c r="F646" s="181">
        <v>1.8</v>
      </c>
      <c r="G646" s="181">
        <v>0.4</v>
      </c>
      <c r="H646" s="181">
        <v>18</v>
      </c>
      <c r="I646" s="181">
        <v>82.5</v>
      </c>
      <c r="J646" s="181"/>
      <c r="K646" s="183"/>
    </row>
    <row r="647" spans="1:170" ht="15.75" thickBot="1" x14ac:dyDescent="0.3">
      <c r="A647" s="171" t="s">
        <v>29</v>
      </c>
      <c r="B647" s="172"/>
      <c r="C647" s="173">
        <v>697.5</v>
      </c>
      <c r="D647" s="184"/>
      <c r="E647" s="165"/>
      <c r="F647" s="166">
        <v>20.349999999999998</v>
      </c>
      <c r="G647" s="166">
        <v>20.18</v>
      </c>
      <c r="H647" s="166">
        <v>88.55</v>
      </c>
      <c r="I647" s="166">
        <v>617.70000000000005</v>
      </c>
      <c r="J647" s="166">
        <v>13.63</v>
      </c>
      <c r="K647" s="158"/>
    </row>
    <row r="648" spans="1:170" x14ac:dyDescent="0.25">
      <c r="A648" s="402"/>
      <c r="B648" s="403" t="s">
        <v>51</v>
      </c>
      <c r="C648" s="409"/>
      <c r="D648" s="410"/>
      <c r="E648" s="406"/>
      <c r="F648" s="404"/>
      <c r="G648" s="404"/>
      <c r="H648" s="404"/>
      <c r="I648" s="404"/>
      <c r="J648" s="411"/>
      <c r="K648" s="158"/>
    </row>
    <row r="649" spans="1:170" x14ac:dyDescent="0.25">
      <c r="A649" s="71" t="s">
        <v>75</v>
      </c>
      <c r="B649" s="67"/>
      <c r="C649" s="74">
        <v>10</v>
      </c>
      <c r="D649" s="132">
        <v>10</v>
      </c>
      <c r="E649" s="131">
        <v>10</v>
      </c>
      <c r="F649" s="131">
        <v>0.5</v>
      </c>
      <c r="G649" s="130">
        <v>1.9</v>
      </c>
      <c r="H649" s="131">
        <v>21</v>
      </c>
      <c r="I649" s="130">
        <v>98</v>
      </c>
      <c r="J649" s="130"/>
      <c r="K649" s="68"/>
      <c r="L649" s="367"/>
      <c r="M649" s="367"/>
      <c r="N649" s="367"/>
      <c r="O649" s="367"/>
      <c r="P649" s="367"/>
      <c r="Q649" s="367"/>
      <c r="R649" s="367"/>
      <c r="S649" s="367"/>
      <c r="T649" s="367"/>
      <c r="U649" s="367"/>
      <c r="V649" s="367"/>
      <c r="W649" s="367"/>
      <c r="X649" s="367"/>
      <c r="Y649" s="367"/>
      <c r="Z649" s="367"/>
      <c r="AA649" s="367"/>
      <c r="AB649" s="367"/>
      <c r="AC649" s="367"/>
      <c r="AD649" s="367"/>
      <c r="AE649" s="367"/>
      <c r="AF649" s="367"/>
      <c r="AG649" s="367"/>
      <c r="AH649" s="367"/>
      <c r="AI649" s="367"/>
      <c r="AJ649" s="367"/>
      <c r="AK649" s="367"/>
      <c r="AL649" s="367"/>
      <c r="AM649" s="367"/>
      <c r="AN649" s="367"/>
      <c r="AO649" s="367"/>
      <c r="AP649" s="367"/>
      <c r="AQ649" s="367"/>
      <c r="AR649" s="367"/>
      <c r="AS649" s="367"/>
      <c r="AT649" s="367"/>
      <c r="AU649" s="367"/>
      <c r="AV649" s="367"/>
      <c r="AW649" s="367"/>
      <c r="AX649" s="367"/>
      <c r="AY649" s="367"/>
      <c r="AZ649" s="367"/>
      <c r="FF649"/>
      <c r="FG649"/>
      <c r="FH649"/>
      <c r="FI649"/>
      <c r="FJ649"/>
      <c r="FK649"/>
      <c r="FL649"/>
      <c r="FM649"/>
      <c r="FN649"/>
    </row>
    <row r="650" spans="1:170" x14ac:dyDescent="0.25">
      <c r="A650" s="71" t="s">
        <v>401</v>
      </c>
      <c r="B650" s="67"/>
      <c r="C650" s="74"/>
      <c r="D650" s="130">
        <v>10</v>
      </c>
      <c r="E650" s="131">
        <v>10</v>
      </c>
      <c r="F650" s="132"/>
      <c r="G650" s="130"/>
      <c r="H650" s="130"/>
      <c r="I650" s="130"/>
      <c r="J650" s="130"/>
      <c r="K650" s="68"/>
      <c r="L650" s="367"/>
      <c r="M650" s="367"/>
      <c r="N650" s="367"/>
      <c r="O650" s="367"/>
      <c r="P650" s="367"/>
      <c r="Q650" s="367"/>
      <c r="R650" s="367"/>
      <c r="S650" s="367"/>
      <c r="T650" s="367"/>
      <c r="U650" s="367"/>
      <c r="V650" s="367"/>
      <c r="W650" s="367"/>
      <c r="X650" s="367"/>
      <c r="Y650" s="367"/>
      <c r="Z650" s="367"/>
      <c r="AA650" s="367"/>
      <c r="AB650" s="367"/>
      <c r="AC650" s="367"/>
      <c r="AD650" s="367"/>
      <c r="AE650" s="367"/>
      <c r="AF650" s="367"/>
      <c r="AG650" s="367"/>
      <c r="AH650" s="367"/>
      <c r="AI650" s="367"/>
      <c r="AJ650" s="367"/>
      <c r="AK650" s="367"/>
      <c r="AL650" s="367"/>
      <c r="AM650" s="367"/>
      <c r="AN650" s="367"/>
      <c r="AO650" s="367"/>
      <c r="AP650" s="367"/>
      <c r="AQ650" s="367"/>
      <c r="AR650" s="367"/>
      <c r="AS650" s="367"/>
      <c r="AT650" s="367"/>
      <c r="AU650" s="367"/>
      <c r="AV650" s="367"/>
      <c r="AW650" s="367"/>
      <c r="AX650" s="367"/>
      <c r="AY650" s="367"/>
      <c r="AZ650" s="367"/>
      <c r="FF650"/>
      <c r="FG650"/>
      <c r="FH650"/>
      <c r="FI650"/>
      <c r="FJ650"/>
      <c r="FK650"/>
      <c r="FL650"/>
      <c r="FM650"/>
      <c r="FN650"/>
    </row>
    <row r="651" spans="1:170" s="279" customFormat="1" x14ac:dyDescent="0.25">
      <c r="A651" s="71" t="s">
        <v>310</v>
      </c>
      <c r="B651" s="67"/>
      <c r="C651" s="74">
        <v>120</v>
      </c>
      <c r="D651" s="130"/>
      <c r="E651" s="131"/>
      <c r="F651" s="130">
        <v>3.4</v>
      </c>
      <c r="G651" s="131">
        <v>3</v>
      </c>
      <c r="H651" s="130">
        <v>5.7</v>
      </c>
      <c r="I651" s="131">
        <v>63.4</v>
      </c>
      <c r="J651" s="185">
        <v>0.43</v>
      </c>
      <c r="K651" s="68" t="s">
        <v>311</v>
      </c>
      <c r="L651" s="281"/>
      <c r="M651" s="281"/>
      <c r="N651" s="281"/>
      <c r="O651" s="281"/>
      <c r="P651" s="281"/>
      <c r="Q651" s="281"/>
      <c r="R651" s="281"/>
      <c r="S651" s="281"/>
      <c r="T651" s="281"/>
      <c r="U651" s="281"/>
      <c r="V651" s="281"/>
      <c r="W651" s="281"/>
      <c r="X651" s="281"/>
      <c r="Y651" s="281"/>
      <c r="Z651" s="281"/>
      <c r="AA651" s="281"/>
      <c r="AB651" s="281"/>
      <c r="AC651" s="281"/>
      <c r="AD651" s="281"/>
      <c r="AE651" s="281"/>
      <c r="AF651" s="281"/>
      <c r="AG651" s="281"/>
      <c r="AH651" s="281"/>
      <c r="AI651" s="281"/>
      <c r="AJ651" s="281"/>
      <c r="AK651" s="281"/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/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/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1"/>
      <c r="CA651" s="281"/>
      <c r="CB651" s="281"/>
      <c r="CC651" s="281"/>
      <c r="CD651" s="281"/>
      <c r="CE651" s="281"/>
      <c r="CF651" s="281"/>
      <c r="CG651" s="281"/>
      <c r="CH651" s="281"/>
      <c r="CI651" s="281"/>
      <c r="CJ651" s="281"/>
      <c r="CK651" s="281"/>
      <c r="CL651" s="281"/>
      <c r="CM651" s="281"/>
      <c r="CN651" s="281"/>
      <c r="CO651" s="281"/>
      <c r="CP651" s="281"/>
      <c r="CQ651" s="281"/>
      <c r="CR651" s="281"/>
      <c r="CS651" s="281"/>
      <c r="CT651" s="281"/>
      <c r="CU651" s="281"/>
      <c r="CV651" s="281"/>
      <c r="CW651" s="281"/>
      <c r="CX651" s="281"/>
      <c r="CY651" s="281"/>
      <c r="CZ651" s="281"/>
      <c r="DA651" s="281"/>
      <c r="DB651" s="281"/>
      <c r="DC651" s="281"/>
      <c r="DD651" s="281"/>
      <c r="DE651" s="281"/>
      <c r="DF651" s="281"/>
      <c r="DG651" s="281"/>
      <c r="DH651" s="281"/>
      <c r="DI651" s="281"/>
      <c r="DJ651" s="281"/>
      <c r="DK651" s="281"/>
      <c r="DL651" s="281"/>
      <c r="DM651" s="281"/>
      <c r="DN651" s="281"/>
      <c r="DO651" s="281"/>
      <c r="DP651" s="281"/>
      <c r="DQ651" s="281"/>
      <c r="DR651" s="281"/>
      <c r="DS651" s="281"/>
      <c r="DT651" s="281"/>
      <c r="DU651" s="281"/>
      <c r="DV651" s="281"/>
      <c r="DW651" s="281"/>
      <c r="DX651" s="281"/>
      <c r="DY651" s="281"/>
      <c r="DZ651" s="281"/>
      <c r="EA651" s="281"/>
      <c r="EB651" s="281"/>
      <c r="EC651" s="281"/>
      <c r="ED651" s="281"/>
      <c r="EE651" s="281"/>
      <c r="EF651" s="281"/>
      <c r="EG651" s="281"/>
      <c r="EH651" s="281"/>
      <c r="EI651" s="281"/>
      <c r="EJ651" s="281"/>
      <c r="EK651" s="281"/>
      <c r="EL651" s="281"/>
      <c r="EM651" s="281"/>
      <c r="EN651" s="281"/>
      <c r="EO651" s="281"/>
      <c r="EP651" s="281"/>
      <c r="EQ651" s="281"/>
      <c r="ER651" s="281"/>
      <c r="ES651" s="281"/>
      <c r="ET651" s="281"/>
      <c r="EU651" s="281"/>
      <c r="EV651" s="281"/>
      <c r="EW651" s="281"/>
      <c r="EX651" s="281"/>
    </row>
    <row r="652" spans="1:170" s="279" customFormat="1" x14ac:dyDescent="0.25">
      <c r="A652" s="71"/>
      <c r="B652" s="67" t="s">
        <v>61</v>
      </c>
      <c r="C652" s="74"/>
      <c r="D652" s="130">
        <v>126.46</v>
      </c>
      <c r="E652" s="131">
        <v>120</v>
      </c>
      <c r="F652" s="132"/>
      <c r="G652" s="131"/>
      <c r="H652" s="130"/>
      <c r="I652" s="132"/>
      <c r="J652" s="131"/>
      <c r="K652" s="68"/>
      <c r="L652" s="281"/>
      <c r="M652" s="281"/>
      <c r="N652" s="281"/>
      <c r="O652" s="281"/>
      <c r="P652" s="281"/>
      <c r="Q652" s="281"/>
      <c r="R652" s="281"/>
      <c r="S652" s="281"/>
      <c r="T652" s="281"/>
      <c r="U652" s="281"/>
      <c r="V652" s="281"/>
      <c r="W652" s="281"/>
      <c r="X652" s="281"/>
      <c r="Y652" s="281"/>
      <c r="Z652" s="281"/>
      <c r="AA652" s="281"/>
      <c r="AB652" s="281"/>
      <c r="AC652" s="281"/>
      <c r="AD652" s="281"/>
      <c r="AE652" s="281"/>
      <c r="AF652" s="281"/>
      <c r="AG652" s="281"/>
      <c r="AH652" s="281"/>
      <c r="AI652" s="281"/>
      <c r="AJ652" s="281"/>
      <c r="AK652" s="281"/>
      <c r="AL652" s="281"/>
      <c r="AM652" s="281"/>
      <c r="AN652" s="281"/>
      <c r="AO652" s="281"/>
      <c r="AP652" s="281"/>
      <c r="AQ652" s="281"/>
      <c r="AR652" s="281"/>
      <c r="AS652" s="281"/>
      <c r="AT652" s="281"/>
      <c r="AU652" s="281"/>
      <c r="AV652" s="281"/>
      <c r="AW652" s="281"/>
      <c r="AX652" s="281"/>
      <c r="AY652" s="281"/>
      <c r="AZ652" s="281"/>
      <c r="BA652" s="281"/>
      <c r="BB652" s="281"/>
      <c r="BC652" s="281"/>
      <c r="BD652" s="281"/>
      <c r="BE652" s="281"/>
      <c r="BF652" s="281"/>
      <c r="BG652" s="281"/>
      <c r="BH652" s="281"/>
      <c r="BI652" s="281"/>
      <c r="BJ652" s="281"/>
      <c r="BK652" s="281"/>
      <c r="BL652" s="281"/>
      <c r="BM652" s="281"/>
      <c r="BN652" s="281"/>
      <c r="BO652" s="281"/>
      <c r="BP652" s="281"/>
      <c r="BQ652" s="281"/>
      <c r="BR652" s="281"/>
      <c r="BS652" s="281"/>
      <c r="BT652" s="281"/>
      <c r="BU652" s="281"/>
      <c r="BV652" s="281"/>
      <c r="BW652" s="281"/>
      <c r="BX652" s="281"/>
      <c r="BY652" s="281"/>
      <c r="BZ652" s="281"/>
      <c r="CA652" s="281"/>
      <c r="CB652" s="281"/>
      <c r="CC652" s="281"/>
      <c r="CD652" s="281"/>
      <c r="CE652" s="281"/>
      <c r="CF652" s="281"/>
      <c r="CG652" s="281"/>
      <c r="CH652" s="281"/>
      <c r="CI652" s="281"/>
      <c r="CJ652" s="281"/>
      <c r="CK652" s="281"/>
      <c r="CL652" s="281"/>
      <c r="CM652" s="281"/>
      <c r="CN652" s="281"/>
      <c r="CO652" s="281"/>
      <c r="CP652" s="281"/>
      <c r="CQ652" s="281"/>
      <c r="CR652" s="281"/>
      <c r="CS652" s="281"/>
      <c r="CT652" s="281"/>
      <c r="CU652" s="281"/>
      <c r="CV652" s="281"/>
      <c r="CW652" s="281"/>
      <c r="CX652" s="281"/>
      <c r="CY652" s="281"/>
      <c r="CZ652" s="281"/>
      <c r="DA652" s="281"/>
      <c r="DB652" s="281"/>
      <c r="DC652" s="281"/>
      <c r="DD652" s="281"/>
      <c r="DE652" s="281"/>
      <c r="DF652" s="281"/>
      <c r="DG652" s="281"/>
      <c r="DH652" s="281"/>
      <c r="DI652" s="281"/>
      <c r="DJ652" s="281"/>
      <c r="DK652" s="281"/>
      <c r="DL652" s="281"/>
      <c r="DM652" s="281"/>
      <c r="DN652" s="281"/>
      <c r="DO652" s="281"/>
      <c r="DP652" s="281"/>
      <c r="DQ652" s="281"/>
      <c r="DR652" s="281"/>
      <c r="DS652" s="281"/>
      <c r="DT652" s="281"/>
      <c r="DU652" s="281"/>
      <c r="DV652" s="281"/>
      <c r="DW652" s="281"/>
      <c r="DX652" s="281"/>
      <c r="DY652" s="281"/>
      <c r="DZ652" s="281"/>
      <c r="EA652" s="281"/>
      <c r="EB652" s="281"/>
      <c r="EC652" s="281"/>
      <c r="ED652" s="281"/>
      <c r="EE652" s="281"/>
      <c r="EF652" s="281"/>
      <c r="EG652" s="281"/>
      <c r="EH652" s="281"/>
      <c r="EI652" s="281"/>
      <c r="EJ652" s="281"/>
      <c r="EK652" s="281"/>
      <c r="EL652" s="281"/>
      <c r="EM652" s="281"/>
      <c r="EN652" s="281"/>
      <c r="EO652" s="281"/>
      <c r="EP652" s="281"/>
      <c r="EQ652" s="281"/>
      <c r="ER652" s="281"/>
      <c r="ES652" s="281"/>
      <c r="ET652" s="281"/>
      <c r="EU652" s="281"/>
      <c r="EV652" s="281"/>
      <c r="EW652" s="281"/>
      <c r="EX652" s="281"/>
    </row>
    <row r="653" spans="1:170" s="301" customFormat="1" x14ac:dyDescent="0.25">
      <c r="A653" s="71" t="s">
        <v>128</v>
      </c>
      <c r="B653" s="67"/>
      <c r="C653" s="74">
        <v>50</v>
      </c>
      <c r="D653" s="132"/>
      <c r="E653" s="131"/>
      <c r="F653" s="130">
        <v>0.37</v>
      </c>
      <c r="G653" s="132">
        <v>2</v>
      </c>
      <c r="H653" s="131">
        <v>4.3</v>
      </c>
      <c r="I653" s="132">
        <v>37</v>
      </c>
      <c r="J653" s="131">
        <v>0.8</v>
      </c>
      <c r="K653" s="68" t="s">
        <v>262</v>
      </c>
      <c r="L653" s="281"/>
      <c r="M653" s="281"/>
      <c r="N653" s="281"/>
      <c r="O653" s="281"/>
      <c r="P653" s="281"/>
      <c r="Q653" s="281"/>
      <c r="R653" s="281"/>
      <c r="S653" s="281"/>
      <c r="T653" s="281"/>
      <c r="U653" s="281"/>
      <c r="V653" s="281"/>
      <c r="W653" s="281"/>
      <c r="X653" s="281"/>
      <c r="Y653" s="281"/>
      <c r="Z653" s="281"/>
      <c r="AA653" s="281"/>
      <c r="AB653" s="281"/>
      <c r="AC653" s="281"/>
      <c r="AD653" s="281"/>
      <c r="AE653" s="281"/>
      <c r="AF653" s="281"/>
      <c r="AG653" s="281"/>
      <c r="AH653" s="281"/>
      <c r="AI653" s="281"/>
      <c r="AJ653" s="281"/>
      <c r="AK653" s="281"/>
      <c r="AL653" s="281"/>
      <c r="AM653" s="281"/>
      <c r="AN653" s="281"/>
      <c r="AO653" s="281"/>
      <c r="AP653" s="281"/>
      <c r="AQ653" s="281"/>
      <c r="AR653" s="281"/>
      <c r="AS653" s="281"/>
      <c r="AT653" s="281"/>
      <c r="AU653" s="281"/>
      <c r="AV653" s="281"/>
      <c r="AW653" s="281"/>
      <c r="AX653" s="281"/>
      <c r="AY653" s="281"/>
      <c r="AZ653" s="281"/>
      <c r="BA653" s="281"/>
      <c r="BB653" s="281"/>
      <c r="BC653" s="281"/>
      <c r="BD653" s="281"/>
      <c r="BE653" s="281"/>
      <c r="BF653" s="281"/>
      <c r="BG653" s="281"/>
      <c r="BH653" s="281"/>
      <c r="BI653" s="281"/>
      <c r="BJ653" s="281"/>
      <c r="BK653" s="281"/>
      <c r="BL653" s="281"/>
      <c r="BM653" s="281"/>
      <c r="BN653" s="281"/>
      <c r="BO653" s="281"/>
      <c r="BP653" s="281"/>
      <c r="BQ653" s="281"/>
      <c r="BR653" s="281"/>
      <c r="BS653" s="281"/>
      <c r="BT653" s="281"/>
      <c r="BU653" s="281"/>
      <c r="BV653" s="281"/>
      <c r="BW653" s="281"/>
      <c r="BX653" s="281"/>
      <c r="BY653" s="281"/>
      <c r="BZ653" s="281"/>
      <c r="CA653" s="281"/>
      <c r="CB653" s="281"/>
      <c r="CC653" s="281"/>
      <c r="CD653" s="281"/>
      <c r="CE653" s="281"/>
      <c r="CF653" s="281"/>
      <c r="CG653" s="281"/>
      <c r="CH653" s="281"/>
      <c r="CI653" s="281"/>
      <c r="CJ653" s="281"/>
      <c r="CK653" s="281"/>
      <c r="CL653" s="281"/>
      <c r="CM653" s="281"/>
      <c r="CN653" s="281"/>
      <c r="CO653" s="281"/>
      <c r="CP653" s="281"/>
      <c r="CQ653" s="281"/>
      <c r="CR653" s="281"/>
      <c r="CS653" s="281"/>
      <c r="CT653" s="281"/>
      <c r="CU653" s="281"/>
      <c r="CV653" s="281"/>
      <c r="CW653" s="281"/>
      <c r="CX653" s="281"/>
      <c r="CY653" s="281"/>
      <c r="CZ653" s="281"/>
      <c r="DA653" s="281"/>
      <c r="DB653" s="281"/>
      <c r="DC653" s="281"/>
      <c r="DD653" s="281"/>
      <c r="DE653" s="281"/>
      <c r="DF653" s="281"/>
      <c r="DG653" s="281"/>
      <c r="DH653" s="281"/>
      <c r="DI653" s="281"/>
      <c r="DJ653" s="281"/>
      <c r="DK653" s="281"/>
      <c r="DL653" s="281"/>
      <c r="DM653" s="281"/>
      <c r="DN653" s="281"/>
      <c r="DO653" s="281"/>
      <c r="DP653" s="281"/>
      <c r="DQ653" s="281"/>
      <c r="DR653" s="281"/>
      <c r="DS653" s="281"/>
      <c r="DT653" s="281"/>
      <c r="DU653" s="281"/>
      <c r="DV653" s="281"/>
      <c r="DW653" s="281"/>
      <c r="DX653" s="281"/>
      <c r="DY653" s="281"/>
      <c r="DZ653" s="281"/>
      <c r="EA653" s="281"/>
      <c r="EB653" s="281"/>
      <c r="EC653" s="281"/>
      <c r="ED653" s="281"/>
      <c r="EE653" s="281"/>
      <c r="EF653" s="281"/>
      <c r="EG653" s="281"/>
      <c r="EH653" s="281"/>
      <c r="EI653" s="281"/>
      <c r="EJ653" s="281"/>
      <c r="EK653" s="281"/>
      <c r="EL653" s="281"/>
      <c r="EM653" s="281"/>
      <c r="EN653" s="281"/>
      <c r="EO653" s="281"/>
      <c r="EP653" s="281"/>
      <c r="EQ653" s="281"/>
      <c r="ER653" s="281"/>
      <c r="ES653" s="281"/>
      <c r="ET653" s="281"/>
      <c r="EU653" s="281"/>
      <c r="EV653" s="281"/>
      <c r="EW653" s="281"/>
      <c r="EX653" s="281"/>
      <c r="EY653" s="281"/>
      <c r="EZ653" s="281"/>
      <c r="FA653" s="281"/>
      <c r="FB653" s="281"/>
      <c r="FC653" s="281"/>
      <c r="FD653" s="281"/>
      <c r="FE653" s="281"/>
      <c r="FF653" s="281"/>
      <c r="FG653" s="281"/>
      <c r="FH653" s="281"/>
      <c r="FI653" s="281"/>
      <c r="FJ653" s="281"/>
      <c r="FK653" s="281"/>
      <c r="FL653" s="281"/>
      <c r="FM653" s="281"/>
      <c r="FN653" s="281"/>
    </row>
    <row r="654" spans="1:170" s="301" customFormat="1" x14ac:dyDescent="0.25">
      <c r="A654" s="71"/>
      <c r="B654" s="67" t="s">
        <v>36</v>
      </c>
      <c r="C654" s="74"/>
      <c r="D654" s="132">
        <v>33.25</v>
      </c>
      <c r="E654" s="131">
        <v>26.6</v>
      </c>
      <c r="F654" s="130"/>
      <c r="G654" s="132"/>
      <c r="H654" s="131"/>
      <c r="I654" s="132"/>
      <c r="J654" s="131"/>
      <c r="K654" s="68"/>
      <c r="L654" s="281"/>
      <c r="M654" s="281"/>
      <c r="N654" s="281"/>
      <c r="O654" s="281"/>
      <c r="P654" s="281"/>
      <c r="Q654" s="281"/>
      <c r="R654" s="281"/>
      <c r="S654" s="281"/>
      <c r="T654" s="281"/>
      <c r="U654" s="281"/>
      <c r="V654" s="281"/>
      <c r="W654" s="281"/>
      <c r="X654" s="281"/>
      <c r="Y654" s="281"/>
      <c r="Z654" s="281"/>
      <c r="AA654" s="281"/>
      <c r="AB654" s="281"/>
      <c r="AC654" s="281"/>
      <c r="AD654" s="281"/>
      <c r="AE654" s="281"/>
      <c r="AF654" s="281"/>
      <c r="AG654" s="281"/>
      <c r="AH654" s="281"/>
      <c r="AI654" s="281"/>
      <c r="AJ654" s="281"/>
      <c r="AK654" s="281"/>
      <c r="AL654" s="281"/>
      <c r="AM654" s="281"/>
      <c r="AN654" s="281"/>
      <c r="AO654" s="281"/>
      <c r="AP654" s="281"/>
      <c r="AQ654" s="281"/>
      <c r="AR654" s="281"/>
      <c r="AS654" s="281"/>
      <c r="AT654" s="281"/>
      <c r="AU654" s="281"/>
      <c r="AV654" s="281"/>
      <c r="AW654" s="281"/>
      <c r="AX654" s="281"/>
      <c r="AY654" s="281"/>
      <c r="AZ654" s="281"/>
      <c r="BA654" s="281"/>
      <c r="BB654" s="281"/>
      <c r="BC654" s="281"/>
      <c r="BD654" s="281"/>
      <c r="BE654" s="281"/>
      <c r="BF654" s="281"/>
      <c r="BG654" s="281"/>
      <c r="BH654" s="281"/>
      <c r="BI654" s="281"/>
      <c r="BJ654" s="281"/>
      <c r="BK654" s="281"/>
      <c r="BL654" s="281"/>
      <c r="BM654" s="281"/>
      <c r="BN654" s="281"/>
      <c r="BO654" s="281"/>
      <c r="BP654" s="281"/>
      <c r="BQ654" s="281"/>
      <c r="BR654" s="281"/>
      <c r="BS654" s="281"/>
      <c r="BT654" s="281"/>
      <c r="BU654" s="281"/>
      <c r="BV654" s="281"/>
      <c r="BW654" s="281"/>
      <c r="BX654" s="281"/>
      <c r="BY654" s="281"/>
      <c r="BZ654" s="281"/>
      <c r="CA654" s="281"/>
      <c r="CB654" s="281"/>
      <c r="CC654" s="281"/>
      <c r="CD654" s="281"/>
      <c r="CE654" s="281"/>
      <c r="CF654" s="281"/>
      <c r="CG654" s="281"/>
      <c r="CH654" s="281"/>
      <c r="CI654" s="281"/>
      <c r="CJ654" s="281"/>
      <c r="CK654" s="281"/>
      <c r="CL654" s="281"/>
      <c r="CM654" s="281"/>
      <c r="CN654" s="281"/>
      <c r="CO654" s="281"/>
      <c r="CP654" s="281"/>
      <c r="CQ654" s="281"/>
      <c r="CR654" s="281"/>
      <c r="CS654" s="281"/>
      <c r="CT654" s="281"/>
      <c r="CU654" s="281"/>
      <c r="CV654" s="281"/>
      <c r="CW654" s="281"/>
      <c r="CX654" s="281"/>
      <c r="CY654" s="281"/>
      <c r="CZ654" s="281"/>
      <c r="DA654" s="281"/>
      <c r="DB654" s="281"/>
      <c r="DC654" s="281"/>
      <c r="DD654" s="281"/>
      <c r="DE654" s="281"/>
      <c r="DF654" s="281"/>
      <c r="DG654" s="281"/>
      <c r="DH654" s="281"/>
      <c r="DI654" s="281"/>
      <c r="DJ654" s="281"/>
      <c r="DK654" s="281"/>
      <c r="DL654" s="281"/>
      <c r="DM654" s="281"/>
      <c r="DN654" s="281"/>
      <c r="DO654" s="281"/>
      <c r="DP654" s="281"/>
      <c r="DQ654" s="281"/>
      <c r="DR654" s="281"/>
      <c r="DS654" s="281"/>
      <c r="DT654" s="281"/>
      <c r="DU654" s="281"/>
      <c r="DV654" s="281"/>
      <c r="DW654" s="281"/>
      <c r="DX654" s="281"/>
      <c r="DY654" s="281"/>
      <c r="DZ654" s="281"/>
      <c r="EA654" s="281"/>
      <c r="EB654" s="281"/>
      <c r="EC654" s="281"/>
      <c r="ED654" s="281"/>
      <c r="EE654" s="281"/>
      <c r="EF654" s="281"/>
      <c r="EG654" s="281"/>
      <c r="EH654" s="281"/>
      <c r="EI654" s="281"/>
      <c r="EJ654" s="281"/>
      <c r="EK654" s="281"/>
      <c r="EL654" s="281"/>
      <c r="EM654" s="281"/>
      <c r="EN654" s="281"/>
      <c r="EO654" s="281"/>
      <c r="EP654" s="281"/>
      <c r="EQ654" s="281"/>
      <c r="ER654" s="281"/>
      <c r="ES654" s="281"/>
      <c r="ET654" s="281"/>
      <c r="EU654" s="281"/>
      <c r="EV654" s="281"/>
      <c r="EW654" s="281"/>
      <c r="EX654" s="281"/>
      <c r="EY654" s="281"/>
      <c r="EZ654" s="281"/>
      <c r="FA654" s="281"/>
      <c r="FB654" s="281"/>
      <c r="FC654" s="281"/>
      <c r="FD654" s="281"/>
      <c r="FE654" s="281"/>
      <c r="FF654" s="281"/>
      <c r="FG654" s="281"/>
      <c r="FH654" s="281"/>
      <c r="FI654" s="281"/>
      <c r="FJ654" s="281"/>
      <c r="FK654" s="281"/>
      <c r="FL654" s="281"/>
      <c r="FM654" s="281"/>
      <c r="FN654" s="281"/>
    </row>
    <row r="655" spans="1:170" s="301" customFormat="1" x14ac:dyDescent="0.25">
      <c r="A655" s="71"/>
      <c r="B655" s="67" t="s">
        <v>94</v>
      </c>
      <c r="C655" s="74"/>
      <c r="D655" s="130">
        <v>24.45</v>
      </c>
      <c r="E655" s="131">
        <v>21.5</v>
      </c>
      <c r="F655" s="130"/>
      <c r="G655" s="131"/>
      <c r="H655" s="130"/>
      <c r="I655" s="131"/>
      <c r="J655" s="130"/>
      <c r="K655" s="68"/>
      <c r="L655" s="281"/>
      <c r="M655" s="281"/>
      <c r="N655" s="281"/>
      <c r="O655" s="281"/>
      <c r="P655" s="281"/>
      <c r="Q655" s="281"/>
      <c r="R655" s="281"/>
      <c r="S655" s="281"/>
      <c r="T655" s="281"/>
      <c r="U655" s="281"/>
      <c r="V655" s="281"/>
      <c r="W655" s="281"/>
      <c r="X655" s="281"/>
      <c r="Y655" s="281"/>
      <c r="Z655" s="281"/>
      <c r="AA655" s="281"/>
      <c r="AB655" s="281"/>
      <c r="AC655" s="281"/>
      <c r="AD655" s="281"/>
      <c r="AE655" s="281"/>
      <c r="AF655" s="281"/>
      <c r="AG655" s="281"/>
      <c r="AH655" s="281"/>
      <c r="AI655" s="281"/>
      <c r="AJ655" s="281"/>
      <c r="AK655" s="281"/>
      <c r="AL655" s="281"/>
      <c r="AM655" s="281"/>
      <c r="AN655" s="281"/>
      <c r="AO655" s="281"/>
      <c r="AP655" s="281"/>
      <c r="AQ655" s="281"/>
      <c r="AR655" s="281"/>
      <c r="AS655" s="281"/>
      <c r="AT655" s="281"/>
      <c r="AU655" s="281"/>
      <c r="AV655" s="281"/>
      <c r="AW655" s="281"/>
      <c r="AX655" s="281"/>
      <c r="AY655" s="281"/>
      <c r="AZ655" s="281"/>
      <c r="BA655" s="281"/>
      <c r="BB655" s="281"/>
      <c r="BC655" s="281"/>
      <c r="BD655" s="281"/>
      <c r="BE655" s="281"/>
      <c r="BF655" s="281"/>
      <c r="BG655" s="281"/>
      <c r="BH655" s="281"/>
      <c r="BI655" s="281"/>
      <c r="BJ655" s="281"/>
      <c r="BK655" s="281"/>
      <c r="BL655" s="281"/>
      <c r="BM655" s="281"/>
      <c r="BN655" s="281"/>
      <c r="BO655" s="281"/>
      <c r="BP655" s="281"/>
      <c r="BQ655" s="281"/>
      <c r="BR655" s="281"/>
      <c r="BS655" s="281"/>
      <c r="BT655" s="281"/>
      <c r="BU655" s="281"/>
      <c r="BV655" s="281"/>
      <c r="BW655" s="281"/>
      <c r="BX655" s="281"/>
      <c r="BY655" s="281"/>
      <c r="BZ655" s="281"/>
      <c r="CA655" s="281"/>
      <c r="CB655" s="281"/>
      <c r="CC655" s="281"/>
      <c r="CD655" s="281"/>
      <c r="CE655" s="281"/>
      <c r="CF655" s="281"/>
      <c r="CG655" s="281"/>
      <c r="CH655" s="281"/>
      <c r="CI655" s="281"/>
      <c r="CJ655" s="281"/>
      <c r="CK655" s="281"/>
      <c r="CL655" s="281"/>
      <c r="CM655" s="281"/>
      <c r="CN655" s="281"/>
      <c r="CO655" s="281"/>
      <c r="CP655" s="281"/>
      <c r="CQ655" s="281"/>
      <c r="CR655" s="281"/>
      <c r="CS655" s="281"/>
      <c r="CT655" s="281"/>
      <c r="CU655" s="281"/>
      <c r="CV655" s="281"/>
      <c r="CW655" s="281"/>
      <c r="CX655" s="281"/>
      <c r="CY655" s="281"/>
      <c r="CZ655" s="281"/>
      <c r="DA655" s="281"/>
      <c r="DB655" s="281"/>
      <c r="DC655" s="281"/>
      <c r="DD655" s="281"/>
      <c r="DE655" s="281"/>
      <c r="DF655" s="281"/>
      <c r="DG655" s="281"/>
      <c r="DH655" s="281"/>
      <c r="DI655" s="281"/>
      <c r="DJ655" s="281"/>
      <c r="DK655" s="281"/>
      <c r="DL655" s="281"/>
      <c r="DM655" s="281"/>
      <c r="DN655" s="281"/>
      <c r="DO655" s="281"/>
      <c r="DP655" s="281"/>
      <c r="DQ655" s="281"/>
      <c r="DR655" s="281"/>
      <c r="DS655" s="281"/>
      <c r="DT655" s="281"/>
      <c r="DU655" s="281"/>
      <c r="DV655" s="281"/>
      <c r="DW655" s="281"/>
      <c r="DX655" s="281"/>
      <c r="DY655" s="281"/>
      <c r="DZ655" s="281"/>
      <c r="EA655" s="281"/>
      <c r="EB655" s="281"/>
      <c r="EC655" s="281"/>
      <c r="ED655" s="281"/>
      <c r="EE655" s="281"/>
      <c r="EF655" s="281"/>
      <c r="EG655" s="281"/>
      <c r="EH655" s="281"/>
      <c r="EI655" s="281"/>
      <c r="EJ655" s="281"/>
      <c r="EK655" s="281"/>
      <c r="EL655" s="281"/>
      <c r="EM655" s="281"/>
      <c r="EN655" s="281"/>
      <c r="EO655" s="281"/>
      <c r="EP655" s="281"/>
      <c r="EQ655" s="281"/>
      <c r="ER655" s="281"/>
      <c r="ES655" s="281"/>
      <c r="ET655" s="281"/>
      <c r="EU655" s="281"/>
      <c r="EV655" s="281"/>
      <c r="EW655" s="281"/>
      <c r="EX655" s="281"/>
      <c r="EY655" s="281"/>
      <c r="EZ655" s="281"/>
      <c r="FA655" s="281"/>
      <c r="FB655" s="281"/>
      <c r="FC655" s="281"/>
      <c r="FD655" s="281"/>
      <c r="FE655" s="281"/>
      <c r="FF655" s="281"/>
      <c r="FG655" s="281"/>
      <c r="FH655" s="281"/>
      <c r="FI655" s="281"/>
      <c r="FJ655" s="281"/>
      <c r="FK655" s="281"/>
      <c r="FL655" s="281"/>
      <c r="FM655" s="281"/>
      <c r="FN655" s="281"/>
    </row>
    <row r="656" spans="1:170" s="301" customFormat="1" x14ac:dyDescent="0.25">
      <c r="A656" s="67"/>
      <c r="B656" s="67" t="s">
        <v>38</v>
      </c>
      <c r="C656" s="74"/>
      <c r="D656" s="130">
        <v>2</v>
      </c>
      <c r="E656" s="131">
        <v>2</v>
      </c>
      <c r="F656" s="130"/>
      <c r="G656" s="131"/>
      <c r="H656" s="130"/>
      <c r="I656" s="131"/>
      <c r="J656" s="130"/>
      <c r="K656" s="68"/>
      <c r="L656" s="281"/>
      <c r="M656" s="281"/>
      <c r="N656" s="281"/>
      <c r="O656" s="281"/>
      <c r="P656" s="281"/>
      <c r="Q656" s="281"/>
      <c r="R656" s="281"/>
      <c r="S656" s="281"/>
      <c r="T656" s="281"/>
      <c r="U656" s="281"/>
      <c r="V656" s="281"/>
      <c r="W656" s="281"/>
      <c r="X656" s="281"/>
      <c r="Y656" s="281"/>
      <c r="Z656" s="281"/>
      <c r="AA656" s="281"/>
      <c r="AB656" s="281"/>
      <c r="AC656" s="281"/>
      <c r="AD656" s="281"/>
      <c r="AE656" s="281"/>
      <c r="AF656" s="281"/>
      <c r="AG656" s="281"/>
      <c r="AH656" s="281"/>
      <c r="AI656" s="281"/>
      <c r="AJ656" s="281"/>
      <c r="AK656" s="281"/>
      <c r="AL656" s="281"/>
      <c r="AM656" s="281"/>
      <c r="AN656" s="281"/>
      <c r="AO656" s="281"/>
      <c r="AP656" s="281"/>
      <c r="AQ656" s="281"/>
      <c r="AR656" s="281"/>
      <c r="AS656" s="281"/>
      <c r="AT656" s="281"/>
      <c r="AU656" s="281"/>
      <c r="AV656" s="281"/>
      <c r="AW656" s="281"/>
      <c r="AX656" s="281"/>
      <c r="AY656" s="281"/>
      <c r="AZ656" s="281"/>
      <c r="BA656" s="281"/>
      <c r="BB656" s="281"/>
      <c r="BC656" s="281"/>
      <c r="BD656" s="281"/>
      <c r="BE656" s="281"/>
      <c r="BF656" s="281"/>
      <c r="BG656" s="281"/>
      <c r="BH656" s="281"/>
      <c r="BI656" s="281"/>
      <c r="BJ656" s="281"/>
      <c r="BK656" s="281"/>
      <c r="BL656" s="281"/>
      <c r="BM656" s="281"/>
      <c r="BN656" s="281"/>
      <c r="BO656" s="281"/>
      <c r="BP656" s="281"/>
      <c r="BQ656" s="281"/>
      <c r="BR656" s="281"/>
      <c r="BS656" s="281"/>
      <c r="BT656" s="281"/>
      <c r="BU656" s="281"/>
      <c r="BV656" s="281"/>
      <c r="BW656" s="281"/>
      <c r="BX656" s="281"/>
      <c r="BY656" s="281"/>
      <c r="BZ656" s="281"/>
      <c r="CA656" s="281"/>
      <c r="CB656" s="281"/>
      <c r="CC656" s="281"/>
      <c r="CD656" s="281"/>
      <c r="CE656" s="281"/>
      <c r="CF656" s="281"/>
      <c r="CG656" s="281"/>
      <c r="CH656" s="281"/>
      <c r="CI656" s="281"/>
      <c r="CJ656" s="281"/>
      <c r="CK656" s="281"/>
      <c r="CL656" s="281"/>
      <c r="CM656" s="281"/>
      <c r="CN656" s="281"/>
      <c r="CO656" s="281"/>
      <c r="CP656" s="281"/>
      <c r="CQ656" s="281"/>
      <c r="CR656" s="281"/>
      <c r="CS656" s="281"/>
      <c r="CT656" s="281"/>
      <c r="CU656" s="281"/>
      <c r="CV656" s="281"/>
      <c r="CW656" s="281"/>
      <c r="CX656" s="281"/>
      <c r="CY656" s="281"/>
      <c r="CZ656" s="281"/>
      <c r="DA656" s="281"/>
      <c r="DB656" s="281"/>
      <c r="DC656" s="281"/>
      <c r="DD656" s="281"/>
      <c r="DE656" s="281"/>
      <c r="DF656" s="281"/>
      <c r="DG656" s="281"/>
      <c r="DH656" s="281"/>
      <c r="DI656" s="281"/>
      <c r="DJ656" s="281"/>
      <c r="DK656" s="281"/>
      <c r="DL656" s="281"/>
      <c r="DM656" s="281"/>
      <c r="DN656" s="281"/>
      <c r="DO656" s="281"/>
      <c r="DP656" s="281"/>
      <c r="DQ656" s="281"/>
      <c r="DR656" s="281"/>
      <c r="DS656" s="281"/>
      <c r="DT656" s="281"/>
      <c r="DU656" s="281"/>
      <c r="DV656" s="281"/>
      <c r="DW656" s="281"/>
      <c r="DX656" s="281"/>
      <c r="DY656" s="281"/>
      <c r="DZ656" s="281"/>
      <c r="EA656" s="281"/>
      <c r="EB656" s="281"/>
      <c r="EC656" s="281"/>
      <c r="ED656" s="281"/>
      <c r="EE656" s="281"/>
      <c r="EF656" s="281"/>
      <c r="EG656" s="281"/>
      <c r="EH656" s="281"/>
      <c r="EI656" s="281"/>
      <c r="EJ656" s="281"/>
      <c r="EK656" s="281"/>
      <c r="EL656" s="281"/>
      <c r="EM656" s="281"/>
      <c r="EN656" s="281"/>
      <c r="EO656" s="281"/>
      <c r="EP656" s="281"/>
      <c r="EQ656" s="281"/>
      <c r="ER656" s="281"/>
      <c r="ES656" s="281"/>
      <c r="ET656" s="281"/>
      <c r="EU656" s="281"/>
      <c r="EV656" s="281"/>
      <c r="EW656" s="281"/>
      <c r="EX656" s="281"/>
      <c r="EY656" s="281"/>
      <c r="EZ656" s="281"/>
      <c r="FA656" s="281"/>
      <c r="FB656" s="281"/>
      <c r="FC656" s="281"/>
      <c r="FD656" s="281"/>
      <c r="FE656" s="281"/>
      <c r="FF656" s="281"/>
      <c r="FG656" s="281"/>
      <c r="FH656" s="281"/>
      <c r="FI656" s="281"/>
      <c r="FJ656" s="281"/>
      <c r="FK656" s="281"/>
      <c r="FL656" s="281"/>
      <c r="FM656" s="281"/>
      <c r="FN656" s="281"/>
    </row>
    <row r="657" spans="1:154" s="229" customFormat="1" x14ac:dyDescent="0.25">
      <c r="A657" s="71" t="s">
        <v>206</v>
      </c>
      <c r="B657" s="67"/>
      <c r="C657" s="74" t="s">
        <v>118</v>
      </c>
      <c r="D657" s="130"/>
      <c r="E657" s="131"/>
      <c r="F657" s="132">
        <v>9.8000000000000007</v>
      </c>
      <c r="G657" s="131">
        <v>10</v>
      </c>
      <c r="H657" s="130">
        <v>28.3</v>
      </c>
      <c r="I657" s="132">
        <v>241</v>
      </c>
      <c r="J657" s="131">
        <v>0.27</v>
      </c>
      <c r="K657" s="68" t="s">
        <v>183</v>
      </c>
      <c r="L657" s="281"/>
      <c r="M657" s="281"/>
      <c r="N657" s="281"/>
      <c r="O657" s="281"/>
      <c r="P657" s="281"/>
      <c r="Q657" s="281"/>
      <c r="R657" s="281"/>
      <c r="S657" s="281"/>
      <c r="T657" s="281"/>
      <c r="U657" s="281"/>
      <c r="V657" s="281"/>
      <c r="W657" s="281"/>
      <c r="X657" s="281"/>
      <c r="Y657" s="281"/>
      <c r="Z657" s="281"/>
      <c r="AA657" s="281"/>
      <c r="AB657" s="281"/>
      <c r="AC657" s="281"/>
      <c r="AD657" s="281"/>
      <c r="AE657" s="281"/>
      <c r="AF657" s="281"/>
      <c r="AG657" s="281"/>
      <c r="AH657" s="281"/>
      <c r="AI657" s="281"/>
      <c r="AJ657" s="281"/>
      <c r="AK657" s="281"/>
      <c r="AL657" s="281"/>
      <c r="AM657" s="281"/>
      <c r="AN657" s="281"/>
      <c r="AO657" s="281"/>
      <c r="AP657" s="281"/>
      <c r="AQ657" s="281"/>
      <c r="AR657" s="281"/>
      <c r="AS657" s="281"/>
      <c r="AT657" s="281"/>
      <c r="AU657" s="281"/>
      <c r="AV657" s="281"/>
      <c r="AW657" s="281"/>
      <c r="AX657" s="281"/>
      <c r="AY657" s="281"/>
      <c r="AZ657" s="281"/>
      <c r="BA657" s="281"/>
      <c r="BB657" s="281"/>
      <c r="BC657" s="281"/>
      <c r="BD657" s="281"/>
      <c r="BE657" s="281"/>
      <c r="BF657" s="281"/>
      <c r="BG657" s="281"/>
      <c r="BH657" s="281"/>
      <c r="BI657" s="281"/>
      <c r="BJ657" s="281"/>
      <c r="BK657" s="281"/>
      <c r="BL657" s="281"/>
      <c r="BM657" s="281"/>
      <c r="BN657" s="281"/>
      <c r="BO657" s="281"/>
      <c r="BP657" s="281"/>
      <c r="BQ657" s="281"/>
      <c r="BR657" s="281"/>
      <c r="BS657" s="281"/>
      <c r="BT657" s="281"/>
      <c r="BU657" s="281"/>
      <c r="BV657" s="281"/>
      <c r="BW657" s="281"/>
      <c r="BX657" s="281"/>
      <c r="BY657" s="281"/>
      <c r="BZ657" s="281"/>
      <c r="CA657" s="281"/>
      <c r="CB657" s="281"/>
      <c r="CC657" s="281"/>
      <c r="CD657" s="281"/>
      <c r="CE657" s="281"/>
      <c r="CF657" s="281"/>
      <c r="CG657" s="281"/>
      <c r="CH657" s="281"/>
      <c r="CI657" s="281"/>
      <c r="CJ657" s="281"/>
      <c r="CK657" s="281"/>
      <c r="CL657" s="281"/>
      <c r="CM657" s="281"/>
      <c r="CN657" s="281"/>
      <c r="CO657" s="281"/>
      <c r="CP657" s="281"/>
      <c r="CQ657" s="281"/>
      <c r="CR657" s="281"/>
      <c r="CS657" s="281"/>
      <c r="CT657" s="281"/>
      <c r="CU657" s="281"/>
      <c r="CV657" s="281"/>
      <c r="CW657" s="281"/>
      <c r="CX657" s="281"/>
      <c r="CY657" s="281"/>
      <c r="CZ657" s="281"/>
      <c r="DA657" s="281"/>
      <c r="DB657" s="281"/>
      <c r="DC657" s="281"/>
      <c r="DD657" s="281"/>
      <c r="DE657" s="281"/>
      <c r="DF657" s="281"/>
      <c r="DG657" s="281"/>
      <c r="DH657" s="281"/>
      <c r="DI657" s="281"/>
      <c r="DJ657" s="281"/>
      <c r="DK657" s="281"/>
      <c r="DL657" s="281"/>
      <c r="DM657" s="281"/>
      <c r="DN657" s="281"/>
      <c r="DO657" s="281"/>
      <c r="DP657" s="281"/>
      <c r="DQ657" s="281"/>
      <c r="DR657" s="281"/>
      <c r="DS657" s="281"/>
      <c r="DT657" s="281"/>
      <c r="DU657" s="281"/>
      <c r="DV657" s="281"/>
      <c r="DW657" s="281"/>
      <c r="DX657" s="281"/>
      <c r="DY657" s="281"/>
      <c r="DZ657" s="281"/>
      <c r="EA657" s="281"/>
      <c r="EB657" s="281"/>
      <c r="EC657" s="281"/>
      <c r="ED657" s="281"/>
      <c r="EE657" s="281"/>
      <c r="EF657" s="281"/>
      <c r="EG657" s="281"/>
      <c r="EH657" s="281"/>
      <c r="EI657" s="281"/>
      <c r="EJ657" s="281"/>
      <c r="EK657" s="281"/>
      <c r="EL657" s="281"/>
      <c r="EM657" s="281"/>
      <c r="EN657" s="281"/>
      <c r="EO657" s="281"/>
      <c r="EP657" s="281"/>
      <c r="EQ657" s="281"/>
      <c r="ER657" s="281"/>
      <c r="ES657" s="281"/>
      <c r="ET657" s="281"/>
      <c r="EU657" s="281"/>
      <c r="EV657" s="281"/>
      <c r="EW657" s="281"/>
      <c r="EX657" s="281"/>
    </row>
    <row r="658" spans="1:154" s="229" customFormat="1" x14ac:dyDescent="0.25">
      <c r="A658" s="71"/>
      <c r="B658" s="67" t="s">
        <v>77</v>
      </c>
      <c r="C658" s="74"/>
      <c r="D658" s="130">
        <v>140</v>
      </c>
      <c r="E658" s="131">
        <v>138</v>
      </c>
      <c r="F658" s="132"/>
      <c r="G658" s="131"/>
      <c r="H658" s="130"/>
      <c r="I658" s="132"/>
      <c r="J658" s="131"/>
      <c r="K658" s="68"/>
      <c r="L658" s="281"/>
      <c r="M658" s="281"/>
      <c r="N658" s="281"/>
      <c r="O658" s="281"/>
      <c r="P658" s="281"/>
      <c r="Q658" s="281"/>
      <c r="R658" s="281"/>
      <c r="S658" s="281"/>
      <c r="T658" s="281"/>
      <c r="U658" s="281"/>
      <c r="V658" s="281"/>
      <c r="W658" s="281"/>
      <c r="X658" s="281"/>
      <c r="Y658" s="281"/>
      <c r="Z658" s="281"/>
      <c r="AA658" s="281"/>
      <c r="AB658" s="281"/>
      <c r="AC658" s="281"/>
      <c r="AD658" s="281"/>
      <c r="AE658" s="281"/>
      <c r="AF658" s="281"/>
      <c r="AG658" s="281"/>
      <c r="AH658" s="281"/>
      <c r="AI658" s="281"/>
      <c r="AJ658" s="281"/>
      <c r="AK658" s="281"/>
      <c r="AL658" s="281"/>
      <c r="AM658" s="281"/>
      <c r="AN658" s="281"/>
      <c r="AO658" s="281"/>
      <c r="AP658" s="281"/>
      <c r="AQ658" s="281"/>
      <c r="AR658" s="281"/>
      <c r="AS658" s="281"/>
      <c r="AT658" s="281"/>
      <c r="AU658" s="281"/>
      <c r="AV658" s="281"/>
      <c r="AW658" s="281"/>
      <c r="AX658" s="281"/>
      <c r="AY658" s="281"/>
      <c r="AZ658" s="281"/>
      <c r="BA658" s="281"/>
      <c r="BB658" s="281"/>
      <c r="BC658" s="281"/>
      <c r="BD658" s="281"/>
      <c r="BE658" s="281"/>
      <c r="BF658" s="281"/>
      <c r="BG658" s="281"/>
      <c r="BH658" s="281"/>
      <c r="BI658" s="281"/>
      <c r="BJ658" s="281"/>
      <c r="BK658" s="281"/>
      <c r="BL658" s="281"/>
      <c r="BM658" s="281"/>
      <c r="BN658" s="281"/>
      <c r="BO658" s="281"/>
      <c r="BP658" s="281"/>
      <c r="BQ658" s="281"/>
      <c r="BR658" s="281"/>
      <c r="BS658" s="281"/>
      <c r="BT658" s="281"/>
      <c r="BU658" s="281"/>
      <c r="BV658" s="281"/>
      <c r="BW658" s="281"/>
      <c r="BX658" s="281"/>
      <c r="BY658" s="281"/>
      <c r="BZ658" s="281"/>
      <c r="CA658" s="281"/>
      <c r="CB658" s="281"/>
      <c r="CC658" s="281"/>
      <c r="CD658" s="281"/>
      <c r="CE658" s="281"/>
      <c r="CF658" s="281"/>
      <c r="CG658" s="281"/>
      <c r="CH658" s="281"/>
      <c r="CI658" s="281"/>
      <c r="CJ658" s="281"/>
      <c r="CK658" s="281"/>
      <c r="CL658" s="281"/>
      <c r="CM658" s="281"/>
      <c r="CN658" s="281"/>
      <c r="CO658" s="281"/>
      <c r="CP658" s="281"/>
      <c r="CQ658" s="281"/>
      <c r="CR658" s="281"/>
      <c r="CS658" s="281"/>
      <c r="CT658" s="281"/>
      <c r="CU658" s="281"/>
      <c r="CV658" s="281"/>
      <c r="CW658" s="281"/>
      <c r="CX658" s="281"/>
      <c r="CY658" s="281"/>
      <c r="CZ658" s="281"/>
      <c r="DA658" s="281"/>
      <c r="DB658" s="281"/>
      <c r="DC658" s="281"/>
      <c r="DD658" s="281"/>
      <c r="DE658" s="281"/>
      <c r="DF658" s="281"/>
      <c r="DG658" s="281"/>
      <c r="DH658" s="281"/>
      <c r="DI658" s="281"/>
      <c r="DJ658" s="281"/>
      <c r="DK658" s="281"/>
      <c r="DL658" s="281"/>
      <c r="DM658" s="281"/>
      <c r="DN658" s="281"/>
      <c r="DO658" s="281"/>
      <c r="DP658" s="281"/>
      <c r="DQ658" s="281"/>
      <c r="DR658" s="281"/>
      <c r="DS658" s="281"/>
      <c r="DT658" s="281"/>
      <c r="DU658" s="281"/>
      <c r="DV658" s="281"/>
      <c r="DW658" s="281"/>
      <c r="DX658" s="281"/>
      <c r="DY658" s="281"/>
      <c r="DZ658" s="281"/>
      <c r="EA658" s="281"/>
      <c r="EB658" s="281"/>
      <c r="EC658" s="281"/>
      <c r="ED658" s="281"/>
      <c r="EE658" s="281"/>
      <c r="EF658" s="281"/>
      <c r="EG658" s="281"/>
      <c r="EH658" s="281"/>
      <c r="EI658" s="281"/>
      <c r="EJ658" s="281"/>
      <c r="EK658" s="281"/>
      <c r="EL658" s="281"/>
      <c r="EM658" s="281"/>
      <c r="EN658" s="281"/>
      <c r="EO658" s="281"/>
      <c r="EP658" s="281"/>
      <c r="EQ658" s="281"/>
      <c r="ER658" s="281"/>
      <c r="ES658" s="281"/>
      <c r="ET658" s="281"/>
      <c r="EU658" s="281"/>
      <c r="EV658" s="281"/>
      <c r="EW658" s="281"/>
      <c r="EX658" s="281"/>
    </row>
    <row r="659" spans="1:154" s="229" customFormat="1" ht="22.5" customHeight="1" x14ac:dyDescent="0.25">
      <c r="A659" s="71"/>
      <c r="B659" s="67" t="s">
        <v>104</v>
      </c>
      <c r="C659" s="74"/>
      <c r="D659" s="130">
        <v>9</v>
      </c>
      <c r="E659" s="131">
        <v>9</v>
      </c>
      <c r="F659" s="132"/>
      <c r="G659" s="131"/>
      <c r="H659" s="130"/>
      <c r="I659" s="132"/>
      <c r="J659" s="131"/>
      <c r="K659" s="68"/>
      <c r="L659" s="281"/>
      <c r="M659" s="281"/>
      <c r="N659" s="281"/>
      <c r="O659" s="281"/>
      <c r="P659" s="281"/>
      <c r="Q659" s="281"/>
      <c r="R659" s="281"/>
      <c r="S659" s="281"/>
      <c r="T659" s="281"/>
      <c r="U659" s="281"/>
      <c r="V659" s="281"/>
      <c r="W659" s="281"/>
      <c r="X659" s="281"/>
      <c r="Y659" s="281"/>
      <c r="Z659" s="281"/>
      <c r="AA659" s="281"/>
      <c r="AB659" s="281"/>
      <c r="AC659" s="281"/>
      <c r="AD659" s="281"/>
      <c r="AE659" s="281"/>
      <c r="AF659" s="281"/>
      <c r="AG659" s="281"/>
      <c r="AH659" s="281"/>
      <c r="AI659" s="281"/>
      <c r="AJ659" s="281"/>
      <c r="AK659" s="281"/>
      <c r="AL659" s="281"/>
      <c r="AM659" s="281"/>
      <c r="AN659" s="281"/>
      <c r="AO659" s="281"/>
      <c r="AP659" s="281"/>
      <c r="AQ659" s="281"/>
      <c r="AR659" s="281"/>
      <c r="AS659" s="281"/>
      <c r="AT659" s="281"/>
      <c r="AU659" s="281"/>
      <c r="AV659" s="281"/>
      <c r="AW659" s="281"/>
      <c r="AX659" s="281"/>
      <c r="AY659" s="281"/>
      <c r="AZ659" s="281"/>
      <c r="BA659" s="281"/>
      <c r="BB659" s="281"/>
      <c r="BC659" s="281"/>
      <c r="BD659" s="281"/>
      <c r="BE659" s="281"/>
      <c r="BF659" s="281"/>
      <c r="BG659" s="281"/>
      <c r="BH659" s="281"/>
      <c r="BI659" s="281"/>
      <c r="BJ659" s="281"/>
      <c r="BK659" s="281"/>
      <c r="BL659" s="281"/>
      <c r="BM659" s="281"/>
      <c r="BN659" s="281"/>
      <c r="BO659" s="281"/>
      <c r="BP659" s="281"/>
      <c r="BQ659" s="281"/>
      <c r="BR659" s="281"/>
      <c r="BS659" s="281"/>
      <c r="BT659" s="281"/>
      <c r="BU659" s="281"/>
      <c r="BV659" s="281"/>
      <c r="BW659" s="281"/>
      <c r="BX659" s="281"/>
      <c r="BY659" s="281"/>
      <c r="BZ659" s="281"/>
      <c r="CA659" s="281"/>
      <c r="CB659" s="281"/>
      <c r="CC659" s="281"/>
      <c r="CD659" s="281"/>
      <c r="CE659" s="281"/>
      <c r="CF659" s="281"/>
      <c r="CG659" s="281"/>
      <c r="CH659" s="281"/>
      <c r="CI659" s="281"/>
      <c r="CJ659" s="281"/>
      <c r="CK659" s="281"/>
      <c r="CL659" s="281"/>
      <c r="CM659" s="281"/>
      <c r="CN659" s="281"/>
      <c r="CO659" s="281"/>
      <c r="CP659" s="281"/>
      <c r="CQ659" s="281"/>
      <c r="CR659" s="281"/>
      <c r="CS659" s="281"/>
      <c r="CT659" s="281"/>
      <c r="CU659" s="281"/>
      <c r="CV659" s="281"/>
      <c r="CW659" s="281"/>
      <c r="CX659" s="281"/>
      <c r="CY659" s="281"/>
      <c r="CZ659" s="281"/>
      <c r="DA659" s="281"/>
      <c r="DB659" s="281"/>
      <c r="DC659" s="281"/>
      <c r="DD659" s="281"/>
      <c r="DE659" s="281"/>
      <c r="DF659" s="281"/>
      <c r="DG659" s="281"/>
      <c r="DH659" s="281"/>
      <c r="DI659" s="281"/>
      <c r="DJ659" s="281"/>
      <c r="DK659" s="281"/>
      <c r="DL659" s="281"/>
      <c r="DM659" s="281"/>
      <c r="DN659" s="281"/>
      <c r="DO659" s="281"/>
      <c r="DP659" s="281"/>
      <c r="DQ659" s="281"/>
      <c r="DR659" s="281"/>
      <c r="DS659" s="281"/>
      <c r="DT659" s="281"/>
      <c r="DU659" s="281"/>
      <c r="DV659" s="281"/>
      <c r="DW659" s="281"/>
      <c r="DX659" s="281"/>
      <c r="DY659" s="281"/>
      <c r="DZ659" s="281"/>
      <c r="EA659" s="281"/>
      <c r="EB659" s="281"/>
      <c r="EC659" s="281"/>
      <c r="ED659" s="281"/>
      <c r="EE659" s="281"/>
      <c r="EF659" s="281"/>
      <c r="EG659" s="281"/>
      <c r="EH659" s="281"/>
      <c r="EI659" s="281"/>
      <c r="EJ659" s="281"/>
      <c r="EK659" s="281"/>
      <c r="EL659" s="281"/>
      <c r="EM659" s="281"/>
      <c r="EN659" s="281"/>
      <c r="EO659" s="281"/>
      <c r="EP659" s="281"/>
      <c r="EQ659" s="281"/>
      <c r="ER659" s="281"/>
      <c r="ES659" s="281"/>
      <c r="ET659" s="281"/>
      <c r="EU659" s="281"/>
      <c r="EV659" s="281"/>
      <c r="EW659" s="281"/>
      <c r="EX659" s="281"/>
    </row>
    <row r="660" spans="1:154" s="229" customFormat="1" x14ac:dyDescent="0.25">
      <c r="A660" s="71"/>
      <c r="B660" s="67" t="s">
        <v>55</v>
      </c>
      <c r="C660" s="74"/>
      <c r="D660" s="130">
        <v>6</v>
      </c>
      <c r="E660" s="131">
        <v>6</v>
      </c>
      <c r="F660" s="132"/>
      <c r="G660" s="131"/>
      <c r="H660" s="130"/>
      <c r="I660" s="132"/>
      <c r="J660" s="131"/>
      <c r="K660" s="68"/>
      <c r="L660" s="281"/>
      <c r="M660" s="281"/>
      <c r="N660" s="281"/>
      <c r="O660" s="281"/>
      <c r="P660" s="281"/>
      <c r="Q660" s="281"/>
      <c r="R660" s="281"/>
      <c r="S660" s="281"/>
      <c r="T660" s="281"/>
      <c r="U660" s="281"/>
      <c r="V660" s="281"/>
      <c r="W660" s="281"/>
      <c r="X660" s="281"/>
      <c r="Y660" s="281"/>
      <c r="Z660" s="281"/>
      <c r="AA660" s="281"/>
      <c r="AB660" s="281"/>
      <c r="AC660" s="281"/>
      <c r="AD660" s="281"/>
      <c r="AE660" s="281"/>
      <c r="AF660" s="281"/>
      <c r="AG660" s="281"/>
      <c r="AH660" s="281"/>
      <c r="AI660" s="281"/>
      <c r="AJ660" s="281"/>
      <c r="AK660" s="281"/>
      <c r="AL660" s="281"/>
      <c r="AM660" s="281"/>
      <c r="AN660" s="281"/>
      <c r="AO660" s="281"/>
      <c r="AP660" s="281"/>
      <c r="AQ660" s="281"/>
      <c r="AR660" s="281"/>
      <c r="AS660" s="281"/>
      <c r="AT660" s="281"/>
      <c r="AU660" s="281"/>
      <c r="AV660" s="281"/>
      <c r="AW660" s="281"/>
      <c r="AX660" s="281"/>
      <c r="AY660" s="281"/>
      <c r="AZ660" s="281"/>
      <c r="BA660" s="281"/>
      <c r="BB660" s="281"/>
      <c r="BC660" s="281"/>
      <c r="BD660" s="281"/>
      <c r="BE660" s="281"/>
      <c r="BF660" s="281"/>
      <c r="BG660" s="281"/>
      <c r="BH660" s="281"/>
      <c r="BI660" s="281"/>
      <c r="BJ660" s="281"/>
      <c r="BK660" s="281"/>
      <c r="BL660" s="281"/>
      <c r="BM660" s="281"/>
      <c r="BN660" s="281"/>
      <c r="BO660" s="281"/>
      <c r="BP660" s="281"/>
      <c r="BQ660" s="281"/>
      <c r="BR660" s="281"/>
      <c r="BS660" s="281"/>
      <c r="BT660" s="281"/>
      <c r="BU660" s="281"/>
      <c r="BV660" s="281"/>
      <c r="BW660" s="281"/>
      <c r="BX660" s="281"/>
      <c r="BY660" s="281"/>
      <c r="BZ660" s="281"/>
      <c r="CA660" s="281"/>
      <c r="CB660" s="281"/>
      <c r="CC660" s="281"/>
      <c r="CD660" s="281"/>
      <c r="CE660" s="281"/>
      <c r="CF660" s="281"/>
      <c r="CG660" s="281"/>
      <c r="CH660" s="281"/>
      <c r="CI660" s="281"/>
      <c r="CJ660" s="281"/>
      <c r="CK660" s="281"/>
      <c r="CL660" s="281"/>
      <c r="CM660" s="281"/>
      <c r="CN660" s="281"/>
      <c r="CO660" s="281"/>
      <c r="CP660" s="281"/>
      <c r="CQ660" s="281"/>
      <c r="CR660" s="281"/>
      <c r="CS660" s="281"/>
      <c r="CT660" s="281"/>
      <c r="CU660" s="281"/>
      <c r="CV660" s="281"/>
      <c r="CW660" s="281"/>
      <c r="CX660" s="281"/>
      <c r="CY660" s="281"/>
      <c r="CZ660" s="281"/>
      <c r="DA660" s="281"/>
      <c r="DB660" s="281"/>
      <c r="DC660" s="281"/>
      <c r="DD660" s="281"/>
      <c r="DE660" s="281"/>
      <c r="DF660" s="281"/>
      <c r="DG660" s="281"/>
      <c r="DH660" s="281"/>
      <c r="DI660" s="281"/>
      <c r="DJ660" s="281"/>
      <c r="DK660" s="281"/>
      <c r="DL660" s="281"/>
      <c r="DM660" s="281"/>
      <c r="DN660" s="281"/>
      <c r="DO660" s="281"/>
      <c r="DP660" s="281"/>
      <c r="DQ660" s="281"/>
      <c r="DR660" s="281"/>
      <c r="DS660" s="281"/>
      <c r="DT660" s="281"/>
      <c r="DU660" s="281"/>
      <c r="DV660" s="281"/>
      <c r="DW660" s="281"/>
      <c r="DX660" s="281"/>
      <c r="DY660" s="281"/>
      <c r="DZ660" s="281"/>
      <c r="EA660" s="281"/>
      <c r="EB660" s="281"/>
      <c r="EC660" s="281"/>
      <c r="ED660" s="281"/>
      <c r="EE660" s="281"/>
      <c r="EF660" s="281"/>
      <c r="EG660" s="281"/>
      <c r="EH660" s="281"/>
      <c r="EI660" s="281"/>
      <c r="EJ660" s="281"/>
      <c r="EK660" s="281"/>
      <c r="EL660" s="281"/>
      <c r="EM660" s="281"/>
      <c r="EN660" s="281"/>
      <c r="EO660" s="281"/>
      <c r="EP660" s="281"/>
      <c r="EQ660" s="281"/>
      <c r="ER660" s="281"/>
      <c r="ES660" s="281"/>
      <c r="ET660" s="281"/>
      <c r="EU660" s="281"/>
      <c r="EV660" s="281"/>
      <c r="EW660" s="281"/>
      <c r="EX660" s="281"/>
    </row>
    <row r="661" spans="1:154" s="229" customFormat="1" x14ac:dyDescent="0.25">
      <c r="A661" s="71"/>
      <c r="B661" s="67" t="s">
        <v>20</v>
      </c>
      <c r="C661" s="74"/>
      <c r="D661" s="130">
        <v>12</v>
      </c>
      <c r="E661" s="131">
        <v>12</v>
      </c>
      <c r="F661" s="132"/>
      <c r="G661" s="131"/>
      <c r="H661" s="130"/>
      <c r="I661" s="132"/>
      <c r="J661" s="164"/>
      <c r="K661" s="68"/>
      <c r="L661" s="281"/>
      <c r="M661" s="281"/>
      <c r="N661" s="281"/>
      <c r="O661" s="281"/>
      <c r="P661" s="281"/>
      <c r="Q661" s="281"/>
      <c r="R661" s="281"/>
      <c r="S661" s="281"/>
      <c r="T661" s="281"/>
      <c r="U661" s="281"/>
      <c r="V661" s="281"/>
      <c r="W661" s="281"/>
      <c r="X661" s="281"/>
      <c r="Y661" s="281"/>
      <c r="Z661" s="281"/>
      <c r="AA661" s="281"/>
      <c r="AB661" s="281"/>
      <c r="AC661" s="281"/>
      <c r="AD661" s="281"/>
      <c r="AE661" s="281"/>
      <c r="AF661" s="281"/>
      <c r="AG661" s="281"/>
      <c r="AH661" s="281"/>
      <c r="AI661" s="281"/>
      <c r="AJ661" s="281"/>
      <c r="AK661" s="281"/>
      <c r="AL661" s="281"/>
      <c r="AM661" s="281"/>
      <c r="AN661" s="281"/>
      <c r="AO661" s="281"/>
      <c r="AP661" s="281"/>
      <c r="AQ661" s="281"/>
      <c r="AR661" s="281"/>
      <c r="AS661" s="281"/>
      <c r="AT661" s="281"/>
      <c r="AU661" s="281"/>
      <c r="AV661" s="281"/>
      <c r="AW661" s="281"/>
      <c r="AX661" s="281"/>
      <c r="AY661" s="281"/>
      <c r="AZ661" s="281"/>
      <c r="BA661" s="281"/>
      <c r="BB661" s="281"/>
      <c r="BC661" s="281"/>
      <c r="BD661" s="281"/>
      <c r="BE661" s="281"/>
      <c r="BF661" s="281"/>
      <c r="BG661" s="281"/>
      <c r="BH661" s="281"/>
      <c r="BI661" s="281"/>
      <c r="BJ661" s="281"/>
      <c r="BK661" s="281"/>
      <c r="BL661" s="281"/>
      <c r="BM661" s="281"/>
      <c r="BN661" s="281"/>
      <c r="BO661" s="281"/>
      <c r="BP661" s="281"/>
      <c r="BQ661" s="281"/>
      <c r="BR661" s="281"/>
      <c r="BS661" s="281"/>
      <c r="BT661" s="281"/>
      <c r="BU661" s="281"/>
      <c r="BV661" s="281"/>
      <c r="BW661" s="281"/>
      <c r="BX661" s="281"/>
      <c r="BY661" s="281"/>
      <c r="BZ661" s="281"/>
      <c r="CA661" s="281"/>
      <c r="CB661" s="281"/>
      <c r="CC661" s="281"/>
      <c r="CD661" s="281"/>
      <c r="CE661" s="281"/>
      <c r="CF661" s="281"/>
      <c r="CG661" s="281"/>
      <c r="CH661" s="281"/>
      <c r="CI661" s="281"/>
      <c r="CJ661" s="281"/>
      <c r="CK661" s="281"/>
      <c r="CL661" s="281"/>
      <c r="CM661" s="281"/>
      <c r="CN661" s="281"/>
      <c r="CO661" s="281"/>
      <c r="CP661" s="281"/>
      <c r="CQ661" s="281"/>
      <c r="CR661" s="281"/>
      <c r="CS661" s="281"/>
      <c r="CT661" s="281"/>
      <c r="CU661" s="281"/>
      <c r="CV661" s="281"/>
      <c r="CW661" s="281"/>
      <c r="CX661" s="281"/>
      <c r="CY661" s="281"/>
      <c r="CZ661" s="281"/>
      <c r="DA661" s="281"/>
      <c r="DB661" s="281"/>
      <c r="DC661" s="281"/>
      <c r="DD661" s="281"/>
      <c r="DE661" s="281"/>
      <c r="DF661" s="281"/>
      <c r="DG661" s="281"/>
      <c r="DH661" s="281"/>
      <c r="DI661" s="281"/>
      <c r="DJ661" s="281"/>
      <c r="DK661" s="281"/>
      <c r="DL661" s="281"/>
      <c r="DM661" s="281"/>
      <c r="DN661" s="281"/>
      <c r="DO661" s="281"/>
      <c r="DP661" s="281"/>
      <c r="DQ661" s="281"/>
      <c r="DR661" s="281"/>
      <c r="DS661" s="281"/>
      <c r="DT661" s="281"/>
      <c r="DU661" s="281"/>
      <c r="DV661" s="281"/>
      <c r="DW661" s="281"/>
      <c r="DX661" s="281"/>
      <c r="DY661" s="281"/>
      <c r="DZ661" s="281"/>
      <c r="EA661" s="281"/>
      <c r="EB661" s="281"/>
      <c r="EC661" s="281"/>
      <c r="ED661" s="281"/>
      <c r="EE661" s="281"/>
      <c r="EF661" s="281"/>
      <c r="EG661" s="281"/>
      <c r="EH661" s="281"/>
      <c r="EI661" s="281"/>
      <c r="EJ661" s="281"/>
      <c r="EK661" s="281"/>
      <c r="EL661" s="281"/>
      <c r="EM661" s="281"/>
      <c r="EN661" s="281"/>
      <c r="EO661" s="281"/>
      <c r="EP661" s="281"/>
      <c r="EQ661" s="281"/>
      <c r="ER661" s="281"/>
      <c r="ES661" s="281"/>
      <c r="ET661" s="281"/>
      <c r="EU661" s="281"/>
      <c r="EV661" s="281"/>
      <c r="EW661" s="281"/>
      <c r="EX661" s="281"/>
    </row>
    <row r="662" spans="1:154" s="229" customFormat="1" x14ac:dyDescent="0.25">
      <c r="A662" s="71"/>
      <c r="B662" s="67" t="s">
        <v>40</v>
      </c>
      <c r="C662" s="74"/>
      <c r="D662" s="130">
        <v>6</v>
      </c>
      <c r="E662" s="131">
        <v>6</v>
      </c>
      <c r="F662" s="132"/>
      <c r="G662" s="131"/>
      <c r="H662" s="130"/>
      <c r="I662" s="132"/>
      <c r="J662" s="164"/>
      <c r="K662" s="68"/>
      <c r="L662" s="281"/>
      <c r="M662" s="281"/>
      <c r="N662" s="281"/>
      <c r="O662" s="281"/>
      <c r="P662" s="281"/>
      <c r="Q662" s="281"/>
      <c r="R662" s="281"/>
      <c r="S662" s="281"/>
      <c r="T662" s="281"/>
      <c r="U662" s="281"/>
      <c r="V662" s="281"/>
      <c r="W662" s="281"/>
      <c r="X662" s="281"/>
      <c r="Y662" s="281"/>
      <c r="Z662" s="281"/>
      <c r="AA662" s="281"/>
      <c r="AB662" s="281"/>
      <c r="AC662" s="281"/>
      <c r="AD662" s="281"/>
      <c r="AE662" s="281"/>
      <c r="AF662" s="281"/>
      <c r="AG662" s="281"/>
      <c r="AH662" s="281"/>
      <c r="AI662" s="281"/>
      <c r="AJ662" s="281"/>
      <c r="AK662" s="281"/>
      <c r="AL662" s="281"/>
      <c r="AM662" s="281"/>
      <c r="AN662" s="281"/>
      <c r="AO662" s="281"/>
      <c r="AP662" s="281"/>
      <c r="AQ662" s="281"/>
      <c r="AR662" s="281"/>
      <c r="AS662" s="281"/>
      <c r="AT662" s="281"/>
      <c r="AU662" s="281"/>
      <c r="AV662" s="281"/>
      <c r="AW662" s="281"/>
      <c r="AX662" s="281"/>
      <c r="AY662" s="281"/>
      <c r="AZ662" s="281"/>
      <c r="BA662" s="281"/>
      <c r="BB662" s="281"/>
      <c r="BC662" s="281"/>
      <c r="BD662" s="281"/>
      <c r="BE662" s="281"/>
      <c r="BF662" s="281"/>
      <c r="BG662" s="281"/>
      <c r="BH662" s="281"/>
      <c r="BI662" s="281"/>
      <c r="BJ662" s="281"/>
      <c r="BK662" s="281"/>
      <c r="BL662" s="281"/>
      <c r="BM662" s="281"/>
      <c r="BN662" s="281"/>
      <c r="BO662" s="281"/>
      <c r="BP662" s="281"/>
      <c r="BQ662" s="281"/>
      <c r="BR662" s="281"/>
      <c r="BS662" s="281"/>
      <c r="BT662" s="281"/>
      <c r="BU662" s="281"/>
      <c r="BV662" s="281"/>
      <c r="BW662" s="281"/>
      <c r="BX662" s="281"/>
      <c r="BY662" s="281"/>
      <c r="BZ662" s="281"/>
      <c r="CA662" s="281"/>
      <c r="CB662" s="281"/>
      <c r="CC662" s="281"/>
      <c r="CD662" s="281"/>
      <c r="CE662" s="281"/>
      <c r="CF662" s="281"/>
      <c r="CG662" s="281"/>
      <c r="CH662" s="281"/>
      <c r="CI662" s="281"/>
      <c r="CJ662" s="281"/>
      <c r="CK662" s="281"/>
      <c r="CL662" s="281"/>
      <c r="CM662" s="281"/>
      <c r="CN662" s="281"/>
      <c r="CO662" s="281"/>
      <c r="CP662" s="281"/>
      <c r="CQ662" s="281"/>
      <c r="CR662" s="281"/>
      <c r="CS662" s="281"/>
      <c r="CT662" s="281"/>
      <c r="CU662" s="281"/>
      <c r="CV662" s="281"/>
      <c r="CW662" s="281"/>
      <c r="CX662" s="281"/>
      <c r="CY662" s="281"/>
      <c r="CZ662" s="281"/>
      <c r="DA662" s="281"/>
      <c r="DB662" s="281"/>
      <c r="DC662" s="281"/>
      <c r="DD662" s="281"/>
      <c r="DE662" s="281"/>
      <c r="DF662" s="281"/>
      <c r="DG662" s="281"/>
      <c r="DH662" s="281"/>
      <c r="DI662" s="281"/>
      <c r="DJ662" s="281"/>
      <c r="DK662" s="281"/>
      <c r="DL662" s="281"/>
      <c r="DM662" s="281"/>
      <c r="DN662" s="281"/>
      <c r="DO662" s="281"/>
      <c r="DP662" s="281"/>
      <c r="DQ662" s="281"/>
      <c r="DR662" s="281"/>
      <c r="DS662" s="281"/>
      <c r="DT662" s="281"/>
      <c r="DU662" s="281"/>
      <c r="DV662" s="281"/>
      <c r="DW662" s="281"/>
      <c r="DX662" s="281"/>
      <c r="DY662" s="281"/>
      <c r="DZ662" s="281"/>
      <c r="EA662" s="281"/>
      <c r="EB662" s="281"/>
      <c r="EC662" s="281"/>
      <c r="ED662" s="281"/>
      <c r="EE662" s="281"/>
      <c r="EF662" s="281"/>
      <c r="EG662" s="281"/>
      <c r="EH662" s="281"/>
      <c r="EI662" s="281"/>
      <c r="EJ662" s="281"/>
      <c r="EK662" s="281"/>
      <c r="EL662" s="281"/>
      <c r="EM662" s="281"/>
      <c r="EN662" s="281"/>
      <c r="EO662" s="281"/>
      <c r="EP662" s="281"/>
      <c r="EQ662" s="281"/>
      <c r="ER662" s="281"/>
      <c r="ES662" s="281"/>
      <c r="ET662" s="281"/>
      <c r="EU662" s="281"/>
      <c r="EV662" s="281"/>
      <c r="EW662" s="281"/>
      <c r="EX662" s="281"/>
    </row>
    <row r="663" spans="1:154" s="229" customFormat="1" x14ac:dyDescent="0.25">
      <c r="A663" s="71"/>
      <c r="B663" s="67" t="s">
        <v>22</v>
      </c>
      <c r="C663" s="74"/>
      <c r="D663" s="130">
        <v>6</v>
      </c>
      <c r="E663" s="131">
        <v>6</v>
      </c>
      <c r="F663" s="132"/>
      <c r="G663" s="131"/>
      <c r="H663" s="130"/>
      <c r="I663" s="132"/>
      <c r="J663" s="164"/>
      <c r="K663" s="68"/>
      <c r="L663" s="281"/>
      <c r="M663" s="281"/>
      <c r="N663" s="281"/>
      <c r="O663" s="281"/>
      <c r="P663" s="281"/>
      <c r="Q663" s="281"/>
      <c r="R663" s="281"/>
      <c r="S663" s="281"/>
      <c r="T663" s="281"/>
      <c r="U663" s="281"/>
      <c r="V663" s="281"/>
      <c r="W663" s="281"/>
      <c r="X663" s="281"/>
      <c r="Y663" s="281"/>
      <c r="Z663" s="281"/>
      <c r="AA663" s="281"/>
      <c r="AB663" s="281"/>
      <c r="AC663" s="281"/>
      <c r="AD663" s="281"/>
      <c r="AE663" s="281"/>
      <c r="AF663" s="281"/>
      <c r="AG663" s="281"/>
      <c r="AH663" s="281"/>
      <c r="AI663" s="281"/>
      <c r="AJ663" s="281"/>
      <c r="AK663" s="281"/>
      <c r="AL663" s="281"/>
      <c r="AM663" s="281"/>
      <c r="AN663" s="281"/>
      <c r="AO663" s="281"/>
      <c r="AP663" s="281"/>
      <c r="AQ663" s="281"/>
      <c r="AR663" s="281"/>
      <c r="AS663" s="281"/>
      <c r="AT663" s="281"/>
      <c r="AU663" s="281"/>
      <c r="AV663" s="281"/>
      <c r="AW663" s="281"/>
      <c r="AX663" s="281"/>
      <c r="AY663" s="281"/>
      <c r="AZ663" s="281"/>
      <c r="BA663" s="281"/>
      <c r="BB663" s="281"/>
      <c r="BC663" s="281"/>
      <c r="BD663" s="281"/>
      <c r="BE663" s="281"/>
      <c r="BF663" s="281"/>
      <c r="BG663" s="281"/>
      <c r="BH663" s="281"/>
      <c r="BI663" s="281"/>
      <c r="BJ663" s="281"/>
      <c r="BK663" s="281"/>
      <c r="BL663" s="281"/>
      <c r="BM663" s="281"/>
      <c r="BN663" s="281"/>
      <c r="BO663" s="281"/>
      <c r="BP663" s="281"/>
      <c r="BQ663" s="281"/>
      <c r="BR663" s="281"/>
      <c r="BS663" s="281"/>
      <c r="BT663" s="281"/>
      <c r="BU663" s="281"/>
      <c r="BV663" s="281"/>
      <c r="BW663" s="281"/>
      <c r="BX663" s="281"/>
      <c r="BY663" s="281"/>
      <c r="BZ663" s="281"/>
      <c r="CA663" s="281"/>
      <c r="CB663" s="281"/>
      <c r="CC663" s="281"/>
      <c r="CD663" s="281"/>
      <c r="CE663" s="281"/>
      <c r="CF663" s="281"/>
      <c r="CG663" s="281"/>
      <c r="CH663" s="281"/>
      <c r="CI663" s="281"/>
      <c r="CJ663" s="281"/>
      <c r="CK663" s="281"/>
      <c r="CL663" s="281"/>
      <c r="CM663" s="281"/>
      <c r="CN663" s="281"/>
      <c r="CO663" s="281"/>
      <c r="CP663" s="281"/>
      <c r="CQ663" s="281"/>
      <c r="CR663" s="281"/>
      <c r="CS663" s="281"/>
      <c r="CT663" s="281"/>
      <c r="CU663" s="281"/>
      <c r="CV663" s="281"/>
      <c r="CW663" s="281"/>
      <c r="CX663" s="281"/>
      <c r="CY663" s="281"/>
      <c r="CZ663" s="281"/>
      <c r="DA663" s="281"/>
      <c r="DB663" s="281"/>
      <c r="DC663" s="281"/>
      <c r="DD663" s="281"/>
      <c r="DE663" s="281"/>
      <c r="DF663" s="281"/>
      <c r="DG663" s="281"/>
      <c r="DH663" s="281"/>
      <c r="DI663" s="281"/>
      <c r="DJ663" s="281"/>
      <c r="DK663" s="281"/>
      <c r="DL663" s="281"/>
      <c r="DM663" s="281"/>
      <c r="DN663" s="281"/>
      <c r="DO663" s="281"/>
      <c r="DP663" s="281"/>
      <c r="DQ663" s="281"/>
      <c r="DR663" s="281"/>
      <c r="DS663" s="281"/>
      <c r="DT663" s="281"/>
      <c r="DU663" s="281"/>
      <c r="DV663" s="281"/>
      <c r="DW663" s="281"/>
      <c r="DX663" s="281"/>
      <c r="DY663" s="281"/>
      <c r="DZ663" s="281"/>
      <c r="EA663" s="281"/>
      <c r="EB663" s="281"/>
      <c r="EC663" s="281"/>
      <c r="ED663" s="281"/>
      <c r="EE663" s="281"/>
      <c r="EF663" s="281"/>
      <c r="EG663" s="281"/>
      <c r="EH663" s="281"/>
      <c r="EI663" s="281"/>
      <c r="EJ663" s="281"/>
      <c r="EK663" s="281"/>
      <c r="EL663" s="281"/>
      <c r="EM663" s="281"/>
      <c r="EN663" s="281"/>
      <c r="EO663" s="281"/>
      <c r="EP663" s="281"/>
      <c r="EQ663" s="281"/>
      <c r="ER663" s="281"/>
      <c r="ES663" s="281"/>
      <c r="ET663" s="281"/>
      <c r="EU663" s="281"/>
      <c r="EV663" s="281"/>
      <c r="EW663" s="281"/>
      <c r="EX663" s="281"/>
    </row>
    <row r="664" spans="1:154" s="229" customFormat="1" x14ac:dyDescent="0.25">
      <c r="A664" s="71"/>
      <c r="B664" s="67" t="s">
        <v>105</v>
      </c>
      <c r="C664" s="74"/>
      <c r="D664" s="130">
        <v>6</v>
      </c>
      <c r="E664" s="131">
        <v>6</v>
      </c>
      <c r="F664" s="132"/>
      <c r="G664" s="131"/>
      <c r="H664" s="130"/>
      <c r="I664" s="132"/>
      <c r="J664" s="164"/>
      <c r="K664" s="68"/>
      <c r="L664" s="281"/>
      <c r="M664" s="281"/>
      <c r="N664" s="281"/>
      <c r="O664" s="281"/>
      <c r="P664" s="281"/>
      <c r="Q664" s="281"/>
      <c r="R664" s="281"/>
      <c r="S664" s="281"/>
      <c r="T664" s="281"/>
      <c r="U664" s="281"/>
      <c r="V664" s="281"/>
      <c r="W664" s="281"/>
      <c r="X664" s="281"/>
      <c r="Y664" s="281"/>
      <c r="Z664" s="281"/>
      <c r="AA664" s="281"/>
      <c r="AB664" s="281"/>
      <c r="AC664" s="281"/>
      <c r="AD664" s="281"/>
      <c r="AE664" s="281"/>
      <c r="AF664" s="281"/>
      <c r="AG664" s="281"/>
      <c r="AH664" s="281"/>
      <c r="AI664" s="281"/>
      <c r="AJ664" s="281"/>
      <c r="AK664" s="281"/>
      <c r="AL664" s="281"/>
      <c r="AM664" s="281"/>
      <c r="AN664" s="281"/>
      <c r="AO664" s="281"/>
      <c r="AP664" s="281"/>
      <c r="AQ664" s="281"/>
      <c r="AR664" s="281"/>
      <c r="AS664" s="281"/>
      <c r="AT664" s="281"/>
      <c r="AU664" s="281"/>
      <c r="AV664" s="281"/>
      <c r="AW664" s="281"/>
      <c r="AX664" s="281"/>
      <c r="AY664" s="281"/>
      <c r="AZ664" s="281"/>
      <c r="BA664" s="281"/>
      <c r="BB664" s="281"/>
      <c r="BC664" s="281"/>
      <c r="BD664" s="281"/>
      <c r="BE664" s="281"/>
      <c r="BF664" s="281"/>
      <c r="BG664" s="281"/>
      <c r="BH664" s="281"/>
      <c r="BI664" s="281"/>
      <c r="BJ664" s="281"/>
      <c r="BK664" s="281"/>
      <c r="BL664" s="281"/>
      <c r="BM664" s="281"/>
      <c r="BN664" s="281"/>
      <c r="BO664" s="281"/>
      <c r="BP664" s="281"/>
      <c r="BQ664" s="281"/>
      <c r="BR664" s="281"/>
      <c r="BS664" s="281"/>
      <c r="BT664" s="281"/>
      <c r="BU664" s="281"/>
      <c r="BV664" s="281"/>
      <c r="BW664" s="281"/>
      <c r="BX664" s="281"/>
      <c r="BY664" s="281"/>
      <c r="BZ664" s="281"/>
      <c r="CA664" s="281"/>
      <c r="CB664" s="281"/>
      <c r="CC664" s="281"/>
      <c r="CD664" s="281"/>
      <c r="CE664" s="281"/>
      <c r="CF664" s="281"/>
      <c r="CG664" s="281"/>
      <c r="CH664" s="281"/>
      <c r="CI664" s="281"/>
      <c r="CJ664" s="281"/>
      <c r="CK664" s="281"/>
      <c r="CL664" s="281"/>
      <c r="CM664" s="281"/>
      <c r="CN664" s="281"/>
      <c r="CO664" s="281"/>
      <c r="CP664" s="281"/>
      <c r="CQ664" s="281"/>
      <c r="CR664" s="281"/>
      <c r="CS664" s="281"/>
      <c r="CT664" s="281"/>
      <c r="CU664" s="281"/>
      <c r="CV664" s="281"/>
      <c r="CW664" s="281"/>
      <c r="CX664" s="281"/>
      <c r="CY664" s="281"/>
      <c r="CZ664" s="281"/>
      <c r="DA664" s="281"/>
      <c r="DB664" s="281"/>
      <c r="DC664" s="281"/>
      <c r="DD664" s="281"/>
      <c r="DE664" s="281"/>
      <c r="DF664" s="281"/>
      <c r="DG664" s="281"/>
      <c r="DH664" s="281"/>
      <c r="DI664" s="281"/>
      <c r="DJ664" s="281"/>
      <c r="DK664" s="281"/>
      <c r="DL664" s="281"/>
      <c r="DM664" s="281"/>
      <c r="DN664" s="281"/>
      <c r="DO664" s="281"/>
      <c r="DP664" s="281"/>
      <c r="DQ664" s="281"/>
      <c r="DR664" s="281"/>
      <c r="DS664" s="281"/>
      <c r="DT664" s="281"/>
      <c r="DU664" s="281"/>
      <c r="DV664" s="281"/>
      <c r="DW664" s="281"/>
      <c r="DX664" s="281"/>
      <c r="DY664" s="281"/>
      <c r="DZ664" s="281"/>
      <c r="EA664" s="281"/>
      <c r="EB664" s="281"/>
      <c r="EC664" s="281"/>
      <c r="ED664" s="281"/>
      <c r="EE664" s="281"/>
      <c r="EF664" s="281"/>
      <c r="EG664" s="281"/>
      <c r="EH664" s="281"/>
      <c r="EI664" s="281"/>
      <c r="EJ664" s="281"/>
      <c r="EK664" s="281"/>
      <c r="EL664" s="281"/>
      <c r="EM664" s="281"/>
      <c r="EN664" s="281"/>
      <c r="EO664" s="281"/>
      <c r="EP664" s="281"/>
      <c r="EQ664" s="281"/>
      <c r="ER664" s="281"/>
      <c r="ES664" s="281"/>
      <c r="ET664" s="281"/>
      <c r="EU664" s="281"/>
      <c r="EV664" s="281"/>
      <c r="EW664" s="281"/>
      <c r="EX664" s="281"/>
    </row>
    <row r="665" spans="1:154" s="229" customFormat="1" x14ac:dyDescent="0.25">
      <c r="A665" s="71"/>
      <c r="B665" s="67" t="s">
        <v>21</v>
      </c>
      <c r="C665" s="74"/>
      <c r="D665" s="130">
        <v>0.5</v>
      </c>
      <c r="E665" s="131">
        <v>0.5</v>
      </c>
      <c r="F665" s="130"/>
      <c r="G665" s="132"/>
      <c r="H665" s="131"/>
      <c r="I665" s="132"/>
      <c r="J665" s="164"/>
      <c r="K665" s="68"/>
      <c r="L665" s="281"/>
      <c r="M665" s="281"/>
      <c r="N665" s="281"/>
      <c r="O665" s="281"/>
      <c r="P665" s="281"/>
      <c r="Q665" s="281"/>
      <c r="R665" s="281"/>
      <c r="S665" s="281"/>
      <c r="T665" s="281"/>
      <c r="U665" s="281"/>
      <c r="V665" s="281"/>
      <c r="W665" s="281"/>
      <c r="X665" s="281"/>
      <c r="Y665" s="281"/>
      <c r="Z665" s="281"/>
      <c r="AA665" s="281"/>
      <c r="AB665" s="281"/>
      <c r="AC665" s="281"/>
      <c r="AD665" s="281"/>
      <c r="AE665" s="281"/>
      <c r="AF665" s="281"/>
      <c r="AG665" s="281"/>
      <c r="AH665" s="281"/>
      <c r="AI665" s="281"/>
      <c r="AJ665" s="281"/>
      <c r="AK665" s="281"/>
      <c r="AL665" s="281"/>
      <c r="AM665" s="281"/>
      <c r="AN665" s="281"/>
      <c r="AO665" s="281"/>
      <c r="AP665" s="281"/>
      <c r="AQ665" s="281"/>
      <c r="AR665" s="281"/>
      <c r="AS665" s="281"/>
      <c r="AT665" s="281"/>
      <c r="AU665" s="281"/>
      <c r="AV665" s="281"/>
      <c r="AW665" s="281"/>
      <c r="AX665" s="281"/>
      <c r="AY665" s="281"/>
      <c r="AZ665" s="281"/>
      <c r="BA665" s="281"/>
      <c r="BB665" s="281"/>
      <c r="BC665" s="281"/>
      <c r="BD665" s="281"/>
      <c r="BE665" s="281"/>
      <c r="BF665" s="281"/>
      <c r="BG665" s="281"/>
      <c r="BH665" s="281"/>
      <c r="BI665" s="281"/>
      <c r="BJ665" s="281"/>
      <c r="BK665" s="281"/>
      <c r="BL665" s="281"/>
      <c r="BM665" s="281"/>
      <c r="BN665" s="281"/>
      <c r="BO665" s="281"/>
      <c r="BP665" s="281"/>
      <c r="BQ665" s="281"/>
      <c r="BR665" s="281"/>
      <c r="BS665" s="281"/>
      <c r="BT665" s="281"/>
      <c r="BU665" s="281"/>
      <c r="BV665" s="281"/>
      <c r="BW665" s="281"/>
      <c r="BX665" s="281"/>
      <c r="BY665" s="281"/>
      <c r="BZ665" s="281"/>
      <c r="CA665" s="281"/>
      <c r="CB665" s="281"/>
      <c r="CC665" s="281"/>
      <c r="CD665" s="281"/>
      <c r="CE665" s="281"/>
      <c r="CF665" s="281"/>
      <c r="CG665" s="281"/>
      <c r="CH665" s="281"/>
      <c r="CI665" s="281"/>
      <c r="CJ665" s="281"/>
      <c r="CK665" s="281"/>
      <c r="CL665" s="281"/>
      <c r="CM665" s="281"/>
      <c r="CN665" s="281"/>
      <c r="CO665" s="281"/>
      <c r="CP665" s="281"/>
      <c r="CQ665" s="281"/>
      <c r="CR665" s="281"/>
      <c r="CS665" s="281"/>
      <c r="CT665" s="281"/>
      <c r="CU665" s="281"/>
      <c r="CV665" s="281"/>
      <c r="CW665" s="281"/>
      <c r="CX665" s="281"/>
      <c r="CY665" s="281"/>
      <c r="CZ665" s="281"/>
      <c r="DA665" s="281"/>
      <c r="DB665" s="281"/>
      <c r="DC665" s="281"/>
      <c r="DD665" s="281"/>
      <c r="DE665" s="281"/>
      <c r="DF665" s="281"/>
      <c r="DG665" s="281"/>
      <c r="DH665" s="281"/>
      <c r="DI665" s="281"/>
      <c r="DJ665" s="281"/>
      <c r="DK665" s="281"/>
      <c r="DL665" s="281"/>
      <c r="DM665" s="281"/>
      <c r="DN665" s="281"/>
      <c r="DO665" s="281"/>
      <c r="DP665" s="281"/>
      <c r="DQ665" s="281"/>
      <c r="DR665" s="281"/>
      <c r="DS665" s="281"/>
      <c r="DT665" s="281"/>
      <c r="DU665" s="281"/>
      <c r="DV665" s="281"/>
      <c r="DW665" s="281"/>
      <c r="DX665" s="281"/>
      <c r="DY665" s="281"/>
      <c r="DZ665" s="281"/>
      <c r="EA665" s="281"/>
      <c r="EB665" s="281"/>
      <c r="EC665" s="281"/>
      <c r="ED665" s="281"/>
      <c r="EE665" s="281"/>
      <c r="EF665" s="281"/>
      <c r="EG665" s="281"/>
      <c r="EH665" s="281"/>
      <c r="EI665" s="281"/>
      <c r="EJ665" s="281"/>
      <c r="EK665" s="281"/>
      <c r="EL665" s="281"/>
      <c r="EM665" s="281"/>
      <c r="EN665" s="281"/>
      <c r="EO665" s="281"/>
      <c r="EP665" s="281"/>
      <c r="EQ665" s="281"/>
      <c r="ER665" s="281"/>
      <c r="ES665" s="281"/>
      <c r="ET665" s="281"/>
      <c r="EU665" s="281"/>
      <c r="EV665" s="281"/>
      <c r="EW665" s="281"/>
      <c r="EX665" s="281"/>
    </row>
    <row r="666" spans="1:154" s="229" customFormat="1" x14ac:dyDescent="0.25">
      <c r="A666" s="67"/>
      <c r="B666" s="123" t="s">
        <v>78</v>
      </c>
      <c r="C666" s="74"/>
      <c r="D666" s="130">
        <v>20</v>
      </c>
      <c r="E666" s="131">
        <v>20</v>
      </c>
      <c r="F666" s="130"/>
      <c r="G666" s="132"/>
      <c r="H666" s="130"/>
      <c r="I666" s="132"/>
      <c r="J666" s="188"/>
      <c r="K666" s="68"/>
      <c r="L666" s="281"/>
      <c r="M666" s="281"/>
      <c r="N666" s="281"/>
      <c r="O666" s="281"/>
      <c r="P666" s="281"/>
      <c r="Q666" s="281"/>
      <c r="R666" s="281"/>
      <c r="S666" s="281"/>
      <c r="T666" s="281"/>
      <c r="U666" s="281"/>
      <c r="V666" s="281"/>
      <c r="W666" s="281"/>
      <c r="X666" s="281"/>
      <c r="Y666" s="281"/>
      <c r="Z666" s="281"/>
      <c r="AA666" s="281"/>
      <c r="AB666" s="281"/>
      <c r="AC666" s="281"/>
      <c r="AD666" s="281"/>
      <c r="AE666" s="281"/>
      <c r="AF666" s="281"/>
      <c r="AG666" s="281"/>
      <c r="AH666" s="281"/>
      <c r="AI666" s="281"/>
      <c r="AJ666" s="281"/>
      <c r="AK666" s="281"/>
      <c r="AL666" s="281"/>
      <c r="AM666" s="281"/>
      <c r="AN666" s="281"/>
      <c r="AO666" s="281"/>
      <c r="AP666" s="281"/>
      <c r="AQ666" s="281"/>
      <c r="AR666" s="281"/>
      <c r="AS666" s="281"/>
      <c r="AT666" s="281"/>
      <c r="AU666" s="281"/>
      <c r="AV666" s="281"/>
      <c r="AW666" s="281"/>
      <c r="AX666" s="281"/>
      <c r="AY666" s="281"/>
      <c r="AZ666" s="281"/>
      <c r="BA666" s="281"/>
      <c r="BB666" s="281"/>
      <c r="BC666" s="281"/>
      <c r="BD666" s="281"/>
      <c r="BE666" s="281"/>
      <c r="BF666" s="281"/>
      <c r="BG666" s="281"/>
      <c r="BH666" s="281"/>
      <c r="BI666" s="281"/>
      <c r="BJ666" s="281"/>
      <c r="BK666" s="281"/>
      <c r="BL666" s="281"/>
      <c r="BM666" s="281"/>
      <c r="BN666" s="281"/>
      <c r="BO666" s="281"/>
      <c r="BP666" s="281"/>
      <c r="BQ666" s="281"/>
      <c r="BR666" s="281"/>
      <c r="BS666" s="281"/>
      <c r="BT666" s="281"/>
      <c r="BU666" s="281"/>
      <c r="BV666" s="281"/>
      <c r="BW666" s="281"/>
      <c r="BX666" s="281"/>
      <c r="BY666" s="281"/>
      <c r="BZ666" s="281"/>
      <c r="CA666" s="281"/>
      <c r="CB666" s="281"/>
      <c r="CC666" s="281"/>
      <c r="CD666" s="281"/>
      <c r="CE666" s="281"/>
      <c r="CF666" s="281"/>
      <c r="CG666" s="281"/>
      <c r="CH666" s="281"/>
      <c r="CI666" s="281"/>
      <c r="CJ666" s="281"/>
      <c r="CK666" s="281"/>
      <c r="CL666" s="281"/>
      <c r="CM666" s="281"/>
      <c r="CN666" s="281"/>
      <c r="CO666" s="281"/>
      <c r="CP666" s="281"/>
      <c r="CQ666" s="281"/>
      <c r="CR666" s="281"/>
      <c r="CS666" s="281"/>
      <c r="CT666" s="281"/>
      <c r="CU666" s="281"/>
      <c r="CV666" s="281"/>
      <c r="CW666" s="281"/>
      <c r="CX666" s="281"/>
      <c r="CY666" s="281"/>
      <c r="CZ666" s="281"/>
      <c r="DA666" s="281"/>
      <c r="DB666" s="281"/>
      <c r="DC666" s="281"/>
      <c r="DD666" s="281"/>
      <c r="DE666" s="281"/>
      <c r="DF666" s="281"/>
      <c r="DG666" s="281"/>
      <c r="DH666" s="281"/>
      <c r="DI666" s="281"/>
      <c r="DJ666" s="281"/>
      <c r="DK666" s="281"/>
      <c r="DL666" s="281"/>
      <c r="DM666" s="281"/>
      <c r="DN666" s="281"/>
      <c r="DO666" s="281"/>
      <c r="DP666" s="281"/>
      <c r="DQ666" s="281"/>
      <c r="DR666" s="281"/>
      <c r="DS666" s="281"/>
      <c r="DT666" s="281"/>
      <c r="DU666" s="281"/>
      <c r="DV666" s="281"/>
      <c r="DW666" s="281"/>
      <c r="DX666" s="281"/>
      <c r="DY666" s="281"/>
      <c r="DZ666" s="281"/>
      <c r="EA666" s="281"/>
      <c r="EB666" s="281"/>
      <c r="EC666" s="281"/>
      <c r="ED666" s="281"/>
      <c r="EE666" s="281"/>
      <c r="EF666" s="281"/>
      <c r="EG666" s="281"/>
      <c r="EH666" s="281"/>
      <c r="EI666" s="281"/>
      <c r="EJ666" s="281"/>
      <c r="EK666" s="281"/>
      <c r="EL666" s="281"/>
      <c r="EM666" s="281"/>
      <c r="EN666" s="281"/>
      <c r="EO666" s="281"/>
      <c r="EP666" s="281"/>
      <c r="EQ666" s="281"/>
      <c r="ER666" s="281"/>
      <c r="ES666" s="281"/>
      <c r="ET666" s="281"/>
      <c r="EU666" s="281"/>
      <c r="EV666" s="281"/>
      <c r="EW666" s="281"/>
      <c r="EX666" s="281"/>
    </row>
    <row r="667" spans="1:154" x14ac:dyDescent="0.25">
      <c r="A667" s="71" t="s">
        <v>79</v>
      </c>
      <c r="B667" s="67"/>
      <c r="C667" s="187" t="s">
        <v>369</v>
      </c>
      <c r="D667" s="76"/>
      <c r="E667" s="75"/>
      <c r="F667" s="132">
        <v>0.12</v>
      </c>
      <c r="G667" s="131">
        <v>0.01</v>
      </c>
      <c r="H667" s="130">
        <v>10.199999999999999</v>
      </c>
      <c r="I667" s="132">
        <v>41.4</v>
      </c>
      <c r="J667" s="132">
        <v>2.85</v>
      </c>
      <c r="K667" s="68" t="s">
        <v>176</v>
      </c>
    </row>
    <row r="668" spans="1:154" x14ac:dyDescent="0.25">
      <c r="A668" s="71"/>
      <c r="B668" s="67" t="s">
        <v>63</v>
      </c>
      <c r="C668" s="187"/>
      <c r="D668" s="175">
        <v>0.35</v>
      </c>
      <c r="E668" s="74">
        <v>0.35</v>
      </c>
      <c r="F668" s="132"/>
      <c r="G668" s="131"/>
      <c r="H668" s="130"/>
      <c r="I668" s="132"/>
      <c r="J668" s="132"/>
      <c r="K668" s="68"/>
    </row>
    <row r="669" spans="1:154" x14ac:dyDescent="0.25">
      <c r="A669" s="71"/>
      <c r="B669" s="67" t="s">
        <v>20</v>
      </c>
      <c r="C669" s="187"/>
      <c r="D669" s="175">
        <v>5</v>
      </c>
      <c r="E669" s="74">
        <v>5</v>
      </c>
      <c r="F669" s="132"/>
      <c r="G669" s="131"/>
      <c r="H669" s="132"/>
      <c r="I669" s="132"/>
      <c r="J669" s="132"/>
      <c r="K669" s="68"/>
    </row>
    <row r="670" spans="1:154" x14ac:dyDescent="0.25">
      <c r="A670" s="71"/>
      <c r="B670" s="67" t="s">
        <v>80</v>
      </c>
      <c r="C670" s="187"/>
      <c r="D670" s="73">
        <v>5.0999999999999996</v>
      </c>
      <c r="E670" s="74">
        <v>5</v>
      </c>
      <c r="F670" s="131"/>
      <c r="G670" s="130"/>
      <c r="H670" s="131"/>
      <c r="I670" s="130"/>
      <c r="J670" s="132"/>
      <c r="K670" s="68"/>
    </row>
    <row r="671" spans="1:154" x14ac:dyDescent="0.25">
      <c r="A671" s="71"/>
      <c r="B671" s="67" t="s">
        <v>19</v>
      </c>
      <c r="C671" s="187"/>
      <c r="D671" s="75">
        <v>180</v>
      </c>
      <c r="E671" s="75">
        <v>180</v>
      </c>
      <c r="F671" s="131"/>
      <c r="G671" s="130"/>
      <c r="H671" s="131"/>
      <c r="I671" s="130"/>
      <c r="J671" s="132"/>
      <c r="K671" s="68"/>
    </row>
    <row r="672" spans="1:154" ht="15.75" thickBot="1" x14ac:dyDescent="0.3">
      <c r="A672" s="71" t="s">
        <v>42</v>
      </c>
      <c r="B672" s="67"/>
      <c r="C672" s="74">
        <v>23</v>
      </c>
      <c r="D672" s="131">
        <v>23</v>
      </c>
      <c r="E672" s="131">
        <v>23</v>
      </c>
      <c r="F672" s="131">
        <v>1.8</v>
      </c>
      <c r="G672" s="130">
        <v>0.23</v>
      </c>
      <c r="H672" s="131">
        <v>11.3</v>
      </c>
      <c r="I672" s="130">
        <v>54.5</v>
      </c>
      <c r="J672" s="131">
        <v>0</v>
      </c>
      <c r="K672" s="68"/>
    </row>
    <row r="673" spans="1:154" ht="15.75" thickBot="1" x14ac:dyDescent="0.3">
      <c r="A673" s="171" t="s">
        <v>29</v>
      </c>
      <c r="B673" s="172"/>
      <c r="C673" s="173">
        <v>563</v>
      </c>
      <c r="D673" s="166"/>
      <c r="E673" s="165"/>
      <c r="F673" s="166">
        <v>15.99</v>
      </c>
      <c r="G673" s="166">
        <v>17.14</v>
      </c>
      <c r="H673" s="166">
        <v>80.8</v>
      </c>
      <c r="I673" s="166">
        <v>535.29999999999995</v>
      </c>
      <c r="J673" s="166">
        <v>4.3499999999999996</v>
      </c>
      <c r="K673" s="167"/>
    </row>
    <row r="674" spans="1:154" ht="15.75" thickBot="1" x14ac:dyDescent="0.3">
      <c r="A674" s="171" t="s">
        <v>64</v>
      </c>
      <c r="B674" s="172"/>
      <c r="C674" s="216">
        <v>1860.5</v>
      </c>
      <c r="D674" s="197"/>
      <c r="E674" s="165"/>
      <c r="F674" s="165">
        <v>49.156666666666666</v>
      </c>
      <c r="G674" s="165">
        <v>51.76166666666667</v>
      </c>
      <c r="H674" s="165">
        <v>237.69166666666666</v>
      </c>
      <c r="I674" s="165">
        <v>1606</v>
      </c>
      <c r="J674" s="165">
        <v>22.090000000000003</v>
      </c>
      <c r="K674" s="167"/>
    </row>
    <row r="675" spans="1:154" ht="15.75" thickBot="1" x14ac:dyDescent="0.3">
      <c r="A675" s="152" t="s">
        <v>121</v>
      </c>
      <c r="B675" s="152"/>
      <c r="C675" s="154"/>
      <c r="D675" s="155"/>
      <c r="E675" s="155"/>
      <c r="F675" s="155"/>
      <c r="G675" s="155"/>
      <c r="H675" s="155"/>
      <c r="I675" s="393"/>
      <c r="J675" s="393"/>
      <c r="K675" s="180"/>
    </row>
    <row r="676" spans="1:154" ht="22.5" customHeight="1" x14ac:dyDescent="0.25">
      <c r="A676" s="468" t="s">
        <v>281</v>
      </c>
      <c r="B676" s="469"/>
      <c r="C676" s="470" t="s">
        <v>277</v>
      </c>
      <c r="D676" s="465" t="s">
        <v>3</v>
      </c>
      <c r="E676" s="156" t="s">
        <v>3</v>
      </c>
      <c r="F676" s="587" t="s">
        <v>278</v>
      </c>
      <c r="G676" s="588"/>
      <c r="H676" s="589"/>
      <c r="I676" s="465" t="s">
        <v>4</v>
      </c>
      <c r="J676" s="157" t="s">
        <v>5</v>
      </c>
      <c r="K676" s="158" t="s">
        <v>279</v>
      </c>
    </row>
    <row r="677" spans="1:154" ht="15.75" thickBot="1" x14ac:dyDescent="0.3">
      <c r="A677" s="473" t="s">
        <v>280</v>
      </c>
      <c r="B677" s="474"/>
      <c r="C677" s="471"/>
      <c r="D677" s="159" t="s">
        <v>6</v>
      </c>
      <c r="E677" s="160" t="s">
        <v>6</v>
      </c>
      <c r="F677" s="161"/>
      <c r="G677" s="162"/>
      <c r="H677" s="163"/>
      <c r="I677" s="159" t="s">
        <v>7</v>
      </c>
      <c r="J677" s="164"/>
      <c r="K677" s="68"/>
    </row>
    <row r="678" spans="1:154" ht="15.75" thickBot="1" x14ac:dyDescent="0.3">
      <c r="A678" s="475"/>
      <c r="B678" s="476"/>
      <c r="C678" s="472"/>
      <c r="D678" s="165" t="s">
        <v>8</v>
      </c>
      <c r="E678" s="165" t="s">
        <v>9</v>
      </c>
      <c r="F678" s="165" t="s">
        <v>10</v>
      </c>
      <c r="G678" s="165" t="s">
        <v>11</v>
      </c>
      <c r="H678" s="166" t="s">
        <v>12</v>
      </c>
      <c r="I678" s="166" t="s">
        <v>13</v>
      </c>
      <c r="J678" s="165" t="s">
        <v>14</v>
      </c>
      <c r="K678" s="167"/>
    </row>
    <row r="679" spans="1:154" x14ac:dyDescent="0.25">
      <c r="A679" s="82"/>
      <c r="B679" s="83" t="s">
        <v>15</v>
      </c>
      <c r="C679" s="85"/>
      <c r="D679" s="466"/>
      <c r="E679" s="201"/>
      <c r="F679" s="202"/>
      <c r="G679" s="201"/>
      <c r="H679" s="200"/>
      <c r="I679" s="202"/>
      <c r="J679" s="201"/>
      <c r="K679" s="68"/>
    </row>
    <row r="680" spans="1:154" s="65" customFormat="1" x14ac:dyDescent="0.25">
      <c r="A680" s="71" t="s">
        <v>187</v>
      </c>
      <c r="B680" s="67"/>
      <c r="C680" s="74" t="s">
        <v>16</v>
      </c>
      <c r="D680" s="131"/>
      <c r="E680" s="131"/>
      <c r="F680" s="132">
        <v>10</v>
      </c>
      <c r="G680" s="131">
        <v>10</v>
      </c>
      <c r="H680" s="131">
        <v>24.5</v>
      </c>
      <c r="I680" s="132">
        <v>228</v>
      </c>
      <c r="J680" s="131">
        <v>0.22</v>
      </c>
      <c r="K680" s="68" t="s">
        <v>60</v>
      </c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6"/>
      <c r="AE680" s="66"/>
      <c r="AF680" s="66"/>
      <c r="AG680" s="66"/>
      <c r="AH680" s="66"/>
      <c r="AI680" s="66"/>
      <c r="AJ680" s="66"/>
      <c r="AK680" s="66"/>
      <c r="AL680" s="66"/>
      <c r="AM680" s="66"/>
      <c r="AN680" s="66"/>
      <c r="AO680" s="66"/>
      <c r="AP680" s="66"/>
      <c r="AQ680" s="66"/>
      <c r="AR680" s="66"/>
      <c r="AS680" s="66"/>
      <c r="AT680" s="66"/>
      <c r="AU680" s="66"/>
      <c r="AV680" s="66"/>
      <c r="AW680" s="66"/>
      <c r="AX680" s="66"/>
      <c r="AY680" s="66"/>
      <c r="AZ680" s="66"/>
      <c r="BA680" s="66"/>
      <c r="BB680" s="66"/>
      <c r="BC680" s="66"/>
      <c r="BD680" s="66"/>
      <c r="BE680" s="66"/>
      <c r="BF680" s="66"/>
      <c r="BG680" s="66"/>
      <c r="BH680" s="66"/>
      <c r="BI680" s="66"/>
      <c r="BJ680" s="66"/>
      <c r="BK680" s="66"/>
      <c r="BL680" s="66"/>
      <c r="BM680" s="66"/>
      <c r="BN680" s="66"/>
      <c r="BO680" s="66"/>
      <c r="BP680" s="66"/>
      <c r="BQ680" s="66"/>
      <c r="BR680" s="66"/>
      <c r="BS680" s="66"/>
      <c r="BT680" s="66"/>
      <c r="BU680" s="66"/>
      <c r="BV680" s="66"/>
      <c r="BW680" s="66"/>
      <c r="BX680" s="66"/>
      <c r="BY680" s="66"/>
      <c r="BZ680" s="66"/>
      <c r="CA680" s="66"/>
      <c r="CB680" s="66"/>
      <c r="CC680" s="66"/>
      <c r="CD680" s="66"/>
      <c r="CE680" s="66"/>
      <c r="CF680" s="66"/>
      <c r="CG680" s="66"/>
      <c r="CH680" s="66"/>
      <c r="CI680" s="66"/>
      <c r="CJ680" s="66"/>
      <c r="CK680" s="66"/>
      <c r="CL680" s="66"/>
      <c r="CM680" s="66"/>
      <c r="CN680" s="66"/>
      <c r="CO680" s="66"/>
      <c r="CP680" s="66"/>
      <c r="CQ680" s="66"/>
      <c r="CR680" s="66"/>
      <c r="CS680" s="66"/>
      <c r="CT680" s="66"/>
      <c r="CU680" s="66"/>
      <c r="CV680" s="66"/>
      <c r="CW680" s="66"/>
      <c r="CX680" s="66"/>
      <c r="CY680" s="66"/>
      <c r="CZ680" s="66"/>
      <c r="DA680" s="66"/>
      <c r="DB680" s="66"/>
      <c r="DC680" s="66"/>
      <c r="DD680" s="66"/>
      <c r="DE680" s="66"/>
      <c r="DF680" s="66"/>
      <c r="DG680" s="66"/>
      <c r="DH680" s="66"/>
      <c r="DI680" s="66"/>
      <c r="DJ680" s="66"/>
      <c r="DK680" s="66"/>
      <c r="DL680" s="66"/>
      <c r="DM680" s="66"/>
      <c r="DN680" s="66"/>
      <c r="DO680" s="66"/>
      <c r="DP680" s="66"/>
      <c r="DQ680" s="66"/>
      <c r="DR680" s="66"/>
      <c r="DS680" s="66"/>
      <c r="DT680" s="66"/>
      <c r="DU680" s="66"/>
      <c r="DV680" s="66"/>
      <c r="DW680" s="66"/>
      <c r="DX680" s="66"/>
      <c r="DY680" s="66"/>
      <c r="DZ680" s="66"/>
      <c r="EA680" s="66"/>
      <c r="EB680" s="66"/>
      <c r="EC680" s="66"/>
      <c r="ED680" s="66"/>
      <c r="EE680" s="66"/>
      <c r="EF680" s="66"/>
      <c r="EG680" s="66"/>
      <c r="EH680" s="66"/>
      <c r="EI680" s="66"/>
      <c r="EJ680" s="66"/>
      <c r="EK680" s="66"/>
      <c r="EL680" s="66"/>
      <c r="EM680" s="66"/>
      <c r="EN680" s="66"/>
      <c r="EO680" s="66"/>
      <c r="EP680" s="66"/>
      <c r="EQ680" s="66"/>
      <c r="ER680" s="66"/>
      <c r="ES680" s="66"/>
      <c r="ET680" s="66"/>
      <c r="EU680" s="66"/>
      <c r="EV680" s="66"/>
      <c r="EW680" s="66"/>
      <c r="EX680" s="66"/>
    </row>
    <row r="681" spans="1:154" s="65" customFormat="1" x14ac:dyDescent="0.25">
      <c r="A681" s="71"/>
      <c r="B681" s="67" t="s">
        <v>104</v>
      </c>
      <c r="C681" s="74"/>
      <c r="D681" s="131">
        <v>20</v>
      </c>
      <c r="E681" s="131">
        <v>20</v>
      </c>
      <c r="F681" s="131"/>
      <c r="G681" s="130"/>
      <c r="H681" s="131"/>
      <c r="I681" s="130"/>
      <c r="J681" s="131"/>
      <c r="K681" s="68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  <c r="AC681" s="66"/>
      <c r="AD681" s="66"/>
      <c r="AE681" s="66"/>
      <c r="AF681" s="66"/>
      <c r="AG681" s="66"/>
      <c r="AH681" s="66"/>
      <c r="AI681" s="66"/>
      <c r="AJ681" s="66"/>
      <c r="AK681" s="66"/>
      <c r="AL681" s="66"/>
      <c r="AM681" s="66"/>
      <c r="AN681" s="66"/>
      <c r="AO681" s="66"/>
      <c r="AP681" s="66"/>
      <c r="AQ681" s="66"/>
      <c r="AR681" s="66"/>
      <c r="AS681" s="66"/>
      <c r="AT681" s="66"/>
      <c r="AU681" s="66"/>
      <c r="AV681" s="66"/>
      <c r="AW681" s="66"/>
      <c r="AX681" s="66"/>
      <c r="AY681" s="66"/>
      <c r="AZ681" s="66"/>
      <c r="BA681" s="66"/>
      <c r="BB681" s="66"/>
      <c r="BC681" s="66"/>
      <c r="BD681" s="66"/>
      <c r="BE681" s="66"/>
      <c r="BF681" s="66"/>
      <c r="BG681" s="66"/>
      <c r="BH681" s="66"/>
      <c r="BI681" s="66"/>
      <c r="BJ681" s="66"/>
      <c r="BK681" s="66"/>
      <c r="BL681" s="66"/>
      <c r="BM681" s="66"/>
      <c r="BN681" s="66"/>
      <c r="BO681" s="66"/>
      <c r="BP681" s="66"/>
      <c r="BQ681" s="66"/>
      <c r="BR681" s="66"/>
      <c r="BS681" s="66"/>
      <c r="BT681" s="66"/>
      <c r="BU681" s="66"/>
      <c r="BV681" s="66"/>
      <c r="BW681" s="66"/>
      <c r="BX681" s="66"/>
      <c r="BY681" s="66"/>
      <c r="BZ681" s="66"/>
      <c r="CA681" s="66"/>
      <c r="CB681" s="66"/>
      <c r="CC681" s="66"/>
      <c r="CD681" s="66"/>
      <c r="CE681" s="66"/>
      <c r="CF681" s="66"/>
      <c r="CG681" s="66"/>
      <c r="CH681" s="66"/>
      <c r="CI681" s="66"/>
      <c r="CJ681" s="66"/>
      <c r="CK681" s="66"/>
      <c r="CL681" s="66"/>
      <c r="CM681" s="66"/>
      <c r="CN681" s="66"/>
      <c r="CO681" s="66"/>
      <c r="CP681" s="66"/>
      <c r="CQ681" s="66"/>
      <c r="CR681" s="66"/>
      <c r="CS681" s="66"/>
      <c r="CT681" s="66"/>
      <c r="CU681" s="66"/>
      <c r="CV681" s="66"/>
      <c r="CW681" s="66"/>
      <c r="CX681" s="66"/>
      <c r="CY681" s="66"/>
      <c r="CZ681" s="66"/>
      <c r="DA681" s="66"/>
      <c r="DB681" s="66"/>
      <c r="DC681" s="66"/>
      <c r="DD681" s="66"/>
      <c r="DE681" s="66"/>
      <c r="DF681" s="66"/>
      <c r="DG681" s="66"/>
      <c r="DH681" s="66"/>
      <c r="DI681" s="66"/>
      <c r="DJ681" s="66"/>
      <c r="DK681" s="66"/>
      <c r="DL681" s="66"/>
      <c r="DM681" s="66"/>
      <c r="DN681" s="66"/>
      <c r="DO681" s="66"/>
      <c r="DP681" s="66"/>
      <c r="DQ681" s="66"/>
      <c r="DR681" s="66"/>
      <c r="DS681" s="66"/>
      <c r="DT681" s="66"/>
      <c r="DU681" s="66"/>
      <c r="DV681" s="66"/>
      <c r="DW681" s="66"/>
      <c r="DX681" s="66"/>
      <c r="DY681" s="66"/>
      <c r="DZ681" s="66"/>
      <c r="EA681" s="66"/>
      <c r="EB681" s="66"/>
      <c r="EC681" s="66"/>
      <c r="ED681" s="66"/>
      <c r="EE681" s="66"/>
      <c r="EF681" s="66"/>
      <c r="EG681" s="66"/>
      <c r="EH681" s="66"/>
      <c r="EI681" s="66"/>
      <c r="EJ681" s="66"/>
      <c r="EK681" s="66"/>
      <c r="EL681" s="66"/>
      <c r="EM681" s="66"/>
      <c r="EN681" s="66"/>
      <c r="EO681" s="66"/>
      <c r="EP681" s="66"/>
      <c r="EQ681" s="66"/>
      <c r="ER681" s="66"/>
      <c r="ES681" s="66"/>
      <c r="ET681" s="66"/>
      <c r="EU681" s="66"/>
      <c r="EV681" s="66"/>
      <c r="EW681" s="66"/>
      <c r="EX681" s="66"/>
    </row>
    <row r="682" spans="1:154" s="65" customFormat="1" x14ac:dyDescent="0.25">
      <c r="A682" s="71"/>
      <c r="B682" s="67" t="s">
        <v>18</v>
      </c>
      <c r="C682" s="74"/>
      <c r="D682" s="131">
        <v>100</v>
      </c>
      <c r="E682" s="131">
        <v>100</v>
      </c>
      <c r="F682" s="131"/>
      <c r="G682" s="130"/>
      <c r="H682" s="131"/>
      <c r="I682" s="130"/>
      <c r="J682" s="131"/>
      <c r="K682" s="68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  <c r="AC682" s="66"/>
      <c r="AD682" s="66"/>
      <c r="AE682" s="66"/>
      <c r="AF682" s="66"/>
      <c r="AG682" s="66"/>
      <c r="AH682" s="66"/>
      <c r="AI682" s="66"/>
      <c r="AJ682" s="66"/>
      <c r="AK682" s="66"/>
      <c r="AL682" s="66"/>
      <c r="AM682" s="66"/>
      <c r="AN682" s="66"/>
      <c r="AO682" s="66"/>
      <c r="AP682" s="66"/>
      <c r="AQ682" s="66"/>
      <c r="AR682" s="66"/>
      <c r="AS682" s="66"/>
      <c r="AT682" s="66"/>
      <c r="AU682" s="66"/>
      <c r="AV682" s="66"/>
      <c r="AW682" s="66"/>
      <c r="AX682" s="66"/>
      <c r="AY682" s="66"/>
      <c r="AZ682" s="66"/>
      <c r="BA682" s="66"/>
      <c r="BB682" s="66"/>
      <c r="BC682" s="66"/>
      <c r="BD682" s="66"/>
      <c r="BE682" s="66"/>
      <c r="BF682" s="66"/>
      <c r="BG682" s="66"/>
      <c r="BH682" s="66"/>
      <c r="BI682" s="66"/>
      <c r="BJ682" s="66"/>
      <c r="BK682" s="66"/>
      <c r="BL682" s="66"/>
      <c r="BM682" s="66"/>
      <c r="BN682" s="66"/>
      <c r="BO682" s="66"/>
      <c r="BP682" s="66"/>
      <c r="BQ682" s="66"/>
      <c r="BR682" s="66"/>
      <c r="BS682" s="66"/>
      <c r="BT682" s="66"/>
      <c r="BU682" s="66"/>
      <c r="BV682" s="66"/>
      <c r="BW682" s="66"/>
      <c r="BX682" s="66"/>
      <c r="BY682" s="66"/>
      <c r="BZ682" s="66"/>
      <c r="CA682" s="66"/>
      <c r="CB682" s="66"/>
      <c r="CC682" s="66"/>
      <c r="CD682" s="66"/>
      <c r="CE682" s="66"/>
      <c r="CF682" s="66"/>
      <c r="CG682" s="66"/>
      <c r="CH682" s="66"/>
      <c r="CI682" s="66"/>
      <c r="CJ682" s="66"/>
      <c r="CK682" s="66"/>
      <c r="CL682" s="66"/>
      <c r="CM682" s="66"/>
      <c r="CN682" s="66"/>
      <c r="CO682" s="66"/>
      <c r="CP682" s="66"/>
      <c r="CQ682" s="66"/>
      <c r="CR682" s="66"/>
      <c r="CS682" s="66"/>
      <c r="CT682" s="66"/>
      <c r="CU682" s="66"/>
      <c r="CV682" s="66"/>
      <c r="CW682" s="66"/>
      <c r="CX682" s="66"/>
      <c r="CY682" s="66"/>
      <c r="CZ682" s="66"/>
      <c r="DA682" s="66"/>
      <c r="DB682" s="66"/>
      <c r="DC682" s="66"/>
      <c r="DD682" s="66"/>
      <c r="DE682" s="66"/>
      <c r="DF682" s="66"/>
      <c r="DG682" s="66"/>
      <c r="DH682" s="66"/>
      <c r="DI682" s="66"/>
      <c r="DJ682" s="66"/>
      <c r="DK682" s="66"/>
      <c r="DL682" s="66"/>
      <c r="DM682" s="66"/>
      <c r="DN682" s="66"/>
      <c r="DO682" s="66"/>
      <c r="DP682" s="66"/>
      <c r="DQ682" s="66"/>
      <c r="DR682" s="66"/>
      <c r="DS682" s="66"/>
      <c r="DT682" s="66"/>
      <c r="DU682" s="66"/>
      <c r="DV682" s="66"/>
      <c r="DW682" s="66"/>
      <c r="DX682" s="66"/>
      <c r="DY682" s="66"/>
      <c r="DZ682" s="66"/>
      <c r="EA682" s="66"/>
      <c r="EB682" s="66"/>
      <c r="EC682" s="66"/>
      <c r="ED682" s="66"/>
      <c r="EE682" s="66"/>
      <c r="EF682" s="66"/>
      <c r="EG682" s="66"/>
      <c r="EH682" s="66"/>
      <c r="EI682" s="66"/>
      <c r="EJ682" s="66"/>
      <c r="EK682" s="66"/>
      <c r="EL682" s="66"/>
      <c r="EM682" s="66"/>
      <c r="EN682" s="66"/>
      <c r="EO682" s="66"/>
      <c r="EP682" s="66"/>
      <c r="EQ682" s="66"/>
      <c r="ER682" s="66"/>
      <c r="ES682" s="66"/>
      <c r="ET682" s="66"/>
      <c r="EU682" s="66"/>
      <c r="EV682" s="66"/>
      <c r="EW682" s="66"/>
      <c r="EX682" s="66"/>
    </row>
    <row r="683" spans="1:154" s="65" customFormat="1" x14ac:dyDescent="0.25">
      <c r="A683" s="71"/>
      <c r="B683" s="67" t="s">
        <v>56</v>
      </c>
      <c r="C683" s="74"/>
      <c r="D683" s="131">
        <v>76</v>
      </c>
      <c r="E683" s="131">
        <v>76</v>
      </c>
      <c r="F683" s="131"/>
      <c r="G683" s="130"/>
      <c r="H683" s="131"/>
      <c r="I683" s="130"/>
      <c r="J683" s="131"/>
      <c r="K683" s="68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  <c r="AC683" s="66"/>
      <c r="AD683" s="66"/>
      <c r="AE683" s="66"/>
      <c r="AF683" s="66"/>
      <c r="AG683" s="66"/>
      <c r="AH683" s="66"/>
      <c r="AI683" s="66"/>
      <c r="AJ683" s="66"/>
      <c r="AK683" s="66"/>
      <c r="AL683" s="66"/>
      <c r="AM683" s="66"/>
      <c r="AN683" s="66"/>
      <c r="AO683" s="66"/>
      <c r="AP683" s="66"/>
      <c r="AQ683" s="66"/>
      <c r="AR683" s="66"/>
      <c r="AS683" s="66"/>
      <c r="AT683" s="66"/>
      <c r="AU683" s="66"/>
      <c r="AV683" s="66"/>
      <c r="AW683" s="66"/>
      <c r="AX683" s="66"/>
      <c r="AY683" s="66"/>
      <c r="AZ683" s="66"/>
      <c r="BA683" s="66"/>
      <c r="BB683" s="66"/>
      <c r="BC683" s="66"/>
      <c r="BD683" s="66"/>
      <c r="BE683" s="66"/>
      <c r="BF683" s="66"/>
      <c r="BG683" s="66"/>
      <c r="BH683" s="66"/>
      <c r="BI683" s="66"/>
      <c r="BJ683" s="66"/>
      <c r="BK683" s="66"/>
      <c r="BL683" s="66"/>
      <c r="BM683" s="66"/>
      <c r="BN683" s="66"/>
      <c r="BO683" s="66"/>
      <c r="BP683" s="66"/>
      <c r="BQ683" s="66"/>
      <c r="BR683" s="66"/>
      <c r="BS683" s="66"/>
      <c r="BT683" s="66"/>
      <c r="BU683" s="66"/>
      <c r="BV683" s="66"/>
      <c r="BW683" s="66"/>
      <c r="BX683" s="66"/>
      <c r="BY683" s="66"/>
      <c r="BZ683" s="66"/>
      <c r="CA683" s="66"/>
      <c r="CB683" s="66"/>
      <c r="CC683" s="66"/>
      <c r="CD683" s="66"/>
      <c r="CE683" s="66"/>
      <c r="CF683" s="66"/>
      <c r="CG683" s="66"/>
      <c r="CH683" s="66"/>
      <c r="CI683" s="66"/>
      <c r="CJ683" s="66"/>
      <c r="CK683" s="66"/>
      <c r="CL683" s="66"/>
      <c r="CM683" s="66"/>
      <c r="CN683" s="66"/>
      <c r="CO683" s="66"/>
      <c r="CP683" s="66"/>
      <c r="CQ683" s="66"/>
      <c r="CR683" s="66"/>
      <c r="CS683" s="66"/>
      <c r="CT683" s="66"/>
      <c r="CU683" s="66"/>
      <c r="CV683" s="66"/>
      <c r="CW683" s="66"/>
      <c r="CX683" s="66"/>
      <c r="CY683" s="66"/>
      <c r="CZ683" s="66"/>
      <c r="DA683" s="66"/>
      <c r="DB683" s="66"/>
      <c r="DC683" s="66"/>
      <c r="DD683" s="66"/>
      <c r="DE683" s="66"/>
      <c r="DF683" s="66"/>
      <c r="DG683" s="66"/>
      <c r="DH683" s="66"/>
      <c r="DI683" s="66"/>
      <c r="DJ683" s="66"/>
      <c r="DK683" s="66"/>
      <c r="DL683" s="66"/>
      <c r="DM683" s="66"/>
      <c r="DN683" s="66"/>
      <c r="DO683" s="66"/>
      <c r="DP683" s="66"/>
      <c r="DQ683" s="66"/>
      <c r="DR683" s="66"/>
      <c r="DS683" s="66"/>
      <c r="DT683" s="66"/>
      <c r="DU683" s="66"/>
      <c r="DV683" s="66"/>
      <c r="DW683" s="66"/>
      <c r="DX683" s="66"/>
      <c r="DY683" s="66"/>
      <c r="DZ683" s="66"/>
      <c r="EA683" s="66"/>
      <c r="EB683" s="66"/>
      <c r="EC683" s="66"/>
      <c r="ED683" s="66"/>
      <c r="EE683" s="66"/>
      <c r="EF683" s="66"/>
      <c r="EG683" s="66"/>
      <c r="EH683" s="66"/>
      <c r="EI683" s="66"/>
      <c r="EJ683" s="66"/>
      <c r="EK683" s="66"/>
      <c r="EL683" s="66"/>
      <c r="EM683" s="66"/>
      <c r="EN683" s="66"/>
      <c r="EO683" s="66"/>
      <c r="EP683" s="66"/>
      <c r="EQ683" s="66"/>
      <c r="ER683" s="66"/>
      <c r="ES683" s="66"/>
      <c r="ET683" s="66"/>
      <c r="EU683" s="66"/>
      <c r="EV683" s="66"/>
      <c r="EW683" s="66"/>
      <c r="EX683" s="66"/>
    </row>
    <row r="684" spans="1:154" s="65" customFormat="1" x14ac:dyDescent="0.25">
      <c r="A684" s="71"/>
      <c r="B684" s="67" t="s">
        <v>54</v>
      </c>
      <c r="C684" s="74"/>
      <c r="D684" s="131">
        <v>3</v>
      </c>
      <c r="E684" s="131">
        <v>3</v>
      </c>
      <c r="F684" s="131"/>
      <c r="G684" s="130"/>
      <c r="H684" s="131"/>
      <c r="I684" s="130"/>
      <c r="J684" s="131"/>
      <c r="K684" s="68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  <c r="AC684" s="66"/>
      <c r="AD684" s="66"/>
      <c r="AE684" s="66"/>
      <c r="AF684" s="66"/>
      <c r="AG684" s="66"/>
      <c r="AH684" s="66"/>
      <c r="AI684" s="66"/>
      <c r="AJ684" s="66"/>
      <c r="AK684" s="66"/>
      <c r="AL684" s="66"/>
      <c r="AM684" s="66"/>
      <c r="AN684" s="66"/>
      <c r="AO684" s="66"/>
      <c r="AP684" s="66"/>
      <c r="AQ684" s="66"/>
      <c r="AR684" s="66"/>
      <c r="AS684" s="66"/>
      <c r="AT684" s="66"/>
      <c r="AU684" s="66"/>
      <c r="AV684" s="66"/>
      <c r="AW684" s="66"/>
      <c r="AX684" s="66"/>
      <c r="AY684" s="66"/>
      <c r="AZ684" s="66"/>
      <c r="BA684" s="66"/>
      <c r="BB684" s="66"/>
      <c r="BC684" s="66"/>
      <c r="BD684" s="66"/>
      <c r="BE684" s="66"/>
      <c r="BF684" s="66"/>
      <c r="BG684" s="66"/>
      <c r="BH684" s="66"/>
      <c r="BI684" s="66"/>
      <c r="BJ684" s="66"/>
      <c r="BK684" s="66"/>
      <c r="BL684" s="66"/>
      <c r="BM684" s="66"/>
      <c r="BN684" s="66"/>
      <c r="BO684" s="66"/>
      <c r="BP684" s="66"/>
      <c r="BQ684" s="66"/>
      <c r="BR684" s="66"/>
      <c r="BS684" s="66"/>
      <c r="BT684" s="66"/>
      <c r="BU684" s="66"/>
      <c r="BV684" s="66"/>
      <c r="BW684" s="66"/>
      <c r="BX684" s="66"/>
      <c r="BY684" s="66"/>
      <c r="BZ684" s="66"/>
      <c r="CA684" s="66"/>
      <c r="CB684" s="66"/>
      <c r="CC684" s="66"/>
      <c r="CD684" s="66"/>
      <c r="CE684" s="66"/>
      <c r="CF684" s="66"/>
      <c r="CG684" s="66"/>
      <c r="CH684" s="66"/>
      <c r="CI684" s="66"/>
      <c r="CJ684" s="66"/>
      <c r="CK684" s="66"/>
      <c r="CL684" s="66"/>
      <c r="CM684" s="66"/>
      <c r="CN684" s="66"/>
      <c r="CO684" s="66"/>
      <c r="CP684" s="66"/>
      <c r="CQ684" s="66"/>
      <c r="CR684" s="66"/>
      <c r="CS684" s="66"/>
      <c r="CT684" s="66"/>
      <c r="CU684" s="66"/>
      <c r="CV684" s="66"/>
      <c r="CW684" s="66"/>
      <c r="CX684" s="66"/>
      <c r="CY684" s="66"/>
      <c r="CZ684" s="66"/>
      <c r="DA684" s="66"/>
      <c r="DB684" s="66"/>
      <c r="DC684" s="66"/>
      <c r="DD684" s="66"/>
      <c r="DE684" s="66"/>
      <c r="DF684" s="66"/>
      <c r="DG684" s="66"/>
      <c r="DH684" s="66"/>
      <c r="DI684" s="66"/>
      <c r="DJ684" s="66"/>
      <c r="DK684" s="66"/>
      <c r="DL684" s="66"/>
      <c r="DM684" s="66"/>
      <c r="DN684" s="66"/>
      <c r="DO684" s="66"/>
      <c r="DP684" s="66"/>
      <c r="DQ684" s="66"/>
      <c r="DR684" s="66"/>
      <c r="DS684" s="66"/>
      <c r="DT684" s="66"/>
      <c r="DU684" s="66"/>
      <c r="DV684" s="66"/>
      <c r="DW684" s="66"/>
      <c r="DX684" s="66"/>
      <c r="DY684" s="66"/>
      <c r="DZ684" s="66"/>
      <c r="EA684" s="66"/>
      <c r="EB684" s="66"/>
      <c r="EC684" s="66"/>
      <c r="ED684" s="66"/>
      <c r="EE684" s="66"/>
      <c r="EF684" s="66"/>
      <c r="EG684" s="66"/>
      <c r="EH684" s="66"/>
      <c r="EI684" s="66"/>
      <c r="EJ684" s="66"/>
      <c r="EK684" s="66"/>
      <c r="EL684" s="66"/>
      <c r="EM684" s="66"/>
      <c r="EN684" s="66"/>
      <c r="EO684" s="66"/>
      <c r="EP684" s="66"/>
      <c r="EQ684" s="66"/>
      <c r="ER684" s="66"/>
      <c r="ES684" s="66"/>
      <c r="ET684" s="66"/>
      <c r="EU684" s="66"/>
      <c r="EV684" s="66"/>
      <c r="EW684" s="66"/>
      <c r="EX684" s="66"/>
    </row>
    <row r="685" spans="1:154" s="65" customFormat="1" x14ac:dyDescent="0.25">
      <c r="A685" s="71"/>
      <c r="B685" s="67" t="s">
        <v>21</v>
      </c>
      <c r="C685" s="74"/>
      <c r="D685" s="131">
        <v>1.5</v>
      </c>
      <c r="E685" s="131">
        <v>1.5</v>
      </c>
      <c r="F685" s="131"/>
      <c r="G685" s="130"/>
      <c r="H685" s="131"/>
      <c r="I685" s="130"/>
      <c r="J685" s="131"/>
      <c r="K685" s="68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  <c r="AB685" s="66"/>
      <c r="AC685" s="66"/>
      <c r="AD685" s="66"/>
      <c r="AE685" s="66"/>
      <c r="AF685" s="66"/>
      <c r="AG685" s="66"/>
      <c r="AH685" s="66"/>
      <c r="AI685" s="66"/>
      <c r="AJ685" s="66"/>
      <c r="AK685" s="66"/>
      <c r="AL685" s="66"/>
      <c r="AM685" s="66"/>
      <c r="AN685" s="66"/>
      <c r="AO685" s="66"/>
      <c r="AP685" s="66"/>
      <c r="AQ685" s="66"/>
      <c r="AR685" s="66"/>
      <c r="AS685" s="66"/>
      <c r="AT685" s="66"/>
      <c r="AU685" s="66"/>
      <c r="AV685" s="66"/>
      <c r="AW685" s="66"/>
      <c r="AX685" s="66"/>
      <c r="AY685" s="66"/>
      <c r="AZ685" s="66"/>
      <c r="BA685" s="66"/>
      <c r="BB685" s="66"/>
      <c r="BC685" s="66"/>
      <c r="BD685" s="66"/>
      <c r="BE685" s="66"/>
      <c r="BF685" s="66"/>
      <c r="BG685" s="66"/>
      <c r="BH685" s="66"/>
      <c r="BI685" s="66"/>
      <c r="BJ685" s="66"/>
      <c r="BK685" s="66"/>
      <c r="BL685" s="66"/>
      <c r="BM685" s="66"/>
      <c r="BN685" s="66"/>
      <c r="BO685" s="66"/>
      <c r="BP685" s="66"/>
      <c r="BQ685" s="66"/>
      <c r="BR685" s="66"/>
      <c r="BS685" s="66"/>
      <c r="BT685" s="66"/>
      <c r="BU685" s="66"/>
      <c r="BV685" s="66"/>
      <c r="BW685" s="66"/>
      <c r="BX685" s="66"/>
      <c r="BY685" s="66"/>
      <c r="BZ685" s="66"/>
      <c r="CA685" s="66"/>
      <c r="CB685" s="66"/>
      <c r="CC685" s="66"/>
      <c r="CD685" s="66"/>
      <c r="CE685" s="66"/>
      <c r="CF685" s="66"/>
      <c r="CG685" s="66"/>
      <c r="CH685" s="66"/>
      <c r="CI685" s="66"/>
      <c r="CJ685" s="66"/>
      <c r="CK685" s="66"/>
      <c r="CL685" s="66"/>
      <c r="CM685" s="66"/>
      <c r="CN685" s="66"/>
      <c r="CO685" s="66"/>
      <c r="CP685" s="66"/>
      <c r="CQ685" s="66"/>
      <c r="CR685" s="66"/>
      <c r="CS685" s="66"/>
      <c r="CT685" s="66"/>
      <c r="CU685" s="66"/>
      <c r="CV685" s="66"/>
      <c r="CW685" s="66"/>
      <c r="CX685" s="66"/>
      <c r="CY685" s="66"/>
      <c r="CZ685" s="66"/>
      <c r="DA685" s="66"/>
      <c r="DB685" s="66"/>
      <c r="DC685" s="66"/>
      <c r="DD685" s="66"/>
      <c r="DE685" s="66"/>
      <c r="DF685" s="66"/>
      <c r="DG685" s="66"/>
      <c r="DH685" s="66"/>
      <c r="DI685" s="66"/>
      <c r="DJ685" s="66"/>
      <c r="DK685" s="66"/>
      <c r="DL685" s="66"/>
      <c r="DM685" s="66"/>
      <c r="DN685" s="66"/>
      <c r="DO685" s="66"/>
      <c r="DP685" s="66"/>
      <c r="DQ685" s="66"/>
      <c r="DR685" s="66"/>
      <c r="DS685" s="66"/>
      <c r="DT685" s="66"/>
      <c r="DU685" s="66"/>
      <c r="DV685" s="66"/>
      <c r="DW685" s="66"/>
      <c r="DX685" s="66"/>
      <c r="DY685" s="66"/>
      <c r="DZ685" s="66"/>
      <c r="EA685" s="66"/>
      <c r="EB685" s="66"/>
      <c r="EC685" s="66"/>
      <c r="ED685" s="66"/>
      <c r="EE685" s="66"/>
      <c r="EF685" s="66"/>
      <c r="EG685" s="66"/>
      <c r="EH685" s="66"/>
      <c r="EI685" s="66"/>
      <c r="EJ685" s="66"/>
      <c r="EK685" s="66"/>
      <c r="EL685" s="66"/>
      <c r="EM685" s="66"/>
      <c r="EN685" s="66"/>
      <c r="EO685" s="66"/>
      <c r="EP685" s="66"/>
      <c r="EQ685" s="66"/>
      <c r="ER685" s="66"/>
      <c r="ES685" s="66"/>
      <c r="ET685" s="66"/>
      <c r="EU685" s="66"/>
      <c r="EV685" s="66"/>
      <c r="EW685" s="66"/>
      <c r="EX685" s="66"/>
    </row>
    <row r="686" spans="1:154" s="65" customFormat="1" x14ac:dyDescent="0.25">
      <c r="A686" s="71"/>
      <c r="B686" s="67" t="s">
        <v>22</v>
      </c>
      <c r="C686" s="74"/>
      <c r="D686" s="131">
        <v>5</v>
      </c>
      <c r="E686" s="131">
        <v>5</v>
      </c>
      <c r="F686" s="131"/>
      <c r="G686" s="130"/>
      <c r="H686" s="131"/>
      <c r="I686" s="130"/>
      <c r="J686" s="131"/>
      <c r="K686" s="68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66"/>
      <c r="AH686" s="66"/>
      <c r="AI686" s="66"/>
      <c r="AJ686" s="66"/>
      <c r="AK686" s="66"/>
      <c r="AL686" s="66"/>
      <c r="AM686" s="66"/>
      <c r="AN686" s="66"/>
      <c r="AO686" s="66"/>
      <c r="AP686" s="66"/>
      <c r="AQ686" s="66"/>
      <c r="AR686" s="66"/>
      <c r="AS686" s="66"/>
      <c r="AT686" s="66"/>
      <c r="AU686" s="66"/>
      <c r="AV686" s="66"/>
      <c r="AW686" s="66"/>
      <c r="AX686" s="66"/>
      <c r="AY686" s="66"/>
      <c r="AZ686" s="66"/>
      <c r="BA686" s="66"/>
      <c r="BB686" s="66"/>
      <c r="BC686" s="66"/>
      <c r="BD686" s="66"/>
      <c r="BE686" s="66"/>
      <c r="BF686" s="66"/>
      <c r="BG686" s="66"/>
      <c r="BH686" s="66"/>
      <c r="BI686" s="66"/>
      <c r="BJ686" s="66"/>
      <c r="BK686" s="66"/>
      <c r="BL686" s="66"/>
      <c r="BM686" s="66"/>
      <c r="BN686" s="66"/>
      <c r="BO686" s="66"/>
      <c r="BP686" s="66"/>
      <c r="BQ686" s="66"/>
      <c r="BR686" s="66"/>
      <c r="BS686" s="66"/>
      <c r="BT686" s="66"/>
      <c r="BU686" s="66"/>
      <c r="BV686" s="66"/>
      <c r="BW686" s="66"/>
      <c r="BX686" s="66"/>
      <c r="BY686" s="66"/>
      <c r="BZ686" s="66"/>
      <c r="CA686" s="66"/>
      <c r="CB686" s="66"/>
      <c r="CC686" s="66"/>
      <c r="CD686" s="66"/>
      <c r="CE686" s="66"/>
      <c r="CF686" s="66"/>
      <c r="CG686" s="66"/>
      <c r="CH686" s="66"/>
      <c r="CI686" s="66"/>
      <c r="CJ686" s="66"/>
      <c r="CK686" s="66"/>
      <c r="CL686" s="66"/>
      <c r="CM686" s="66"/>
      <c r="CN686" s="66"/>
      <c r="CO686" s="66"/>
      <c r="CP686" s="66"/>
      <c r="CQ686" s="66"/>
      <c r="CR686" s="66"/>
      <c r="CS686" s="66"/>
      <c r="CT686" s="66"/>
      <c r="CU686" s="66"/>
      <c r="CV686" s="66"/>
      <c r="CW686" s="66"/>
      <c r="CX686" s="66"/>
      <c r="CY686" s="66"/>
      <c r="CZ686" s="66"/>
      <c r="DA686" s="66"/>
      <c r="DB686" s="66"/>
      <c r="DC686" s="66"/>
      <c r="DD686" s="66"/>
      <c r="DE686" s="66"/>
      <c r="DF686" s="66"/>
      <c r="DG686" s="66"/>
      <c r="DH686" s="66"/>
      <c r="DI686" s="66"/>
      <c r="DJ686" s="66"/>
      <c r="DK686" s="66"/>
      <c r="DL686" s="66"/>
      <c r="DM686" s="66"/>
      <c r="DN686" s="66"/>
      <c r="DO686" s="66"/>
      <c r="DP686" s="66"/>
      <c r="DQ686" s="66"/>
      <c r="DR686" s="66"/>
      <c r="DS686" s="66"/>
      <c r="DT686" s="66"/>
      <c r="DU686" s="66"/>
      <c r="DV686" s="66"/>
      <c r="DW686" s="66"/>
      <c r="DX686" s="66"/>
      <c r="DY686" s="66"/>
      <c r="DZ686" s="66"/>
      <c r="EA686" s="66"/>
      <c r="EB686" s="66"/>
      <c r="EC686" s="66"/>
      <c r="ED686" s="66"/>
      <c r="EE686" s="66"/>
      <c r="EF686" s="66"/>
      <c r="EG686" s="66"/>
      <c r="EH686" s="66"/>
      <c r="EI686" s="66"/>
      <c r="EJ686" s="66"/>
      <c r="EK686" s="66"/>
      <c r="EL686" s="66"/>
      <c r="EM686" s="66"/>
      <c r="EN686" s="66"/>
      <c r="EO686" s="66"/>
      <c r="EP686" s="66"/>
      <c r="EQ686" s="66"/>
      <c r="ER686" s="66"/>
      <c r="ES686" s="66"/>
      <c r="ET686" s="66"/>
      <c r="EU686" s="66"/>
      <c r="EV686" s="66"/>
      <c r="EW686" s="66"/>
      <c r="EX686" s="66"/>
    </row>
    <row r="687" spans="1:154" s="65" customFormat="1" ht="23.25" x14ac:dyDescent="0.25">
      <c r="A687" s="71" t="s">
        <v>67</v>
      </c>
      <c r="B687" s="67"/>
      <c r="C687" s="74">
        <v>180</v>
      </c>
      <c r="D687" s="169"/>
      <c r="E687" s="164"/>
      <c r="F687" s="132">
        <v>2.4166666666666665</v>
      </c>
      <c r="G687" s="131">
        <v>2.5833333333333335</v>
      </c>
      <c r="H687" s="131">
        <v>13.608333333333333</v>
      </c>
      <c r="I687" s="132">
        <v>87.3</v>
      </c>
      <c r="J687" s="131">
        <v>0.39166666666666666</v>
      </c>
      <c r="K687" s="68" t="s">
        <v>420</v>
      </c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  <c r="AG687" s="66"/>
      <c r="AH687" s="66"/>
      <c r="AI687" s="66"/>
      <c r="AJ687" s="66"/>
      <c r="AK687" s="66"/>
      <c r="AL687" s="66"/>
      <c r="AM687" s="66"/>
      <c r="AN687" s="66"/>
      <c r="AO687" s="66"/>
      <c r="AP687" s="66"/>
      <c r="AQ687" s="66"/>
      <c r="AR687" s="66"/>
      <c r="AS687" s="66"/>
      <c r="AT687" s="66"/>
      <c r="AU687" s="66"/>
      <c r="AV687" s="66"/>
      <c r="AW687" s="66"/>
      <c r="AX687" s="66"/>
      <c r="AY687" s="66"/>
      <c r="AZ687" s="66"/>
      <c r="BA687" s="66"/>
      <c r="BB687" s="66"/>
      <c r="BC687" s="66"/>
      <c r="BD687" s="66"/>
      <c r="BE687" s="66"/>
      <c r="BF687" s="66"/>
      <c r="BG687" s="66"/>
      <c r="BH687" s="66"/>
      <c r="BI687" s="66"/>
      <c r="BJ687" s="66"/>
      <c r="BK687" s="66"/>
      <c r="BL687" s="66"/>
      <c r="BM687" s="66"/>
      <c r="BN687" s="66"/>
      <c r="BO687" s="66"/>
      <c r="BP687" s="66"/>
      <c r="BQ687" s="66"/>
      <c r="BR687" s="66"/>
      <c r="BS687" s="66"/>
      <c r="BT687" s="66"/>
      <c r="BU687" s="66"/>
      <c r="BV687" s="66"/>
      <c r="BW687" s="66"/>
      <c r="BX687" s="66"/>
      <c r="BY687" s="66"/>
      <c r="BZ687" s="66"/>
      <c r="CA687" s="66"/>
      <c r="CB687" s="66"/>
      <c r="CC687" s="66"/>
      <c r="CD687" s="66"/>
      <c r="CE687" s="66"/>
      <c r="CF687" s="66"/>
      <c r="CG687" s="66"/>
      <c r="CH687" s="66"/>
      <c r="CI687" s="66"/>
      <c r="CJ687" s="66"/>
      <c r="CK687" s="66"/>
      <c r="CL687" s="66"/>
      <c r="CM687" s="66"/>
      <c r="CN687" s="66"/>
      <c r="CO687" s="66"/>
      <c r="CP687" s="66"/>
      <c r="CQ687" s="66"/>
      <c r="CR687" s="66"/>
      <c r="CS687" s="66"/>
      <c r="CT687" s="66"/>
      <c r="CU687" s="66"/>
      <c r="CV687" s="66"/>
      <c r="CW687" s="66"/>
      <c r="CX687" s="66"/>
      <c r="CY687" s="66"/>
      <c r="CZ687" s="66"/>
      <c r="DA687" s="66"/>
      <c r="DB687" s="66"/>
      <c r="DC687" s="66"/>
      <c r="DD687" s="66"/>
      <c r="DE687" s="66"/>
      <c r="DF687" s="66"/>
      <c r="DG687" s="66"/>
      <c r="DH687" s="66"/>
      <c r="DI687" s="66"/>
      <c r="DJ687" s="66"/>
      <c r="DK687" s="66"/>
      <c r="DL687" s="66"/>
      <c r="DM687" s="66"/>
      <c r="DN687" s="66"/>
      <c r="DO687" s="66"/>
      <c r="DP687" s="66"/>
      <c r="DQ687" s="66"/>
      <c r="DR687" s="66"/>
      <c r="DS687" s="66"/>
      <c r="DT687" s="66"/>
      <c r="DU687" s="66"/>
      <c r="DV687" s="66"/>
      <c r="DW687" s="66"/>
      <c r="DX687" s="66"/>
      <c r="DY687" s="66"/>
      <c r="DZ687" s="66"/>
      <c r="EA687" s="66"/>
      <c r="EB687" s="66"/>
      <c r="EC687" s="66"/>
      <c r="ED687" s="66"/>
      <c r="EE687" s="66"/>
      <c r="EF687" s="66"/>
      <c r="EG687" s="66"/>
      <c r="EH687" s="66"/>
      <c r="EI687" s="66"/>
      <c r="EJ687" s="66"/>
      <c r="EK687" s="66"/>
      <c r="EL687" s="66"/>
      <c r="EM687" s="66"/>
      <c r="EN687" s="66"/>
      <c r="EO687" s="66"/>
      <c r="EP687" s="66"/>
      <c r="EQ687" s="66"/>
      <c r="ER687" s="66"/>
      <c r="ES687" s="66"/>
      <c r="ET687" s="66"/>
      <c r="EU687" s="66"/>
      <c r="EV687" s="66"/>
      <c r="EW687" s="66"/>
      <c r="EX687" s="66"/>
    </row>
    <row r="688" spans="1:154" s="65" customFormat="1" x14ac:dyDescent="0.25">
      <c r="A688" s="71"/>
      <c r="B688" s="67" t="s">
        <v>68</v>
      </c>
      <c r="C688" s="74"/>
      <c r="D688" s="132">
        <v>1.5</v>
      </c>
      <c r="E688" s="131">
        <v>1.5</v>
      </c>
      <c r="F688" s="132"/>
      <c r="G688" s="131"/>
      <c r="H688" s="131"/>
      <c r="I688" s="132"/>
      <c r="J688" s="131"/>
      <c r="K688" s="68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66"/>
      <c r="AH688" s="66"/>
      <c r="AI688" s="66"/>
      <c r="AJ688" s="66"/>
      <c r="AK688" s="66"/>
      <c r="AL688" s="66"/>
      <c r="AM688" s="66"/>
      <c r="AN688" s="66"/>
      <c r="AO688" s="66"/>
      <c r="AP688" s="66"/>
      <c r="AQ688" s="66"/>
      <c r="AR688" s="66"/>
      <c r="AS688" s="66"/>
      <c r="AT688" s="66"/>
      <c r="AU688" s="66"/>
      <c r="AV688" s="66"/>
      <c r="AW688" s="66"/>
      <c r="AX688" s="66"/>
      <c r="AY688" s="66"/>
      <c r="AZ688" s="66"/>
      <c r="BA688" s="66"/>
      <c r="BB688" s="66"/>
      <c r="BC688" s="66"/>
      <c r="BD688" s="66"/>
      <c r="BE688" s="66"/>
      <c r="BF688" s="66"/>
      <c r="BG688" s="66"/>
      <c r="BH688" s="66"/>
      <c r="BI688" s="66"/>
      <c r="BJ688" s="66"/>
      <c r="BK688" s="66"/>
      <c r="BL688" s="66"/>
      <c r="BM688" s="66"/>
      <c r="BN688" s="66"/>
      <c r="BO688" s="66"/>
      <c r="BP688" s="66"/>
      <c r="BQ688" s="66"/>
      <c r="BR688" s="66"/>
      <c r="BS688" s="66"/>
      <c r="BT688" s="66"/>
      <c r="BU688" s="66"/>
      <c r="BV688" s="66"/>
      <c r="BW688" s="66"/>
      <c r="BX688" s="66"/>
      <c r="BY688" s="66"/>
      <c r="BZ688" s="66"/>
      <c r="CA688" s="66"/>
      <c r="CB688" s="66"/>
      <c r="CC688" s="66"/>
      <c r="CD688" s="66"/>
      <c r="CE688" s="66"/>
      <c r="CF688" s="66"/>
      <c r="CG688" s="66"/>
      <c r="CH688" s="66"/>
      <c r="CI688" s="66"/>
      <c r="CJ688" s="66"/>
      <c r="CK688" s="66"/>
      <c r="CL688" s="66"/>
      <c r="CM688" s="66"/>
      <c r="CN688" s="66"/>
      <c r="CO688" s="66"/>
      <c r="CP688" s="66"/>
      <c r="CQ688" s="66"/>
      <c r="CR688" s="66"/>
      <c r="CS688" s="66"/>
      <c r="CT688" s="66"/>
      <c r="CU688" s="66"/>
      <c r="CV688" s="66"/>
      <c r="CW688" s="66"/>
      <c r="CX688" s="66"/>
      <c r="CY688" s="66"/>
      <c r="CZ688" s="66"/>
      <c r="DA688" s="66"/>
      <c r="DB688" s="66"/>
      <c r="DC688" s="66"/>
      <c r="DD688" s="66"/>
      <c r="DE688" s="66"/>
      <c r="DF688" s="66"/>
      <c r="DG688" s="66"/>
      <c r="DH688" s="66"/>
      <c r="DI688" s="66"/>
      <c r="DJ688" s="66"/>
      <c r="DK688" s="66"/>
      <c r="DL688" s="66"/>
      <c r="DM688" s="66"/>
      <c r="DN688" s="66"/>
      <c r="DO688" s="66"/>
      <c r="DP688" s="66"/>
      <c r="DQ688" s="66"/>
      <c r="DR688" s="66"/>
      <c r="DS688" s="66"/>
      <c r="DT688" s="66"/>
      <c r="DU688" s="66"/>
      <c r="DV688" s="66"/>
      <c r="DW688" s="66"/>
      <c r="DX688" s="66"/>
      <c r="DY688" s="66"/>
      <c r="DZ688" s="66"/>
      <c r="EA688" s="66"/>
      <c r="EB688" s="66"/>
      <c r="EC688" s="66"/>
      <c r="ED688" s="66"/>
      <c r="EE688" s="66"/>
      <c r="EF688" s="66"/>
      <c r="EG688" s="66"/>
      <c r="EH688" s="66"/>
      <c r="EI688" s="66"/>
      <c r="EJ688" s="66"/>
      <c r="EK688" s="66"/>
      <c r="EL688" s="66"/>
      <c r="EM688" s="66"/>
      <c r="EN688" s="66"/>
      <c r="EO688" s="66"/>
      <c r="EP688" s="66"/>
      <c r="EQ688" s="66"/>
      <c r="ER688" s="66"/>
      <c r="ES688" s="66"/>
      <c r="ET688" s="66"/>
      <c r="EU688" s="66"/>
      <c r="EV688" s="66"/>
      <c r="EW688" s="66"/>
      <c r="EX688" s="66"/>
    </row>
    <row r="689" spans="1:154" s="65" customFormat="1" x14ac:dyDescent="0.25">
      <c r="A689" s="71"/>
      <c r="B689" s="67" t="s">
        <v>20</v>
      </c>
      <c r="C689" s="74"/>
      <c r="D689" s="132">
        <v>8</v>
      </c>
      <c r="E689" s="131">
        <v>8</v>
      </c>
      <c r="F689" s="132"/>
      <c r="G689" s="131"/>
      <c r="H689" s="131"/>
      <c r="I689" s="132"/>
      <c r="J689" s="131"/>
      <c r="K689" s="68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  <c r="AG689" s="66"/>
      <c r="AH689" s="66"/>
      <c r="AI689" s="66"/>
      <c r="AJ689" s="66"/>
      <c r="AK689" s="66"/>
      <c r="AL689" s="66"/>
      <c r="AM689" s="66"/>
      <c r="AN689" s="66"/>
      <c r="AO689" s="66"/>
      <c r="AP689" s="66"/>
      <c r="AQ689" s="66"/>
      <c r="AR689" s="66"/>
      <c r="AS689" s="66"/>
      <c r="AT689" s="66"/>
      <c r="AU689" s="66"/>
      <c r="AV689" s="66"/>
      <c r="AW689" s="66"/>
      <c r="AX689" s="66"/>
      <c r="AY689" s="66"/>
      <c r="AZ689" s="66"/>
      <c r="BA689" s="66"/>
      <c r="BB689" s="66"/>
      <c r="BC689" s="66"/>
      <c r="BD689" s="66"/>
      <c r="BE689" s="66"/>
      <c r="BF689" s="66"/>
      <c r="BG689" s="66"/>
      <c r="BH689" s="66"/>
      <c r="BI689" s="66"/>
      <c r="BJ689" s="66"/>
      <c r="BK689" s="66"/>
      <c r="BL689" s="66"/>
      <c r="BM689" s="66"/>
      <c r="BN689" s="66"/>
      <c r="BO689" s="66"/>
      <c r="BP689" s="66"/>
      <c r="BQ689" s="66"/>
      <c r="BR689" s="66"/>
      <c r="BS689" s="66"/>
      <c r="BT689" s="66"/>
      <c r="BU689" s="66"/>
      <c r="BV689" s="66"/>
      <c r="BW689" s="66"/>
      <c r="BX689" s="66"/>
      <c r="BY689" s="66"/>
      <c r="BZ689" s="66"/>
      <c r="CA689" s="66"/>
      <c r="CB689" s="66"/>
      <c r="CC689" s="66"/>
      <c r="CD689" s="66"/>
      <c r="CE689" s="66"/>
      <c r="CF689" s="66"/>
      <c r="CG689" s="66"/>
      <c r="CH689" s="66"/>
      <c r="CI689" s="66"/>
      <c r="CJ689" s="66"/>
      <c r="CK689" s="66"/>
      <c r="CL689" s="66"/>
      <c r="CM689" s="66"/>
      <c r="CN689" s="66"/>
      <c r="CO689" s="66"/>
      <c r="CP689" s="66"/>
      <c r="CQ689" s="66"/>
      <c r="CR689" s="66"/>
      <c r="CS689" s="66"/>
      <c r="CT689" s="66"/>
      <c r="CU689" s="66"/>
      <c r="CV689" s="66"/>
      <c r="CW689" s="66"/>
      <c r="CX689" s="66"/>
      <c r="CY689" s="66"/>
      <c r="CZ689" s="66"/>
      <c r="DA689" s="66"/>
      <c r="DB689" s="66"/>
      <c r="DC689" s="66"/>
      <c r="DD689" s="66"/>
      <c r="DE689" s="66"/>
      <c r="DF689" s="66"/>
      <c r="DG689" s="66"/>
      <c r="DH689" s="66"/>
      <c r="DI689" s="66"/>
      <c r="DJ689" s="66"/>
      <c r="DK689" s="66"/>
      <c r="DL689" s="66"/>
      <c r="DM689" s="66"/>
      <c r="DN689" s="66"/>
      <c r="DO689" s="66"/>
      <c r="DP689" s="66"/>
      <c r="DQ689" s="66"/>
      <c r="DR689" s="66"/>
      <c r="DS689" s="66"/>
      <c r="DT689" s="66"/>
      <c r="DU689" s="66"/>
      <c r="DV689" s="66"/>
      <c r="DW689" s="66"/>
      <c r="DX689" s="66"/>
      <c r="DY689" s="66"/>
      <c r="DZ689" s="66"/>
      <c r="EA689" s="66"/>
      <c r="EB689" s="66"/>
      <c r="EC689" s="66"/>
      <c r="ED689" s="66"/>
      <c r="EE689" s="66"/>
      <c r="EF689" s="66"/>
      <c r="EG689" s="66"/>
      <c r="EH689" s="66"/>
      <c r="EI689" s="66"/>
      <c r="EJ689" s="66"/>
      <c r="EK689" s="66"/>
      <c r="EL689" s="66"/>
      <c r="EM689" s="66"/>
      <c r="EN689" s="66"/>
      <c r="EO689" s="66"/>
      <c r="EP689" s="66"/>
      <c r="EQ689" s="66"/>
      <c r="ER689" s="66"/>
      <c r="ES689" s="66"/>
      <c r="ET689" s="66"/>
      <c r="EU689" s="66"/>
      <c r="EV689" s="66"/>
      <c r="EW689" s="66"/>
      <c r="EX689" s="66"/>
    </row>
    <row r="690" spans="1:154" s="65" customFormat="1" x14ac:dyDescent="0.25">
      <c r="A690" s="170"/>
      <c r="B690" s="67" t="s">
        <v>18</v>
      </c>
      <c r="C690" s="74"/>
      <c r="D690" s="132">
        <v>90</v>
      </c>
      <c r="E690" s="131">
        <v>90</v>
      </c>
      <c r="F690" s="132"/>
      <c r="G690" s="131"/>
      <c r="H690" s="131"/>
      <c r="I690" s="132"/>
      <c r="J690" s="131"/>
      <c r="K690" s="68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  <c r="AG690" s="66"/>
      <c r="AH690" s="66"/>
      <c r="AI690" s="66"/>
      <c r="AJ690" s="66"/>
      <c r="AK690" s="66"/>
      <c r="AL690" s="66"/>
      <c r="AM690" s="66"/>
      <c r="AN690" s="66"/>
      <c r="AO690" s="66"/>
      <c r="AP690" s="66"/>
      <c r="AQ690" s="66"/>
      <c r="AR690" s="66"/>
      <c r="AS690" s="66"/>
      <c r="AT690" s="66"/>
      <c r="AU690" s="66"/>
      <c r="AV690" s="66"/>
      <c r="AW690" s="66"/>
      <c r="AX690" s="66"/>
      <c r="AY690" s="66"/>
      <c r="AZ690" s="66"/>
      <c r="BA690" s="66"/>
      <c r="BB690" s="66"/>
      <c r="BC690" s="66"/>
      <c r="BD690" s="66"/>
      <c r="BE690" s="66"/>
      <c r="BF690" s="66"/>
      <c r="BG690" s="66"/>
      <c r="BH690" s="66"/>
      <c r="BI690" s="66"/>
      <c r="BJ690" s="66"/>
      <c r="BK690" s="66"/>
      <c r="BL690" s="66"/>
      <c r="BM690" s="66"/>
      <c r="BN690" s="66"/>
      <c r="BO690" s="66"/>
      <c r="BP690" s="66"/>
      <c r="BQ690" s="66"/>
      <c r="BR690" s="66"/>
      <c r="BS690" s="66"/>
      <c r="BT690" s="66"/>
      <c r="BU690" s="66"/>
      <c r="BV690" s="66"/>
      <c r="BW690" s="66"/>
      <c r="BX690" s="66"/>
      <c r="BY690" s="66"/>
      <c r="BZ690" s="66"/>
      <c r="CA690" s="66"/>
      <c r="CB690" s="66"/>
      <c r="CC690" s="66"/>
      <c r="CD690" s="66"/>
      <c r="CE690" s="66"/>
      <c r="CF690" s="66"/>
      <c r="CG690" s="66"/>
      <c r="CH690" s="66"/>
      <c r="CI690" s="66"/>
      <c r="CJ690" s="66"/>
      <c r="CK690" s="66"/>
      <c r="CL690" s="66"/>
      <c r="CM690" s="66"/>
      <c r="CN690" s="66"/>
      <c r="CO690" s="66"/>
      <c r="CP690" s="66"/>
      <c r="CQ690" s="66"/>
      <c r="CR690" s="66"/>
      <c r="CS690" s="66"/>
      <c r="CT690" s="66"/>
      <c r="CU690" s="66"/>
      <c r="CV690" s="66"/>
      <c r="CW690" s="66"/>
      <c r="CX690" s="66"/>
      <c r="CY690" s="66"/>
      <c r="CZ690" s="66"/>
      <c r="DA690" s="66"/>
      <c r="DB690" s="66"/>
      <c r="DC690" s="66"/>
      <c r="DD690" s="66"/>
      <c r="DE690" s="66"/>
      <c r="DF690" s="66"/>
      <c r="DG690" s="66"/>
      <c r="DH690" s="66"/>
      <c r="DI690" s="66"/>
      <c r="DJ690" s="66"/>
      <c r="DK690" s="66"/>
      <c r="DL690" s="66"/>
      <c r="DM690" s="66"/>
      <c r="DN690" s="66"/>
      <c r="DO690" s="66"/>
      <c r="DP690" s="66"/>
      <c r="DQ690" s="66"/>
      <c r="DR690" s="66"/>
      <c r="DS690" s="66"/>
      <c r="DT690" s="66"/>
      <c r="DU690" s="66"/>
      <c r="DV690" s="66"/>
      <c r="DW690" s="66"/>
      <c r="DX690" s="66"/>
      <c r="DY690" s="66"/>
      <c r="DZ690" s="66"/>
      <c r="EA690" s="66"/>
      <c r="EB690" s="66"/>
      <c r="EC690" s="66"/>
      <c r="ED690" s="66"/>
      <c r="EE690" s="66"/>
      <c r="EF690" s="66"/>
      <c r="EG690" s="66"/>
      <c r="EH690" s="66"/>
      <c r="EI690" s="66"/>
      <c r="EJ690" s="66"/>
      <c r="EK690" s="66"/>
      <c r="EL690" s="66"/>
      <c r="EM690" s="66"/>
      <c r="EN690" s="66"/>
      <c r="EO690" s="66"/>
      <c r="EP690" s="66"/>
      <c r="EQ690" s="66"/>
      <c r="ER690" s="66"/>
      <c r="ES690" s="66"/>
      <c r="ET690" s="66"/>
      <c r="EU690" s="66"/>
      <c r="EV690" s="66"/>
      <c r="EW690" s="66"/>
      <c r="EX690" s="66"/>
    </row>
    <row r="691" spans="1:154" s="65" customFormat="1" x14ac:dyDescent="0.25">
      <c r="A691" s="170"/>
      <c r="B691" s="67" t="s">
        <v>19</v>
      </c>
      <c r="C691" s="74"/>
      <c r="D691" s="132">
        <v>100</v>
      </c>
      <c r="E691" s="131">
        <v>100</v>
      </c>
      <c r="F691" s="132"/>
      <c r="G691" s="131"/>
      <c r="H691" s="131"/>
      <c r="I691" s="132"/>
      <c r="J691" s="131"/>
      <c r="K691" s="68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  <c r="AC691" s="66"/>
      <c r="AD691" s="66"/>
      <c r="AE691" s="66"/>
      <c r="AF691" s="66"/>
      <c r="AG691" s="66"/>
      <c r="AH691" s="66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/>
      <c r="AW691" s="66"/>
      <c r="AX691" s="66"/>
      <c r="AY691" s="66"/>
      <c r="AZ691" s="66"/>
      <c r="BA691" s="66"/>
      <c r="BB691" s="66"/>
      <c r="BC691" s="66"/>
      <c r="BD691" s="66"/>
      <c r="BE691" s="66"/>
      <c r="BF691" s="66"/>
      <c r="BG691" s="66"/>
      <c r="BH691" s="66"/>
      <c r="BI691" s="66"/>
      <c r="BJ691" s="66"/>
      <c r="BK691" s="66"/>
      <c r="BL691" s="66"/>
      <c r="BM691" s="66"/>
      <c r="BN691" s="66"/>
      <c r="BO691" s="66"/>
      <c r="BP691" s="66"/>
      <c r="BQ691" s="66"/>
      <c r="BR691" s="66"/>
      <c r="BS691" s="66"/>
      <c r="BT691" s="66"/>
      <c r="BU691" s="66"/>
      <c r="BV691" s="66"/>
      <c r="BW691" s="66"/>
      <c r="BX691" s="66"/>
      <c r="BY691" s="66"/>
      <c r="BZ691" s="66"/>
      <c r="CA691" s="66"/>
      <c r="CB691" s="66"/>
      <c r="CC691" s="66"/>
      <c r="CD691" s="66"/>
      <c r="CE691" s="66"/>
      <c r="CF691" s="66"/>
      <c r="CG691" s="66"/>
      <c r="CH691" s="66"/>
      <c r="CI691" s="66"/>
      <c r="CJ691" s="66"/>
      <c r="CK691" s="66"/>
      <c r="CL691" s="66"/>
      <c r="CM691" s="66"/>
      <c r="CN691" s="66"/>
      <c r="CO691" s="66"/>
      <c r="CP691" s="66"/>
      <c r="CQ691" s="66"/>
      <c r="CR691" s="66"/>
      <c r="CS691" s="66"/>
      <c r="CT691" s="66"/>
      <c r="CU691" s="66"/>
      <c r="CV691" s="66"/>
      <c r="CW691" s="66"/>
      <c r="CX691" s="66"/>
      <c r="CY691" s="66"/>
      <c r="CZ691" s="66"/>
      <c r="DA691" s="66"/>
      <c r="DB691" s="66"/>
      <c r="DC691" s="66"/>
      <c r="DD691" s="66"/>
      <c r="DE691" s="66"/>
      <c r="DF691" s="66"/>
      <c r="DG691" s="66"/>
      <c r="DH691" s="66"/>
      <c r="DI691" s="66"/>
      <c r="DJ691" s="66"/>
      <c r="DK691" s="66"/>
      <c r="DL691" s="66"/>
      <c r="DM691" s="66"/>
      <c r="DN691" s="66"/>
      <c r="DO691" s="66"/>
      <c r="DP691" s="66"/>
      <c r="DQ691" s="66"/>
      <c r="DR691" s="66"/>
      <c r="DS691" s="66"/>
      <c r="DT691" s="66"/>
      <c r="DU691" s="66"/>
      <c r="DV691" s="66"/>
      <c r="DW691" s="66"/>
      <c r="DX691" s="66"/>
      <c r="DY691" s="66"/>
      <c r="DZ691" s="66"/>
      <c r="EA691" s="66"/>
      <c r="EB691" s="66"/>
      <c r="EC691" s="66"/>
      <c r="ED691" s="66"/>
      <c r="EE691" s="66"/>
      <c r="EF691" s="66"/>
      <c r="EG691" s="66"/>
      <c r="EH691" s="66"/>
      <c r="EI691" s="66"/>
      <c r="EJ691" s="66"/>
      <c r="EK691" s="66"/>
      <c r="EL691" s="66"/>
      <c r="EM691" s="66"/>
      <c r="EN691" s="66"/>
      <c r="EO691" s="66"/>
      <c r="EP691" s="66"/>
      <c r="EQ691" s="66"/>
      <c r="ER691" s="66"/>
      <c r="ES691" s="66"/>
      <c r="ET691" s="66"/>
      <c r="EU691" s="66"/>
      <c r="EV691" s="66"/>
      <c r="EW691" s="66"/>
      <c r="EX691" s="66"/>
    </row>
    <row r="692" spans="1:154" s="65" customFormat="1" x14ac:dyDescent="0.25">
      <c r="A692" s="71" t="s">
        <v>69</v>
      </c>
      <c r="B692" s="67"/>
      <c r="C692" s="187" t="s">
        <v>399</v>
      </c>
      <c r="D692" s="164"/>
      <c r="E692" s="164"/>
      <c r="F692" s="132">
        <v>4.8</v>
      </c>
      <c r="G692" s="131">
        <v>7.2</v>
      </c>
      <c r="H692" s="130">
        <v>15.4</v>
      </c>
      <c r="I692" s="132">
        <v>146</v>
      </c>
      <c r="J692" s="131">
        <v>0.19</v>
      </c>
      <c r="K692" s="68" t="s">
        <v>292</v>
      </c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  <c r="AC692" s="66"/>
      <c r="AD692" s="66"/>
      <c r="AE692" s="66"/>
      <c r="AF692" s="66"/>
      <c r="AG692" s="66"/>
      <c r="AH692" s="66"/>
      <c r="AI692" s="66"/>
      <c r="AJ692" s="66"/>
      <c r="AK692" s="66"/>
      <c r="AL692" s="66"/>
      <c r="AM692" s="66"/>
      <c r="AN692" s="66"/>
      <c r="AO692" s="66"/>
      <c r="AP692" s="66"/>
      <c r="AQ692" s="66"/>
      <c r="AR692" s="66"/>
      <c r="AS692" s="66"/>
      <c r="AT692" s="66"/>
      <c r="AU692" s="66"/>
      <c r="AV692" s="66"/>
      <c r="AW692" s="66"/>
      <c r="AX692" s="66"/>
      <c r="AY692" s="66"/>
      <c r="AZ692" s="66"/>
      <c r="BA692" s="66"/>
      <c r="BB692" s="66"/>
      <c r="BC692" s="66"/>
      <c r="BD692" s="66"/>
      <c r="BE692" s="66"/>
      <c r="BF692" s="66"/>
      <c r="BG692" s="66"/>
      <c r="BH692" s="66"/>
      <c r="BI692" s="66"/>
      <c r="BJ692" s="66"/>
      <c r="BK692" s="66"/>
      <c r="BL692" s="66"/>
      <c r="BM692" s="66"/>
      <c r="BN692" s="66"/>
      <c r="BO692" s="66"/>
      <c r="BP692" s="66"/>
      <c r="BQ692" s="66"/>
      <c r="BR692" s="66"/>
      <c r="BS692" s="66"/>
      <c r="BT692" s="66"/>
      <c r="BU692" s="66"/>
      <c r="BV692" s="66"/>
      <c r="BW692" s="66"/>
      <c r="BX692" s="66"/>
      <c r="BY692" s="66"/>
      <c r="BZ692" s="66"/>
      <c r="CA692" s="66"/>
      <c r="CB692" s="66"/>
      <c r="CC692" s="66"/>
      <c r="CD692" s="66"/>
      <c r="CE692" s="66"/>
      <c r="CF692" s="66"/>
      <c r="CG692" s="66"/>
      <c r="CH692" s="66"/>
      <c r="CI692" s="66"/>
      <c r="CJ692" s="66"/>
      <c r="CK692" s="66"/>
      <c r="CL692" s="66"/>
      <c r="CM692" s="66"/>
      <c r="CN692" s="66"/>
      <c r="CO692" s="66"/>
      <c r="CP692" s="66"/>
      <c r="CQ692" s="66"/>
      <c r="CR692" s="66"/>
      <c r="CS692" s="66"/>
      <c r="CT692" s="66"/>
      <c r="CU692" s="66"/>
      <c r="CV692" s="66"/>
      <c r="CW692" s="66"/>
      <c r="CX692" s="66"/>
      <c r="CY692" s="66"/>
      <c r="CZ692" s="66"/>
      <c r="DA692" s="66"/>
      <c r="DB692" s="66"/>
      <c r="DC692" s="66"/>
      <c r="DD692" s="66"/>
      <c r="DE692" s="66"/>
      <c r="DF692" s="66"/>
      <c r="DG692" s="66"/>
      <c r="DH692" s="66"/>
      <c r="DI692" s="66"/>
      <c r="DJ692" s="66"/>
      <c r="DK692" s="66"/>
      <c r="DL692" s="66"/>
      <c r="DM692" s="66"/>
      <c r="DN692" s="66"/>
      <c r="DO692" s="66"/>
      <c r="DP692" s="66"/>
      <c r="DQ692" s="66"/>
      <c r="DR692" s="66"/>
      <c r="DS692" s="66"/>
      <c r="DT692" s="66"/>
      <c r="DU692" s="66"/>
      <c r="DV692" s="66"/>
      <c r="DW692" s="66"/>
      <c r="DX692" s="66"/>
      <c r="DY692" s="66"/>
      <c r="DZ692" s="66"/>
      <c r="EA692" s="66"/>
      <c r="EB692" s="66"/>
      <c r="EC692" s="66"/>
      <c r="ED692" s="66"/>
      <c r="EE692" s="66"/>
      <c r="EF692" s="66"/>
      <c r="EG692" s="66"/>
      <c r="EH692" s="66"/>
      <c r="EI692" s="66"/>
      <c r="EJ692" s="66"/>
      <c r="EK692" s="66"/>
      <c r="EL692" s="66"/>
      <c r="EM692" s="66"/>
      <c r="EN692" s="66"/>
      <c r="EO692" s="66"/>
      <c r="EP692" s="66"/>
      <c r="EQ692" s="66"/>
      <c r="ER692" s="66"/>
      <c r="ES692" s="66"/>
      <c r="ET692" s="66"/>
      <c r="EU692" s="66"/>
      <c r="EV692" s="66"/>
      <c r="EW692" s="66"/>
      <c r="EX692" s="66"/>
    </row>
    <row r="693" spans="1:154" s="65" customFormat="1" x14ac:dyDescent="0.25">
      <c r="A693" s="71"/>
      <c r="B693" s="67" t="s">
        <v>28</v>
      </c>
      <c r="C693" s="74"/>
      <c r="D693" s="131">
        <v>30</v>
      </c>
      <c r="E693" s="131">
        <v>30</v>
      </c>
      <c r="F693" s="132"/>
      <c r="G693" s="131"/>
      <c r="H693" s="131"/>
      <c r="I693" s="132"/>
      <c r="J693" s="131"/>
      <c r="K693" s="68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  <c r="AC693" s="66"/>
      <c r="AD693" s="66"/>
      <c r="AE693" s="66"/>
      <c r="AF693" s="66"/>
      <c r="AG693" s="66"/>
      <c r="AH693" s="66"/>
      <c r="AI693" s="66"/>
      <c r="AJ693" s="66"/>
      <c r="AK693" s="66"/>
      <c r="AL693" s="66"/>
      <c r="AM693" s="66"/>
      <c r="AN693" s="66"/>
      <c r="AO693" s="66"/>
      <c r="AP693" s="66"/>
      <c r="AQ693" s="66"/>
      <c r="AR693" s="66"/>
      <c r="AS693" s="66"/>
      <c r="AT693" s="66"/>
      <c r="AU693" s="66"/>
      <c r="AV693" s="66"/>
      <c r="AW693" s="66"/>
      <c r="AX693" s="66"/>
      <c r="AY693" s="66"/>
      <c r="AZ693" s="66"/>
      <c r="BA693" s="66"/>
      <c r="BB693" s="66"/>
      <c r="BC693" s="66"/>
      <c r="BD693" s="66"/>
      <c r="BE693" s="66"/>
      <c r="BF693" s="66"/>
      <c r="BG693" s="66"/>
      <c r="BH693" s="66"/>
      <c r="BI693" s="66"/>
      <c r="BJ693" s="66"/>
      <c r="BK693" s="66"/>
      <c r="BL693" s="66"/>
      <c r="BM693" s="66"/>
      <c r="BN693" s="66"/>
      <c r="BO693" s="66"/>
      <c r="BP693" s="66"/>
      <c r="BQ693" s="66"/>
      <c r="BR693" s="66"/>
      <c r="BS693" s="66"/>
      <c r="BT693" s="66"/>
      <c r="BU693" s="66"/>
      <c r="BV693" s="66"/>
      <c r="BW693" s="66"/>
      <c r="BX693" s="66"/>
      <c r="BY693" s="66"/>
      <c r="BZ693" s="66"/>
      <c r="CA693" s="66"/>
      <c r="CB693" s="66"/>
      <c r="CC693" s="66"/>
      <c r="CD693" s="66"/>
      <c r="CE693" s="66"/>
      <c r="CF693" s="66"/>
      <c r="CG693" s="66"/>
      <c r="CH693" s="66"/>
      <c r="CI693" s="66"/>
      <c r="CJ693" s="66"/>
      <c r="CK693" s="66"/>
      <c r="CL693" s="66"/>
      <c r="CM693" s="66"/>
      <c r="CN693" s="66"/>
      <c r="CO693" s="66"/>
      <c r="CP693" s="66"/>
      <c r="CQ693" s="66"/>
      <c r="CR693" s="66"/>
      <c r="CS693" s="66"/>
      <c r="CT693" s="66"/>
      <c r="CU693" s="66"/>
      <c r="CV693" s="66"/>
      <c r="CW693" s="66"/>
      <c r="CX693" s="66"/>
      <c r="CY693" s="66"/>
      <c r="CZ693" s="66"/>
      <c r="DA693" s="66"/>
      <c r="DB693" s="66"/>
      <c r="DC693" s="66"/>
      <c r="DD693" s="66"/>
      <c r="DE693" s="66"/>
      <c r="DF693" s="66"/>
      <c r="DG693" s="66"/>
      <c r="DH693" s="66"/>
      <c r="DI693" s="66"/>
      <c r="DJ693" s="66"/>
      <c r="DK693" s="66"/>
      <c r="DL693" s="66"/>
      <c r="DM693" s="66"/>
      <c r="DN693" s="66"/>
      <c r="DO693" s="66"/>
      <c r="DP693" s="66"/>
      <c r="DQ693" s="66"/>
      <c r="DR693" s="66"/>
      <c r="DS693" s="66"/>
      <c r="DT693" s="66"/>
      <c r="DU693" s="66"/>
      <c r="DV693" s="66"/>
      <c r="DW693" s="66"/>
      <c r="DX693" s="66"/>
      <c r="DY693" s="66"/>
      <c r="DZ693" s="66"/>
      <c r="EA693" s="66"/>
      <c r="EB693" s="66"/>
      <c r="EC693" s="66"/>
      <c r="ED693" s="66"/>
      <c r="EE693" s="66"/>
      <c r="EF693" s="66"/>
      <c r="EG693" s="66"/>
      <c r="EH693" s="66"/>
      <c r="EI693" s="66"/>
      <c r="EJ693" s="66"/>
      <c r="EK693" s="66"/>
      <c r="EL693" s="66"/>
      <c r="EM693" s="66"/>
      <c r="EN693" s="66"/>
      <c r="EO693" s="66"/>
      <c r="EP693" s="66"/>
      <c r="EQ693" s="66"/>
      <c r="ER693" s="66"/>
      <c r="ES693" s="66"/>
      <c r="ET693" s="66"/>
      <c r="EU693" s="66"/>
      <c r="EV693" s="66"/>
      <c r="EW693" s="66"/>
      <c r="EX693" s="66"/>
    </row>
    <row r="694" spans="1:154" s="65" customFormat="1" x14ac:dyDescent="0.25">
      <c r="A694" s="71"/>
      <c r="B694" s="67" t="s">
        <v>70</v>
      </c>
      <c r="C694" s="74"/>
      <c r="D694" s="132">
        <v>7.14</v>
      </c>
      <c r="E694" s="131">
        <v>7</v>
      </c>
      <c r="F694" s="132"/>
      <c r="G694" s="131"/>
      <c r="H694" s="131"/>
      <c r="I694" s="132"/>
      <c r="J694" s="131"/>
      <c r="K694" s="68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  <c r="AB694" s="66"/>
      <c r="AC694" s="66"/>
      <c r="AD694" s="66"/>
      <c r="AE694" s="66"/>
      <c r="AF694" s="66"/>
      <c r="AG694" s="66"/>
      <c r="AH694" s="66"/>
      <c r="AI694" s="66"/>
      <c r="AJ694" s="66"/>
      <c r="AK694" s="66"/>
      <c r="AL694" s="66"/>
      <c r="AM694" s="66"/>
      <c r="AN694" s="66"/>
      <c r="AO694" s="66"/>
      <c r="AP694" s="66"/>
      <c r="AQ694" s="66"/>
      <c r="AR694" s="66"/>
      <c r="AS694" s="66"/>
      <c r="AT694" s="66"/>
      <c r="AU694" s="66"/>
      <c r="AV694" s="66"/>
      <c r="AW694" s="66"/>
      <c r="AX694" s="66"/>
      <c r="AY694" s="66"/>
      <c r="AZ694" s="66"/>
      <c r="BA694" s="66"/>
      <c r="BB694" s="66"/>
      <c r="BC694" s="66"/>
      <c r="BD694" s="66"/>
      <c r="BE694" s="66"/>
      <c r="BF694" s="66"/>
      <c r="BG694" s="66"/>
      <c r="BH694" s="66"/>
      <c r="BI694" s="66"/>
      <c r="BJ694" s="66"/>
      <c r="BK694" s="66"/>
      <c r="BL694" s="66"/>
      <c r="BM694" s="66"/>
      <c r="BN694" s="66"/>
      <c r="BO694" s="66"/>
      <c r="BP694" s="66"/>
      <c r="BQ694" s="66"/>
      <c r="BR694" s="66"/>
      <c r="BS694" s="66"/>
      <c r="BT694" s="66"/>
      <c r="BU694" s="66"/>
      <c r="BV694" s="66"/>
      <c r="BW694" s="66"/>
      <c r="BX694" s="66"/>
      <c r="BY694" s="66"/>
      <c r="BZ694" s="66"/>
      <c r="CA694" s="66"/>
      <c r="CB694" s="66"/>
      <c r="CC694" s="66"/>
      <c r="CD694" s="66"/>
      <c r="CE694" s="66"/>
      <c r="CF694" s="66"/>
      <c r="CG694" s="66"/>
      <c r="CH694" s="66"/>
      <c r="CI694" s="66"/>
      <c r="CJ694" s="66"/>
      <c r="CK694" s="66"/>
      <c r="CL694" s="66"/>
      <c r="CM694" s="66"/>
      <c r="CN694" s="66"/>
      <c r="CO694" s="66"/>
      <c r="CP694" s="66"/>
      <c r="CQ694" s="66"/>
      <c r="CR694" s="66"/>
      <c r="CS694" s="66"/>
      <c r="CT694" s="66"/>
      <c r="CU694" s="66"/>
      <c r="CV694" s="66"/>
      <c r="CW694" s="66"/>
      <c r="CX694" s="66"/>
      <c r="CY694" s="66"/>
      <c r="CZ694" s="66"/>
      <c r="DA694" s="66"/>
      <c r="DB694" s="66"/>
      <c r="DC694" s="66"/>
      <c r="DD694" s="66"/>
      <c r="DE694" s="66"/>
      <c r="DF694" s="66"/>
      <c r="DG694" s="66"/>
      <c r="DH694" s="66"/>
      <c r="DI694" s="66"/>
      <c r="DJ694" s="66"/>
      <c r="DK694" s="66"/>
      <c r="DL694" s="66"/>
      <c r="DM694" s="66"/>
      <c r="DN694" s="66"/>
      <c r="DO694" s="66"/>
      <c r="DP694" s="66"/>
      <c r="DQ694" s="66"/>
      <c r="DR694" s="66"/>
      <c r="DS694" s="66"/>
      <c r="DT694" s="66"/>
      <c r="DU694" s="66"/>
      <c r="DV694" s="66"/>
      <c r="DW694" s="66"/>
      <c r="DX694" s="66"/>
      <c r="DY694" s="66"/>
      <c r="DZ694" s="66"/>
      <c r="EA694" s="66"/>
      <c r="EB694" s="66"/>
      <c r="EC694" s="66"/>
      <c r="ED694" s="66"/>
      <c r="EE694" s="66"/>
      <c r="EF694" s="66"/>
      <c r="EG694" s="66"/>
      <c r="EH694" s="66"/>
      <c r="EI694" s="66"/>
      <c r="EJ694" s="66"/>
      <c r="EK694" s="66"/>
      <c r="EL694" s="66"/>
      <c r="EM694" s="66"/>
      <c r="EN694" s="66"/>
      <c r="EO694" s="66"/>
      <c r="EP694" s="66"/>
      <c r="EQ694" s="66"/>
      <c r="ER694" s="66"/>
      <c r="ES694" s="66"/>
      <c r="ET694" s="66"/>
      <c r="EU694" s="66"/>
      <c r="EV694" s="66"/>
      <c r="EW694" s="66"/>
      <c r="EX694" s="66"/>
    </row>
    <row r="695" spans="1:154" s="65" customFormat="1" ht="15.75" thickBot="1" x14ac:dyDescent="0.3">
      <c r="A695" s="189"/>
      <c r="B695" s="67" t="s">
        <v>22</v>
      </c>
      <c r="C695" s="74"/>
      <c r="D695" s="131">
        <v>3</v>
      </c>
      <c r="E695" s="131">
        <v>3</v>
      </c>
      <c r="F695" s="191" t="s">
        <v>1</v>
      </c>
      <c r="G695" s="182"/>
      <c r="H695" s="182"/>
      <c r="I695" s="190"/>
      <c r="J695" s="131"/>
      <c r="K695" s="68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  <c r="AC695" s="66"/>
      <c r="AD695" s="66"/>
      <c r="AE695" s="66"/>
      <c r="AF695" s="66"/>
      <c r="AG695" s="66"/>
      <c r="AH695" s="66"/>
      <c r="AI695" s="66"/>
      <c r="AJ695" s="66"/>
      <c r="AK695" s="66"/>
      <c r="AL695" s="66"/>
      <c r="AM695" s="66"/>
      <c r="AN695" s="66"/>
      <c r="AO695" s="66"/>
      <c r="AP695" s="66"/>
      <c r="AQ695" s="66"/>
      <c r="AR695" s="66"/>
      <c r="AS695" s="66"/>
      <c r="AT695" s="66"/>
      <c r="AU695" s="66"/>
      <c r="AV695" s="66"/>
      <c r="AW695" s="66"/>
      <c r="AX695" s="66"/>
      <c r="AY695" s="66"/>
      <c r="AZ695" s="66"/>
      <c r="BA695" s="66"/>
      <c r="BB695" s="66"/>
      <c r="BC695" s="66"/>
      <c r="BD695" s="66"/>
      <c r="BE695" s="66"/>
      <c r="BF695" s="66"/>
      <c r="BG695" s="66"/>
      <c r="BH695" s="66"/>
      <c r="BI695" s="66"/>
      <c r="BJ695" s="66"/>
      <c r="BK695" s="66"/>
      <c r="BL695" s="66"/>
      <c r="BM695" s="66"/>
      <c r="BN695" s="66"/>
      <c r="BO695" s="66"/>
      <c r="BP695" s="66"/>
      <c r="BQ695" s="66"/>
      <c r="BR695" s="66"/>
      <c r="BS695" s="66"/>
      <c r="BT695" s="66"/>
      <c r="BU695" s="66"/>
      <c r="BV695" s="66"/>
      <c r="BW695" s="66"/>
      <c r="BX695" s="66"/>
      <c r="BY695" s="66"/>
      <c r="BZ695" s="66"/>
      <c r="CA695" s="66"/>
      <c r="CB695" s="66"/>
      <c r="CC695" s="66"/>
      <c r="CD695" s="66"/>
      <c r="CE695" s="66"/>
      <c r="CF695" s="66"/>
      <c r="CG695" s="66"/>
      <c r="CH695" s="66"/>
      <c r="CI695" s="66"/>
      <c r="CJ695" s="66"/>
      <c r="CK695" s="66"/>
      <c r="CL695" s="66"/>
      <c r="CM695" s="66"/>
      <c r="CN695" s="66"/>
      <c r="CO695" s="66"/>
      <c r="CP695" s="66"/>
      <c r="CQ695" s="66"/>
      <c r="CR695" s="66"/>
      <c r="CS695" s="66"/>
      <c r="CT695" s="66"/>
      <c r="CU695" s="66"/>
      <c r="CV695" s="66"/>
      <c r="CW695" s="66"/>
      <c r="CX695" s="66"/>
      <c r="CY695" s="66"/>
      <c r="CZ695" s="66"/>
      <c r="DA695" s="66"/>
      <c r="DB695" s="66"/>
      <c r="DC695" s="66"/>
      <c r="DD695" s="66"/>
      <c r="DE695" s="66"/>
      <c r="DF695" s="66"/>
      <c r="DG695" s="66"/>
      <c r="DH695" s="66"/>
      <c r="DI695" s="66"/>
      <c r="DJ695" s="66"/>
      <c r="DK695" s="66"/>
      <c r="DL695" s="66"/>
      <c r="DM695" s="66"/>
      <c r="DN695" s="66"/>
      <c r="DO695" s="66"/>
      <c r="DP695" s="66"/>
      <c r="DQ695" s="66"/>
      <c r="DR695" s="66"/>
      <c r="DS695" s="66"/>
      <c r="DT695" s="66"/>
      <c r="DU695" s="66"/>
      <c r="DV695" s="66"/>
      <c r="DW695" s="66"/>
      <c r="DX695" s="66"/>
      <c r="DY695" s="66"/>
      <c r="DZ695" s="66"/>
      <c r="EA695" s="66"/>
      <c r="EB695" s="66"/>
      <c r="EC695" s="66"/>
      <c r="ED695" s="66"/>
      <c r="EE695" s="66"/>
      <c r="EF695" s="66"/>
      <c r="EG695" s="66"/>
      <c r="EH695" s="66"/>
      <c r="EI695" s="66"/>
      <c r="EJ695" s="66"/>
      <c r="EK695" s="66"/>
      <c r="EL695" s="66"/>
      <c r="EM695" s="66"/>
      <c r="EN695" s="66"/>
      <c r="EO695" s="66"/>
      <c r="EP695" s="66"/>
      <c r="EQ695" s="66"/>
      <c r="ER695" s="66"/>
      <c r="ES695" s="66"/>
      <c r="ET695" s="66"/>
      <c r="EU695" s="66"/>
      <c r="EV695" s="66"/>
      <c r="EW695" s="66"/>
      <c r="EX695" s="66"/>
    </row>
    <row r="696" spans="1:154" ht="15.75" thickBot="1" x14ac:dyDescent="0.3">
      <c r="A696" s="171" t="s">
        <v>29</v>
      </c>
      <c r="B696" s="172"/>
      <c r="C696" s="173">
        <v>425</v>
      </c>
      <c r="D696" s="184"/>
      <c r="E696" s="165"/>
      <c r="F696" s="165">
        <v>13</v>
      </c>
      <c r="G696" s="165">
        <v>15</v>
      </c>
      <c r="H696" s="165">
        <v>53.508333333333333</v>
      </c>
      <c r="I696" s="165">
        <v>401</v>
      </c>
      <c r="J696" s="165">
        <v>0.80166666666666675</v>
      </c>
      <c r="K696" s="167"/>
    </row>
    <row r="697" spans="1:154" x14ac:dyDescent="0.25">
      <c r="A697" s="71" t="s">
        <v>52</v>
      </c>
      <c r="B697" s="67"/>
      <c r="C697" s="72">
        <v>100</v>
      </c>
      <c r="D697" s="174">
        <v>114</v>
      </c>
      <c r="E697" s="72">
        <v>100</v>
      </c>
      <c r="F697" s="132">
        <v>0.06</v>
      </c>
      <c r="G697" s="131">
        <v>0.36</v>
      </c>
      <c r="H697" s="130">
        <v>12</v>
      </c>
      <c r="I697" s="131">
        <v>49</v>
      </c>
      <c r="J697" s="132">
        <v>10</v>
      </c>
      <c r="K697" s="68" t="s">
        <v>323</v>
      </c>
    </row>
    <row r="698" spans="1:154" ht="15.75" thickBot="1" x14ac:dyDescent="0.3">
      <c r="A698" s="71" t="s">
        <v>220</v>
      </c>
      <c r="B698" s="67"/>
      <c r="C698" s="72"/>
      <c r="D698" s="174"/>
      <c r="E698" s="221"/>
      <c r="F698" s="132"/>
      <c r="G698" s="131"/>
      <c r="H698" s="130"/>
      <c r="I698" s="131"/>
      <c r="J698" s="132"/>
      <c r="K698" s="68"/>
    </row>
    <row r="699" spans="1:154" ht="15.75" thickBot="1" x14ac:dyDescent="0.3">
      <c r="A699" s="171" t="s">
        <v>29</v>
      </c>
      <c r="B699" s="172"/>
      <c r="C699" s="173">
        <v>100</v>
      </c>
      <c r="D699" s="184"/>
      <c r="E699" s="387"/>
      <c r="F699" s="165">
        <v>0.06</v>
      </c>
      <c r="G699" s="165">
        <v>0.36</v>
      </c>
      <c r="H699" s="165">
        <v>12</v>
      </c>
      <c r="I699" s="165">
        <v>49</v>
      </c>
      <c r="J699" s="165">
        <v>10</v>
      </c>
      <c r="K699" s="167"/>
    </row>
    <row r="700" spans="1:154" ht="15.75" thickBot="1" x14ac:dyDescent="0.3">
      <c r="A700" s="82"/>
      <c r="B700" s="83"/>
      <c r="C700" s="85">
        <v>525</v>
      </c>
      <c r="D700" s="466"/>
      <c r="E700" s="201"/>
      <c r="F700" s="465">
        <v>13.06</v>
      </c>
      <c r="G700" s="465">
        <v>15.36</v>
      </c>
      <c r="H700" s="465">
        <v>65.508333333333326</v>
      </c>
      <c r="I700" s="465">
        <v>450</v>
      </c>
      <c r="J700" s="131"/>
      <c r="K700" s="68"/>
    </row>
    <row r="701" spans="1:154" x14ac:dyDescent="0.25">
      <c r="A701" s="82"/>
      <c r="B701" s="83" t="s">
        <v>32</v>
      </c>
      <c r="C701" s="85"/>
      <c r="D701" s="156"/>
      <c r="E701" s="388"/>
      <c r="F701" s="465"/>
      <c r="G701" s="156"/>
      <c r="H701" s="466"/>
      <c r="I701" s="465"/>
      <c r="J701" s="164"/>
      <c r="K701" s="68"/>
    </row>
    <row r="702" spans="1:154" s="65" customFormat="1" x14ac:dyDescent="0.25">
      <c r="A702" s="71" t="s">
        <v>431</v>
      </c>
      <c r="B702" s="67"/>
      <c r="C702" s="74">
        <v>50</v>
      </c>
      <c r="D702" s="130"/>
      <c r="E702" s="131"/>
      <c r="F702" s="130">
        <v>0.56000000000000005</v>
      </c>
      <c r="G702" s="131">
        <v>3.1</v>
      </c>
      <c r="H702" s="130">
        <v>2.33</v>
      </c>
      <c r="I702" s="132">
        <v>39.5</v>
      </c>
      <c r="J702" s="131">
        <v>10</v>
      </c>
      <c r="K702" s="68" t="s">
        <v>432</v>
      </c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  <c r="AB702" s="66"/>
      <c r="AC702" s="66"/>
      <c r="AD702" s="66"/>
      <c r="AE702" s="66"/>
      <c r="AF702" s="66"/>
      <c r="AG702" s="66"/>
      <c r="AH702" s="66"/>
      <c r="AI702" s="66"/>
      <c r="AJ702" s="66"/>
      <c r="AK702" s="66"/>
      <c r="AL702" s="66"/>
      <c r="AM702" s="66"/>
      <c r="AN702" s="66"/>
      <c r="AO702" s="66"/>
      <c r="AP702" s="66"/>
      <c r="AQ702" s="66"/>
      <c r="AR702" s="66"/>
      <c r="AS702" s="66"/>
      <c r="AT702" s="66"/>
      <c r="AU702" s="66"/>
      <c r="AV702" s="66"/>
      <c r="AW702" s="66"/>
      <c r="AX702" s="66"/>
      <c r="AY702" s="66"/>
      <c r="AZ702" s="66"/>
      <c r="BA702" s="66"/>
      <c r="BB702" s="66"/>
      <c r="BC702" s="66"/>
      <c r="BD702" s="66"/>
      <c r="BE702" s="66"/>
      <c r="BF702" s="66"/>
      <c r="BG702" s="66"/>
      <c r="BH702" s="66"/>
      <c r="BI702" s="66"/>
      <c r="BJ702" s="66"/>
      <c r="BK702" s="66"/>
      <c r="BL702" s="66"/>
      <c r="BM702" s="66"/>
      <c r="BN702" s="66"/>
      <c r="BO702" s="66"/>
      <c r="BP702" s="66"/>
      <c r="BQ702" s="66"/>
      <c r="BR702" s="66"/>
      <c r="BS702" s="66"/>
      <c r="BT702" s="66"/>
      <c r="BU702" s="66"/>
      <c r="BV702" s="66"/>
      <c r="BW702" s="66"/>
      <c r="BX702" s="66"/>
      <c r="BY702" s="66"/>
      <c r="BZ702" s="66"/>
      <c r="CA702" s="66"/>
      <c r="CB702" s="66"/>
      <c r="CC702" s="66"/>
      <c r="CD702" s="66"/>
      <c r="CE702" s="66"/>
      <c r="CF702" s="66"/>
      <c r="CG702" s="66"/>
      <c r="CH702" s="66"/>
      <c r="CI702" s="66"/>
      <c r="CJ702" s="66"/>
      <c r="CK702" s="66"/>
      <c r="CL702" s="66"/>
      <c r="CM702" s="66"/>
      <c r="CN702" s="66"/>
      <c r="CO702" s="66"/>
      <c r="CP702" s="66"/>
      <c r="CQ702" s="66"/>
      <c r="CR702" s="66"/>
      <c r="CS702" s="66"/>
      <c r="CT702" s="66"/>
      <c r="CU702" s="66"/>
      <c r="CV702" s="66"/>
      <c r="CW702" s="66"/>
      <c r="CX702" s="66"/>
      <c r="CY702" s="66"/>
      <c r="CZ702" s="66"/>
      <c r="DA702" s="66"/>
      <c r="DB702" s="66"/>
      <c r="DC702" s="66"/>
      <c r="DD702" s="66"/>
      <c r="DE702" s="66"/>
      <c r="DF702" s="66"/>
      <c r="DG702" s="66"/>
      <c r="DH702" s="66"/>
      <c r="DI702" s="66"/>
      <c r="DJ702" s="66"/>
      <c r="DK702" s="66"/>
      <c r="DL702" s="66"/>
      <c r="DM702" s="66"/>
      <c r="DN702" s="66"/>
      <c r="DO702" s="66"/>
      <c r="DP702" s="66"/>
      <c r="DQ702" s="66"/>
      <c r="DR702" s="66"/>
      <c r="DS702" s="66"/>
      <c r="DT702" s="66"/>
      <c r="DU702" s="66"/>
      <c r="DV702" s="66"/>
      <c r="DW702" s="66"/>
      <c r="DX702" s="66"/>
      <c r="DY702" s="66"/>
      <c r="DZ702" s="66"/>
      <c r="EA702" s="66"/>
      <c r="EB702" s="66"/>
      <c r="EC702" s="66"/>
      <c r="ED702" s="66"/>
      <c r="EE702" s="66"/>
      <c r="EF702" s="66"/>
      <c r="EG702" s="66"/>
      <c r="EH702" s="66"/>
      <c r="EI702" s="66"/>
      <c r="EJ702" s="66"/>
      <c r="EK702" s="66"/>
      <c r="EL702" s="66"/>
      <c r="EM702" s="66"/>
      <c r="EN702" s="66"/>
      <c r="EO702" s="66"/>
      <c r="EP702" s="66"/>
      <c r="EQ702" s="66"/>
      <c r="ER702" s="66"/>
      <c r="ES702" s="66"/>
      <c r="ET702" s="66"/>
      <c r="EU702" s="66"/>
      <c r="EV702" s="66"/>
      <c r="EW702" s="66"/>
      <c r="EX702" s="66"/>
    </row>
    <row r="703" spans="1:154" s="65" customFormat="1" x14ac:dyDescent="0.25">
      <c r="A703" s="71"/>
      <c r="B703" s="67" t="s">
        <v>433</v>
      </c>
      <c r="C703" s="74"/>
      <c r="D703" s="130">
        <v>48.45</v>
      </c>
      <c r="E703" s="131">
        <v>47.5</v>
      </c>
      <c r="F703" s="130"/>
      <c r="G703" s="131"/>
      <c r="H703" s="130"/>
      <c r="I703" s="132"/>
      <c r="J703" s="131"/>
      <c r="K703" s="68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  <c r="AC703" s="66"/>
      <c r="AD703" s="66"/>
      <c r="AE703" s="66"/>
      <c r="AF703" s="66"/>
      <c r="AG703" s="66"/>
      <c r="AH703" s="66"/>
      <c r="AI703" s="66"/>
      <c r="AJ703" s="66"/>
      <c r="AK703" s="66"/>
      <c r="AL703" s="66"/>
      <c r="AM703" s="66"/>
      <c r="AN703" s="66"/>
      <c r="AO703" s="66"/>
      <c r="AP703" s="66"/>
      <c r="AQ703" s="66"/>
      <c r="AR703" s="66"/>
      <c r="AS703" s="66"/>
      <c r="AT703" s="66"/>
      <c r="AU703" s="66"/>
      <c r="AV703" s="66"/>
      <c r="AW703" s="66"/>
      <c r="AX703" s="66"/>
      <c r="AY703" s="66"/>
      <c r="AZ703" s="66"/>
      <c r="BA703" s="66"/>
      <c r="BB703" s="66"/>
      <c r="BC703" s="66"/>
      <c r="BD703" s="66"/>
      <c r="BE703" s="66"/>
      <c r="BF703" s="66"/>
      <c r="BG703" s="66"/>
      <c r="BH703" s="66"/>
      <c r="BI703" s="66"/>
      <c r="BJ703" s="66"/>
      <c r="BK703" s="66"/>
      <c r="BL703" s="66"/>
      <c r="BM703" s="66"/>
      <c r="BN703" s="66"/>
      <c r="BO703" s="66"/>
      <c r="BP703" s="66"/>
      <c r="BQ703" s="66"/>
      <c r="BR703" s="66"/>
      <c r="BS703" s="66"/>
      <c r="BT703" s="66"/>
      <c r="BU703" s="66"/>
      <c r="BV703" s="66"/>
      <c r="BW703" s="66"/>
      <c r="BX703" s="66"/>
      <c r="BY703" s="66"/>
      <c r="BZ703" s="66"/>
      <c r="CA703" s="66"/>
      <c r="CB703" s="66"/>
      <c r="CC703" s="66"/>
      <c r="CD703" s="66"/>
      <c r="CE703" s="66"/>
      <c r="CF703" s="66"/>
      <c r="CG703" s="66"/>
      <c r="CH703" s="66"/>
      <c r="CI703" s="66"/>
      <c r="CJ703" s="66"/>
      <c r="CK703" s="66"/>
      <c r="CL703" s="66"/>
      <c r="CM703" s="66"/>
      <c r="CN703" s="66"/>
      <c r="CO703" s="66"/>
      <c r="CP703" s="66"/>
      <c r="CQ703" s="66"/>
      <c r="CR703" s="66"/>
      <c r="CS703" s="66"/>
      <c r="CT703" s="66"/>
      <c r="CU703" s="66"/>
      <c r="CV703" s="66"/>
      <c r="CW703" s="66"/>
      <c r="CX703" s="66"/>
      <c r="CY703" s="66"/>
      <c r="CZ703" s="66"/>
      <c r="DA703" s="66"/>
      <c r="DB703" s="66"/>
      <c r="DC703" s="66"/>
      <c r="DD703" s="66"/>
      <c r="DE703" s="66"/>
      <c r="DF703" s="66"/>
      <c r="DG703" s="66"/>
      <c r="DH703" s="66"/>
      <c r="DI703" s="66"/>
      <c r="DJ703" s="66"/>
      <c r="DK703" s="66"/>
      <c r="DL703" s="66"/>
      <c r="DM703" s="66"/>
      <c r="DN703" s="66"/>
      <c r="DO703" s="66"/>
      <c r="DP703" s="66"/>
      <c r="DQ703" s="66"/>
      <c r="DR703" s="66"/>
      <c r="DS703" s="66"/>
      <c r="DT703" s="66"/>
      <c r="DU703" s="66"/>
      <c r="DV703" s="66"/>
      <c r="DW703" s="66"/>
      <c r="DX703" s="66"/>
      <c r="DY703" s="66"/>
      <c r="DZ703" s="66"/>
      <c r="EA703" s="66"/>
      <c r="EB703" s="66"/>
      <c r="EC703" s="66"/>
      <c r="ED703" s="66"/>
      <c r="EE703" s="66"/>
      <c r="EF703" s="66"/>
      <c r="EG703" s="66"/>
      <c r="EH703" s="66"/>
      <c r="EI703" s="66"/>
      <c r="EJ703" s="66"/>
      <c r="EK703" s="66"/>
      <c r="EL703" s="66"/>
      <c r="EM703" s="66"/>
      <c r="EN703" s="66"/>
      <c r="EO703" s="66"/>
      <c r="EP703" s="66"/>
      <c r="EQ703" s="66"/>
      <c r="ER703" s="66"/>
      <c r="ES703" s="66"/>
      <c r="ET703" s="66"/>
      <c r="EU703" s="66"/>
      <c r="EV703" s="66"/>
      <c r="EW703" s="66"/>
      <c r="EX703" s="66"/>
    </row>
    <row r="704" spans="1:154" s="65" customFormat="1" x14ac:dyDescent="0.25">
      <c r="A704" s="71"/>
      <c r="B704" s="67" t="s">
        <v>38</v>
      </c>
      <c r="C704" s="74"/>
      <c r="D704" s="130">
        <v>3</v>
      </c>
      <c r="E704" s="131">
        <v>3</v>
      </c>
      <c r="F704" s="130"/>
      <c r="G704" s="131"/>
      <c r="H704" s="130"/>
      <c r="I704" s="132"/>
      <c r="J704" s="131"/>
      <c r="K704" s="68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  <c r="AC704" s="66"/>
      <c r="AD704" s="66"/>
      <c r="AE704" s="66"/>
      <c r="AF704" s="66"/>
      <c r="AG704" s="66"/>
      <c r="AH704" s="66"/>
      <c r="AI704" s="66"/>
      <c r="AJ704" s="66"/>
      <c r="AK704" s="66"/>
      <c r="AL704" s="66"/>
      <c r="AM704" s="66"/>
      <c r="AN704" s="66"/>
      <c r="AO704" s="66"/>
      <c r="AP704" s="66"/>
      <c r="AQ704" s="66"/>
      <c r="AR704" s="66"/>
      <c r="AS704" s="66"/>
      <c r="AT704" s="66"/>
      <c r="AU704" s="66"/>
      <c r="AV704" s="66"/>
      <c r="AW704" s="66"/>
      <c r="AX704" s="66"/>
      <c r="AY704" s="66"/>
      <c r="AZ704" s="66"/>
      <c r="BA704" s="66"/>
      <c r="BB704" s="66"/>
      <c r="BC704" s="66"/>
      <c r="BD704" s="66"/>
      <c r="BE704" s="66"/>
      <c r="BF704" s="66"/>
      <c r="BG704" s="66"/>
      <c r="BH704" s="66"/>
      <c r="BI704" s="66"/>
      <c r="BJ704" s="66"/>
      <c r="BK704" s="66"/>
      <c r="BL704" s="66"/>
      <c r="BM704" s="66"/>
      <c r="BN704" s="66"/>
      <c r="BO704" s="66"/>
      <c r="BP704" s="66"/>
      <c r="BQ704" s="66"/>
      <c r="BR704" s="66"/>
      <c r="BS704" s="66"/>
      <c r="BT704" s="66"/>
      <c r="BU704" s="66"/>
      <c r="BV704" s="66"/>
      <c r="BW704" s="66"/>
      <c r="BX704" s="66"/>
      <c r="BY704" s="66"/>
      <c r="BZ704" s="66"/>
      <c r="CA704" s="66"/>
      <c r="CB704" s="66"/>
      <c r="CC704" s="66"/>
      <c r="CD704" s="66"/>
      <c r="CE704" s="66"/>
      <c r="CF704" s="66"/>
      <c r="CG704" s="66"/>
      <c r="CH704" s="66"/>
      <c r="CI704" s="66"/>
      <c r="CJ704" s="66"/>
      <c r="CK704" s="66"/>
      <c r="CL704" s="66"/>
      <c r="CM704" s="66"/>
      <c r="CN704" s="66"/>
      <c r="CO704" s="66"/>
      <c r="CP704" s="66"/>
      <c r="CQ704" s="66"/>
      <c r="CR704" s="66"/>
      <c r="CS704" s="66"/>
      <c r="CT704" s="66"/>
      <c r="CU704" s="66"/>
      <c r="CV704" s="66"/>
      <c r="CW704" s="66"/>
      <c r="CX704" s="66"/>
      <c r="CY704" s="66"/>
      <c r="CZ704" s="66"/>
      <c r="DA704" s="66"/>
      <c r="DB704" s="66"/>
      <c r="DC704" s="66"/>
      <c r="DD704" s="66"/>
      <c r="DE704" s="66"/>
      <c r="DF704" s="66"/>
      <c r="DG704" s="66"/>
      <c r="DH704" s="66"/>
      <c r="DI704" s="66"/>
      <c r="DJ704" s="66"/>
      <c r="DK704" s="66"/>
      <c r="DL704" s="66"/>
      <c r="DM704" s="66"/>
      <c r="DN704" s="66"/>
      <c r="DO704" s="66"/>
      <c r="DP704" s="66"/>
      <c r="DQ704" s="66"/>
      <c r="DR704" s="66"/>
      <c r="DS704" s="66"/>
      <c r="DT704" s="66"/>
      <c r="DU704" s="66"/>
      <c r="DV704" s="66"/>
      <c r="DW704" s="66"/>
      <c r="DX704" s="66"/>
      <c r="DY704" s="66"/>
      <c r="DZ704" s="66"/>
      <c r="EA704" s="66"/>
      <c r="EB704" s="66"/>
      <c r="EC704" s="66"/>
      <c r="ED704" s="66"/>
      <c r="EE704" s="66"/>
      <c r="EF704" s="66"/>
      <c r="EG704" s="66"/>
      <c r="EH704" s="66"/>
      <c r="EI704" s="66"/>
      <c r="EJ704" s="66"/>
      <c r="EK704" s="66"/>
      <c r="EL704" s="66"/>
      <c r="EM704" s="66"/>
      <c r="EN704" s="66"/>
      <c r="EO704" s="66"/>
      <c r="EP704" s="66"/>
      <c r="EQ704" s="66"/>
      <c r="ER704" s="66"/>
      <c r="ES704" s="66"/>
      <c r="ET704" s="66"/>
      <c r="EU704" s="66"/>
      <c r="EV704" s="66"/>
      <c r="EW704" s="66"/>
      <c r="EX704" s="66"/>
    </row>
    <row r="705" spans="1:154" s="65" customFormat="1" ht="34.5" x14ac:dyDescent="0.25">
      <c r="A705" s="71" t="s">
        <v>373</v>
      </c>
      <c r="B705" s="67"/>
      <c r="C705" s="74" t="s">
        <v>237</v>
      </c>
      <c r="D705" s="130"/>
      <c r="E705" s="131"/>
      <c r="F705" s="132">
        <v>3</v>
      </c>
      <c r="G705" s="131">
        <v>7.9</v>
      </c>
      <c r="H705" s="130">
        <v>18.8</v>
      </c>
      <c r="I705" s="132">
        <v>158.30000000000001</v>
      </c>
      <c r="J705" s="131">
        <v>6.36</v>
      </c>
      <c r="K705" s="68" t="s">
        <v>245</v>
      </c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6"/>
      <c r="AD705" s="66"/>
      <c r="AE705" s="66"/>
      <c r="AF705" s="66"/>
      <c r="AG705" s="66"/>
      <c r="AH705" s="66"/>
      <c r="AI705" s="66"/>
      <c r="AJ705" s="66"/>
      <c r="AK705" s="66"/>
      <c r="AL705" s="66"/>
      <c r="AM705" s="66"/>
      <c r="AN705" s="66"/>
      <c r="AO705" s="66"/>
      <c r="AP705" s="66"/>
      <c r="AQ705" s="66"/>
      <c r="AR705" s="66"/>
      <c r="AS705" s="66"/>
      <c r="AT705" s="66"/>
      <c r="AU705" s="66"/>
      <c r="AV705" s="66"/>
      <c r="AW705" s="66"/>
      <c r="AX705" s="66"/>
      <c r="AY705" s="66"/>
      <c r="AZ705" s="66"/>
      <c r="BA705" s="66"/>
      <c r="BB705" s="66"/>
      <c r="BC705" s="66"/>
      <c r="BD705" s="66"/>
      <c r="BE705" s="66"/>
      <c r="BF705" s="66"/>
      <c r="BG705" s="66"/>
      <c r="BH705" s="66"/>
      <c r="BI705" s="66"/>
      <c r="BJ705" s="66"/>
      <c r="BK705" s="66"/>
      <c r="BL705" s="66"/>
      <c r="BM705" s="66"/>
      <c r="BN705" s="66"/>
      <c r="BO705" s="66"/>
      <c r="BP705" s="66"/>
      <c r="BQ705" s="66"/>
      <c r="BR705" s="66"/>
      <c r="BS705" s="66"/>
      <c r="BT705" s="66"/>
      <c r="BU705" s="66"/>
      <c r="BV705" s="66"/>
      <c r="BW705" s="66"/>
      <c r="BX705" s="66"/>
      <c r="BY705" s="66"/>
      <c r="BZ705" s="66"/>
      <c r="CA705" s="66"/>
      <c r="CB705" s="66"/>
      <c r="CC705" s="66"/>
      <c r="CD705" s="66"/>
      <c r="CE705" s="66"/>
      <c r="CF705" s="66"/>
      <c r="CG705" s="66"/>
      <c r="CH705" s="66"/>
      <c r="CI705" s="66"/>
      <c r="CJ705" s="66"/>
      <c r="CK705" s="66"/>
      <c r="CL705" s="66"/>
      <c r="CM705" s="66"/>
      <c r="CN705" s="66"/>
      <c r="CO705" s="66"/>
      <c r="CP705" s="66"/>
      <c r="CQ705" s="66"/>
      <c r="CR705" s="66"/>
      <c r="CS705" s="66"/>
      <c r="CT705" s="66"/>
      <c r="CU705" s="66"/>
      <c r="CV705" s="66"/>
      <c r="CW705" s="66"/>
      <c r="CX705" s="66"/>
      <c r="CY705" s="66"/>
      <c r="CZ705" s="66"/>
      <c r="DA705" s="66"/>
      <c r="DB705" s="66"/>
      <c r="DC705" s="66"/>
      <c r="DD705" s="66"/>
      <c r="DE705" s="66"/>
      <c r="DF705" s="66"/>
      <c r="DG705" s="66"/>
      <c r="DH705" s="66"/>
      <c r="DI705" s="66"/>
      <c r="DJ705" s="66"/>
      <c r="DK705" s="66"/>
      <c r="DL705" s="66"/>
      <c r="DM705" s="66"/>
      <c r="DN705" s="66"/>
      <c r="DO705" s="66"/>
      <c r="DP705" s="66"/>
      <c r="DQ705" s="66"/>
      <c r="DR705" s="66"/>
      <c r="DS705" s="66"/>
      <c r="DT705" s="66"/>
      <c r="DU705" s="66"/>
      <c r="DV705" s="66"/>
      <c r="DW705" s="66"/>
      <c r="DX705" s="66"/>
      <c r="DY705" s="66"/>
      <c r="DZ705" s="66"/>
      <c r="EA705" s="66"/>
      <c r="EB705" s="66"/>
      <c r="EC705" s="66"/>
      <c r="ED705" s="66"/>
      <c r="EE705" s="66"/>
      <c r="EF705" s="66"/>
      <c r="EG705" s="66"/>
      <c r="EH705" s="66"/>
      <c r="EI705" s="66"/>
      <c r="EJ705" s="66"/>
      <c r="EK705" s="66"/>
      <c r="EL705" s="66"/>
      <c r="EM705" s="66"/>
      <c r="EN705" s="66"/>
      <c r="EO705" s="66"/>
      <c r="EP705" s="66"/>
      <c r="EQ705" s="66"/>
      <c r="ER705" s="66"/>
      <c r="ES705" s="66"/>
      <c r="ET705" s="66"/>
      <c r="EU705" s="66"/>
      <c r="EV705" s="66"/>
      <c r="EW705" s="66"/>
      <c r="EX705" s="66"/>
    </row>
    <row r="706" spans="1:154" s="65" customFormat="1" x14ac:dyDescent="0.25">
      <c r="A706" s="71"/>
      <c r="B706" s="67" t="s">
        <v>153</v>
      </c>
      <c r="C706" s="187"/>
      <c r="D706" s="74">
        <v>17.100000000000001</v>
      </c>
      <c r="E706" s="175">
        <v>17.100000000000001</v>
      </c>
      <c r="F706" s="132"/>
      <c r="G706" s="132"/>
      <c r="H706" s="132"/>
      <c r="I706" s="132"/>
      <c r="J706" s="132"/>
      <c r="K706" s="68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  <c r="AC706" s="66"/>
      <c r="AD706" s="66"/>
      <c r="AE706" s="66"/>
      <c r="AF706" s="66"/>
      <c r="AG706" s="66"/>
      <c r="AH706" s="66"/>
      <c r="AI706" s="66"/>
      <c r="AJ706" s="66"/>
      <c r="AK706" s="66"/>
      <c r="AL706" s="66"/>
      <c r="AM706" s="66"/>
      <c r="AN706" s="66"/>
      <c r="AO706" s="66"/>
      <c r="AP706" s="66"/>
      <c r="AQ706" s="66"/>
      <c r="AR706" s="66"/>
      <c r="AS706" s="66"/>
      <c r="AT706" s="66"/>
      <c r="AU706" s="66"/>
      <c r="AV706" s="66"/>
      <c r="AW706" s="66"/>
      <c r="AX706" s="66"/>
      <c r="AY706" s="66"/>
      <c r="AZ706" s="66"/>
      <c r="BA706" s="66"/>
      <c r="BB706" s="66"/>
      <c r="BC706" s="66"/>
      <c r="BD706" s="66"/>
      <c r="BE706" s="66"/>
      <c r="BF706" s="66"/>
      <c r="BG706" s="66"/>
      <c r="BH706" s="66"/>
      <c r="BI706" s="66"/>
      <c r="BJ706" s="66"/>
      <c r="BK706" s="66"/>
      <c r="BL706" s="66"/>
      <c r="BM706" s="66"/>
      <c r="BN706" s="66"/>
      <c r="BO706" s="66"/>
      <c r="BP706" s="66"/>
      <c r="BQ706" s="66"/>
      <c r="BR706" s="66"/>
      <c r="BS706" s="66"/>
      <c r="BT706" s="66"/>
      <c r="BU706" s="66"/>
      <c r="BV706" s="66"/>
      <c r="BW706" s="66"/>
      <c r="BX706" s="66"/>
      <c r="BY706" s="66"/>
      <c r="BZ706" s="66"/>
      <c r="CA706" s="66"/>
      <c r="CB706" s="66"/>
      <c r="CC706" s="66"/>
      <c r="CD706" s="66"/>
      <c r="CE706" s="66"/>
      <c r="CF706" s="66"/>
      <c r="CG706" s="66"/>
      <c r="CH706" s="66"/>
      <c r="CI706" s="66"/>
      <c r="CJ706" s="66"/>
      <c r="CK706" s="66"/>
      <c r="CL706" s="66"/>
      <c r="CM706" s="66"/>
      <c r="CN706" s="66"/>
      <c r="CO706" s="66"/>
      <c r="CP706" s="66"/>
      <c r="CQ706" s="66"/>
      <c r="CR706" s="66"/>
      <c r="CS706" s="66"/>
      <c r="CT706" s="66"/>
      <c r="CU706" s="66"/>
      <c r="CV706" s="66"/>
      <c r="CW706" s="66"/>
      <c r="CX706" s="66"/>
      <c r="CY706" s="66"/>
      <c r="CZ706" s="66"/>
      <c r="DA706" s="66"/>
      <c r="DB706" s="66"/>
      <c r="DC706" s="66"/>
      <c r="DD706" s="66"/>
      <c r="DE706" s="66"/>
      <c r="DF706" s="66"/>
      <c r="DG706" s="66"/>
      <c r="DH706" s="66"/>
      <c r="DI706" s="66"/>
      <c r="DJ706" s="66"/>
      <c r="DK706" s="66"/>
      <c r="DL706" s="66"/>
      <c r="DM706" s="66"/>
      <c r="DN706" s="66"/>
      <c r="DO706" s="66"/>
      <c r="DP706" s="66"/>
      <c r="DQ706" s="66"/>
      <c r="DR706" s="66"/>
      <c r="DS706" s="66"/>
      <c r="DT706" s="66"/>
      <c r="DU706" s="66"/>
      <c r="DV706" s="66"/>
      <c r="DW706" s="66"/>
      <c r="DX706" s="66"/>
      <c r="DY706" s="66"/>
      <c r="DZ706" s="66"/>
      <c r="EA706" s="66"/>
      <c r="EB706" s="66"/>
      <c r="EC706" s="66"/>
      <c r="ED706" s="66"/>
      <c r="EE706" s="66"/>
      <c r="EF706" s="66"/>
      <c r="EG706" s="66"/>
      <c r="EH706" s="66"/>
      <c r="EI706" s="66"/>
      <c r="EJ706" s="66"/>
      <c r="EK706" s="66"/>
      <c r="EL706" s="66"/>
      <c r="EM706" s="66"/>
      <c r="EN706" s="66"/>
      <c r="EO706" s="66"/>
      <c r="EP706" s="66"/>
      <c r="EQ706" s="66"/>
      <c r="ER706" s="66"/>
      <c r="ES706" s="66"/>
      <c r="ET706" s="66"/>
      <c r="EU706" s="66"/>
      <c r="EV706" s="66"/>
      <c r="EW706" s="66"/>
      <c r="EX706" s="66"/>
    </row>
    <row r="707" spans="1:154" s="65" customFormat="1" x14ac:dyDescent="0.25">
      <c r="A707" s="71"/>
      <c r="B707" s="67" t="s">
        <v>37</v>
      </c>
      <c r="C707" s="187"/>
      <c r="D707" s="74">
        <v>1.79</v>
      </c>
      <c r="E707" s="175">
        <v>1.5</v>
      </c>
      <c r="F707" s="131"/>
      <c r="G707" s="131"/>
      <c r="H707" s="130"/>
      <c r="I707" s="131"/>
      <c r="J707" s="132"/>
      <c r="K707" s="68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  <c r="AL707" s="66"/>
      <c r="AM707" s="66"/>
      <c r="AN707" s="66"/>
      <c r="AO707" s="66"/>
      <c r="AP707" s="66"/>
      <c r="AQ707" s="66"/>
      <c r="AR707" s="66"/>
      <c r="AS707" s="66"/>
      <c r="AT707" s="66"/>
      <c r="AU707" s="66"/>
      <c r="AV707" s="66"/>
      <c r="AW707" s="66"/>
      <c r="AX707" s="66"/>
      <c r="AY707" s="66"/>
      <c r="AZ707" s="66"/>
      <c r="BA707" s="66"/>
      <c r="BB707" s="66"/>
      <c r="BC707" s="66"/>
      <c r="BD707" s="66"/>
      <c r="BE707" s="66"/>
      <c r="BF707" s="66"/>
      <c r="BG707" s="66"/>
      <c r="BH707" s="66"/>
      <c r="BI707" s="66"/>
      <c r="BJ707" s="66"/>
      <c r="BK707" s="66"/>
      <c r="BL707" s="66"/>
      <c r="BM707" s="66"/>
      <c r="BN707" s="66"/>
      <c r="BO707" s="66"/>
      <c r="BP707" s="66"/>
      <c r="BQ707" s="66"/>
      <c r="BR707" s="66"/>
      <c r="BS707" s="66"/>
      <c r="BT707" s="66"/>
      <c r="BU707" s="66"/>
      <c r="BV707" s="66"/>
      <c r="BW707" s="66"/>
      <c r="BX707" s="66"/>
      <c r="BY707" s="66"/>
      <c r="BZ707" s="66"/>
      <c r="CA707" s="66"/>
      <c r="CB707" s="66"/>
      <c r="CC707" s="66"/>
      <c r="CD707" s="66"/>
      <c r="CE707" s="66"/>
      <c r="CF707" s="66"/>
      <c r="CG707" s="66"/>
      <c r="CH707" s="66"/>
      <c r="CI707" s="66"/>
      <c r="CJ707" s="66"/>
      <c r="CK707" s="66"/>
      <c r="CL707" s="66"/>
      <c r="CM707" s="66"/>
      <c r="CN707" s="66"/>
      <c r="CO707" s="66"/>
      <c r="CP707" s="66"/>
      <c r="CQ707" s="66"/>
      <c r="CR707" s="66"/>
      <c r="CS707" s="66"/>
      <c r="CT707" s="66"/>
      <c r="CU707" s="66"/>
      <c r="CV707" s="66"/>
      <c r="CW707" s="66"/>
      <c r="CX707" s="66"/>
      <c r="CY707" s="66"/>
      <c r="CZ707" s="66"/>
      <c r="DA707" s="66"/>
      <c r="DB707" s="66"/>
      <c r="DC707" s="66"/>
      <c r="DD707" s="66"/>
      <c r="DE707" s="66"/>
      <c r="DF707" s="66"/>
      <c r="DG707" s="66"/>
      <c r="DH707" s="66"/>
      <c r="DI707" s="66"/>
      <c r="DJ707" s="66"/>
      <c r="DK707" s="66"/>
      <c r="DL707" s="66"/>
      <c r="DM707" s="66"/>
      <c r="DN707" s="66"/>
      <c r="DO707" s="66"/>
      <c r="DP707" s="66"/>
      <c r="DQ707" s="66"/>
      <c r="DR707" s="66"/>
      <c r="DS707" s="66"/>
      <c r="DT707" s="66"/>
      <c r="DU707" s="66"/>
      <c r="DV707" s="66"/>
      <c r="DW707" s="66"/>
      <c r="DX707" s="66"/>
      <c r="DY707" s="66"/>
      <c r="DZ707" s="66"/>
      <c r="EA707" s="66"/>
      <c r="EB707" s="66"/>
      <c r="EC707" s="66"/>
      <c r="ED707" s="66"/>
      <c r="EE707" s="66"/>
      <c r="EF707" s="66"/>
      <c r="EG707" s="66"/>
      <c r="EH707" s="66"/>
      <c r="EI707" s="66"/>
      <c r="EJ707" s="66"/>
      <c r="EK707" s="66"/>
      <c r="EL707" s="66"/>
      <c r="EM707" s="66"/>
      <c r="EN707" s="66"/>
      <c r="EO707" s="66"/>
      <c r="EP707" s="66"/>
      <c r="EQ707" s="66"/>
      <c r="ER707" s="66"/>
      <c r="ES707" s="66"/>
      <c r="ET707" s="66"/>
      <c r="EU707" s="66"/>
      <c r="EV707" s="66"/>
      <c r="EW707" s="66"/>
      <c r="EX707" s="66"/>
    </row>
    <row r="708" spans="1:154" s="65" customFormat="1" x14ac:dyDescent="0.25">
      <c r="A708" s="71"/>
      <c r="B708" s="67" t="s">
        <v>55</v>
      </c>
      <c r="C708" s="187"/>
      <c r="D708" s="74">
        <v>1.5</v>
      </c>
      <c r="E708" s="175">
        <v>1.5</v>
      </c>
      <c r="F708" s="131"/>
      <c r="G708" s="131"/>
      <c r="H708" s="130"/>
      <c r="I708" s="131"/>
      <c r="J708" s="132"/>
      <c r="K708" s="68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6"/>
      <c r="AY708" s="66"/>
      <c r="AZ708" s="66"/>
      <c r="BA708" s="66"/>
      <c r="BB708" s="66"/>
      <c r="BC708" s="66"/>
      <c r="BD708" s="66"/>
      <c r="BE708" s="66"/>
      <c r="BF708" s="66"/>
      <c r="BG708" s="66"/>
      <c r="BH708" s="66"/>
      <c r="BI708" s="66"/>
      <c r="BJ708" s="66"/>
      <c r="BK708" s="66"/>
      <c r="BL708" s="66"/>
      <c r="BM708" s="66"/>
      <c r="BN708" s="66"/>
      <c r="BO708" s="66"/>
      <c r="BP708" s="66"/>
      <c r="BQ708" s="66"/>
      <c r="BR708" s="66"/>
      <c r="BS708" s="66"/>
      <c r="BT708" s="66"/>
      <c r="BU708" s="66"/>
      <c r="BV708" s="66"/>
      <c r="BW708" s="66"/>
      <c r="BX708" s="66"/>
      <c r="BY708" s="66"/>
      <c r="BZ708" s="66"/>
      <c r="CA708" s="66"/>
      <c r="CB708" s="66"/>
      <c r="CC708" s="66"/>
      <c r="CD708" s="66"/>
      <c r="CE708" s="66"/>
      <c r="CF708" s="66"/>
      <c r="CG708" s="66"/>
      <c r="CH708" s="66"/>
      <c r="CI708" s="66"/>
      <c r="CJ708" s="66"/>
      <c r="CK708" s="66"/>
      <c r="CL708" s="66"/>
      <c r="CM708" s="66"/>
      <c r="CN708" s="66"/>
      <c r="CO708" s="66"/>
      <c r="CP708" s="66"/>
      <c r="CQ708" s="66"/>
      <c r="CR708" s="66"/>
      <c r="CS708" s="66"/>
      <c r="CT708" s="66"/>
      <c r="CU708" s="66"/>
      <c r="CV708" s="66"/>
      <c r="CW708" s="66"/>
      <c r="CX708" s="66"/>
      <c r="CY708" s="66"/>
      <c r="CZ708" s="66"/>
      <c r="DA708" s="66"/>
      <c r="DB708" s="66"/>
      <c r="DC708" s="66"/>
      <c r="DD708" s="66"/>
      <c r="DE708" s="66"/>
      <c r="DF708" s="66"/>
      <c r="DG708" s="66"/>
      <c r="DH708" s="66"/>
      <c r="DI708" s="66"/>
      <c r="DJ708" s="66"/>
      <c r="DK708" s="66"/>
      <c r="DL708" s="66"/>
      <c r="DM708" s="66"/>
      <c r="DN708" s="66"/>
      <c r="DO708" s="66"/>
      <c r="DP708" s="66"/>
      <c r="DQ708" s="66"/>
      <c r="DR708" s="66"/>
      <c r="DS708" s="66"/>
      <c r="DT708" s="66"/>
      <c r="DU708" s="66"/>
      <c r="DV708" s="66"/>
      <c r="DW708" s="66"/>
      <c r="DX708" s="66"/>
      <c r="DY708" s="66"/>
      <c r="DZ708" s="66"/>
      <c r="EA708" s="66"/>
      <c r="EB708" s="66"/>
      <c r="EC708" s="66"/>
      <c r="ED708" s="66"/>
      <c r="EE708" s="66"/>
      <c r="EF708" s="66"/>
      <c r="EG708" s="66"/>
      <c r="EH708" s="66"/>
      <c r="EI708" s="66"/>
      <c r="EJ708" s="66"/>
      <c r="EK708" s="66"/>
      <c r="EL708" s="66"/>
      <c r="EM708" s="66"/>
      <c r="EN708" s="66"/>
      <c r="EO708" s="66"/>
      <c r="EP708" s="66"/>
      <c r="EQ708" s="66"/>
      <c r="ER708" s="66"/>
      <c r="ES708" s="66"/>
      <c r="ET708" s="66"/>
      <c r="EU708" s="66"/>
      <c r="EV708" s="66"/>
      <c r="EW708" s="66"/>
      <c r="EX708" s="66"/>
    </row>
    <row r="709" spans="1:154" s="65" customFormat="1" x14ac:dyDescent="0.25">
      <c r="A709" s="71"/>
      <c r="B709" s="67" t="s">
        <v>201</v>
      </c>
      <c r="C709" s="187"/>
      <c r="D709" s="74">
        <v>1.7</v>
      </c>
      <c r="E709" s="175">
        <v>1.7</v>
      </c>
      <c r="F709" s="131"/>
      <c r="G709" s="131"/>
      <c r="H709" s="130"/>
      <c r="I709" s="131"/>
      <c r="J709" s="132"/>
      <c r="K709" s="68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  <c r="AC709" s="66"/>
      <c r="AD709" s="66"/>
      <c r="AE709" s="66"/>
      <c r="AF709" s="66"/>
      <c r="AG709" s="66"/>
      <c r="AH709" s="66"/>
      <c r="AI709" s="66"/>
      <c r="AJ709" s="66"/>
      <c r="AK709" s="66"/>
      <c r="AL709" s="66"/>
      <c r="AM709" s="66"/>
      <c r="AN709" s="66"/>
      <c r="AO709" s="66"/>
      <c r="AP709" s="66"/>
      <c r="AQ709" s="66"/>
      <c r="AR709" s="66"/>
      <c r="AS709" s="66"/>
      <c r="AT709" s="66"/>
      <c r="AU709" s="66"/>
      <c r="AV709" s="66"/>
      <c r="AW709" s="66"/>
      <c r="AX709" s="66"/>
      <c r="AY709" s="66"/>
      <c r="AZ709" s="66"/>
      <c r="BA709" s="66"/>
      <c r="BB709" s="66"/>
      <c r="BC709" s="66"/>
      <c r="BD709" s="66"/>
      <c r="BE709" s="66"/>
      <c r="BF709" s="66"/>
      <c r="BG709" s="66"/>
      <c r="BH709" s="66"/>
      <c r="BI709" s="66"/>
      <c r="BJ709" s="66"/>
      <c r="BK709" s="66"/>
      <c r="BL709" s="66"/>
      <c r="BM709" s="66"/>
      <c r="BN709" s="66"/>
      <c r="BO709" s="66"/>
      <c r="BP709" s="66"/>
      <c r="BQ709" s="66"/>
      <c r="BR709" s="66"/>
      <c r="BS709" s="66"/>
      <c r="BT709" s="66"/>
      <c r="BU709" s="66"/>
      <c r="BV709" s="66"/>
      <c r="BW709" s="66"/>
      <c r="BX709" s="66"/>
      <c r="BY709" s="66"/>
      <c r="BZ709" s="66"/>
      <c r="CA709" s="66"/>
      <c r="CB709" s="66"/>
      <c r="CC709" s="66"/>
      <c r="CD709" s="66"/>
      <c r="CE709" s="66"/>
      <c r="CF709" s="66"/>
      <c r="CG709" s="66"/>
      <c r="CH709" s="66"/>
      <c r="CI709" s="66"/>
      <c r="CJ709" s="66"/>
      <c r="CK709" s="66"/>
      <c r="CL709" s="66"/>
      <c r="CM709" s="66"/>
      <c r="CN709" s="66"/>
      <c r="CO709" s="66"/>
      <c r="CP709" s="66"/>
      <c r="CQ709" s="66"/>
      <c r="CR709" s="66"/>
      <c r="CS709" s="66"/>
      <c r="CT709" s="66"/>
      <c r="CU709" s="66"/>
      <c r="CV709" s="66"/>
      <c r="CW709" s="66"/>
      <c r="CX709" s="66"/>
      <c r="CY709" s="66"/>
      <c r="CZ709" s="66"/>
      <c r="DA709" s="66"/>
      <c r="DB709" s="66"/>
      <c r="DC709" s="66"/>
      <c r="DD709" s="66"/>
      <c r="DE709" s="66"/>
      <c r="DF709" s="66"/>
      <c r="DG709" s="66"/>
      <c r="DH709" s="66"/>
      <c r="DI709" s="66"/>
      <c r="DJ709" s="66"/>
      <c r="DK709" s="66"/>
      <c r="DL709" s="66"/>
      <c r="DM709" s="66"/>
      <c r="DN709" s="66"/>
      <c r="DO709" s="66"/>
      <c r="DP709" s="66"/>
      <c r="DQ709" s="66"/>
      <c r="DR709" s="66"/>
      <c r="DS709" s="66"/>
      <c r="DT709" s="66"/>
      <c r="DU709" s="66"/>
      <c r="DV709" s="66"/>
      <c r="DW709" s="66"/>
      <c r="DX709" s="66"/>
      <c r="DY709" s="66"/>
      <c r="DZ709" s="66"/>
      <c r="EA709" s="66"/>
      <c r="EB709" s="66"/>
      <c r="EC709" s="66"/>
      <c r="ED709" s="66"/>
      <c r="EE709" s="66"/>
      <c r="EF709" s="66"/>
      <c r="EG709" s="66"/>
      <c r="EH709" s="66"/>
      <c r="EI709" s="66"/>
      <c r="EJ709" s="66"/>
      <c r="EK709" s="66"/>
      <c r="EL709" s="66"/>
      <c r="EM709" s="66"/>
      <c r="EN709" s="66"/>
      <c r="EO709" s="66"/>
      <c r="EP709" s="66"/>
      <c r="EQ709" s="66"/>
      <c r="ER709" s="66"/>
      <c r="ES709" s="66"/>
      <c r="ET709" s="66"/>
      <c r="EU709" s="66"/>
      <c r="EV709" s="66"/>
      <c r="EW709" s="66"/>
      <c r="EX709" s="66"/>
    </row>
    <row r="710" spans="1:154" s="65" customFormat="1" x14ac:dyDescent="0.25">
      <c r="A710" s="71"/>
      <c r="B710" s="67" t="s">
        <v>87</v>
      </c>
      <c r="C710" s="187"/>
      <c r="D710" s="187"/>
      <c r="E710" s="175">
        <v>20.100000000000001</v>
      </c>
      <c r="F710" s="131"/>
      <c r="G710" s="131"/>
      <c r="H710" s="130"/>
      <c r="I710" s="131"/>
      <c r="J710" s="132"/>
      <c r="K710" s="68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  <c r="AC710" s="66"/>
      <c r="AD710" s="66"/>
      <c r="AE710" s="66"/>
      <c r="AF710" s="66"/>
      <c r="AG710" s="66"/>
      <c r="AH710" s="66"/>
      <c r="AI710" s="66"/>
      <c r="AJ710" s="66"/>
      <c r="AK710" s="66"/>
      <c r="AL710" s="66"/>
      <c r="AM710" s="66"/>
      <c r="AN710" s="66"/>
      <c r="AO710" s="66"/>
      <c r="AP710" s="66"/>
      <c r="AQ710" s="66"/>
      <c r="AR710" s="66"/>
      <c r="AS710" s="66"/>
      <c r="AT710" s="66"/>
      <c r="AU710" s="66"/>
      <c r="AV710" s="66"/>
      <c r="AW710" s="66"/>
      <c r="AX710" s="66"/>
      <c r="AY710" s="66"/>
      <c r="AZ710" s="66"/>
      <c r="BA710" s="66"/>
      <c r="BB710" s="66"/>
      <c r="BC710" s="66"/>
      <c r="BD710" s="66"/>
      <c r="BE710" s="66"/>
      <c r="BF710" s="66"/>
      <c r="BG710" s="66"/>
      <c r="BH710" s="66"/>
      <c r="BI710" s="66"/>
      <c r="BJ710" s="66"/>
      <c r="BK710" s="66"/>
      <c r="BL710" s="66"/>
      <c r="BM710" s="66"/>
      <c r="BN710" s="66"/>
      <c r="BO710" s="66"/>
      <c r="BP710" s="66"/>
      <c r="BQ710" s="66"/>
      <c r="BR710" s="66"/>
      <c r="BS710" s="66"/>
      <c r="BT710" s="66"/>
      <c r="BU710" s="66"/>
      <c r="BV710" s="66"/>
      <c r="BW710" s="66"/>
      <c r="BX710" s="66"/>
      <c r="BY710" s="66"/>
      <c r="BZ710" s="66"/>
      <c r="CA710" s="66"/>
      <c r="CB710" s="66"/>
      <c r="CC710" s="66"/>
      <c r="CD710" s="66"/>
      <c r="CE710" s="66"/>
      <c r="CF710" s="66"/>
      <c r="CG710" s="66"/>
      <c r="CH710" s="66"/>
      <c r="CI710" s="66"/>
      <c r="CJ710" s="66"/>
      <c r="CK710" s="66"/>
      <c r="CL710" s="66"/>
      <c r="CM710" s="66"/>
      <c r="CN710" s="66"/>
      <c r="CO710" s="66"/>
      <c r="CP710" s="66"/>
      <c r="CQ710" s="66"/>
      <c r="CR710" s="66"/>
      <c r="CS710" s="66"/>
      <c r="CT710" s="66"/>
      <c r="CU710" s="66"/>
      <c r="CV710" s="66"/>
      <c r="CW710" s="66"/>
      <c r="CX710" s="66"/>
      <c r="CY710" s="66"/>
      <c r="CZ710" s="66"/>
      <c r="DA710" s="66"/>
      <c r="DB710" s="66"/>
      <c r="DC710" s="66"/>
      <c r="DD710" s="66"/>
      <c r="DE710" s="66"/>
      <c r="DF710" s="66"/>
      <c r="DG710" s="66"/>
      <c r="DH710" s="66"/>
      <c r="DI710" s="66"/>
      <c r="DJ710" s="66"/>
      <c r="DK710" s="66"/>
      <c r="DL710" s="66"/>
      <c r="DM710" s="66"/>
      <c r="DN710" s="66"/>
      <c r="DO710" s="66"/>
      <c r="DP710" s="66"/>
      <c r="DQ710" s="66"/>
      <c r="DR710" s="66"/>
      <c r="DS710" s="66"/>
      <c r="DT710" s="66"/>
      <c r="DU710" s="66"/>
      <c r="DV710" s="66"/>
      <c r="DW710" s="66"/>
      <c r="DX710" s="66"/>
      <c r="DY710" s="66"/>
      <c r="DZ710" s="66"/>
      <c r="EA710" s="66"/>
      <c r="EB710" s="66"/>
      <c r="EC710" s="66"/>
      <c r="ED710" s="66"/>
      <c r="EE710" s="66"/>
      <c r="EF710" s="66"/>
      <c r="EG710" s="66"/>
      <c r="EH710" s="66"/>
      <c r="EI710" s="66"/>
      <c r="EJ710" s="66"/>
      <c r="EK710" s="66"/>
      <c r="EL710" s="66"/>
      <c r="EM710" s="66"/>
      <c r="EN710" s="66"/>
      <c r="EO710" s="66"/>
      <c r="EP710" s="66"/>
      <c r="EQ710" s="66"/>
      <c r="ER710" s="66"/>
      <c r="ES710" s="66"/>
      <c r="ET710" s="66"/>
      <c r="EU710" s="66"/>
      <c r="EV710" s="66"/>
      <c r="EW710" s="66"/>
      <c r="EX710" s="66"/>
    </row>
    <row r="711" spans="1:154" s="65" customFormat="1" x14ac:dyDescent="0.25">
      <c r="A711" s="71"/>
      <c r="B711" s="67" t="s">
        <v>46</v>
      </c>
      <c r="C711" s="74"/>
      <c r="D711" s="130">
        <v>20</v>
      </c>
      <c r="E711" s="131">
        <v>16</v>
      </c>
      <c r="F711" s="132"/>
      <c r="G711" s="131"/>
      <c r="H711" s="132"/>
      <c r="I711" s="132"/>
      <c r="J711" s="131"/>
      <c r="K711" s="68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6"/>
      <c r="AD711" s="66"/>
      <c r="AE711" s="66"/>
      <c r="AF711" s="66"/>
      <c r="AG711" s="66"/>
      <c r="AH711" s="66"/>
      <c r="AI711" s="66"/>
      <c r="AJ711" s="66"/>
      <c r="AK711" s="66"/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  <c r="BD711" s="66"/>
      <c r="BE711" s="66"/>
      <c r="BF711" s="66"/>
      <c r="BG711" s="66"/>
      <c r="BH711" s="66"/>
      <c r="BI711" s="66"/>
      <c r="BJ711" s="66"/>
      <c r="BK711" s="66"/>
      <c r="BL711" s="66"/>
      <c r="BM711" s="66"/>
      <c r="BN711" s="66"/>
      <c r="BO711" s="66"/>
      <c r="BP711" s="66"/>
      <c r="BQ711" s="66"/>
      <c r="BR711" s="66"/>
      <c r="BS711" s="66"/>
      <c r="BT711" s="66"/>
      <c r="BU711" s="66"/>
      <c r="BV711" s="66"/>
      <c r="BW711" s="66"/>
      <c r="BX711" s="66"/>
      <c r="BY711" s="66"/>
      <c r="BZ711" s="66"/>
      <c r="CA711" s="66"/>
      <c r="CB711" s="66"/>
      <c r="CC711" s="66"/>
      <c r="CD711" s="66"/>
      <c r="CE711" s="66"/>
      <c r="CF711" s="66"/>
      <c r="CG711" s="66"/>
      <c r="CH711" s="66"/>
      <c r="CI711" s="66"/>
      <c r="CJ711" s="66"/>
      <c r="CK711" s="66"/>
      <c r="CL711" s="66"/>
      <c r="CM711" s="66"/>
      <c r="CN711" s="66"/>
      <c r="CO711" s="66"/>
      <c r="CP711" s="66"/>
      <c r="CQ711" s="66"/>
      <c r="CR711" s="66"/>
      <c r="CS711" s="66"/>
      <c r="CT711" s="66"/>
      <c r="CU711" s="66"/>
      <c r="CV711" s="66"/>
      <c r="CW711" s="66"/>
      <c r="CX711" s="66"/>
      <c r="CY711" s="66"/>
      <c r="CZ711" s="66"/>
      <c r="DA711" s="66"/>
      <c r="DB711" s="66"/>
      <c r="DC711" s="66"/>
      <c r="DD711" s="66"/>
      <c r="DE711" s="66"/>
      <c r="DF711" s="66"/>
      <c r="DG711" s="66"/>
      <c r="DH711" s="66"/>
      <c r="DI711" s="66"/>
      <c r="DJ711" s="66"/>
      <c r="DK711" s="66"/>
      <c r="DL711" s="66"/>
      <c r="DM711" s="66"/>
      <c r="DN711" s="66"/>
      <c r="DO711" s="66"/>
      <c r="DP711" s="66"/>
      <c r="DQ711" s="66"/>
      <c r="DR711" s="66"/>
      <c r="DS711" s="66"/>
      <c r="DT711" s="66"/>
      <c r="DU711" s="66"/>
      <c r="DV711" s="66"/>
      <c r="DW711" s="66"/>
      <c r="DX711" s="66"/>
      <c r="DY711" s="66"/>
      <c r="DZ711" s="66"/>
      <c r="EA711" s="66"/>
      <c r="EB711" s="66"/>
      <c r="EC711" s="66"/>
      <c r="ED711" s="66"/>
      <c r="EE711" s="66"/>
      <c r="EF711" s="66"/>
      <c r="EG711" s="66"/>
      <c r="EH711" s="66"/>
      <c r="EI711" s="66"/>
      <c r="EJ711" s="66"/>
      <c r="EK711" s="66"/>
      <c r="EL711" s="66"/>
      <c r="EM711" s="66"/>
      <c r="EN711" s="66"/>
      <c r="EO711" s="66"/>
      <c r="EP711" s="66"/>
      <c r="EQ711" s="66"/>
      <c r="ER711" s="66"/>
      <c r="ES711" s="66"/>
      <c r="ET711" s="66"/>
      <c r="EU711" s="66"/>
      <c r="EV711" s="66"/>
      <c r="EW711" s="66"/>
      <c r="EX711" s="66"/>
    </row>
    <row r="712" spans="1:154" s="65" customFormat="1" x14ac:dyDescent="0.25">
      <c r="A712" s="71"/>
      <c r="B712" s="67" t="s">
        <v>34</v>
      </c>
      <c r="C712" s="74"/>
      <c r="D712" s="130">
        <v>21.28</v>
      </c>
      <c r="E712" s="131">
        <v>16</v>
      </c>
      <c r="F712" s="132"/>
      <c r="G712" s="131"/>
      <c r="H712" s="130"/>
      <c r="I712" s="132"/>
      <c r="J712" s="131"/>
      <c r="K712" s="68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  <c r="AL712" s="66"/>
      <c r="AM712" s="66"/>
      <c r="AN712" s="66"/>
      <c r="AO712" s="66"/>
      <c r="AP712" s="66"/>
      <c r="AQ712" s="66"/>
      <c r="AR712" s="66"/>
      <c r="AS712" s="66"/>
      <c r="AT712" s="66"/>
      <c r="AU712" s="66"/>
      <c r="AV712" s="66"/>
      <c r="AW712" s="66"/>
      <c r="AX712" s="66"/>
      <c r="AY712" s="66"/>
      <c r="AZ712" s="66"/>
      <c r="BA712" s="66"/>
      <c r="BB712" s="66"/>
      <c r="BC712" s="66"/>
      <c r="BD712" s="66"/>
      <c r="BE712" s="66"/>
      <c r="BF712" s="66"/>
      <c r="BG712" s="66"/>
      <c r="BH712" s="66"/>
      <c r="BI712" s="66"/>
      <c r="BJ712" s="66"/>
      <c r="BK712" s="66"/>
      <c r="BL712" s="66"/>
      <c r="BM712" s="66"/>
      <c r="BN712" s="66"/>
      <c r="BO712" s="66"/>
      <c r="BP712" s="66"/>
      <c r="BQ712" s="66"/>
      <c r="BR712" s="66"/>
      <c r="BS712" s="66"/>
      <c r="BT712" s="66"/>
      <c r="BU712" s="66"/>
      <c r="BV712" s="66"/>
      <c r="BW712" s="66"/>
      <c r="BX712" s="66"/>
      <c r="BY712" s="66"/>
      <c r="BZ712" s="66"/>
      <c r="CA712" s="66"/>
      <c r="CB712" s="66"/>
      <c r="CC712" s="66"/>
      <c r="CD712" s="66"/>
      <c r="CE712" s="66"/>
      <c r="CF712" s="66"/>
      <c r="CG712" s="66"/>
      <c r="CH712" s="66"/>
      <c r="CI712" s="66"/>
      <c r="CJ712" s="66"/>
      <c r="CK712" s="66"/>
      <c r="CL712" s="66"/>
      <c r="CM712" s="66"/>
      <c r="CN712" s="66"/>
      <c r="CO712" s="66"/>
      <c r="CP712" s="66"/>
      <c r="CQ712" s="66"/>
      <c r="CR712" s="66"/>
      <c r="CS712" s="66"/>
      <c r="CT712" s="66"/>
      <c r="CU712" s="66"/>
      <c r="CV712" s="66"/>
      <c r="CW712" s="66"/>
      <c r="CX712" s="66"/>
      <c r="CY712" s="66"/>
      <c r="CZ712" s="66"/>
      <c r="DA712" s="66"/>
      <c r="DB712" s="66"/>
      <c r="DC712" s="66"/>
      <c r="DD712" s="66"/>
      <c r="DE712" s="66"/>
      <c r="DF712" s="66"/>
      <c r="DG712" s="66"/>
      <c r="DH712" s="66"/>
      <c r="DI712" s="66"/>
      <c r="DJ712" s="66"/>
      <c r="DK712" s="66"/>
      <c r="DL712" s="66"/>
      <c r="DM712" s="66"/>
      <c r="DN712" s="66"/>
      <c r="DO712" s="66"/>
      <c r="DP712" s="66"/>
      <c r="DQ712" s="66"/>
      <c r="DR712" s="66"/>
      <c r="DS712" s="66"/>
      <c r="DT712" s="66"/>
      <c r="DU712" s="66"/>
      <c r="DV712" s="66"/>
      <c r="DW712" s="66"/>
      <c r="DX712" s="66"/>
      <c r="DY712" s="66"/>
      <c r="DZ712" s="66"/>
      <c r="EA712" s="66"/>
      <c r="EB712" s="66"/>
      <c r="EC712" s="66"/>
      <c r="ED712" s="66"/>
      <c r="EE712" s="66"/>
      <c r="EF712" s="66"/>
      <c r="EG712" s="66"/>
      <c r="EH712" s="66"/>
      <c r="EI712" s="66"/>
      <c r="EJ712" s="66"/>
      <c r="EK712" s="66"/>
      <c r="EL712" s="66"/>
      <c r="EM712" s="66"/>
      <c r="EN712" s="66"/>
      <c r="EO712" s="66"/>
      <c r="EP712" s="66"/>
      <c r="EQ712" s="66"/>
      <c r="ER712" s="66"/>
      <c r="ES712" s="66"/>
      <c r="ET712" s="66"/>
      <c r="EU712" s="66"/>
      <c r="EV712" s="66"/>
      <c r="EW712" s="66"/>
      <c r="EX712" s="66"/>
    </row>
    <row r="713" spans="1:154" s="65" customFormat="1" x14ac:dyDescent="0.25">
      <c r="A713" s="71"/>
      <c r="B713" s="67" t="s">
        <v>36</v>
      </c>
      <c r="C713" s="74"/>
      <c r="D713" s="130">
        <v>10</v>
      </c>
      <c r="E713" s="131">
        <v>8</v>
      </c>
      <c r="F713" s="132"/>
      <c r="G713" s="131"/>
      <c r="H713" s="130"/>
      <c r="I713" s="132"/>
      <c r="J713" s="164"/>
      <c r="K713" s="68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  <c r="AC713" s="66"/>
      <c r="AD713" s="66"/>
      <c r="AE713" s="66"/>
      <c r="AF713" s="66"/>
      <c r="AG713" s="66"/>
      <c r="AH713" s="66"/>
      <c r="AI713" s="66"/>
      <c r="AJ713" s="66"/>
      <c r="AK713" s="66"/>
      <c r="AL713" s="66"/>
      <c r="AM713" s="66"/>
      <c r="AN713" s="66"/>
      <c r="AO713" s="66"/>
      <c r="AP713" s="66"/>
      <c r="AQ713" s="66"/>
      <c r="AR713" s="66"/>
      <c r="AS713" s="66"/>
      <c r="AT713" s="66"/>
      <c r="AU713" s="66"/>
      <c r="AV713" s="66"/>
      <c r="AW713" s="66"/>
      <c r="AX713" s="66"/>
      <c r="AY713" s="66"/>
      <c r="AZ713" s="66"/>
      <c r="BA713" s="66"/>
      <c r="BB713" s="66"/>
      <c r="BC713" s="66"/>
      <c r="BD713" s="66"/>
      <c r="BE713" s="66"/>
      <c r="BF713" s="66"/>
      <c r="BG713" s="66"/>
      <c r="BH713" s="66"/>
      <c r="BI713" s="66"/>
      <c r="BJ713" s="66"/>
      <c r="BK713" s="66"/>
      <c r="BL713" s="66"/>
      <c r="BM713" s="66"/>
      <c r="BN713" s="66"/>
      <c r="BO713" s="66"/>
      <c r="BP713" s="66"/>
      <c r="BQ713" s="66"/>
      <c r="BR713" s="66"/>
      <c r="BS713" s="66"/>
      <c r="BT713" s="66"/>
      <c r="BU713" s="66"/>
      <c r="BV713" s="66"/>
      <c r="BW713" s="66"/>
      <c r="BX713" s="66"/>
      <c r="BY713" s="66"/>
      <c r="BZ713" s="66"/>
      <c r="CA713" s="66"/>
      <c r="CB713" s="66"/>
      <c r="CC713" s="66"/>
      <c r="CD713" s="66"/>
      <c r="CE713" s="66"/>
      <c r="CF713" s="66"/>
      <c r="CG713" s="66"/>
      <c r="CH713" s="66"/>
      <c r="CI713" s="66"/>
      <c r="CJ713" s="66"/>
      <c r="CK713" s="66"/>
      <c r="CL713" s="66"/>
      <c r="CM713" s="66"/>
      <c r="CN713" s="66"/>
      <c r="CO713" s="66"/>
      <c r="CP713" s="66"/>
      <c r="CQ713" s="66"/>
      <c r="CR713" s="66"/>
      <c r="CS713" s="66"/>
      <c r="CT713" s="66"/>
      <c r="CU713" s="66"/>
      <c r="CV713" s="66"/>
      <c r="CW713" s="66"/>
      <c r="CX713" s="66"/>
      <c r="CY713" s="66"/>
      <c r="CZ713" s="66"/>
      <c r="DA713" s="66"/>
      <c r="DB713" s="66"/>
      <c r="DC713" s="66"/>
      <c r="DD713" s="66"/>
      <c r="DE713" s="66"/>
      <c r="DF713" s="66"/>
      <c r="DG713" s="66"/>
      <c r="DH713" s="66"/>
      <c r="DI713" s="66"/>
      <c r="DJ713" s="66"/>
      <c r="DK713" s="66"/>
      <c r="DL713" s="66"/>
      <c r="DM713" s="66"/>
      <c r="DN713" s="66"/>
      <c r="DO713" s="66"/>
      <c r="DP713" s="66"/>
      <c r="DQ713" s="66"/>
      <c r="DR713" s="66"/>
      <c r="DS713" s="66"/>
      <c r="DT713" s="66"/>
      <c r="DU713" s="66"/>
      <c r="DV713" s="66"/>
      <c r="DW713" s="66"/>
      <c r="DX713" s="66"/>
      <c r="DY713" s="66"/>
      <c r="DZ713" s="66"/>
      <c r="EA713" s="66"/>
      <c r="EB713" s="66"/>
      <c r="EC713" s="66"/>
      <c r="ED713" s="66"/>
      <c r="EE713" s="66"/>
      <c r="EF713" s="66"/>
      <c r="EG713" s="66"/>
      <c r="EH713" s="66"/>
      <c r="EI713" s="66"/>
      <c r="EJ713" s="66"/>
      <c r="EK713" s="66"/>
      <c r="EL713" s="66"/>
      <c r="EM713" s="66"/>
      <c r="EN713" s="66"/>
      <c r="EO713" s="66"/>
      <c r="EP713" s="66"/>
      <c r="EQ713" s="66"/>
      <c r="ER713" s="66"/>
      <c r="ES713" s="66"/>
      <c r="ET713" s="66"/>
      <c r="EU713" s="66"/>
      <c r="EV713" s="66"/>
      <c r="EW713" s="66"/>
      <c r="EX713" s="66"/>
    </row>
    <row r="714" spans="1:154" s="65" customFormat="1" x14ac:dyDescent="0.25">
      <c r="A714" s="71"/>
      <c r="B714" s="67" t="s">
        <v>37</v>
      </c>
      <c r="C714" s="74"/>
      <c r="D714" s="130">
        <v>9.52</v>
      </c>
      <c r="E714" s="131">
        <v>8</v>
      </c>
      <c r="F714" s="132"/>
      <c r="G714" s="131"/>
      <c r="H714" s="130"/>
      <c r="I714" s="132"/>
      <c r="J714" s="164"/>
      <c r="K714" s="68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  <c r="AC714" s="66"/>
      <c r="AD714" s="66"/>
      <c r="AE714" s="66"/>
      <c r="AF714" s="66"/>
      <c r="AG714" s="66"/>
      <c r="AH714" s="66"/>
      <c r="AI714" s="66"/>
      <c r="AJ714" s="66"/>
      <c r="AK714" s="66"/>
      <c r="AL714" s="66"/>
      <c r="AM714" s="66"/>
      <c r="AN714" s="66"/>
      <c r="AO714" s="66"/>
      <c r="AP714" s="66"/>
      <c r="AQ714" s="66"/>
      <c r="AR714" s="66"/>
      <c r="AS714" s="66"/>
      <c r="AT714" s="66"/>
      <c r="AU714" s="66"/>
      <c r="AV714" s="66"/>
      <c r="AW714" s="66"/>
      <c r="AX714" s="66"/>
      <c r="AY714" s="66"/>
      <c r="AZ714" s="66"/>
      <c r="BA714" s="66"/>
      <c r="BB714" s="66"/>
      <c r="BC714" s="66"/>
      <c r="BD714" s="66"/>
      <c r="BE714" s="66"/>
      <c r="BF714" s="66"/>
      <c r="BG714" s="66"/>
      <c r="BH714" s="66"/>
      <c r="BI714" s="66"/>
      <c r="BJ714" s="66"/>
      <c r="BK714" s="66"/>
      <c r="BL714" s="66"/>
      <c r="BM714" s="66"/>
      <c r="BN714" s="66"/>
      <c r="BO714" s="66"/>
      <c r="BP714" s="66"/>
      <c r="BQ714" s="66"/>
      <c r="BR714" s="66"/>
      <c r="BS714" s="66"/>
      <c r="BT714" s="66"/>
      <c r="BU714" s="66"/>
      <c r="BV714" s="66"/>
      <c r="BW714" s="66"/>
      <c r="BX714" s="66"/>
      <c r="BY714" s="66"/>
      <c r="BZ714" s="66"/>
      <c r="CA714" s="66"/>
      <c r="CB714" s="66"/>
      <c r="CC714" s="66"/>
      <c r="CD714" s="66"/>
      <c r="CE714" s="66"/>
      <c r="CF714" s="66"/>
      <c r="CG714" s="66"/>
      <c r="CH714" s="66"/>
      <c r="CI714" s="66"/>
      <c r="CJ714" s="66"/>
      <c r="CK714" s="66"/>
      <c r="CL714" s="66"/>
      <c r="CM714" s="66"/>
      <c r="CN714" s="66"/>
      <c r="CO714" s="66"/>
      <c r="CP714" s="66"/>
      <c r="CQ714" s="66"/>
      <c r="CR714" s="66"/>
      <c r="CS714" s="66"/>
      <c r="CT714" s="66"/>
      <c r="CU714" s="66"/>
      <c r="CV714" s="66"/>
      <c r="CW714" s="66"/>
      <c r="CX714" s="66"/>
      <c r="CY714" s="66"/>
      <c r="CZ714" s="66"/>
      <c r="DA714" s="66"/>
      <c r="DB714" s="66"/>
      <c r="DC714" s="66"/>
      <c r="DD714" s="66"/>
      <c r="DE714" s="66"/>
      <c r="DF714" s="66"/>
      <c r="DG714" s="66"/>
      <c r="DH714" s="66"/>
      <c r="DI714" s="66"/>
      <c r="DJ714" s="66"/>
      <c r="DK714" s="66"/>
      <c r="DL714" s="66"/>
      <c r="DM714" s="66"/>
      <c r="DN714" s="66"/>
      <c r="DO714" s="66"/>
      <c r="DP714" s="66"/>
      <c r="DQ714" s="66"/>
      <c r="DR714" s="66"/>
      <c r="DS714" s="66"/>
      <c r="DT714" s="66"/>
      <c r="DU714" s="66"/>
      <c r="DV714" s="66"/>
      <c r="DW714" s="66"/>
      <c r="DX714" s="66"/>
      <c r="DY714" s="66"/>
      <c r="DZ714" s="66"/>
      <c r="EA714" s="66"/>
      <c r="EB714" s="66"/>
      <c r="EC714" s="66"/>
      <c r="ED714" s="66"/>
      <c r="EE714" s="66"/>
      <c r="EF714" s="66"/>
      <c r="EG714" s="66"/>
      <c r="EH714" s="66"/>
      <c r="EI714" s="66"/>
      <c r="EJ714" s="66"/>
      <c r="EK714" s="66"/>
      <c r="EL714" s="66"/>
      <c r="EM714" s="66"/>
      <c r="EN714" s="66"/>
      <c r="EO714" s="66"/>
      <c r="EP714" s="66"/>
      <c r="EQ714" s="66"/>
      <c r="ER714" s="66"/>
      <c r="ES714" s="66"/>
      <c r="ET714" s="66"/>
      <c r="EU714" s="66"/>
      <c r="EV714" s="66"/>
      <c r="EW714" s="66"/>
      <c r="EX714" s="66"/>
    </row>
    <row r="715" spans="1:154" s="65" customFormat="1" x14ac:dyDescent="0.25">
      <c r="A715" s="71"/>
      <c r="B715" s="67" t="s">
        <v>33</v>
      </c>
      <c r="C715" s="74"/>
      <c r="D715" s="130">
        <v>43.52</v>
      </c>
      <c r="E715" s="131">
        <v>32</v>
      </c>
      <c r="F715" s="132"/>
      <c r="G715" s="131"/>
      <c r="H715" s="130"/>
      <c r="I715" s="132"/>
      <c r="J715" s="164"/>
      <c r="K715" s="68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6"/>
      <c r="AD715" s="66"/>
      <c r="AE715" s="66"/>
      <c r="AF715" s="66"/>
      <c r="AG715" s="66"/>
      <c r="AH715" s="66"/>
      <c r="AI715" s="66"/>
      <c r="AJ715" s="66"/>
      <c r="AK715" s="66"/>
      <c r="AL715" s="66"/>
      <c r="AM715" s="66"/>
      <c r="AN715" s="66"/>
      <c r="AO715" s="66"/>
      <c r="AP715" s="66"/>
      <c r="AQ715" s="66"/>
      <c r="AR715" s="66"/>
      <c r="AS715" s="66"/>
      <c r="AT715" s="66"/>
      <c r="AU715" s="66"/>
      <c r="AV715" s="66"/>
      <c r="AW715" s="66"/>
      <c r="AX715" s="66"/>
      <c r="AY715" s="66"/>
      <c r="AZ715" s="66"/>
      <c r="BA715" s="66"/>
      <c r="BB715" s="66"/>
      <c r="BC715" s="66"/>
      <c r="BD715" s="66"/>
      <c r="BE715" s="66"/>
      <c r="BF715" s="66"/>
      <c r="BG715" s="66"/>
      <c r="BH715" s="66"/>
      <c r="BI715" s="66"/>
      <c r="BJ715" s="66"/>
      <c r="BK715" s="66"/>
      <c r="BL715" s="66"/>
      <c r="BM715" s="66"/>
      <c r="BN715" s="66"/>
      <c r="BO715" s="66"/>
      <c r="BP715" s="66"/>
      <c r="BQ715" s="66"/>
      <c r="BR715" s="66"/>
      <c r="BS715" s="66"/>
      <c r="BT715" s="66"/>
      <c r="BU715" s="66"/>
      <c r="BV715" s="66"/>
      <c r="BW715" s="66"/>
      <c r="BX715" s="66"/>
      <c r="BY715" s="66"/>
      <c r="BZ715" s="66"/>
      <c r="CA715" s="66"/>
      <c r="CB715" s="66"/>
      <c r="CC715" s="66"/>
      <c r="CD715" s="66"/>
      <c r="CE715" s="66"/>
      <c r="CF715" s="66"/>
      <c r="CG715" s="66"/>
      <c r="CH715" s="66"/>
      <c r="CI715" s="66"/>
      <c r="CJ715" s="66"/>
      <c r="CK715" s="66"/>
      <c r="CL715" s="66"/>
      <c r="CM715" s="66"/>
      <c r="CN715" s="66"/>
      <c r="CO715" s="66"/>
      <c r="CP715" s="66"/>
      <c r="CQ715" s="66"/>
      <c r="CR715" s="66"/>
      <c r="CS715" s="66"/>
      <c r="CT715" s="66"/>
      <c r="CU715" s="66"/>
      <c r="CV715" s="66"/>
      <c r="CW715" s="66"/>
      <c r="CX715" s="66"/>
      <c r="CY715" s="66"/>
      <c r="CZ715" s="66"/>
      <c r="DA715" s="66"/>
      <c r="DB715" s="66"/>
      <c r="DC715" s="66"/>
      <c r="DD715" s="66"/>
      <c r="DE715" s="66"/>
      <c r="DF715" s="66"/>
      <c r="DG715" s="66"/>
      <c r="DH715" s="66"/>
      <c r="DI715" s="66"/>
      <c r="DJ715" s="66"/>
      <c r="DK715" s="66"/>
      <c r="DL715" s="66"/>
      <c r="DM715" s="66"/>
      <c r="DN715" s="66"/>
      <c r="DO715" s="66"/>
      <c r="DP715" s="66"/>
      <c r="DQ715" s="66"/>
      <c r="DR715" s="66"/>
      <c r="DS715" s="66"/>
      <c r="DT715" s="66"/>
      <c r="DU715" s="66"/>
      <c r="DV715" s="66"/>
      <c r="DW715" s="66"/>
      <c r="DX715" s="66"/>
      <c r="DY715" s="66"/>
      <c r="DZ715" s="66"/>
      <c r="EA715" s="66"/>
      <c r="EB715" s="66"/>
      <c r="EC715" s="66"/>
      <c r="ED715" s="66"/>
      <c r="EE715" s="66"/>
      <c r="EF715" s="66"/>
      <c r="EG715" s="66"/>
      <c r="EH715" s="66"/>
      <c r="EI715" s="66"/>
      <c r="EJ715" s="66"/>
      <c r="EK715" s="66"/>
      <c r="EL715" s="66"/>
      <c r="EM715" s="66"/>
      <c r="EN715" s="66"/>
      <c r="EO715" s="66"/>
      <c r="EP715" s="66"/>
      <c r="EQ715" s="66"/>
      <c r="ER715" s="66"/>
      <c r="ES715" s="66"/>
      <c r="ET715" s="66"/>
      <c r="EU715" s="66"/>
      <c r="EV715" s="66"/>
      <c r="EW715" s="66"/>
      <c r="EX715" s="66"/>
    </row>
    <row r="716" spans="1:154" s="65" customFormat="1" x14ac:dyDescent="0.25">
      <c r="A716" s="71"/>
      <c r="B716" s="67" t="s">
        <v>20</v>
      </c>
      <c r="C716" s="74"/>
      <c r="D716" s="130">
        <v>1</v>
      </c>
      <c r="E716" s="131">
        <v>1</v>
      </c>
      <c r="F716" s="132"/>
      <c r="G716" s="131"/>
      <c r="H716" s="130"/>
      <c r="I716" s="132"/>
      <c r="J716" s="164"/>
      <c r="K716" s="68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  <c r="AC716" s="66"/>
      <c r="AD716" s="66"/>
      <c r="AE716" s="66"/>
      <c r="AF716" s="66"/>
      <c r="AG716" s="66"/>
      <c r="AH716" s="66"/>
      <c r="AI716" s="66"/>
      <c r="AJ716" s="66"/>
      <c r="AK716" s="66"/>
      <c r="AL716" s="66"/>
      <c r="AM716" s="66"/>
      <c r="AN716" s="66"/>
      <c r="AO716" s="66"/>
      <c r="AP716" s="66"/>
      <c r="AQ716" s="66"/>
      <c r="AR716" s="66"/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  <c r="BD716" s="66"/>
      <c r="BE716" s="66"/>
      <c r="BF716" s="66"/>
      <c r="BG716" s="66"/>
      <c r="BH716" s="66"/>
      <c r="BI716" s="66"/>
      <c r="BJ716" s="66"/>
      <c r="BK716" s="66"/>
      <c r="BL716" s="66"/>
      <c r="BM716" s="66"/>
      <c r="BN716" s="66"/>
      <c r="BO716" s="66"/>
      <c r="BP716" s="66"/>
      <c r="BQ716" s="66"/>
      <c r="BR716" s="66"/>
      <c r="BS716" s="66"/>
      <c r="BT716" s="66"/>
      <c r="BU716" s="66"/>
      <c r="BV716" s="66"/>
      <c r="BW716" s="66"/>
      <c r="BX716" s="66"/>
      <c r="BY716" s="66"/>
      <c r="BZ716" s="66"/>
      <c r="CA716" s="66"/>
      <c r="CB716" s="66"/>
      <c r="CC716" s="66"/>
      <c r="CD716" s="66"/>
      <c r="CE716" s="66"/>
      <c r="CF716" s="66"/>
      <c r="CG716" s="66"/>
      <c r="CH716" s="66"/>
      <c r="CI716" s="66"/>
      <c r="CJ716" s="66"/>
      <c r="CK716" s="66"/>
      <c r="CL716" s="66"/>
      <c r="CM716" s="66"/>
      <c r="CN716" s="66"/>
      <c r="CO716" s="66"/>
      <c r="CP716" s="66"/>
      <c r="CQ716" s="66"/>
      <c r="CR716" s="66"/>
      <c r="CS716" s="66"/>
      <c r="CT716" s="66"/>
      <c r="CU716" s="66"/>
      <c r="CV716" s="66"/>
      <c r="CW716" s="66"/>
      <c r="CX716" s="66"/>
      <c r="CY716" s="66"/>
      <c r="CZ716" s="66"/>
      <c r="DA716" s="66"/>
      <c r="DB716" s="66"/>
      <c r="DC716" s="66"/>
      <c r="DD716" s="66"/>
      <c r="DE716" s="66"/>
      <c r="DF716" s="66"/>
      <c r="DG716" s="66"/>
      <c r="DH716" s="66"/>
      <c r="DI716" s="66"/>
      <c r="DJ716" s="66"/>
      <c r="DK716" s="66"/>
      <c r="DL716" s="66"/>
      <c r="DM716" s="66"/>
      <c r="DN716" s="66"/>
      <c r="DO716" s="66"/>
      <c r="DP716" s="66"/>
      <c r="DQ716" s="66"/>
      <c r="DR716" s="66"/>
      <c r="DS716" s="66"/>
      <c r="DT716" s="66"/>
      <c r="DU716" s="66"/>
      <c r="DV716" s="66"/>
      <c r="DW716" s="66"/>
      <c r="DX716" s="66"/>
      <c r="DY716" s="66"/>
      <c r="DZ716" s="66"/>
      <c r="EA716" s="66"/>
      <c r="EB716" s="66"/>
      <c r="EC716" s="66"/>
      <c r="ED716" s="66"/>
      <c r="EE716" s="66"/>
      <c r="EF716" s="66"/>
      <c r="EG716" s="66"/>
      <c r="EH716" s="66"/>
      <c r="EI716" s="66"/>
      <c r="EJ716" s="66"/>
      <c r="EK716" s="66"/>
      <c r="EL716" s="66"/>
      <c r="EM716" s="66"/>
      <c r="EN716" s="66"/>
      <c r="EO716" s="66"/>
      <c r="EP716" s="66"/>
      <c r="EQ716" s="66"/>
      <c r="ER716" s="66"/>
      <c r="ES716" s="66"/>
      <c r="ET716" s="66"/>
      <c r="EU716" s="66"/>
      <c r="EV716" s="66"/>
      <c r="EW716" s="66"/>
      <c r="EX716" s="66"/>
    </row>
    <row r="717" spans="1:154" s="65" customFormat="1" x14ac:dyDescent="0.25">
      <c r="A717" s="71"/>
      <c r="B717" s="67" t="s">
        <v>48</v>
      </c>
      <c r="C717" s="74"/>
      <c r="D717" s="130">
        <v>1</v>
      </c>
      <c r="E717" s="131">
        <v>1</v>
      </c>
      <c r="F717" s="132"/>
      <c r="G717" s="131"/>
      <c r="H717" s="130"/>
      <c r="I717" s="132"/>
      <c r="J717" s="164"/>
      <c r="K717" s="68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6"/>
      <c r="AE717" s="66"/>
      <c r="AF717" s="66"/>
      <c r="AG717" s="66"/>
      <c r="AH717" s="66"/>
      <c r="AI717" s="66"/>
      <c r="AJ717" s="66"/>
      <c r="AK717" s="66"/>
      <c r="AL717" s="66"/>
      <c r="AM717" s="66"/>
      <c r="AN717" s="66"/>
      <c r="AO717" s="66"/>
      <c r="AP717" s="66"/>
      <c r="AQ717" s="66"/>
      <c r="AR717" s="66"/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  <c r="BD717" s="66"/>
      <c r="BE717" s="66"/>
      <c r="BF717" s="66"/>
      <c r="BG717" s="66"/>
      <c r="BH717" s="66"/>
      <c r="BI717" s="66"/>
      <c r="BJ717" s="66"/>
      <c r="BK717" s="66"/>
      <c r="BL717" s="66"/>
      <c r="BM717" s="66"/>
      <c r="BN717" s="66"/>
      <c r="BO717" s="66"/>
      <c r="BP717" s="66"/>
      <c r="BQ717" s="66"/>
      <c r="BR717" s="66"/>
      <c r="BS717" s="66"/>
      <c r="BT717" s="66"/>
      <c r="BU717" s="66"/>
      <c r="BV717" s="66"/>
      <c r="BW717" s="66"/>
      <c r="BX717" s="66"/>
      <c r="BY717" s="66"/>
      <c r="BZ717" s="66"/>
      <c r="CA717" s="66"/>
      <c r="CB717" s="66"/>
      <c r="CC717" s="66"/>
      <c r="CD717" s="66"/>
      <c r="CE717" s="66"/>
      <c r="CF717" s="66"/>
      <c r="CG717" s="66"/>
      <c r="CH717" s="66"/>
      <c r="CI717" s="66"/>
      <c r="CJ717" s="66"/>
      <c r="CK717" s="66"/>
      <c r="CL717" s="66"/>
      <c r="CM717" s="66"/>
      <c r="CN717" s="66"/>
      <c r="CO717" s="66"/>
      <c r="CP717" s="66"/>
      <c r="CQ717" s="66"/>
      <c r="CR717" s="66"/>
      <c r="CS717" s="66"/>
      <c r="CT717" s="66"/>
      <c r="CU717" s="66"/>
      <c r="CV717" s="66"/>
      <c r="CW717" s="66"/>
      <c r="CX717" s="66"/>
      <c r="CY717" s="66"/>
      <c r="CZ717" s="66"/>
      <c r="DA717" s="66"/>
      <c r="DB717" s="66"/>
      <c r="DC717" s="66"/>
      <c r="DD717" s="66"/>
      <c r="DE717" s="66"/>
      <c r="DF717" s="66"/>
      <c r="DG717" s="66"/>
      <c r="DH717" s="66"/>
      <c r="DI717" s="66"/>
      <c r="DJ717" s="66"/>
      <c r="DK717" s="66"/>
      <c r="DL717" s="66"/>
      <c r="DM717" s="66"/>
      <c r="DN717" s="66"/>
      <c r="DO717" s="66"/>
      <c r="DP717" s="66"/>
      <c r="DQ717" s="66"/>
      <c r="DR717" s="66"/>
      <c r="DS717" s="66"/>
      <c r="DT717" s="66"/>
      <c r="DU717" s="66"/>
      <c r="DV717" s="66"/>
      <c r="DW717" s="66"/>
      <c r="DX717" s="66"/>
      <c r="DY717" s="66"/>
      <c r="DZ717" s="66"/>
      <c r="EA717" s="66"/>
      <c r="EB717" s="66"/>
      <c r="EC717" s="66"/>
      <c r="ED717" s="66"/>
      <c r="EE717" s="66"/>
      <c r="EF717" s="66"/>
      <c r="EG717" s="66"/>
      <c r="EH717" s="66"/>
      <c r="EI717" s="66"/>
      <c r="EJ717" s="66"/>
      <c r="EK717" s="66"/>
      <c r="EL717" s="66"/>
      <c r="EM717" s="66"/>
      <c r="EN717" s="66"/>
      <c r="EO717" s="66"/>
      <c r="EP717" s="66"/>
      <c r="EQ717" s="66"/>
      <c r="ER717" s="66"/>
      <c r="ES717" s="66"/>
      <c r="ET717" s="66"/>
      <c r="EU717" s="66"/>
      <c r="EV717" s="66"/>
      <c r="EW717" s="66"/>
      <c r="EX717" s="66"/>
    </row>
    <row r="718" spans="1:154" s="65" customFormat="1" x14ac:dyDescent="0.25">
      <c r="A718" s="71"/>
      <c r="B718" s="67" t="s">
        <v>38</v>
      </c>
      <c r="C718" s="74"/>
      <c r="D718" s="130">
        <v>3</v>
      </c>
      <c r="E718" s="131">
        <v>3</v>
      </c>
      <c r="F718" s="132"/>
      <c r="G718" s="131"/>
      <c r="H718" s="130"/>
      <c r="I718" s="132"/>
      <c r="J718" s="164"/>
      <c r="K718" s="68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6"/>
      <c r="AD718" s="66"/>
      <c r="AE718" s="66"/>
      <c r="AF718" s="66"/>
      <c r="AG718" s="66"/>
      <c r="AH718" s="66"/>
      <c r="AI718" s="66"/>
      <c r="AJ718" s="66"/>
      <c r="AK718" s="66"/>
      <c r="AL718" s="66"/>
      <c r="AM718" s="66"/>
      <c r="AN718" s="66"/>
      <c r="AO718" s="66"/>
      <c r="AP718" s="66"/>
      <c r="AQ718" s="66"/>
      <c r="AR718" s="66"/>
      <c r="AS718" s="66"/>
      <c r="AT718" s="66"/>
      <c r="AU718" s="66"/>
      <c r="AV718" s="66"/>
      <c r="AW718" s="66"/>
      <c r="AX718" s="66"/>
      <c r="AY718" s="66"/>
      <c r="AZ718" s="66"/>
      <c r="BA718" s="66"/>
      <c r="BB718" s="66"/>
      <c r="BC718" s="66"/>
      <c r="BD718" s="66"/>
      <c r="BE718" s="66"/>
      <c r="BF718" s="66"/>
      <c r="BG718" s="66"/>
      <c r="BH718" s="66"/>
      <c r="BI718" s="66"/>
      <c r="BJ718" s="66"/>
      <c r="BK718" s="66"/>
      <c r="BL718" s="66"/>
      <c r="BM718" s="66"/>
      <c r="BN718" s="66"/>
      <c r="BO718" s="66"/>
      <c r="BP718" s="66"/>
      <c r="BQ718" s="66"/>
      <c r="BR718" s="66"/>
      <c r="BS718" s="66"/>
      <c r="BT718" s="66"/>
      <c r="BU718" s="66"/>
      <c r="BV718" s="66"/>
      <c r="BW718" s="66"/>
      <c r="BX718" s="66"/>
      <c r="BY718" s="66"/>
      <c r="BZ718" s="66"/>
      <c r="CA718" s="66"/>
      <c r="CB718" s="66"/>
      <c r="CC718" s="66"/>
      <c r="CD718" s="66"/>
      <c r="CE718" s="66"/>
      <c r="CF718" s="66"/>
      <c r="CG718" s="66"/>
      <c r="CH718" s="66"/>
      <c r="CI718" s="66"/>
      <c r="CJ718" s="66"/>
      <c r="CK718" s="66"/>
      <c r="CL718" s="66"/>
      <c r="CM718" s="66"/>
      <c r="CN718" s="66"/>
      <c r="CO718" s="66"/>
      <c r="CP718" s="66"/>
      <c r="CQ718" s="66"/>
      <c r="CR718" s="66"/>
      <c r="CS718" s="66"/>
      <c r="CT718" s="66"/>
      <c r="CU718" s="66"/>
      <c r="CV718" s="66"/>
      <c r="CW718" s="66"/>
      <c r="CX718" s="66"/>
      <c r="CY718" s="66"/>
      <c r="CZ718" s="66"/>
      <c r="DA718" s="66"/>
      <c r="DB718" s="66"/>
      <c r="DC718" s="66"/>
      <c r="DD718" s="66"/>
      <c r="DE718" s="66"/>
      <c r="DF718" s="66"/>
      <c r="DG718" s="66"/>
      <c r="DH718" s="66"/>
      <c r="DI718" s="66"/>
      <c r="DJ718" s="66"/>
      <c r="DK718" s="66"/>
      <c r="DL718" s="66"/>
      <c r="DM718" s="66"/>
      <c r="DN718" s="66"/>
      <c r="DO718" s="66"/>
      <c r="DP718" s="66"/>
      <c r="DQ718" s="66"/>
      <c r="DR718" s="66"/>
      <c r="DS718" s="66"/>
      <c r="DT718" s="66"/>
      <c r="DU718" s="66"/>
      <c r="DV718" s="66"/>
      <c r="DW718" s="66"/>
      <c r="DX718" s="66"/>
      <c r="DY718" s="66"/>
      <c r="DZ718" s="66"/>
      <c r="EA718" s="66"/>
      <c r="EB718" s="66"/>
      <c r="EC718" s="66"/>
      <c r="ED718" s="66"/>
      <c r="EE718" s="66"/>
      <c r="EF718" s="66"/>
      <c r="EG718" s="66"/>
      <c r="EH718" s="66"/>
      <c r="EI718" s="66"/>
      <c r="EJ718" s="66"/>
      <c r="EK718" s="66"/>
      <c r="EL718" s="66"/>
      <c r="EM718" s="66"/>
      <c r="EN718" s="66"/>
      <c r="EO718" s="66"/>
      <c r="EP718" s="66"/>
      <c r="EQ718" s="66"/>
      <c r="ER718" s="66"/>
      <c r="ES718" s="66"/>
      <c r="ET718" s="66"/>
      <c r="EU718" s="66"/>
      <c r="EV718" s="66"/>
      <c r="EW718" s="66"/>
      <c r="EX718" s="66"/>
    </row>
    <row r="719" spans="1:154" s="229" customFormat="1" x14ac:dyDescent="0.25">
      <c r="A719" s="71"/>
      <c r="B719" s="67" t="s">
        <v>40</v>
      </c>
      <c r="C719" s="74"/>
      <c r="D719" s="130">
        <v>5</v>
      </c>
      <c r="E719" s="131">
        <v>5</v>
      </c>
      <c r="F719" s="132"/>
      <c r="G719" s="131"/>
      <c r="H719" s="130"/>
      <c r="I719" s="132"/>
      <c r="J719" s="164"/>
      <c r="K719" s="68"/>
      <c r="L719" s="281"/>
      <c r="M719" s="281"/>
      <c r="N719" s="281"/>
      <c r="O719" s="281"/>
      <c r="P719" s="281"/>
      <c r="Q719" s="281"/>
      <c r="R719" s="281"/>
      <c r="S719" s="281"/>
      <c r="T719" s="281"/>
      <c r="U719" s="281"/>
      <c r="V719" s="281"/>
      <c r="W719" s="281"/>
      <c r="X719" s="281"/>
      <c r="Y719" s="281"/>
      <c r="Z719" s="281"/>
      <c r="AA719" s="281"/>
      <c r="AB719" s="281"/>
      <c r="AC719" s="281"/>
      <c r="AD719" s="281"/>
      <c r="AE719" s="281"/>
      <c r="AF719" s="281"/>
      <c r="AG719" s="281"/>
      <c r="AH719" s="281"/>
      <c r="AI719" s="281"/>
      <c r="AJ719" s="281"/>
      <c r="AK719" s="281"/>
      <c r="AL719" s="281"/>
      <c r="AM719" s="281"/>
      <c r="AN719" s="281"/>
      <c r="AO719" s="281"/>
      <c r="AP719" s="281"/>
      <c r="AQ719" s="281"/>
      <c r="AR719" s="281"/>
      <c r="AS719" s="281"/>
      <c r="AT719" s="281"/>
      <c r="AU719" s="281"/>
      <c r="AV719" s="281"/>
      <c r="AW719" s="281"/>
      <c r="AX719" s="281"/>
      <c r="AY719" s="281"/>
      <c r="AZ719" s="281"/>
      <c r="BA719" s="281"/>
      <c r="BB719" s="281"/>
      <c r="BC719" s="281"/>
      <c r="BD719" s="281"/>
      <c r="BE719" s="281"/>
      <c r="BF719" s="281"/>
      <c r="BG719" s="281"/>
      <c r="BH719" s="281"/>
      <c r="BI719" s="281"/>
      <c r="BJ719" s="281"/>
      <c r="BK719" s="281"/>
      <c r="BL719" s="281"/>
      <c r="BM719" s="281"/>
      <c r="BN719" s="281"/>
      <c r="BO719" s="281"/>
      <c r="BP719" s="281"/>
      <c r="BQ719" s="281"/>
      <c r="BR719" s="281"/>
      <c r="BS719" s="281"/>
      <c r="BT719" s="281"/>
      <c r="BU719" s="281"/>
      <c r="BV719" s="281"/>
      <c r="BW719" s="281"/>
      <c r="BX719" s="281"/>
      <c r="BY719" s="281"/>
      <c r="BZ719" s="281"/>
      <c r="CA719" s="281"/>
      <c r="CB719" s="281"/>
      <c r="CC719" s="281"/>
      <c r="CD719" s="281"/>
      <c r="CE719" s="281"/>
      <c r="CF719" s="281"/>
      <c r="CG719" s="281"/>
      <c r="CH719" s="281"/>
      <c r="CI719" s="281"/>
      <c r="CJ719" s="281"/>
      <c r="CK719" s="281"/>
      <c r="CL719" s="281"/>
      <c r="CM719" s="281"/>
      <c r="CN719" s="281"/>
      <c r="CO719" s="281"/>
      <c r="CP719" s="281"/>
      <c r="CQ719" s="281"/>
      <c r="CR719" s="281"/>
      <c r="CS719" s="281"/>
      <c r="CT719" s="281"/>
      <c r="CU719" s="281"/>
      <c r="CV719" s="281"/>
      <c r="CW719" s="281"/>
      <c r="CX719" s="281"/>
      <c r="CY719" s="281"/>
      <c r="CZ719" s="281"/>
      <c r="DA719" s="281"/>
      <c r="DB719" s="281"/>
      <c r="DC719" s="281"/>
      <c r="DD719" s="281"/>
      <c r="DE719" s="281"/>
      <c r="DF719" s="281"/>
      <c r="DG719" s="281"/>
      <c r="DH719" s="281"/>
      <c r="DI719" s="281"/>
      <c r="DJ719" s="281"/>
      <c r="DK719" s="281"/>
      <c r="DL719" s="281"/>
      <c r="DM719" s="281"/>
      <c r="DN719" s="281"/>
      <c r="DO719" s="281"/>
      <c r="DP719" s="281"/>
      <c r="DQ719" s="281"/>
      <c r="DR719" s="281"/>
      <c r="DS719" s="281"/>
      <c r="DT719" s="281"/>
      <c r="DU719" s="281"/>
      <c r="DV719" s="281"/>
      <c r="DW719" s="281"/>
      <c r="DX719" s="281"/>
      <c r="DY719" s="281"/>
      <c r="DZ719" s="281"/>
      <c r="EA719" s="281"/>
      <c r="EB719" s="281"/>
      <c r="EC719" s="281"/>
      <c r="ED719" s="281"/>
      <c r="EE719" s="281"/>
      <c r="EF719" s="281"/>
      <c r="EG719" s="281"/>
      <c r="EH719" s="281"/>
      <c r="EI719" s="281"/>
      <c r="EJ719" s="281"/>
      <c r="EK719" s="281"/>
      <c r="EL719" s="281"/>
      <c r="EM719" s="281"/>
      <c r="EN719" s="281"/>
      <c r="EO719" s="281"/>
      <c r="EP719" s="281"/>
      <c r="EQ719" s="281"/>
      <c r="ER719" s="281"/>
      <c r="ES719" s="281"/>
      <c r="ET719" s="281"/>
      <c r="EU719" s="281"/>
      <c r="EV719" s="281"/>
      <c r="EW719" s="281"/>
      <c r="EX719" s="281"/>
    </row>
    <row r="720" spans="1:154" s="65" customFormat="1" x14ac:dyDescent="0.25">
      <c r="A720" s="71"/>
      <c r="B720" s="67" t="s">
        <v>21</v>
      </c>
      <c r="C720" s="74"/>
      <c r="D720" s="130">
        <v>1.6</v>
      </c>
      <c r="E720" s="131">
        <v>1.6</v>
      </c>
      <c r="F720" s="132"/>
      <c r="G720" s="131"/>
      <c r="H720" s="130"/>
      <c r="I720" s="132"/>
      <c r="J720" s="164"/>
      <c r="K720" s="68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/>
      <c r="AD720" s="66"/>
      <c r="AE720" s="66"/>
      <c r="AF720" s="66"/>
      <c r="AG720" s="66"/>
      <c r="AH720" s="66"/>
      <c r="AI720" s="66"/>
      <c r="AJ720" s="66"/>
      <c r="AK720" s="66"/>
      <c r="AL720" s="66"/>
      <c r="AM720" s="66"/>
      <c r="AN720" s="66"/>
      <c r="AO720" s="66"/>
      <c r="AP720" s="66"/>
      <c r="AQ720" s="66"/>
      <c r="AR720" s="66"/>
      <c r="AS720" s="66"/>
      <c r="AT720" s="66"/>
      <c r="AU720" s="66"/>
      <c r="AV720" s="66"/>
      <c r="AW720" s="66"/>
      <c r="AX720" s="66"/>
      <c r="AY720" s="66"/>
      <c r="AZ720" s="66"/>
      <c r="BA720" s="66"/>
      <c r="BB720" s="66"/>
      <c r="BC720" s="66"/>
      <c r="BD720" s="66"/>
      <c r="BE720" s="66"/>
      <c r="BF720" s="66"/>
      <c r="BG720" s="66"/>
      <c r="BH720" s="66"/>
      <c r="BI720" s="66"/>
      <c r="BJ720" s="66"/>
      <c r="BK720" s="66"/>
      <c r="BL720" s="66"/>
      <c r="BM720" s="66"/>
      <c r="BN720" s="66"/>
      <c r="BO720" s="66"/>
      <c r="BP720" s="66"/>
      <c r="BQ720" s="66"/>
      <c r="BR720" s="66"/>
      <c r="BS720" s="66"/>
      <c r="BT720" s="66"/>
      <c r="BU720" s="66"/>
      <c r="BV720" s="66"/>
      <c r="BW720" s="66"/>
      <c r="BX720" s="66"/>
      <c r="BY720" s="66"/>
      <c r="BZ720" s="66"/>
      <c r="CA720" s="66"/>
      <c r="CB720" s="66"/>
      <c r="CC720" s="66"/>
      <c r="CD720" s="66"/>
      <c r="CE720" s="66"/>
      <c r="CF720" s="66"/>
      <c r="CG720" s="66"/>
      <c r="CH720" s="66"/>
      <c r="CI720" s="66"/>
      <c r="CJ720" s="66"/>
      <c r="CK720" s="66"/>
      <c r="CL720" s="66"/>
      <c r="CM720" s="66"/>
      <c r="CN720" s="66"/>
      <c r="CO720" s="66"/>
      <c r="CP720" s="66"/>
      <c r="CQ720" s="66"/>
      <c r="CR720" s="66"/>
      <c r="CS720" s="66"/>
      <c r="CT720" s="66"/>
      <c r="CU720" s="66"/>
      <c r="CV720" s="66"/>
      <c r="CW720" s="66"/>
      <c r="CX720" s="66"/>
      <c r="CY720" s="66"/>
      <c r="CZ720" s="66"/>
      <c r="DA720" s="66"/>
      <c r="DB720" s="66"/>
      <c r="DC720" s="66"/>
      <c r="DD720" s="66"/>
      <c r="DE720" s="66"/>
      <c r="DF720" s="66"/>
      <c r="DG720" s="66"/>
      <c r="DH720" s="66"/>
      <c r="DI720" s="66"/>
      <c r="DJ720" s="66"/>
      <c r="DK720" s="66"/>
      <c r="DL720" s="66"/>
      <c r="DM720" s="66"/>
      <c r="DN720" s="66"/>
      <c r="DO720" s="66"/>
      <c r="DP720" s="66"/>
      <c r="DQ720" s="66"/>
      <c r="DR720" s="66"/>
      <c r="DS720" s="66"/>
      <c r="DT720" s="66"/>
      <c r="DU720" s="66"/>
      <c r="DV720" s="66"/>
      <c r="DW720" s="66"/>
      <c r="DX720" s="66"/>
      <c r="DY720" s="66"/>
      <c r="DZ720" s="66"/>
      <c r="EA720" s="66"/>
      <c r="EB720" s="66"/>
      <c r="EC720" s="66"/>
      <c r="ED720" s="66"/>
      <c r="EE720" s="66"/>
      <c r="EF720" s="66"/>
      <c r="EG720" s="66"/>
      <c r="EH720" s="66"/>
      <c r="EI720" s="66"/>
      <c r="EJ720" s="66"/>
      <c r="EK720" s="66"/>
      <c r="EL720" s="66"/>
      <c r="EM720" s="66"/>
      <c r="EN720" s="66"/>
      <c r="EO720" s="66"/>
      <c r="EP720" s="66"/>
      <c r="EQ720" s="66"/>
      <c r="ER720" s="66"/>
      <c r="ES720" s="66"/>
      <c r="ET720" s="66"/>
      <c r="EU720" s="66"/>
      <c r="EV720" s="66"/>
      <c r="EW720" s="66"/>
      <c r="EX720" s="66"/>
    </row>
    <row r="721" spans="1:170" s="65" customFormat="1" x14ac:dyDescent="0.25">
      <c r="A721" s="71"/>
      <c r="B721" s="67" t="s">
        <v>19</v>
      </c>
      <c r="C721" s="74"/>
      <c r="D721" s="130">
        <v>160</v>
      </c>
      <c r="E721" s="131">
        <v>160</v>
      </c>
      <c r="F721" s="132"/>
      <c r="G721" s="131"/>
      <c r="H721" s="130"/>
      <c r="I721" s="132"/>
      <c r="J721" s="164"/>
      <c r="K721" s="68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  <c r="AC721" s="66"/>
      <c r="AD721" s="66"/>
      <c r="AE721" s="66"/>
      <c r="AF721" s="66"/>
      <c r="AG721" s="66"/>
      <c r="AH721" s="66"/>
      <c r="AI721" s="66"/>
      <c r="AJ721" s="66"/>
      <c r="AK721" s="66"/>
      <c r="AL721" s="66"/>
      <c r="AM721" s="66"/>
      <c r="AN721" s="66"/>
      <c r="AO721" s="66"/>
      <c r="AP721" s="66"/>
      <c r="AQ721" s="66"/>
      <c r="AR721" s="66"/>
      <c r="AS721" s="66"/>
      <c r="AT721" s="66"/>
      <c r="AU721" s="66"/>
      <c r="AV721" s="66"/>
      <c r="AW721" s="66"/>
      <c r="AX721" s="66"/>
      <c r="AY721" s="66"/>
      <c r="AZ721" s="66"/>
      <c r="BA721" s="66"/>
      <c r="BB721" s="66"/>
      <c r="BC721" s="66"/>
      <c r="BD721" s="66"/>
      <c r="BE721" s="66"/>
      <c r="BF721" s="66"/>
      <c r="BG721" s="66"/>
      <c r="BH721" s="66"/>
      <c r="BI721" s="66"/>
      <c r="BJ721" s="66"/>
      <c r="BK721" s="66"/>
      <c r="BL721" s="66"/>
      <c r="BM721" s="66"/>
      <c r="BN721" s="66"/>
      <c r="BO721" s="66"/>
      <c r="BP721" s="66"/>
      <c r="BQ721" s="66"/>
      <c r="BR721" s="66"/>
      <c r="BS721" s="66"/>
      <c r="BT721" s="66"/>
      <c r="BU721" s="66"/>
      <c r="BV721" s="66"/>
      <c r="BW721" s="66"/>
      <c r="BX721" s="66"/>
      <c r="BY721" s="66"/>
      <c r="BZ721" s="66"/>
      <c r="CA721" s="66"/>
      <c r="CB721" s="66"/>
      <c r="CC721" s="66"/>
      <c r="CD721" s="66"/>
      <c r="CE721" s="66"/>
      <c r="CF721" s="66"/>
      <c r="CG721" s="66"/>
      <c r="CH721" s="66"/>
      <c r="CI721" s="66"/>
      <c r="CJ721" s="66"/>
      <c r="CK721" s="66"/>
      <c r="CL721" s="66"/>
      <c r="CM721" s="66"/>
      <c r="CN721" s="66"/>
      <c r="CO721" s="66"/>
      <c r="CP721" s="66"/>
      <c r="CQ721" s="66"/>
      <c r="CR721" s="66"/>
      <c r="CS721" s="66"/>
      <c r="CT721" s="66"/>
      <c r="CU721" s="66"/>
      <c r="CV721" s="66"/>
      <c r="CW721" s="66"/>
      <c r="CX721" s="66"/>
      <c r="CY721" s="66"/>
      <c r="CZ721" s="66"/>
      <c r="DA721" s="66"/>
      <c r="DB721" s="66"/>
      <c r="DC721" s="66"/>
      <c r="DD721" s="66"/>
      <c r="DE721" s="66"/>
      <c r="DF721" s="66"/>
      <c r="DG721" s="66"/>
      <c r="DH721" s="66"/>
      <c r="DI721" s="66"/>
      <c r="DJ721" s="66"/>
      <c r="DK721" s="66"/>
      <c r="DL721" s="66"/>
      <c r="DM721" s="66"/>
      <c r="DN721" s="66"/>
      <c r="DO721" s="66"/>
      <c r="DP721" s="66"/>
      <c r="DQ721" s="66"/>
      <c r="DR721" s="66"/>
      <c r="DS721" s="66"/>
      <c r="DT721" s="66"/>
      <c r="DU721" s="66"/>
      <c r="DV721" s="66"/>
      <c r="DW721" s="66"/>
      <c r="DX721" s="66"/>
      <c r="DY721" s="66"/>
      <c r="DZ721" s="66"/>
      <c r="EA721" s="66"/>
      <c r="EB721" s="66"/>
      <c r="EC721" s="66"/>
      <c r="ED721" s="66"/>
      <c r="EE721" s="66"/>
      <c r="EF721" s="66"/>
      <c r="EG721" s="66"/>
      <c r="EH721" s="66"/>
      <c r="EI721" s="66"/>
      <c r="EJ721" s="66"/>
      <c r="EK721" s="66"/>
      <c r="EL721" s="66"/>
      <c r="EM721" s="66"/>
      <c r="EN721" s="66"/>
      <c r="EO721" s="66"/>
      <c r="EP721" s="66"/>
      <c r="EQ721" s="66"/>
      <c r="ER721" s="66"/>
      <c r="ES721" s="66"/>
      <c r="ET721" s="66"/>
      <c r="EU721" s="66"/>
      <c r="EV721" s="66"/>
      <c r="EW721" s="66"/>
      <c r="EX721" s="66"/>
    </row>
    <row r="722" spans="1:170" s="88" customFormat="1" x14ac:dyDescent="0.25">
      <c r="A722" s="122" t="s">
        <v>100</v>
      </c>
      <c r="B722" s="123"/>
      <c r="C722" s="126" t="s">
        <v>118</v>
      </c>
      <c r="D722" s="220"/>
      <c r="E722" s="204"/>
      <c r="F722" s="204">
        <v>12.6</v>
      </c>
      <c r="G722" s="128">
        <v>10.3</v>
      </c>
      <c r="H722" s="127">
        <v>36</v>
      </c>
      <c r="I722" s="204">
        <v>280</v>
      </c>
      <c r="J722" s="128">
        <v>4.4000000000000004</v>
      </c>
      <c r="K722" s="68" t="s">
        <v>101</v>
      </c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6"/>
      <c r="AD722" s="66"/>
      <c r="AE722" s="66"/>
      <c r="AF722" s="66"/>
      <c r="AG722" s="66"/>
      <c r="AH722" s="66"/>
      <c r="AI722" s="66"/>
      <c r="AJ722" s="66"/>
      <c r="AK722" s="66"/>
      <c r="AL722" s="66"/>
      <c r="AM722" s="66"/>
      <c r="AN722" s="66"/>
      <c r="AO722" s="66"/>
      <c r="AP722" s="66"/>
      <c r="AQ722" s="66"/>
      <c r="AR722" s="66"/>
      <c r="AS722" s="66"/>
      <c r="AT722" s="66"/>
      <c r="AU722" s="66"/>
      <c r="AV722" s="66"/>
      <c r="AW722" s="66"/>
      <c r="AX722" s="66"/>
      <c r="AY722" s="66"/>
      <c r="AZ722" s="66"/>
      <c r="BA722" s="66"/>
      <c r="BB722" s="66"/>
      <c r="BC722" s="66"/>
      <c r="BD722" s="66"/>
      <c r="BE722" s="66"/>
      <c r="BF722" s="66"/>
      <c r="BG722" s="66"/>
      <c r="BH722" s="66"/>
      <c r="BI722" s="66"/>
      <c r="BJ722" s="66"/>
      <c r="BK722" s="66"/>
      <c r="BL722" s="66"/>
      <c r="BM722" s="66"/>
      <c r="BN722" s="66"/>
      <c r="BO722" s="66"/>
      <c r="BP722" s="66"/>
      <c r="BQ722" s="66"/>
      <c r="BR722" s="66"/>
      <c r="BS722" s="66"/>
      <c r="BT722" s="66"/>
      <c r="BU722" s="66"/>
      <c r="BV722" s="66"/>
      <c r="BW722" s="66"/>
      <c r="BX722" s="66"/>
      <c r="BY722" s="66"/>
      <c r="BZ722" s="66"/>
      <c r="CA722" s="66"/>
      <c r="CB722" s="66"/>
      <c r="CC722" s="66"/>
      <c r="CD722" s="66"/>
      <c r="CE722" s="66"/>
      <c r="CF722" s="66"/>
      <c r="CG722" s="66"/>
      <c r="CH722" s="66"/>
      <c r="CI722" s="66"/>
      <c r="CJ722" s="66"/>
      <c r="CK722" s="66"/>
      <c r="CL722" s="66"/>
      <c r="CM722" s="66"/>
      <c r="CN722" s="66"/>
      <c r="CO722" s="66"/>
      <c r="CP722" s="66"/>
      <c r="CQ722" s="66"/>
      <c r="CR722" s="66"/>
      <c r="CS722" s="66"/>
      <c r="CT722" s="66"/>
      <c r="CU722" s="66"/>
      <c r="CV722" s="66"/>
      <c r="CW722" s="66"/>
      <c r="CX722" s="66"/>
      <c r="CY722" s="66"/>
      <c r="CZ722" s="66"/>
      <c r="DA722" s="66"/>
      <c r="DB722" s="66"/>
      <c r="DC722" s="66"/>
      <c r="DD722" s="66"/>
      <c r="DE722" s="66"/>
      <c r="DF722" s="66"/>
      <c r="DG722" s="66"/>
      <c r="DH722" s="66"/>
      <c r="DI722" s="66"/>
      <c r="DJ722" s="66"/>
      <c r="DK722" s="66"/>
      <c r="DL722" s="66"/>
      <c r="DM722" s="66"/>
      <c r="DN722" s="66"/>
      <c r="DO722" s="66"/>
      <c r="DP722" s="66"/>
      <c r="DQ722" s="66"/>
      <c r="DR722" s="66"/>
      <c r="DS722" s="66"/>
      <c r="DT722" s="66"/>
      <c r="DU722" s="66"/>
      <c r="DV722" s="66"/>
      <c r="DW722" s="66"/>
      <c r="DX722" s="66"/>
      <c r="DY722" s="66"/>
      <c r="DZ722" s="66"/>
      <c r="EA722" s="66"/>
      <c r="EB722" s="66"/>
      <c r="EC722" s="66"/>
      <c r="ED722" s="66"/>
      <c r="EE722" s="66"/>
      <c r="EF722" s="66"/>
      <c r="EG722" s="66"/>
      <c r="EH722" s="66"/>
      <c r="EI722" s="66"/>
      <c r="EJ722" s="66"/>
      <c r="EK722" s="66"/>
      <c r="EL722" s="66"/>
      <c r="EM722" s="66"/>
      <c r="EN722" s="66"/>
      <c r="EO722" s="66"/>
      <c r="EP722" s="66"/>
      <c r="EQ722" s="66"/>
      <c r="ER722" s="66"/>
      <c r="ES722" s="66"/>
      <c r="ET722" s="66"/>
      <c r="EU722" s="66"/>
      <c r="EV722" s="66"/>
      <c r="EW722" s="66"/>
      <c r="EX722" s="66"/>
      <c r="EY722" s="66"/>
      <c r="EZ722" s="66"/>
      <c r="FA722" s="66"/>
      <c r="FB722" s="66"/>
      <c r="FC722" s="66"/>
      <c r="FD722" s="66"/>
      <c r="FE722" s="66"/>
      <c r="FF722" s="66"/>
      <c r="FG722" s="66"/>
      <c r="FH722" s="66"/>
      <c r="FI722" s="66"/>
      <c r="FJ722" s="66"/>
      <c r="FK722" s="66"/>
      <c r="FL722" s="66"/>
      <c r="FM722" s="66"/>
      <c r="FN722" s="66"/>
    </row>
    <row r="723" spans="1:170" s="88" customFormat="1" x14ac:dyDescent="0.25">
      <c r="A723" s="122"/>
      <c r="B723" s="123" t="s">
        <v>203</v>
      </c>
      <c r="C723" s="126"/>
      <c r="D723" s="220">
        <v>58</v>
      </c>
      <c r="E723" s="204">
        <v>58</v>
      </c>
      <c r="F723" s="204"/>
      <c r="G723" s="128"/>
      <c r="H723" s="127"/>
      <c r="I723" s="204"/>
      <c r="J723" s="128"/>
      <c r="K723" s="68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  <c r="AC723" s="66"/>
      <c r="AD723" s="66"/>
      <c r="AE723" s="66"/>
      <c r="AF723" s="66"/>
      <c r="AG723" s="66"/>
      <c r="AH723" s="66"/>
      <c r="AI723" s="66"/>
      <c r="AJ723" s="66"/>
      <c r="AK723" s="66"/>
      <c r="AL723" s="66"/>
      <c r="AM723" s="66"/>
      <c r="AN723" s="66"/>
      <c r="AO723" s="66"/>
      <c r="AP723" s="66"/>
      <c r="AQ723" s="66"/>
      <c r="AR723" s="66"/>
      <c r="AS723" s="66"/>
      <c r="AT723" s="66"/>
      <c r="AU723" s="66"/>
      <c r="AV723" s="66"/>
      <c r="AW723" s="66"/>
      <c r="AX723" s="66"/>
      <c r="AY723" s="66"/>
      <c r="AZ723" s="66"/>
      <c r="BA723" s="66"/>
      <c r="BB723" s="66"/>
      <c r="BC723" s="66"/>
      <c r="BD723" s="66"/>
      <c r="BE723" s="66"/>
      <c r="BF723" s="66"/>
      <c r="BG723" s="66"/>
      <c r="BH723" s="66"/>
      <c r="BI723" s="66"/>
      <c r="BJ723" s="66"/>
      <c r="BK723" s="66"/>
      <c r="BL723" s="66"/>
      <c r="BM723" s="66"/>
      <c r="BN723" s="66"/>
      <c r="BO723" s="66"/>
      <c r="BP723" s="66"/>
      <c r="BQ723" s="66"/>
      <c r="BR723" s="66"/>
      <c r="BS723" s="66"/>
      <c r="BT723" s="66"/>
      <c r="BU723" s="66"/>
      <c r="BV723" s="66"/>
      <c r="BW723" s="66"/>
      <c r="BX723" s="66"/>
      <c r="BY723" s="66"/>
      <c r="BZ723" s="66"/>
      <c r="CA723" s="66"/>
      <c r="CB723" s="66"/>
      <c r="CC723" s="66"/>
      <c r="CD723" s="66"/>
      <c r="CE723" s="66"/>
      <c r="CF723" s="66"/>
      <c r="CG723" s="66"/>
      <c r="CH723" s="66"/>
      <c r="CI723" s="66"/>
      <c r="CJ723" s="66"/>
      <c r="CK723" s="66"/>
      <c r="CL723" s="66"/>
      <c r="CM723" s="66"/>
      <c r="CN723" s="66"/>
      <c r="CO723" s="66"/>
      <c r="CP723" s="66"/>
      <c r="CQ723" s="66"/>
      <c r="CR723" s="66"/>
      <c r="CS723" s="66"/>
      <c r="CT723" s="66"/>
      <c r="CU723" s="66"/>
      <c r="CV723" s="66"/>
      <c r="CW723" s="66"/>
      <c r="CX723" s="66"/>
      <c r="CY723" s="66"/>
      <c r="CZ723" s="66"/>
      <c r="DA723" s="66"/>
      <c r="DB723" s="66"/>
      <c r="DC723" s="66"/>
      <c r="DD723" s="66"/>
      <c r="DE723" s="66"/>
      <c r="DF723" s="66"/>
      <c r="DG723" s="66"/>
      <c r="DH723" s="66"/>
      <c r="DI723" s="66"/>
      <c r="DJ723" s="66"/>
      <c r="DK723" s="66"/>
      <c r="DL723" s="66"/>
      <c r="DM723" s="66"/>
      <c r="DN723" s="66"/>
      <c r="DO723" s="66"/>
      <c r="DP723" s="66"/>
      <c r="DQ723" s="66"/>
      <c r="DR723" s="66"/>
      <c r="DS723" s="66"/>
      <c r="DT723" s="66"/>
      <c r="DU723" s="66"/>
      <c r="DV723" s="66"/>
      <c r="DW723" s="66"/>
      <c r="DX723" s="66"/>
      <c r="DY723" s="66"/>
      <c r="DZ723" s="66"/>
      <c r="EA723" s="66"/>
      <c r="EB723" s="66"/>
      <c r="EC723" s="66"/>
      <c r="ED723" s="66"/>
      <c r="EE723" s="66"/>
      <c r="EF723" s="66"/>
      <c r="EG723" s="66"/>
      <c r="EH723" s="66"/>
      <c r="EI723" s="66"/>
      <c r="EJ723" s="66"/>
      <c r="EK723" s="66"/>
      <c r="EL723" s="66"/>
      <c r="EM723" s="66"/>
      <c r="EN723" s="66"/>
      <c r="EO723" s="66"/>
      <c r="EP723" s="66"/>
      <c r="EQ723" s="66"/>
      <c r="ER723" s="66"/>
      <c r="ES723" s="66"/>
      <c r="ET723" s="66"/>
      <c r="EU723" s="66"/>
      <c r="EV723" s="66"/>
      <c r="EW723" s="66"/>
      <c r="EX723" s="66"/>
      <c r="EY723" s="66"/>
      <c r="EZ723" s="66"/>
      <c r="FA723" s="66"/>
      <c r="FB723" s="66"/>
      <c r="FC723" s="66"/>
      <c r="FD723" s="66"/>
      <c r="FE723" s="66"/>
      <c r="FF723" s="66"/>
      <c r="FG723" s="66"/>
      <c r="FH723" s="66"/>
      <c r="FI723" s="66"/>
      <c r="FJ723" s="66"/>
      <c r="FK723" s="66"/>
      <c r="FL723" s="66"/>
      <c r="FM723" s="66"/>
      <c r="FN723" s="66"/>
    </row>
    <row r="724" spans="1:170" s="88" customFormat="1" x14ac:dyDescent="0.25">
      <c r="A724" s="122"/>
      <c r="B724" s="123" t="s">
        <v>34</v>
      </c>
      <c r="C724" s="126"/>
      <c r="D724" s="220">
        <v>190.19</v>
      </c>
      <c r="E724" s="204">
        <v>143</v>
      </c>
      <c r="F724" s="204"/>
      <c r="G724" s="128"/>
      <c r="H724" s="127"/>
      <c r="I724" s="204"/>
      <c r="J724" s="128"/>
      <c r="K724" s="68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  <c r="AB724" s="66"/>
      <c r="AC724" s="66"/>
      <c r="AD724" s="66"/>
      <c r="AE724" s="66"/>
      <c r="AF724" s="66"/>
      <c r="AG724" s="66"/>
      <c r="AH724" s="66"/>
      <c r="AI724" s="66"/>
      <c r="AJ724" s="66"/>
      <c r="AK724" s="66"/>
      <c r="AL724" s="66"/>
      <c r="AM724" s="66"/>
      <c r="AN724" s="66"/>
      <c r="AO724" s="66"/>
      <c r="AP724" s="66"/>
      <c r="AQ724" s="66"/>
      <c r="AR724" s="66"/>
      <c r="AS724" s="66"/>
      <c r="AT724" s="66"/>
      <c r="AU724" s="66"/>
      <c r="AV724" s="66"/>
      <c r="AW724" s="66"/>
      <c r="AX724" s="66"/>
      <c r="AY724" s="66"/>
      <c r="AZ724" s="66"/>
      <c r="BA724" s="66"/>
      <c r="BB724" s="66"/>
      <c r="BC724" s="66"/>
      <c r="BD724" s="66"/>
      <c r="BE724" s="66"/>
      <c r="BF724" s="66"/>
      <c r="BG724" s="66"/>
      <c r="BH724" s="66"/>
      <c r="BI724" s="66"/>
      <c r="BJ724" s="66"/>
      <c r="BK724" s="66"/>
      <c r="BL724" s="66"/>
      <c r="BM724" s="66"/>
      <c r="BN724" s="66"/>
      <c r="BO724" s="66"/>
      <c r="BP724" s="66"/>
      <c r="BQ724" s="66"/>
      <c r="BR724" s="66"/>
      <c r="BS724" s="66"/>
      <c r="BT724" s="66"/>
      <c r="BU724" s="66"/>
      <c r="BV724" s="66"/>
      <c r="BW724" s="66"/>
      <c r="BX724" s="66"/>
      <c r="BY724" s="66"/>
      <c r="BZ724" s="66"/>
      <c r="CA724" s="66"/>
      <c r="CB724" s="66"/>
      <c r="CC724" s="66"/>
      <c r="CD724" s="66"/>
      <c r="CE724" s="66"/>
      <c r="CF724" s="66"/>
      <c r="CG724" s="66"/>
      <c r="CH724" s="66"/>
      <c r="CI724" s="66"/>
      <c r="CJ724" s="66"/>
      <c r="CK724" s="66"/>
      <c r="CL724" s="66"/>
      <c r="CM724" s="66"/>
      <c r="CN724" s="66"/>
      <c r="CO724" s="66"/>
      <c r="CP724" s="66"/>
      <c r="CQ724" s="66"/>
      <c r="CR724" s="66"/>
      <c r="CS724" s="66"/>
      <c r="CT724" s="66"/>
      <c r="CU724" s="66"/>
      <c r="CV724" s="66"/>
      <c r="CW724" s="66"/>
      <c r="CX724" s="66"/>
      <c r="CY724" s="66"/>
      <c r="CZ724" s="66"/>
      <c r="DA724" s="66"/>
      <c r="DB724" s="66"/>
      <c r="DC724" s="66"/>
      <c r="DD724" s="66"/>
      <c r="DE724" s="66"/>
      <c r="DF724" s="66"/>
      <c r="DG724" s="66"/>
      <c r="DH724" s="66"/>
      <c r="DI724" s="66"/>
      <c r="DJ724" s="66"/>
      <c r="DK724" s="66"/>
      <c r="DL724" s="66"/>
      <c r="DM724" s="66"/>
      <c r="DN724" s="66"/>
      <c r="DO724" s="66"/>
      <c r="DP724" s="66"/>
      <c r="DQ724" s="66"/>
      <c r="DR724" s="66"/>
      <c r="DS724" s="66"/>
      <c r="DT724" s="66"/>
      <c r="DU724" s="66"/>
      <c r="DV724" s="66"/>
      <c r="DW724" s="66"/>
      <c r="DX724" s="66"/>
      <c r="DY724" s="66"/>
      <c r="DZ724" s="66"/>
      <c r="EA724" s="66"/>
      <c r="EB724" s="66"/>
      <c r="EC724" s="66"/>
      <c r="ED724" s="66"/>
      <c r="EE724" s="66"/>
      <c r="EF724" s="66"/>
      <c r="EG724" s="66"/>
      <c r="EH724" s="66"/>
      <c r="EI724" s="66"/>
      <c r="EJ724" s="66"/>
      <c r="EK724" s="66"/>
      <c r="EL724" s="66"/>
      <c r="EM724" s="66"/>
      <c r="EN724" s="66"/>
      <c r="EO724" s="66"/>
      <c r="EP724" s="66"/>
      <c r="EQ724" s="66"/>
      <c r="ER724" s="66"/>
      <c r="ES724" s="66"/>
      <c r="ET724" s="66"/>
      <c r="EU724" s="66"/>
      <c r="EV724" s="66"/>
      <c r="EW724" s="66"/>
      <c r="EX724" s="66"/>
      <c r="EY724" s="66"/>
      <c r="EZ724" s="66"/>
      <c r="FA724" s="66"/>
      <c r="FB724" s="66"/>
      <c r="FC724" s="66"/>
      <c r="FD724" s="66"/>
      <c r="FE724" s="66"/>
      <c r="FF724" s="66"/>
      <c r="FG724" s="66"/>
      <c r="FH724" s="66"/>
      <c r="FI724" s="66"/>
      <c r="FJ724" s="66"/>
      <c r="FK724" s="66"/>
      <c r="FL724" s="66"/>
      <c r="FM724" s="66"/>
      <c r="FN724" s="66"/>
    </row>
    <row r="725" spans="1:170" s="88" customFormat="1" x14ac:dyDescent="0.25">
      <c r="A725" s="122"/>
      <c r="B725" s="123" t="s">
        <v>37</v>
      </c>
      <c r="C725" s="126"/>
      <c r="D725" s="220">
        <v>12.26</v>
      </c>
      <c r="E725" s="204">
        <v>10.3</v>
      </c>
      <c r="F725" s="204"/>
      <c r="G725" s="128"/>
      <c r="H725" s="127"/>
      <c r="I725" s="204"/>
      <c r="J725" s="129"/>
      <c r="K725" s="68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  <c r="AB725" s="66"/>
      <c r="AC725" s="66"/>
      <c r="AD725" s="66"/>
      <c r="AE725" s="66"/>
      <c r="AF725" s="66"/>
      <c r="AG725" s="66"/>
      <c r="AH725" s="66"/>
      <c r="AI725" s="66"/>
      <c r="AJ725" s="66"/>
      <c r="AK725" s="66"/>
      <c r="AL725" s="66"/>
      <c r="AM725" s="66"/>
      <c r="AN725" s="66"/>
      <c r="AO725" s="66"/>
      <c r="AP725" s="66"/>
      <c r="AQ725" s="66"/>
      <c r="AR725" s="66"/>
      <c r="AS725" s="66"/>
      <c r="AT725" s="66"/>
      <c r="AU725" s="66"/>
      <c r="AV725" s="66"/>
      <c r="AW725" s="66"/>
      <c r="AX725" s="66"/>
      <c r="AY725" s="66"/>
      <c r="AZ725" s="66"/>
      <c r="BA725" s="66"/>
      <c r="BB725" s="66"/>
      <c r="BC725" s="66"/>
      <c r="BD725" s="66"/>
      <c r="BE725" s="66"/>
      <c r="BF725" s="66"/>
      <c r="BG725" s="66"/>
      <c r="BH725" s="66"/>
      <c r="BI725" s="66"/>
      <c r="BJ725" s="66"/>
      <c r="BK725" s="66"/>
      <c r="BL725" s="66"/>
      <c r="BM725" s="66"/>
      <c r="BN725" s="66"/>
      <c r="BO725" s="66"/>
      <c r="BP725" s="66"/>
      <c r="BQ725" s="66"/>
      <c r="BR725" s="66"/>
      <c r="BS725" s="66"/>
      <c r="BT725" s="66"/>
      <c r="BU725" s="66"/>
      <c r="BV725" s="66"/>
      <c r="BW725" s="66"/>
      <c r="BX725" s="66"/>
      <c r="BY725" s="66"/>
      <c r="BZ725" s="66"/>
      <c r="CA725" s="66"/>
      <c r="CB725" s="66"/>
      <c r="CC725" s="66"/>
      <c r="CD725" s="66"/>
      <c r="CE725" s="66"/>
      <c r="CF725" s="66"/>
      <c r="CG725" s="66"/>
      <c r="CH725" s="66"/>
      <c r="CI725" s="66"/>
      <c r="CJ725" s="66"/>
      <c r="CK725" s="66"/>
      <c r="CL725" s="66"/>
      <c r="CM725" s="66"/>
      <c r="CN725" s="66"/>
      <c r="CO725" s="66"/>
      <c r="CP725" s="66"/>
      <c r="CQ725" s="66"/>
      <c r="CR725" s="66"/>
      <c r="CS725" s="66"/>
      <c r="CT725" s="66"/>
      <c r="CU725" s="66"/>
      <c r="CV725" s="66"/>
      <c r="CW725" s="66"/>
      <c r="CX725" s="66"/>
      <c r="CY725" s="66"/>
      <c r="CZ725" s="66"/>
      <c r="DA725" s="66"/>
      <c r="DB725" s="66"/>
      <c r="DC725" s="66"/>
      <c r="DD725" s="66"/>
      <c r="DE725" s="66"/>
      <c r="DF725" s="66"/>
      <c r="DG725" s="66"/>
      <c r="DH725" s="66"/>
      <c r="DI725" s="66"/>
      <c r="DJ725" s="66"/>
      <c r="DK725" s="66"/>
      <c r="DL725" s="66"/>
      <c r="DM725" s="66"/>
      <c r="DN725" s="66"/>
      <c r="DO725" s="66"/>
      <c r="DP725" s="66"/>
      <c r="DQ725" s="66"/>
      <c r="DR725" s="66"/>
      <c r="DS725" s="66"/>
      <c r="DT725" s="66"/>
      <c r="DU725" s="66"/>
      <c r="DV725" s="66"/>
      <c r="DW725" s="66"/>
      <c r="DX725" s="66"/>
      <c r="DY725" s="66"/>
      <c r="DZ725" s="66"/>
      <c r="EA725" s="66"/>
      <c r="EB725" s="66"/>
      <c r="EC725" s="66"/>
      <c r="ED725" s="66"/>
      <c r="EE725" s="66"/>
      <c r="EF725" s="66"/>
      <c r="EG725" s="66"/>
      <c r="EH725" s="66"/>
      <c r="EI725" s="66"/>
      <c r="EJ725" s="66"/>
      <c r="EK725" s="66"/>
      <c r="EL725" s="66"/>
      <c r="EM725" s="66"/>
      <c r="EN725" s="66"/>
      <c r="EO725" s="66"/>
      <c r="EP725" s="66"/>
      <c r="EQ725" s="66"/>
      <c r="ER725" s="66"/>
      <c r="ES725" s="66"/>
      <c r="ET725" s="66"/>
      <c r="EU725" s="66"/>
      <c r="EV725" s="66"/>
      <c r="EW725" s="66"/>
      <c r="EX725" s="66"/>
      <c r="EY725" s="66"/>
      <c r="EZ725" s="66"/>
      <c r="FA725" s="66"/>
      <c r="FB725" s="66"/>
      <c r="FC725" s="66"/>
      <c r="FD725" s="66"/>
      <c r="FE725" s="66"/>
      <c r="FF725" s="66"/>
      <c r="FG725" s="66"/>
      <c r="FH725" s="66"/>
      <c r="FI725" s="66"/>
      <c r="FJ725" s="66"/>
      <c r="FK725" s="66"/>
      <c r="FL725" s="66"/>
      <c r="FM725" s="66"/>
      <c r="FN725" s="66"/>
    </row>
    <row r="726" spans="1:170" s="88" customFormat="1" x14ac:dyDescent="0.25">
      <c r="A726" s="122"/>
      <c r="B726" s="123" t="s">
        <v>22</v>
      </c>
      <c r="C726" s="126"/>
      <c r="D726" s="220">
        <v>2</v>
      </c>
      <c r="E726" s="204">
        <v>2</v>
      </c>
      <c r="F726" s="204"/>
      <c r="G726" s="128"/>
      <c r="H726" s="127"/>
      <c r="I726" s="204"/>
      <c r="J726" s="129"/>
      <c r="K726" s="68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  <c r="AB726" s="66"/>
      <c r="AC726" s="66"/>
      <c r="AD726" s="66"/>
      <c r="AE726" s="66"/>
      <c r="AF726" s="66"/>
      <c r="AG726" s="66"/>
      <c r="AH726" s="66"/>
      <c r="AI726" s="66"/>
      <c r="AJ726" s="66"/>
      <c r="AK726" s="66"/>
      <c r="AL726" s="66"/>
      <c r="AM726" s="66"/>
      <c r="AN726" s="66"/>
      <c r="AO726" s="66"/>
      <c r="AP726" s="66"/>
      <c r="AQ726" s="66"/>
      <c r="AR726" s="66"/>
      <c r="AS726" s="66"/>
      <c r="AT726" s="66"/>
      <c r="AU726" s="66"/>
      <c r="AV726" s="66"/>
      <c r="AW726" s="66"/>
      <c r="AX726" s="66"/>
      <c r="AY726" s="66"/>
      <c r="AZ726" s="66"/>
      <c r="BA726" s="66"/>
      <c r="BB726" s="66"/>
      <c r="BC726" s="66"/>
      <c r="BD726" s="66"/>
      <c r="BE726" s="66"/>
      <c r="BF726" s="66"/>
      <c r="BG726" s="66"/>
      <c r="BH726" s="66"/>
      <c r="BI726" s="66"/>
      <c r="BJ726" s="66"/>
      <c r="BK726" s="66"/>
      <c r="BL726" s="66"/>
      <c r="BM726" s="66"/>
      <c r="BN726" s="66"/>
      <c r="BO726" s="66"/>
      <c r="BP726" s="66"/>
      <c r="BQ726" s="66"/>
      <c r="BR726" s="66"/>
      <c r="BS726" s="66"/>
      <c r="BT726" s="66"/>
      <c r="BU726" s="66"/>
      <c r="BV726" s="66"/>
      <c r="BW726" s="66"/>
      <c r="BX726" s="66"/>
      <c r="BY726" s="66"/>
      <c r="BZ726" s="66"/>
      <c r="CA726" s="66"/>
      <c r="CB726" s="66"/>
      <c r="CC726" s="66"/>
      <c r="CD726" s="66"/>
      <c r="CE726" s="66"/>
      <c r="CF726" s="66"/>
      <c r="CG726" s="66"/>
      <c r="CH726" s="66"/>
      <c r="CI726" s="66"/>
      <c r="CJ726" s="66"/>
      <c r="CK726" s="66"/>
      <c r="CL726" s="66"/>
      <c r="CM726" s="66"/>
      <c r="CN726" s="66"/>
      <c r="CO726" s="66"/>
      <c r="CP726" s="66"/>
      <c r="CQ726" s="66"/>
      <c r="CR726" s="66"/>
      <c r="CS726" s="66"/>
      <c r="CT726" s="66"/>
      <c r="CU726" s="66"/>
      <c r="CV726" s="66"/>
      <c r="CW726" s="66"/>
      <c r="CX726" s="66"/>
      <c r="CY726" s="66"/>
      <c r="CZ726" s="66"/>
      <c r="DA726" s="66"/>
      <c r="DB726" s="66"/>
      <c r="DC726" s="66"/>
      <c r="DD726" s="66"/>
      <c r="DE726" s="66"/>
      <c r="DF726" s="66"/>
      <c r="DG726" s="66"/>
      <c r="DH726" s="66"/>
      <c r="DI726" s="66"/>
      <c r="DJ726" s="66"/>
      <c r="DK726" s="66"/>
      <c r="DL726" s="66"/>
      <c r="DM726" s="66"/>
      <c r="DN726" s="66"/>
      <c r="DO726" s="66"/>
      <c r="DP726" s="66"/>
      <c r="DQ726" s="66"/>
      <c r="DR726" s="66"/>
      <c r="DS726" s="66"/>
      <c r="DT726" s="66"/>
      <c r="DU726" s="66"/>
      <c r="DV726" s="66"/>
      <c r="DW726" s="66"/>
      <c r="DX726" s="66"/>
      <c r="DY726" s="66"/>
      <c r="DZ726" s="66"/>
      <c r="EA726" s="66"/>
      <c r="EB726" s="66"/>
      <c r="EC726" s="66"/>
      <c r="ED726" s="66"/>
      <c r="EE726" s="66"/>
      <c r="EF726" s="66"/>
      <c r="EG726" s="66"/>
      <c r="EH726" s="66"/>
      <c r="EI726" s="66"/>
      <c r="EJ726" s="66"/>
      <c r="EK726" s="66"/>
      <c r="EL726" s="66"/>
      <c r="EM726" s="66"/>
      <c r="EN726" s="66"/>
      <c r="EO726" s="66"/>
      <c r="EP726" s="66"/>
      <c r="EQ726" s="66"/>
      <c r="ER726" s="66"/>
      <c r="ES726" s="66"/>
      <c r="ET726" s="66"/>
      <c r="EU726" s="66"/>
      <c r="EV726" s="66"/>
      <c r="EW726" s="66"/>
      <c r="EX726" s="66"/>
      <c r="EY726" s="66"/>
      <c r="EZ726" s="66"/>
      <c r="FA726" s="66"/>
      <c r="FB726" s="66"/>
      <c r="FC726" s="66"/>
      <c r="FD726" s="66"/>
      <c r="FE726" s="66"/>
      <c r="FF726" s="66"/>
      <c r="FG726" s="66"/>
      <c r="FH726" s="66"/>
      <c r="FI726" s="66"/>
      <c r="FJ726" s="66"/>
      <c r="FK726" s="66"/>
      <c r="FL726" s="66"/>
      <c r="FM726" s="66"/>
      <c r="FN726" s="66"/>
    </row>
    <row r="727" spans="1:170" s="88" customFormat="1" x14ac:dyDescent="0.25">
      <c r="A727" s="122"/>
      <c r="B727" s="123" t="s">
        <v>21</v>
      </c>
      <c r="C727" s="126"/>
      <c r="D727" s="220">
        <v>1.8</v>
      </c>
      <c r="E727" s="204">
        <v>1.8</v>
      </c>
      <c r="F727" s="204"/>
      <c r="G727" s="128"/>
      <c r="H727" s="127"/>
      <c r="I727" s="204"/>
      <c r="J727" s="129"/>
      <c r="K727" s="68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  <c r="AB727" s="66"/>
      <c r="AC727" s="66"/>
      <c r="AD727" s="66"/>
      <c r="AE727" s="66"/>
      <c r="AF727" s="66"/>
      <c r="AG727" s="66"/>
      <c r="AH727" s="66"/>
      <c r="AI727" s="66"/>
      <c r="AJ727" s="66"/>
      <c r="AK727" s="66"/>
      <c r="AL727" s="66"/>
      <c r="AM727" s="66"/>
      <c r="AN727" s="66"/>
      <c r="AO727" s="66"/>
      <c r="AP727" s="66"/>
      <c r="AQ727" s="66"/>
      <c r="AR727" s="66"/>
      <c r="AS727" s="66"/>
      <c r="AT727" s="66"/>
      <c r="AU727" s="66"/>
      <c r="AV727" s="66"/>
      <c r="AW727" s="66"/>
      <c r="AX727" s="66"/>
      <c r="AY727" s="66"/>
      <c r="AZ727" s="66"/>
      <c r="BA727" s="66"/>
      <c r="BB727" s="66"/>
      <c r="BC727" s="66"/>
      <c r="BD727" s="66"/>
      <c r="BE727" s="66"/>
      <c r="BF727" s="66"/>
      <c r="BG727" s="66"/>
      <c r="BH727" s="66"/>
      <c r="BI727" s="66"/>
      <c r="BJ727" s="66"/>
      <c r="BK727" s="66"/>
      <c r="BL727" s="66"/>
      <c r="BM727" s="66"/>
      <c r="BN727" s="66"/>
      <c r="BO727" s="66"/>
      <c r="BP727" s="66"/>
      <c r="BQ727" s="66"/>
      <c r="BR727" s="66"/>
      <c r="BS727" s="66"/>
      <c r="BT727" s="66"/>
      <c r="BU727" s="66"/>
      <c r="BV727" s="66"/>
      <c r="BW727" s="66"/>
      <c r="BX727" s="66"/>
      <c r="BY727" s="66"/>
      <c r="BZ727" s="66"/>
      <c r="CA727" s="66"/>
      <c r="CB727" s="66"/>
      <c r="CC727" s="66"/>
      <c r="CD727" s="66"/>
      <c r="CE727" s="66"/>
      <c r="CF727" s="66"/>
      <c r="CG727" s="66"/>
      <c r="CH727" s="66"/>
      <c r="CI727" s="66"/>
      <c r="CJ727" s="66"/>
      <c r="CK727" s="66"/>
      <c r="CL727" s="66"/>
      <c r="CM727" s="66"/>
      <c r="CN727" s="66"/>
      <c r="CO727" s="66"/>
      <c r="CP727" s="66"/>
      <c r="CQ727" s="66"/>
      <c r="CR727" s="66"/>
      <c r="CS727" s="66"/>
      <c r="CT727" s="66"/>
      <c r="CU727" s="66"/>
      <c r="CV727" s="66"/>
      <c r="CW727" s="66"/>
      <c r="CX727" s="66"/>
      <c r="CY727" s="66"/>
      <c r="CZ727" s="66"/>
      <c r="DA727" s="66"/>
      <c r="DB727" s="66"/>
      <c r="DC727" s="66"/>
      <c r="DD727" s="66"/>
      <c r="DE727" s="66"/>
      <c r="DF727" s="66"/>
      <c r="DG727" s="66"/>
      <c r="DH727" s="66"/>
      <c r="DI727" s="66"/>
      <c r="DJ727" s="66"/>
      <c r="DK727" s="66"/>
      <c r="DL727" s="66"/>
      <c r="DM727" s="66"/>
      <c r="DN727" s="66"/>
      <c r="DO727" s="66"/>
      <c r="DP727" s="66"/>
      <c r="DQ727" s="66"/>
      <c r="DR727" s="66"/>
      <c r="DS727" s="66"/>
      <c r="DT727" s="66"/>
      <c r="DU727" s="66"/>
      <c r="DV727" s="66"/>
      <c r="DW727" s="66"/>
      <c r="DX727" s="66"/>
      <c r="DY727" s="66"/>
      <c r="DZ727" s="66"/>
      <c r="EA727" s="66"/>
      <c r="EB727" s="66"/>
      <c r="EC727" s="66"/>
      <c r="ED727" s="66"/>
      <c r="EE727" s="66"/>
      <c r="EF727" s="66"/>
      <c r="EG727" s="66"/>
      <c r="EH727" s="66"/>
      <c r="EI727" s="66"/>
      <c r="EJ727" s="66"/>
      <c r="EK727" s="66"/>
      <c r="EL727" s="66"/>
      <c r="EM727" s="66"/>
      <c r="EN727" s="66"/>
      <c r="EO727" s="66"/>
      <c r="EP727" s="66"/>
      <c r="EQ727" s="66"/>
      <c r="ER727" s="66"/>
      <c r="ES727" s="66"/>
      <c r="ET727" s="66"/>
      <c r="EU727" s="66"/>
      <c r="EV727" s="66"/>
      <c r="EW727" s="66"/>
      <c r="EX727" s="66"/>
      <c r="EY727" s="66"/>
      <c r="EZ727" s="66"/>
      <c r="FA727" s="66"/>
      <c r="FB727" s="66"/>
      <c r="FC727" s="66"/>
      <c r="FD727" s="66"/>
      <c r="FE727" s="66"/>
      <c r="FF727" s="66"/>
      <c r="FG727" s="66"/>
      <c r="FH727" s="66"/>
      <c r="FI727" s="66"/>
      <c r="FJ727" s="66"/>
      <c r="FK727" s="66"/>
      <c r="FL727" s="66"/>
      <c r="FM727" s="66"/>
      <c r="FN727" s="66"/>
    </row>
    <row r="728" spans="1:170" s="88" customFormat="1" x14ac:dyDescent="0.25">
      <c r="A728" s="122"/>
      <c r="B728" s="123" t="s">
        <v>44</v>
      </c>
      <c r="C728" s="126"/>
      <c r="D728" s="220">
        <v>2</v>
      </c>
      <c r="E728" s="204">
        <v>2</v>
      </c>
      <c r="F728" s="204"/>
      <c r="G728" s="128"/>
      <c r="H728" s="127"/>
      <c r="I728" s="204"/>
      <c r="J728" s="129"/>
      <c r="K728" s="68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  <c r="AB728" s="66"/>
      <c r="AC728" s="66"/>
      <c r="AD728" s="66"/>
      <c r="AE728" s="66"/>
      <c r="AF728" s="66"/>
      <c r="AG728" s="66"/>
      <c r="AH728" s="66"/>
      <c r="AI728" s="66"/>
      <c r="AJ728" s="66"/>
      <c r="AK728" s="66"/>
      <c r="AL728" s="66"/>
      <c r="AM728" s="66"/>
      <c r="AN728" s="66"/>
      <c r="AO728" s="66"/>
      <c r="AP728" s="66"/>
      <c r="AQ728" s="66"/>
      <c r="AR728" s="66"/>
      <c r="AS728" s="66"/>
      <c r="AT728" s="66"/>
      <c r="AU728" s="66"/>
      <c r="AV728" s="66"/>
      <c r="AW728" s="66"/>
      <c r="AX728" s="66"/>
      <c r="AY728" s="66"/>
      <c r="AZ728" s="66"/>
      <c r="BA728" s="66"/>
      <c r="BB728" s="66"/>
      <c r="BC728" s="66"/>
      <c r="BD728" s="66"/>
      <c r="BE728" s="66"/>
      <c r="BF728" s="66"/>
      <c r="BG728" s="66"/>
      <c r="BH728" s="66"/>
      <c r="BI728" s="66"/>
      <c r="BJ728" s="66"/>
      <c r="BK728" s="66"/>
      <c r="BL728" s="66"/>
      <c r="BM728" s="66"/>
      <c r="BN728" s="66"/>
      <c r="BO728" s="66"/>
      <c r="BP728" s="66"/>
      <c r="BQ728" s="66"/>
      <c r="BR728" s="66"/>
      <c r="BS728" s="66"/>
      <c r="BT728" s="66"/>
      <c r="BU728" s="66"/>
      <c r="BV728" s="66"/>
      <c r="BW728" s="66"/>
      <c r="BX728" s="66"/>
      <c r="BY728" s="66"/>
      <c r="BZ728" s="66"/>
      <c r="CA728" s="66"/>
      <c r="CB728" s="66"/>
      <c r="CC728" s="66"/>
      <c r="CD728" s="66"/>
      <c r="CE728" s="66"/>
      <c r="CF728" s="66"/>
      <c r="CG728" s="66"/>
      <c r="CH728" s="66"/>
      <c r="CI728" s="66"/>
      <c r="CJ728" s="66"/>
      <c r="CK728" s="66"/>
      <c r="CL728" s="66"/>
      <c r="CM728" s="66"/>
      <c r="CN728" s="66"/>
      <c r="CO728" s="66"/>
      <c r="CP728" s="66"/>
      <c r="CQ728" s="66"/>
      <c r="CR728" s="66"/>
      <c r="CS728" s="66"/>
      <c r="CT728" s="66"/>
      <c r="CU728" s="66"/>
      <c r="CV728" s="66"/>
      <c r="CW728" s="66"/>
      <c r="CX728" s="66"/>
      <c r="CY728" s="66"/>
      <c r="CZ728" s="66"/>
      <c r="DA728" s="66"/>
      <c r="DB728" s="66"/>
      <c r="DC728" s="66"/>
      <c r="DD728" s="66"/>
      <c r="DE728" s="66"/>
      <c r="DF728" s="66"/>
      <c r="DG728" s="66"/>
      <c r="DH728" s="66"/>
      <c r="DI728" s="66"/>
      <c r="DJ728" s="66"/>
      <c r="DK728" s="66"/>
      <c r="DL728" s="66"/>
      <c r="DM728" s="66"/>
      <c r="DN728" s="66"/>
      <c r="DO728" s="66"/>
      <c r="DP728" s="66"/>
      <c r="DQ728" s="66"/>
      <c r="DR728" s="66"/>
      <c r="DS728" s="66"/>
      <c r="DT728" s="66"/>
      <c r="DU728" s="66"/>
      <c r="DV728" s="66"/>
      <c r="DW728" s="66"/>
      <c r="DX728" s="66"/>
      <c r="DY728" s="66"/>
      <c r="DZ728" s="66"/>
      <c r="EA728" s="66"/>
      <c r="EB728" s="66"/>
      <c r="EC728" s="66"/>
      <c r="ED728" s="66"/>
      <c r="EE728" s="66"/>
      <c r="EF728" s="66"/>
      <c r="EG728" s="66"/>
      <c r="EH728" s="66"/>
      <c r="EI728" s="66"/>
      <c r="EJ728" s="66"/>
      <c r="EK728" s="66"/>
      <c r="EL728" s="66"/>
      <c r="EM728" s="66"/>
      <c r="EN728" s="66"/>
      <c r="EO728" s="66"/>
      <c r="EP728" s="66"/>
      <c r="EQ728" s="66"/>
      <c r="ER728" s="66"/>
      <c r="ES728" s="66"/>
      <c r="ET728" s="66"/>
      <c r="EU728" s="66"/>
      <c r="EV728" s="66"/>
      <c r="EW728" s="66"/>
      <c r="EX728" s="66"/>
      <c r="EY728" s="66"/>
      <c r="EZ728" s="66"/>
      <c r="FA728" s="66"/>
      <c r="FB728" s="66"/>
      <c r="FC728" s="66"/>
      <c r="FD728" s="66"/>
      <c r="FE728" s="66"/>
      <c r="FF728" s="66"/>
      <c r="FG728" s="66"/>
      <c r="FH728" s="66"/>
      <c r="FI728" s="66"/>
      <c r="FJ728" s="66"/>
      <c r="FK728" s="66"/>
      <c r="FL728" s="66"/>
      <c r="FM728" s="66"/>
      <c r="FN728" s="66"/>
    </row>
    <row r="729" spans="1:170" s="88" customFormat="1" x14ac:dyDescent="0.25">
      <c r="A729" s="122"/>
      <c r="B729" s="122" t="s">
        <v>102</v>
      </c>
      <c r="C729" s="126"/>
      <c r="D729" s="220"/>
      <c r="E729" s="204"/>
      <c r="F729" s="204"/>
      <c r="G729" s="128"/>
      <c r="H729" s="127"/>
      <c r="I729" s="204"/>
      <c r="J729" s="129"/>
      <c r="K729" s="68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  <c r="AB729" s="66"/>
      <c r="AC729" s="66"/>
      <c r="AD729" s="66"/>
      <c r="AE729" s="66"/>
      <c r="AF729" s="66"/>
      <c r="AG729" s="66"/>
      <c r="AH729" s="66"/>
      <c r="AI729" s="66"/>
      <c r="AJ729" s="66"/>
      <c r="AK729" s="66"/>
      <c r="AL729" s="66"/>
      <c r="AM729" s="66"/>
      <c r="AN729" s="66"/>
      <c r="AO729" s="66"/>
      <c r="AP729" s="66"/>
      <c r="AQ729" s="66"/>
      <c r="AR729" s="66"/>
      <c r="AS729" s="66"/>
      <c r="AT729" s="66"/>
      <c r="AU729" s="66"/>
      <c r="AV729" s="66"/>
      <c r="AW729" s="66"/>
      <c r="AX729" s="66"/>
      <c r="AY729" s="66"/>
      <c r="AZ729" s="66"/>
      <c r="BA729" s="66"/>
      <c r="BB729" s="66"/>
      <c r="BC729" s="66"/>
      <c r="BD729" s="66"/>
      <c r="BE729" s="66"/>
      <c r="BF729" s="66"/>
      <c r="BG729" s="66"/>
      <c r="BH729" s="66"/>
      <c r="BI729" s="66"/>
      <c r="BJ729" s="66"/>
      <c r="BK729" s="66"/>
      <c r="BL729" s="66"/>
      <c r="BM729" s="66"/>
      <c r="BN729" s="66"/>
      <c r="BO729" s="66"/>
      <c r="BP729" s="66"/>
      <c r="BQ729" s="66"/>
      <c r="BR729" s="66"/>
      <c r="BS729" s="66"/>
      <c r="BT729" s="66"/>
      <c r="BU729" s="66"/>
      <c r="BV729" s="66"/>
      <c r="BW729" s="66"/>
      <c r="BX729" s="66"/>
      <c r="BY729" s="66"/>
      <c r="BZ729" s="66"/>
      <c r="CA729" s="66"/>
      <c r="CB729" s="66"/>
      <c r="CC729" s="66"/>
      <c r="CD729" s="66"/>
      <c r="CE729" s="66"/>
      <c r="CF729" s="66"/>
      <c r="CG729" s="66"/>
      <c r="CH729" s="66"/>
      <c r="CI729" s="66"/>
      <c r="CJ729" s="66"/>
      <c r="CK729" s="66"/>
      <c r="CL729" s="66"/>
      <c r="CM729" s="66"/>
      <c r="CN729" s="66"/>
      <c r="CO729" s="66"/>
      <c r="CP729" s="66"/>
      <c r="CQ729" s="66"/>
      <c r="CR729" s="66"/>
      <c r="CS729" s="66"/>
      <c r="CT729" s="66"/>
      <c r="CU729" s="66"/>
      <c r="CV729" s="66"/>
      <c r="CW729" s="66"/>
      <c r="CX729" s="66"/>
      <c r="CY729" s="66"/>
      <c r="CZ729" s="66"/>
      <c r="DA729" s="66"/>
      <c r="DB729" s="66"/>
      <c r="DC729" s="66"/>
      <c r="DD729" s="66"/>
      <c r="DE729" s="66"/>
      <c r="DF729" s="66"/>
      <c r="DG729" s="66"/>
      <c r="DH729" s="66"/>
      <c r="DI729" s="66"/>
      <c r="DJ729" s="66"/>
      <c r="DK729" s="66"/>
      <c r="DL729" s="66"/>
      <c r="DM729" s="66"/>
      <c r="DN729" s="66"/>
      <c r="DO729" s="66"/>
      <c r="DP729" s="66"/>
      <c r="DQ729" s="66"/>
      <c r="DR729" s="66"/>
      <c r="DS729" s="66"/>
      <c r="DT729" s="66"/>
      <c r="DU729" s="66"/>
      <c r="DV729" s="66"/>
      <c r="DW729" s="66"/>
      <c r="DX729" s="66"/>
      <c r="DY729" s="66"/>
      <c r="DZ729" s="66"/>
      <c r="EA729" s="66"/>
      <c r="EB729" s="66"/>
      <c r="EC729" s="66"/>
      <c r="ED729" s="66"/>
      <c r="EE729" s="66"/>
      <c r="EF729" s="66"/>
      <c r="EG729" s="66"/>
      <c r="EH729" s="66"/>
      <c r="EI729" s="66"/>
      <c r="EJ729" s="66"/>
      <c r="EK729" s="66"/>
      <c r="EL729" s="66"/>
      <c r="EM729" s="66"/>
      <c r="EN729" s="66"/>
      <c r="EO729" s="66"/>
      <c r="EP729" s="66"/>
      <c r="EQ729" s="66"/>
      <c r="ER729" s="66"/>
      <c r="ES729" s="66"/>
      <c r="ET729" s="66"/>
      <c r="EU729" s="66"/>
      <c r="EV729" s="66"/>
      <c r="EW729" s="66"/>
      <c r="EX729" s="66"/>
      <c r="EY729" s="66"/>
      <c r="EZ729" s="66"/>
      <c r="FA729" s="66"/>
      <c r="FB729" s="66"/>
      <c r="FC729" s="66"/>
      <c r="FD729" s="66"/>
      <c r="FE729" s="66"/>
      <c r="FF729" s="66"/>
      <c r="FG729" s="66"/>
      <c r="FH729" s="66"/>
      <c r="FI729" s="66"/>
      <c r="FJ729" s="66"/>
      <c r="FK729" s="66"/>
      <c r="FL729" s="66"/>
      <c r="FM729" s="66"/>
      <c r="FN729" s="66"/>
    </row>
    <row r="730" spans="1:170" s="88" customFormat="1" x14ac:dyDescent="0.25">
      <c r="A730" s="122"/>
      <c r="B730" s="123" t="s">
        <v>40</v>
      </c>
      <c r="C730" s="126"/>
      <c r="D730" s="220">
        <v>5</v>
      </c>
      <c r="E730" s="204">
        <v>5</v>
      </c>
      <c r="F730" s="204"/>
      <c r="G730" s="128"/>
      <c r="H730" s="127"/>
      <c r="I730" s="204"/>
      <c r="J730" s="129"/>
      <c r="K730" s="68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  <c r="AB730" s="66"/>
      <c r="AC730" s="66"/>
      <c r="AD730" s="66"/>
      <c r="AE730" s="66"/>
      <c r="AF730" s="66"/>
      <c r="AG730" s="66"/>
      <c r="AH730" s="66"/>
      <c r="AI730" s="66"/>
      <c r="AJ730" s="66"/>
      <c r="AK730" s="66"/>
      <c r="AL730" s="66"/>
      <c r="AM730" s="66"/>
      <c r="AN730" s="66"/>
      <c r="AO730" s="66"/>
      <c r="AP730" s="66"/>
      <c r="AQ730" s="66"/>
      <c r="AR730" s="66"/>
      <c r="AS730" s="66"/>
      <c r="AT730" s="66"/>
      <c r="AU730" s="66"/>
      <c r="AV730" s="66"/>
      <c r="AW730" s="66"/>
      <c r="AX730" s="66"/>
      <c r="AY730" s="66"/>
      <c r="AZ730" s="66"/>
      <c r="BA730" s="66"/>
      <c r="BB730" s="66"/>
      <c r="BC730" s="66"/>
      <c r="BD730" s="66"/>
      <c r="BE730" s="66"/>
      <c r="BF730" s="66"/>
      <c r="BG730" s="66"/>
      <c r="BH730" s="66"/>
      <c r="BI730" s="66"/>
      <c r="BJ730" s="66"/>
      <c r="BK730" s="66"/>
      <c r="BL730" s="66"/>
      <c r="BM730" s="66"/>
      <c r="BN730" s="66"/>
      <c r="BO730" s="66"/>
      <c r="BP730" s="66"/>
      <c r="BQ730" s="66"/>
      <c r="BR730" s="66"/>
      <c r="BS730" s="66"/>
      <c r="BT730" s="66"/>
      <c r="BU730" s="66"/>
      <c r="BV730" s="66"/>
      <c r="BW730" s="66"/>
      <c r="BX730" s="66"/>
      <c r="BY730" s="66"/>
      <c r="BZ730" s="66"/>
      <c r="CA730" s="66"/>
      <c r="CB730" s="66"/>
      <c r="CC730" s="66"/>
      <c r="CD730" s="66"/>
      <c r="CE730" s="66"/>
      <c r="CF730" s="66"/>
      <c r="CG730" s="66"/>
      <c r="CH730" s="66"/>
      <c r="CI730" s="66"/>
      <c r="CJ730" s="66"/>
      <c r="CK730" s="66"/>
      <c r="CL730" s="66"/>
      <c r="CM730" s="66"/>
      <c r="CN730" s="66"/>
      <c r="CO730" s="66"/>
      <c r="CP730" s="66"/>
      <c r="CQ730" s="66"/>
      <c r="CR730" s="66"/>
      <c r="CS730" s="66"/>
      <c r="CT730" s="66"/>
      <c r="CU730" s="66"/>
      <c r="CV730" s="66"/>
      <c r="CW730" s="66"/>
      <c r="CX730" s="66"/>
      <c r="CY730" s="66"/>
      <c r="CZ730" s="66"/>
      <c r="DA730" s="66"/>
      <c r="DB730" s="66"/>
      <c r="DC730" s="66"/>
      <c r="DD730" s="66"/>
      <c r="DE730" s="66"/>
      <c r="DF730" s="66"/>
      <c r="DG730" s="66"/>
      <c r="DH730" s="66"/>
      <c r="DI730" s="66"/>
      <c r="DJ730" s="66"/>
      <c r="DK730" s="66"/>
      <c r="DL730" s="66"/>
      <c r="DM730" s="66"/>
      <c r="DN730" s="66"/>
      <c r="DO730" s="66"/>
      <c r="DP730" s="66"/>
      <c r="DQ730" s="66"/>
      <c r="DR730" s="66"/>
      <c r="DS730" s="66"/>
      <c r="DT730" s="66"/>
      <c r="DU730" s="66"/>
      <c r="DV730" s="66"/>
      <c r="DW730" s="66"/>
      <c r="DX730" s="66"/>
      <c r="DY730" s="66"/>
      <c r="DZ730" s="66"/>
      <c r="EA730" s="66"/>
      <c r="EB730" s="66"/>
      <c r="EC730" s="66"/>
      <c r="ED730" s="66"/>
      <c r="EE730" s="66"/>
      <c r="EF730" s="66"/>
      <c r="EG730" s="66"/>
      <c r="EH730" s="66"/>
      <c r="EI730" s="66"/>
      <c r="EJ730" s="66"/>
      <c r="EK730" s="66"/>
      <c r="EL730" s="66"/>
      <c r="EM730" s="66"/>
      <c r="EN730" s="66"/>
      <c r="EO730" s="66"/>
      <c r="EP730" s="66"/>
      <c r="EQ730" s="66"/>
      <c r="ER730" s="66"/>
      <c r="ES730" s="66"/>
      <c r="ET730" s="66"/>
      <c r="EU730" s="66"/>
      <c r="EV730" s="66"/>
      <c r="EW730" s="66"/>
      <c r="EX730" s="66"/>
      <c r="EY730" s="66"/>
      <c r="EZ730" s="66"/>
      <c r="FA730" s="66"/>
      <c r="FB730" s="66"/>
      <c r="FC730" s="66"/>
      <c r="FD730" s="66"/>
      <c r="FE730" s="66"/>
      <c r="FF730" s="66"/>
      <c r="FG730" s="66"/>
      <c r="FH730" s="66"/>
      <c r="FI730" s="66"/>
      <c r="FJ730" s="66"/>
      <c r="FK730" s="66"/>
      <c r="FL730" s="66"/>
      <c r="FM730" s="66"/>
      <c r="FN730" s="66"/>
    </row>
    <row r="731" spans="1:170" s="88" customFormat="1" x14ac:dyDescent="0.25">
      <c r="A731" s="122"/>
      <c r="B731" s="123" t="s">
        <v>47</v>
      </c>
      <c r="C731" s="126"/>
      <c r="D731" s="220">
        <v>1.3</v>
      </c>
      <c r="E731" s="204">
        <v>1.3</v>
      </c>
      <c r="F731" s="204"/>
      <c r="G731" s="128"/>
      <c r="H731" s="127"/>
      <c r="I731" s="204"/>
      <c r="J731" s="129"/>
      <c r="K731" s="68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  <c r="AB731" s="66"/>
      <c r="AC731" s="66"/>
      <c r="AD731" s="66"/>
      <c r="AE731" s="66"/>
      <c r="AF731" s="66"/>
      <c r="AG731" s="66"/>
      <c r="AH731" s="66"/>
      <c r="AI731" s="66"/>
      <c r="AJ731" s="66"/>
      <c r="AK731" s="66"/>
      <c r="AL731" s="66"/>
      <c r="AM731" s="66"/>
      <c r="AN731" s="66"/>
      <c r="AO731" s="66"/>
      <c r="AP731" s="66"/>
      <c r="AQ731" s="66"/>
      <c r="AR731" s="66"/>
      <c r="AS731" s="66"/>
      <c r="AT731" s="66"/>
      <c r="AU731" s="66"/>
      <c r="AV731" s="66"/>
      <c r="AW731" s="66"/>
      <c r="AX731" s="66"/>
      <c r="AY731" s="66"/>
      <c r="AZ731" s="66"/>
      <c r="BA731" s="66"/>
      <c r="BB731" s="66"/>
      <c r="BC731" s="66"/>
      <c r="BD731" s="66"/>
      <c r="BE731" s="66"/>
      <c r="BF731" s="66"/>
      <c r="BG731" s="66"/>
      <c r="BH731" s="66"/>
      <c r="BI731" s="66"/>
      <c r="BJ731" s="66"/>
      <c r="BK731" s="66"/>
      <c r="BL731" s="66"/>
      <c r="BM731" s="66"/>
      <c r="BN731" s="66"/>
      <c r="BO731" s="66"/>
      <c r="BP731" s="66"/>
      <c r="BQ731" s="66"/>
      <c r="BR731" s="66"/>
      <c r="BS731" s="66"/>
      <c r="BT731" s="66"/>
      <c r="BU731" s="66"/>
      <c r="BV731" s="66"/>
      <c r="BW731" s="66"/>
      <c r="BX731" s="66"/>
      <c r="BY731" s="66"/>
      <c r="BZ731" s="66"/>
      <c r="CA731" s="66"/>
      <c r="CB731" s="66"/>
      <c r="CC731" s="66"/>
      <c r="CD731" s="66"/>
      <c r="CE731" s="66"/>
      <c r="CF731" s="66"/>
      <c r="CG731" s="66"/>
      <c r="CH731" s="66"/>
      <c r="CI731" s="66"/>
      <c r="CJ731" s="66"/>
      <c r="CK731" s="66"/>
      <c r="CL731" s="66"/>
      <c r="CM731" s="66"/>
      <c r="CN731" s="66"/>
      <c r="CO731" s="66"/>
      <c r="CP731" s="66"/>
      <c r="CQ731" s="66"/>
      <c r="CR731" s="66"/>
      <c r="CS731" s="66"/>
      <c r="CT731" s="66"/>
      <c r="CU731" s="66"/>
      <c r="CV731" s="66"/>
      <c r="CW731" s="66"/>
      <c r="CX731" s="66"/>
      <c r="CY731" s="66"/>
      <c r="CZ731" s="66"/>
      <c r="DA731" s="66"/>
      <c r="DB731" s="66"/>
      <c r="DC731" s="66"/>
      <c r="DD731" s="66"/>
      <c r="DE731" s="66"/>
      <c r="DF731" s="66"/>
      <c r="DG731" s="66"/>
      <c r="DH731" s="66"/>
      <c r="DI731" s="66"/>
      <c r="DJ731" s="66"/>
      <c r="DK731" s="66"/>
      <c r="DL731" s="66"/>
      <c r="DM731" s="66"/>
      <c r="DN731" s="66"/>
      <c r="DO731" s="66"/>
      <c r="DP731" s="66"/>
      <c r="DQ731" s="66"/>
      <c r="DR731" s="66"/>
      <c r="DS731" s="66"/>
      <c r="DT731" s="66"/>
      <c r="DU731" s="66"/>
      <c r="DV731" s="66"/>
      <c r="DW731" s="66"/>
      <c r="DX731" s="66"/>
      <c r="DY731" s="66"/>
      <c r="DZ731" s="66"/>
      <c r="EA731" s="66"/>
      <c r="EB731" s="66"/>
      <c r="EC731" s="66"/>
      <c r="ED731" s="66"/>
      <c r="EE731" s="66"/>
      <c r="EF731" s="66"/>
      <c r="EG731" s="66"/>
      <c r="EH731" s="66"/>
      <c r="EI731" s="66"/>
      <c r="EJ731" s="66"/>
      <c r="EK731" s="66"/>
      <c r="EL731" s="66"/>
      <c r="EM731" s="66"/>
      <c r="EN731" s="66"/>
      <c r="EO731" s="66"/>
      <c r="EP731" s="66"/>
      <c r="EQ731" s="66"/>
      <c r="ER731" s="66"/>
      <c r="ES731" s="66"/>
      <c r="ET731" s="66"/>
      <c r="EU731" s="66"/>
      <c r="EV731" s="66"/>
      <c r="EW731" s="66"/>
      <c r="EX731" s="66"/>
      <c r="EY731" s="66"/>
      <c r="EZ731" s="66"/>
      <c r="FA731" s="66"/>
      <c r="FB731" s="66"/>
      <c r="FC731" s="66"/>
      <c r="FD731" s="66"/>
      <c r="FE731" s="66"/>
      <c r="FF731" s="66"/>
      <c r="FG731" s="66"/>
      <c r="FH731" s="66"/>
      <c r="FI731" s="66"/>
      <c r="FJ731" s="66"/>
      <c r="FK731" s="66"/>
      <c r="FL731" s="66"/>
      <c r="FM731" s="66"/>
      <c r="FN731" s="66"/>
    </row>
    <row r="732" spans="1:170" s="88" customFormat="1" x14ac:dyDescent="0.25">
      <c r="A732" s="122"/>
      <c r="B732" s="123" t="s">
        <v>56</v>
      </c>
      <c r="C732" s="126"/>
      <c r="D732" s="220">
        <v>15</v>
      </c>
      <c r="E732" s="204">
        <v>15</v>
      </c>
      <c r="F732" s="204"/>
      <c r="G732" s="128"/>
      <c r="H732" s="127"/>
      <c r="I732" s="204"/>
      <c r="J732" s="129"/>
      <c r="K732" s="68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  <c r="AB732" s="66"/>
      <c r="AC732" s="66"/>
      <c r="AD732" s="66"/>
      <c r="AE732" s="66"/>
      <c r="AF732" s="66"/>
      <c r="AG732" s="66"/>
      <c r="AH732" s="66"/>
      <c r="AI732" s="66"/>
      <c r="AJ732" s="66"/>
      <c r="AK732" s="66"/>
      <c r="AL732" s="66"/>
      <c r="AM732" s="66"/>
      <c r="AN732" s="66"/>
      <c r="AO732" s="66"/>
      <c r="AP732" s="66"/>
      <c r="AQ732" s="66"/>
      <c r="AR732" s="66"/>
      <c r="AS732" s="66"/>
      <c r="AT732" s="66"/>
      <c r="AU732" s="66"/>
      <c r="AV732" s="66"/>
      <c r="AW732" s="66"/>
      <c r="AX732" s="66"/>
      <c r="AY732" s="66"/>
      <c r="AZ732" s="66"/>
      <c r="BA732" s="66"/>
      <c r="BB732" s="66"/>
      <c r="BC732" s="66"/>
      <c r="BD732" s="66"/>
      <c r="BE732" s="66"/>
      <c r="BF732" s="66"/>
      <c r="BG732" s="66"/>
      <c r="BH732" s="66"/>
      <c r="BI732" s="66"/>
      <c r="BJ732" s="66"/>
      <c r="BK732" s="66"/>
      <c r="BL732" s="66"/>
      <c r="BM732" s="66"/>
      <c r="BN732" s="66"/>
      <c r="BO732" s="66"/>
      <c r="BP732" s="66"/>
      <c r="BQ732" s="66"/>
      <c r="BR732" s="66"/>
      <c r="BS732" s="66"/>
      <c r="BT732" s="66"/>
      <c r="BU732" s="66"/>
      <c r="BV732" s="66"/>
      <c r="BW732" s="66"/>
      <c r="BX732" s="66"/>
      <c r="BY732" s="66"/>
      <c r="BZ732" s="66"/>
      <c r="CA732" s="66"/>
      <c r="CB732" s="66"/>
      <c r="CC732" s="66"/>
      <c r="CD732" s="66"/>
      <c r="CE732" s="66"/>
      <c r="CF732" s="66"/>
      <c r="CG732" s="66"/>
      <c r="CH732" s="66"/>
      <c r="CI732" s="66"/>
      <c r="CJ732" s="66"/>
      <c r="CK732" s="66"/>
      <c r="CL732" s="66"/>
      <c r="CM732" s="66"/>
      <c r="CN732" s="66"/>
      <c r="CO732" s="66"/>
      <c r="CP732" s="66"/>
      <c r="CQ732" s="66"/>
      <c r="CR732" s="66"/>
      <c r="CS732" s="66"/>
      <c r="CT732" s="66"/>
      <c r="CU732" s="66"/>
      <c r="CV732" s="66"/>
      <c r="CW732" s="66"/>
      <c r="CX732" s="66"/>
      <c r="CY732" s="66"/>
      <c r="CZ732" s="66"/>
      <c r="DA732" s="66"/>
      <c r="DB732" s="66"/>
      <c r="DC732" s="66"/>
      <c r="DD732" s="66"/>
      <c r="DE732" s="66"/>
      <c r="DF732" s="66"/>
      <c r="DG732" s="66"/>
      <c r="DH732" s="66"/>
      <c r="DI732" s="66"/>
      <c r="DJ732" s="66"/>
      <c r="DK732" s="66"/>
      <c r="DL732" s="66"/>
      <c r="DM732" s="66"/>
      <c r="DN732" s="66"/>
      <c r="DO732" s="66"/>
      <c r="DP732" s="66"/>
      <c r="DQ732" s="66"/>
      <c r="DR732" s="66"/>
      <c r="DS732" s="66"/>
      <c r="DT732" s="66"/>
      <c r="DU732" s="66"/>
      <c r="DV732" s="66"/>
      <c r="DW732" s="66"/>
      <c r="DX732" s="66"/>
      <c r="DY732" s="66"/>
      <c r="DZ732" s="66"/>
      <c r="EA732" s="66"/>
      <c r="EB732" s="66"/>
      <c r="EC732" s="66"/>
      <c r="ED732" s="66"/>
      <c r="EE732" s="66"/>
      <c r="EF732" s="66"/>
      <c r="EG732" s="66"/>
      <c r="EH732" s="66"/>
      <c r="EI732" s="66"/>
      <c r="EJ732" s="66"/>
      <c r="EK732" s="66"/>
      <c r="EL732" s="66"/>
      <c r="EM732" s="66"/>
      <c r="EN732" s="66"/>
      <c r="EO732" s="66"/>
      <c r="EP732" s="66"/>
      <c r="EQ732" s="66"/>
      <c r="ER732" s="66"/>
      <c r="ES732" s="66"/>
      <c r="ET732" s="66"/>
      <c r="EU732" s="66"/>
      <c r="EV732" s="66"/>
      <c r="EW732" s="66"/>
      <c r="EX732" s="66"/>
      <c r="EY732" s="66"/>
      <c r="EZ732" s="66"/>
      <c r="FA732" s="66"/>
      <c r="FB732" s="66"/>
      <c r="FC732" s="66"/>
      <c r="FD732" s="66"/>
      <c r="FE732" s="66"/>
      <c r="FF732" s="66"/>
      <c r="FG732" s="66"/>
      <c r="FH732" s="66"/>
      <c r="FI732" s="66"/>
      <c r="FJ732" s="66"/>
      <c r="FK732" s="66"/>
      <c r="FL732" s="66"/>
      <c r="FM732" s="66"/>
      <c r="FN732" s="66"/>
    </row>
    <row r="733" spans="1:170" s="88" customFormat="1" x14ac:dyDescent="0.25">
      <c r="A733" s="122"/>
      <c r="B733" s="123" t="s">
        <v>103</v>
      </c>
      <c r="C733" s="126"/>
      <c r="D733" s="220"/>
      <c r="E733" s="204">
        <v>20</v>
      </c>
      <c r="F733" s="204"/>
      <c r="G733" s="128"/>
      <c r="H733" s="127"/>
      <c r="I733" s="204"/>
      <c r="J733" s="129"/>
      <c r="K733" s="68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  <c r="AB733" s="66"/>
      <c r="AC733" s="66"/>
      <c r="AD733" s="66"/>
      <c r="AE733" s="66"/>
      <c r="AF733" s="66"/>
      <c r="AG733" s="66"/>
      <c r="AH733" s="66"/>
      <c r="AI733" s="66"/>
      <c r="AJ733" s="66"/>
      <c r="AK733" s="66"/>
      <c r="AL733" s="66"/>
      <c r="AM733" s="66"/>
      <c r="AN733" s="66"/>
      <c r="AO733" s="66"/>
      <c r="AP733" s="66"/>
      <c r="AQ733" s="66"/>
      <c r="AR733" s="66"/>
      <c r="AS733" s="66"/>
      <c r="AT733" s="66"/>
      <c r="AU733" s="66"/>
      <c r="AV733" s="66"/>
      <c r="AW733" s="66"/>
      <c r="AX733" s="66"/>
      <c r="AY733" s="66"/>
      <c r="AZ733" s="66"/>
      <c r="BA733" s="66"/>
      <c r="BB733" s="66"/>
      <c r="BC733" s="66"/>
      <c r="BD733" s="66"/>
      <c r="BE733" s="66"/>
      <c r="BF733" s="66"/>
      <c r="BG733" s="66"/>
      <c r="BH733" s="66"/>
      <c r="BI733" s="66"/>
      <c r="BJ733" s="66"/>
      <c r="BK733" s="66"/>
      <c r="BL733" s="66"/>
      <c r="BM733" s="66"/>
      <c r="BN733" s="66"/>
      <c r="BO733" s="66"/>
      <c r="BP733" s="66"/>
      <c r="BQ733" s="66"/>
      <c r="BR733" s="66"/>
      <c r="BS733" s="66"/>
      <c r="BT733" s="66"/>
      <c r="BU733" s="66"/>
      <c r="BV733" s="66"/>
      <c r="BW733" s="66"/>
      <c r="BX733" s="66"/>
      <c r="BY733" s="66"/>
      <c r="BZ733" s="66"/>
      <c r="CA733" s="66"/>
      <c r="CB733" s="66"/>
      <c r="CC733" s="66"/>
      <c r="CD733" s="66"/>
      <c r="CE733" s="66"/>
      <c r="CF733" s="66"/>
      <c r="CG733" s="66"/>
      <c r="CH733" s="66"/>
      <c r="CI733" s="66"/>
      <c r="CJ733" s="66"/>
      <c r="CK733" s="66"/>
      <c r="CL733" s="66"/>
      <c r="CM733" s="66"/>
      <c r="CN733" s="66"/>
      <c r="CO733" s="66"/>
      <c r="CP733" s="66"/>
      <c r="CQ733" s="66"/>
      <c r="CR733" s="66"/>
      <c r="CS733" s="66"/>
      <c r="CT733" s="66"/>
      <c r="CU733" s="66"/>
      <c r="CV733" s="66"/>
      <c r="CW733" s="66"/>
      <c r="CX733" s="66"/>
      <c r="CY733" s="66"/>
      <c r="CZ733" s="66"/>
      <c r="DA733" s="66"/>
      <c r="DB733" s="66"/>
      <c r="DC733" s="66"/>
      <c r="DD733" s="66"/>
      <c r="DE733" s="66"/>
      <c r="DF733" s="66"/>
      <c r="DG733" s="66"/>
      <c r="DH733" s="66"/>
      <c r="DI733" s="66"/>
      <c r="DJ733" s="66"/>
      <c r="DK733" s="66"/>
      <c r="DL733" s="66"/>
      <c r="DM733" s="66"/>
      <c r="DN733" s="66"/>
      <c r="DO733" s="66"/>
      <c r="DP733" s="66"/>
      <c r="DQ733" s="66"/>
      <c r="DR733" s="66"/>
      <c r="DS733" s="66"/>
      <c r="DT733" s="66"/>
      <c r="DU733" s="66"/>
      <c r="DV733" s="66"/>
      <c r="DW733" s="66"/>
      <c r="DX733" s="66"/>
      <c r="DY733" s="66"/>
      <c r="DZ733" s="66"/>
      <c r="EA733" s="66"/>
      <c r="EB733" s="66"/>
      <c r="EC733" s="66"/>
      <c r="ED733" s="66"/>
      <c r="EE733" s="66"/>
      <c r="EF733" s="66"/>
      <c r="EG733" s="66"/>
      <c r="EH733" s="66"/>
      <c r="EI733" s="66"/>
      <c r="EJ733" s="66"/>
      <c r="EK733" s="66"/>
      <c r="EL733" s="66"/>
      <c r="EM733" s="66"/>
      <c r="EN733" s="66"/>
      <c r="EO733" s="66"/>
      <c r="EP733" s="66"/>
      <c r="EQ733" s="66"/>
      <c r="ER733" s="66"/>
      <c r="ES733" s="66"/>
      <c r="ET733" s="66"/>
      <c r="EU733" s="66"/>
      <c r="EV733" s="66"/>
      <c r="EW733" s="66"/>
      <c r="EX733" s="66"/>
      <c r="EY733" s="66"/>
      <c r="EZ733" s="66"/>
      <c r="FA733" s="66"/>
      <c r="FB733" s="66"/>
      <c r="FC733" s="66"/>
      <c r="FD733" s="66"/>
      <c r="FE733" s="66"/>
      <c r="FF733" s="66"/>
      <c r="FG733" s="66"/>
      <c r="FH733" s="66"/>
      <c r="FI733" s="66"/>
      <c r="FJ733" s="66"/>
      <c r="FK733" s="66"/>
      <c r="FL733" s="66"/>
      <c r="FM733" s="66"/>
      <c r="FN733" s="66"/>
    </row>
    <row r="734" spans="1:170" s="279" customFormat="1" x14ac:dyDescent="0.25">
      <c r="A734" s="71" t="s">
        <v>192</v>
      </c>
      <c r="B734" s="67"/>
      <c r="C734" s="74">
        <v>180</v>
      </c>
      <c r="D734" s="77"/>
      <c r="E734" s="77"/>
      <c r="F734" s="132">
        <v>0.1</v>
      </c>
      <c r="G734" s="131">
        <v>0.1</v>
      </c>
      <c r="H734" s="131">
        <v>11.8</v>
      </c>
      <c r="I734" s="131">
        <v>48.5</v>
      </c>
      <c r="J734" s="130">
        <v>1.2</v>
      </c>
      <c r="K734" s="68" t="s">
        <v>263</v>
      </c>
      <c r="L734" s="281"/>
      <c r="M734" s="281"/>
      <c r="N734" s="281"/>
      <c r="O734" s="281"/>
      <c r="P734" s="281"/>
      <c r="Q734" s="281"/>
      <c r="R734" s="281"/>
      <c r="S734" s="281"/>
      <c r="T734" s="281"/>
      <c r="U734" s="281"/>
      <c r="V734" s="281"/>
      <c r="W734" s="281"/>
      <c r="X734" s="281"/>
      <c r="Y734" s="281"/>
      <c r="Z734" s="281"/>
      <c r="AA734" s="281"/>
      <c r="AB734" s="281"/>
      <c r="AC734" s="281"/>
      <c r="AD734" s="281"/>
      <c r="AE734" s="281"/>
      <c r="AF734" s="281"/>
      <c r="AG734" s="281"/>
      <c r="AH734" s="281"/>
      <c r="AI734" s="281"/>
      <c r="AJ734" s="281"/>
      <c r="AK734" s="281"/>
      <c r="AL734" s="281"/>
      <c r="AM734" s="281"/>
      <c r="AN734" s="281"/>
      <c r="AO734" s="281"/>
      <c r="AP734" s="281"/>
      <c r="AQ734" s="281"/>
      <c r="AR734" s="281"/>
      <c r="AS734" s="281"/>
      <c r="AT734" s="281"/>
      <c r="AU734" s="281"/>
      <c r="AV734" s="281"/>
      <c r="AW734" s="281"/>
      <c r="AX734" s="281"/>
      <c r="AY734" s="281"/>
      <c r="AZ734" s="281"/>
      <c r="BA734" s="281"/>
      <c r="BB734" s="281"/>
      <c r="BC734" s="281"/>
      <c r="BD734" s="281"/>
      <c r="BE734" s="281"/>
      <c r="BF734" s="281"/>
      <c r="BG734" s="281"/>
      <c r="BH734" s="281"/>
      <c r="BI734" s="281"/>
      <c r="BJ734" s="281"/>
      <c r="BK734" s="281"/>
      <c r="BL734" s="281"/>
      <c r="BM734" s="281"/>
      <c r="BN734" s="281"/>
      <c r="BO734" s="281"/>
      <c r="BP734" s="281"/>
      <c r="BQ734" s="281"/>
      <c r="BR734" s="281"/>
      <c r="BS734" s="281"/>
      <c r="BT734" s="281"/>
      <c r="BU734" s="281"/>
      <c r="BV734" s="281"/>
      <c r="BW734" s="281"/>
      <c r="BX734" s="281"/>
      <c r="BY734" s="281"/>
      <c r="BZ734" s="281"/>
      <c r="CA734" s="281"/>
      <c r="CB734" s="281"/>
      <c r="CC734" s="281"/>
      <c r="CD734" s="281"/>
      <c r="CE734" s="281"/>
      <c r="CF734" s="281"/>
      <c r="CG734" s="281"/>
      <c r="CH734" s="281"/>
      <c r="CI734" s="281"/>
      <c r="CJ734" s="281"/>
      <c r="CK734" s="281"/>
      <c r="CL734" s="281"/>
      <c r="CM734" s="281"/>
      <c r="CN734" s="281"/>
      <c r="CO734" s="281"/>
      <c r="CP734" s="281"/>
      <c r="CQ734" s="281"/>
      <c r="CR734" s="281"/>
      <c r="CS734" s="281"/>
      <c r="CT734" s="281"/>
      <c r="CU734" s="281"/>
      <c r="CV734" s="281"/>
      <c r="CW734" s="281"/>
      <c r="CX734" s="281"/>
      <c r="CY734" s="281"/>
      <c r="CZ734" s="281"/>
      <c r="DA734" s="281"/>
      <c r="DB734" s="281"/>
      <c r="DC734" s="281"/>
      <c r="DD734" s="281"/>
      <c r="DE734" s="281"/>
      <c r="DF734" s="281"/>
      <c r="DG734" s="281"/>
      <c r="DH734" s="281"/>
      <c r="DI734" s="281"/>
      <c r="DJ734" s="281"/>
      <c r="DK734" s="281"/>
      <c r="DL734" s="281"/>
      <c r="DM734" s="281"/>
      <c r="DN734" s="281"/>
      <c r="DO734" s="281"/>
      <c r="DP734" s="281"/>
      <c r="DQ734" s="281"/>
      <c r="DR734" s="281"/>
      <c r="DS734" s="281"/>
      <c r="DT734" s="281"/>
      <c r="DU734" s="281"/>
      <c r="DV734" s="281"/>
      <c r="DW734" s="281"/>
      <c r="DX734" s="281"/>
      <c r="DY734" s="281"/>
      <c r="DZ734" s="281"/>
      <c r="EA734" s="281"/>
      <c r="EB734" s="281"/>
      <c r="EC734" s="281"/>
      <c r="ED734" s="281"/>
      <c r="EE734" s="281"/>
      <c r="EF734" s="281"/>
      <c r="EG734" s="281"/>
      <c r="EH734" s="281"/>
      <c r="EI734" s="281"/>
      <c r="EJ734" s="281"/>
      <c r="EK734" s="281"/>
      <c r="EL734" s="281"/>
      <c r="EM734" s="281"/>
      <c r="EN734" s="281"/>
      <c r="EO734" s="281"/>
      <c r="EP734" s="281"/>
      <c r="EQ734" s="281"/>
      <c r="ER734" s="281"/>
      <c r="ES734" s="281"/>
      <c r="ET734" s="281"/>
      <c r="EU734" s="281"/>
      <c r="EV734" s="281"/>
      <c r="EW734" s="281"/>
      <c r="EX734" s="281"/>
      <c r="EY734" s="281"/>
      <c r="EZ734" s="281"/>
      <c r="FA734" s="281"/>
      <c r="FB734" s="281"/>
      <c r="FC734" s="281"/>
      <c r="FD734" s="281"/>
      <c r="FE734" s="281"/>
      <c r="FF734" s="281"/>
      <c r="FG734" s="281"/>
      <c r="FH734" s="281"/>
      <c r="FI734" s="281"/>
      <c r="FJ734" s="281"/>
      <c r="FK734" s="281"/>
      <c r="FL734" s="281"/>
      <c r="FM734" s="281"/>
      <c r="FN734" s="281"/>
    </row>
    <row r="735" spans="1:170" s="279" customFormat="1" x14ac:dyDescent="0.25">
      <c r="A735" s="71"/>
      <c r="B735" s="67" t="s">
        <v>85</v>
      </c>
      <c r="C735" s="74"/>
      <c r="D735" s="77">
        <v>40.799999999999997</v>
      </c>
      <c r="E735" s="77">
        <v>36</v>
      </c>
      <c r="F735" s="132"/>
      <c r="G735" s="132"/>
      <c r="H735" s="131"/>
      <c r="I735" s="131"/>
      <c r="J735" s="130"/>
      <c r="K735" s="68"/>
      <c r="L735" s="281"/>
      <c r="M735" s="281"/>
      <c r="N735" s="281"/>
      <c r="O735" s="281"/>
      <c r="P735" s="281"/>
      <c r="Q735" s="281"/>
      <c r="R735" s="281"/>
      <c r="S735" s="281"/>
      <c r="T735" s="281"/>
      <c r="U735" s="281"/>
      <c r="V735" s="281"/>
      <c r="W735" s="281"/>
      <c r="X735" s="281"/>
      <c r="Y735" s="281"/>
      <c r="Z735" s="281"/>
      <c r="AA735" s="281"/>
      <c r="AB735" s="281"/>
      <c r="AC735" s="281"/>
      <c r="AD735" s="281"/>
      <c r="AE735" s="281"/>
      <c r="AF735" s="281"/>
      <c r="AG735" s="281"/>
      <c r="AH735" s="281"/>
      <c r="AI735" s="281"/>
      <c r="AJ735" s="281"/>
      <c r="AK735" s="281"/>
      <c r="AL735" s="281"/>
      <c r="AM735" s="281"/>
      <c r="AN735" s="281"/>
      <c r="AO735" s="281"/>
      <c r="AP735" s="281"/>
      <c r="AQ735" s="281"/>
      <c r="AR735" s="281"/>
      <c r="AS735" s="281"/>
      <c r="AT735" s="281"/>
      <c r="AU735" s="281"/>
      <c r="AV735" s="281"/>
      <c r="AW735" s="281"/>
      <c r="AX735" s="281"/>
      <c r="AY735" s="281"/>
      <c r="AZ735" s="281"/>
      <c r="BA735" s="281"/>
      <c r="BB735" s="281"/>
      <c r="BC735" s="281"/>
      <c r="BD735" s="281"/>
      <c r="BE735" s="281"/>
      <c r="BF735" s="281"/>
      <c r="BG735" s="281"/>
      <c r="BH735" s="281"/>
      <c r="BI735" s="281"/>
      <c r="BJ735" s="281"/>
      <c r="BK735" s="281"/>
      <c r="BL735" s="281"/>
      <c r="BM735" s="281"/>
      <c r="BN735" s="281"/>
      <c r="BO735" s="281"/>
      <c r="BP735" s="281"/>
      <c r="BQ735" s="281"/>
      <c r="BR735" s="281"/>
      <c r="BS735" s="281"/>
      <c r="BT735" s="281"/>
      <c r="BU735" s="281"/>
      <c r="BV735" s="281"/>
      <c r="BW735" s="281"/>
      <c r="BX735" s="281"/>
      <c r="BY735" s="281"/>
      <c r="BZ735" s="281"/>
      <c r="CA735" s="281"/>
      <c r="CB735" s="281"/>
      <c r="CC735" s="281"/>
      <c r="CD735" s="281"/>
      <c r="CE735" s="281"/>
      <c r="CF735" s="281"/>
      <c r="CG735" s="281"/>
      <c r="CH735" s="281"/>
      <c r="CI735" s="281"/>
      <c r="CJ735" s="281"/>
      <c r="CK735" s="281"/>
      <c r="CL735" s="281"/>
      <c r="CM735" s="281"/>
      <c r="CN735" s="281"/>
      <c r="CO735" s="281"/>
      <c r="CP735" s="281"/>
      <c r="CQ735" s="281"/>
      <c r="CR735" s="281"/>
      <c r="CS735" s="281"/>
      <c r="CT735" s="281"/>
      <c r="CU735" s="281"/>
      <c r="CV735" s="281"/>
      <c r="CW735" s="281"/>
      <c r="CX735" s="281"/>
      <c r="CY735" s="281"/>
      <c r="CZ735" s="281"/>
      <c r="DA735" s="281"/>
      <c r="DB735" s="281"/>
      <c r="DC735" s="281"/>
      <c r="DD735" s="281"/>
      <c r="DE735" s="281"/>
      <c r="DF735" s="281"/>
      <c r="DG735" s="281"/>
      <c r="DH735" s="281"/>
      <c r="DI735" s="281"/>
      <c r="DJ735" s="281"/>
      <c r="DK735" s="281"/>
      <c r="DL735" s="281"/>
      <c r="DM735" s="281"/>
      <c r="DN735" s="281"/>
      <c r="DO735" s="281"/>
      <c r="DP735" s="281"/>
      <c r="DQ735" s="281"/>
      <c r="DR735" s="281"/>
      <c r="DS735" s="281"/>
      <c r="DT735" s="281"/>
      <c r="DU735" s="281"/>
      <c r="DV735" s="281"/>
      <c r="DW735" s="281"/>
      <c r="DX735" s="281"/>
      <c r="DY735" s="281"/>
      <c r="DZ735" s="281"/>
      <c r="EA735" s="281"/>
      <c r="EB735" s="281"/>
      <c r="EC735" s="281"/>
      <c r="ED735" s="281"/>
      <c r="EE735" s="281"/>
      <c r="EF735" s="281"/>
      <c r="EG735" s="281"/>
      <c r="EH735" s="281"/>
      <c r="EI735" s="281"/>
      <c r="EJ735" s="281"/>
      <c r="EK735" s="281"/>
      <c r="EL735" s="281"/>
      <c r="EM735" s="281"/>
      <c r="EN735" s="281"/>
      <c r="EO735" s="281"/>
      <c r="EP735" s="281"/>
      <c r="EQ735" s="281"/>
      <c r="ER735" s="281"/>
      <c r="ES735" s="281"/>
      <c r="ET735" s="281"/>
      <c r="EU735" s="281"/>
      <c r="EV735" s="281"/>
      <c r="EW735" s="281"/>
      <c r="EX735" s="281"/>
      <c r="EY735" s="281"/>
      <c r="EZ735" s="281"/>
      <c r="FA735" s="281"/>
      <c r="FB735" s="281"/>
      <c r="FC735" s="281"/>
      <c r="FD735" s="281"/>
      <c r="FE735" s="281"/>
      <c r="FF735" s="281"/>
      <c r="FG735" s="281"/>
      <c r="FH735" s="281"/>
      <c r="FI735" s="281"/>
      <c r="FJ735" s="281"/>
      <c r="FK735" s="281"/>
      <c r="FL735" s="281"/>
      <c r="FM735" s="281"/>
      <c r="FN735" s="281"/>
    </row>
    <row r="736" spans="1:170" s="279" customFormat="1" x14ac:dyDescent="0.25">
      <c r="A736" s="71"/>
      <c r="B736" s="67" t="s">
        <v>56</v>
      </c>
      <c r="C736" s="74"/>
      <c r="D736" s="77">
        <v>155</v>
      </c>
      <c r="E736" s="77">
        <v>155</v>
      </c>
      <c r="F736" s="132"/>
      <c r="G736" s="132"/>
      <c r="H736" s="131"/>
      <c r="I736" s="131"/>
      <c r="J736" s="130"/>
      <c r="K736" s="68"/>
      <c r="L736" s="281"/>
      <c r="M736" s="281"/>
      <c r="N736" s="281"/>
      <c r="O736" s="281"/>
      <c r="P736" s="281"/>
      <c r="Q736" s="281"/>
      <c r="R736" s="281"/>
      <c r="S736" s="281"/>
      <c r="T736" s="281"/>
      <c r="U736" s="281"/>
      <c r="V736" s="281"/>
      <c r="W736" s="281"/>
      <c r="X736" s="281"/>
      <c r="Y736" s="281"/>
      <c r="Z736" s="281"/>
      <c r="AA736" s="281"/>
      <c r="AB736" s="281"/>
      <c r="AC736" s="281"/>
      <c r="AD736" s="281"/>
      <c r="AE736" s="281"/>
      <c r="AF736" s="281"/>
      <c r="AG736" s="281"/>
      <c r="AH736" s="281"/>
      <c r="AI736" s="281"/>
      <c r="AJ736" s="281"/>
      <c r="AK736" s="281"/>
      <c r="AL736" s="281"/>
      <c r="AM736" s="281"/>
      <c r="AN736" s="281"/>
      <c r="AO736" s="281"/>
      <c r="AP736" s="281"/>
      <c r="AQ736" s="281"/>
      <c r="AR736" s="281"/>
      <c r="AS736" s="281"/>
      <c r="AT736" s="281"/>
      <c r="AU736" s="281"/>
      <c r="AV736" s="281"/>
      <c r="AW736" s="281"/>
      <c r="AX736" s="281"/>
      <c r="AY736" s="281"/>
      <c r="AZ736" s="281"/>
      <c r="BA736" s="281"/>
      <c r="BB736" s="281"/>
      <c r="BC736" s="281"/>
      <c r="BD736" s="281"/>
      <c r="BE736" s="281"/>
      <c r="BF736" s="281"/>
      <c r="BG736" s="281"/>
      <c r="BH736" s="281"/>
      <c r="BI736" s="281"/>
      <c r="BJ736" s="281"/>
      <c r="BK736" s="281"/>
      <c r="BL736" s="281"/>
      <c r="BM736" s="281"/>
      <c r="BN736" s="281"/>
      <c r="BO736" s="281"/>
      <c r="BP736" s="281"/>
      <c r="BQ736" s="281"/>
      <c r="BR736" s="281"/>
      <c r="BS736" s="281"/>
      <c r="BT736" s="281"/>
      <c r="BU736" s="281"/>
      <c r="BV736" s="281"/>
      <c r="BW736" s="281"/>
      <c r="BX736" s="281"/>
      <c r="BY736" s="281"/>
      <c r="BZ736" s="281"/>
      <c r="CA736" s="281"/>
      <c r="CB736" s="281"/>
      <c r="CC736" s="281"/>
      <c r="CD736" s="281"/>
      <c r="CE736" s="281"/>
      <c r="CF736" s="281"/>
      <c r="CG736" s="281"/>
      <c r="CH736" s="281"/>
      <c r="CI736" s="281"/>
      <c r="CJ736" s="281"/>
      <c r="CK736" s="281"/>
      <c r="CL736" s="281"/>
      <c r="CM736" s="281"/>
      <c r="CN736" s="281"/>
      <c r="CO736" s="281"/>
      <c r="CP736" s="281"/>
      <c r="CQ736" s="281"/>
      <c r="CR736" s="281"/>
      <c r="CS736" s="281"/>
      <c r="CT736" s="281"/>
      <c r="CU736" s="281"/>
      <c r="CV736" s="281"/>
      <c r="CW736" s="281"/>
      <c r="CX736" s="281"/>
      <c r="CY736" s="281"/>
      <c r="CZ736" s="281"/>
      <c r="DA736" s="281"/>
      <c r="DB736" s="281"/>
      <c r="DC736" s="281"/>
      <c r="DD736" s="281"/>
      <c r="DE736" s="281"/>
      <c r="DF736" s="281"/>
      <c r="DG736" s="281"/>
      <c r="DH736" s="281"/>
      <c r="DI736" s="281"/>
      <c r="DJ736" s="281"/>
      <c r="DK736" s="281"/>
      <c r="DL736" s="281"/>
      <c r="DM736" s="281"/>
      <c r="DN736" s="281"/>
      <c r="DO736" s="281"/>
      <c r="DP736" s="281"/>
      <c r="DQ736" s="281"/>
      <c r="DR736" s="281"/>
      <c r="DS736" s="281"/>
      <c r="DT736" s="281"/>
      <c r="DU736" s="281"/>
      <c r="DV736" s="281"/>
      <c r="DW736" s="281"/>
      <c r="DX736" s="281"/>
      <c r="DY736" s="281"/>
      <c r="DZ736" s="281"/>
      <c r="EA736" s="281"/>
      <c r="EB736" s="281"/>
      <c r="EC736" s="281"/>
      <c r="ED736" s="281"/>
      <c r="EE736" s="281"/>
      <c r="EF736" s="281"/>
      <c r="EG736" s="281"/>
      <c r="EH736" s="281"/>
      <c r="EI736" s="281"/>
      <c r="EJ736" s="281"/>
      <c r="EK736" s="281"/>
      <c r="EL736" s="281"/>
      <c r="EM736" s="281"/>
      <c r="EN736" s="281"/>
      <c r="EO736" s="281"/>
      <c r="EP736" s="281"/>
      <c r="EQ736" s="281"/>
      <c r="ER736" s="281"/>
      <c r="ES736" s="281"/>
      <c r="ET736" s="281"/>
      <c r="EU736" s="281"/>
      <c r="EV736" s="281"/>
      <c r="EW736" s="281"/>
      <c r="EX736" s="281"/>
      <c r="EY736" s="281"/>
      <c r="EZ736" s="281"/>
      <c r="FA736" s="281"/>
      <c r="FB736" s="281"/>
      <c r="FC736" s="281"/>
      <c r="FD736" s="281"/>
      <c r="FE736" s="281"/>
      <c r="FF736" s="281"/>
      <c r="FG736" s="281"/>
      <c r="FH736" s="281"/>
      <c r="FI736" s="281"/>
      <c r="FJ736" s="281"/>
      <c r="FK736" s="281"/>
      <c r="FL736" s="281"/>
      <c r="FM736" s="281"/>
      <c r="FN736" s="281"/>
    </row>
    <row r="737" spans="1:183" s="279" customFormat="1" x14ac:dyDescent="0.25">
      <c r="A737" s="71"/>
      <c r="B737" s="67" t="s">
        <v>54</v>
      </c>
      <c r="C737" s="74"/>
      <c r="D737" s="77">
        <v>5</v>
      </c>
      <c r="E737" s="77">
        <v>5</v>
      </c>
      <c r="F737" s="132"/>
      <c r="G737" s="132"/>
      <c r="H737" s="131"/>
      <c r="I737" s="131"/>
      <c r="J737" s="130"/>
      <c r="K737" s="68"/>
      <c r="L737" s="281"/>
      <c r="M737" s="281"/>
      <c r="N737" s="281"/>
      <c r="O737" s="281"/>
      <c r="P737" s="281"/>
      <c r="Q737" s="281"/>
      <c r="R737" s="281"/>
      <c r="S737" s="281"/>
      <c r="T737" s="281"/>
      <c r="U737" s="281"/>
      <c r="V737" s="281"/>
      <c r="W737" s="281"/>
      <c r="X737" s="281"/>
      <c r="Y737" s="281"/>
      <c r="Z737" s="281"/>
      <c r="AA737" s="281"/>
      <c r="AB737" s="281"/>
      <c r="AC737" s="281"/>
      <c r="AD737" s="281"/>
      <c r="AE737" s="281"/>
      <c r="AF737" s="281"/>
      <c r="AG737" s="281"/>
      <c r="AH737" s="281"/>
      <c r="AI737" s="281"/>
      <c r="AJ737" s="281"/>
      <c r="AK737" s="281"/>
      <c r="AL737" s="281"/>
      <c r="AM737" s="281"/>
      <c r="AN737" s="281"/>
      <c r="AO737" s="281"/>
      <c r="AP737" s="281"/>
      <c r="AQ737" s="281"/>
      <c r="AR737" s="281"/>
      <c r="AS737" s="281"/>
      <c r="AT737" s="281"/>
      <c r="AU737" s="281"/>
      <c r="AV737" s="281"/>
      <c r="AW737" s="281"/>
      <c r="AX737" s="281"/>
      <c r="AY737" s="281"/>
      <c r="AZ737" s="281"/>
      <c r="BA737" s="281"/>
      <c r="BB737" s="281"/>
      <c r="BC737" s="281"/>
      <c r="BD737" s="281"/>
      <c r="BE737" s="281"/>
      <c r="BF737" s="281"/>
      <c r="BG737" s="281"/>
      <c r="BH737" s="281"/>
      <c r="BI737" s="281"/>
      <c r="BJ737" s="281"/>
      <c r="BK737" s="281"/>
      <c r="BL737" s="281"/>
      <c r="BM737" s="281"/>
      <c r="BN737" s="281"/>
      <c r="BO737" s="281"/>
      <c r="BP737" s="281"/>
      <c r="BQ737" s="281"/>
      <c r="BR737" s="281"/>
      <c r="BS737" s="281"/>
      <c r="BT737" s="281"/>
      <c r="BU737" s="281"/>
      <c r="BV737" s="281"/>
      <c r="BW737" s="281"/>
      <c r="BX737" s="281"/>
      <c r="BY737" s="281"/>
      <c r="BZ737" s="281"/>
      <c r="CA737" s="281"/>
      <c r="CB737" s="281"/>
      <c r="CC737" s="281"/>
      <c r="CD737" s="281"/>
      <c r="CE737" s="281"/>
      <c r="CF737" s="281"/>
      <c r="CG737" s="281"/>
      <c r="CH737" s="281"/>
      <c r="CI737" s="281"/>
      <c r="CJ737" s="281"/>
      <c r="CK737" s="281"/>
      <c r="CL737" s="281"/>
      <c r="CM737" s="281"/>
      <c r="CN737" s="281"/>
      <c r="CO737" s="281"/>
      <c r="CP737" s="281"/>
      <c r="CQ737" s="281"/>
      <c r="CR737" s="281"/>
      <c r="CS737" s="281"/>
      <c r="CT737" s="281"/>
      <c r="CU737" s="281"/>
      <c r="CV737" s="281"/>
      <c r="CW737" s="281"/>
      <c r="CX737" s="281"/>
      <c r="CY737" s="281"/>
      <c r="CZ737" s="281"/>
      <c r="DA737" s="281"/>
      <c r="DB737" s="281"/>
      <c r="DC737" s="281"/>
      <c r="DD737" s="281"/>
      <c r="DE737" s="281"/>
      <c r="DF737" s="281"/>
      <c r="DG737" s="281"/>
      <c r="DH737" s="281"/>
      <c r="DI737" s="281"/>
      <c r="DJ737" s="281"/>
      <c r="DK737" s="281"/>
      <c r="DL737" s="281"/>
      <c r="DM737" s="281"/>
      <c r="DN737" s="281"/>
      <c r="DO737" s="281"/>
      <c r="DP737" s="281"/>
      <c r="DQ737" s="281"/>
      <c r="DR737" s="281"/>
      <c r="DS737" s="281"/>
      <c r="DT737" s="281"/>
      <c r="DU737" s="281"/>
      <c r="DV737" s="281"/>
      <c r="DW737" s="281"/>
      <c r="DX737" s="281"/>
      <c r="DY737" s="281"/>
      <c r="DZ737" s="281"/>
      <c r="EA737" s="281"/>
      <c r="EB737" s="281"/>
      <c r="EC737" s="281"/>
      <c r="ED737" s="281"/>
      <c r="EE737" s="281"/>
      <c r="EF737" s="281"/>
      <c r="EG737" s="281"/>
      <c r="EH737" s="281"/>
      <c r="EI737" s="281"/>
      <c r="EJ737" s="281"/>
      <c r="EK737" s="281"/>
      <c r="EL737" s="281"/>
      <c r="EM737" s="281"/>
      <c r="EN737" s="281"/>
      <c r="EO737" s="281"/>
      <c r="EP737" s="281"/>
      <c r="EQ737" s="281"/>
      <c r="ER737" s="281"/>
      <c r="ES737" s="281"/>
      <c r="ET737" s="281"/>
      <c r="EU737" s="281"/>
      <c r="EV737" s="281"/>
      <c r="EW737" s="281"/>
      <c r="EX737" s="281"/>
      <c r="EY737" s="281"/>
      <c r="EZ737" s="281"/>
      <c r="FA737" s="281"/>
      <c r="FB737" s="281"/>
      <c r="FC737" s="281"/>
      <c r="FD737" s="281"/>
      <c r="FE737" s="281"/>
      <c r="FF737" s="281"/>
      <c r="FG737" s="281"/>
      <c r="FH737" s="281"/>
      <c r="FI737" s="281"/>
      <c r="FJ737" s="281"/>
      <c r="FK737" s="281"/>
      <c r="FL737" s="281"/>
      <c r="FM737" s="281"/>
      <c r="FN737" s="281"/>
    </row>
    <row r="738" spans="1:183" ht="15.75" thickBot="1" x14ac:dyDescent="0.3">
      <c r="A738" s="390" t="s">
        <v>50</v>
      </c>
      <c r="B738" s="180"/>
      <c r="C738" s="181">
        <v>37.5</v>
      </c>
      <c r="D738" s="182">
        <v>37.5</v>
      </c>
      <c r="E738" s="182">
        <v>37.5</v>
      </c>
      <c r="F738" s="181">
        <v>1.8</v>
      </c>
      <c r="G738" s="181">
        <v>0.4</v>
      </c>
      <c r="H738" s="181">
        <v>18</v>
      </c>
      <c r="I738" s="181">
        <v>82.5</v>
      </c>
      <c r="J738" s="181"/>
      <c r="K738" s="183"/>
    </row>
    <row r="739" spans="1:183" ht="15.75" thickBot="1" x14ac:dyDescent="0.3">
      <c r="A739" s="171" t="s">
        <v>29</v>
      </c>
      <c r="B739" s="172"/>
      <c r="C739" s="173">
        <v>657.5</v>
      </c>
      <c r="D739" s="184"/>
      <c r="E739" s="165"/>
      <c r="F739" s="165">
        <v>18.060000000000002</v>
      </c>
      <c r="G739" s="165">
        <v>21.8</v>
      </c>
      <c r="H739" s="165">
        <v>86.93</v>
      </c>
      <c r="I739" s="165">
        <v>608.79999999999995</v>
      </c>
      <c r="J739" s="165">
        <v>21.959999999999997</v>
      </c>
      <c r="K739" s="167"/>
    </row>
    <row r="740" spans="1:183" x14ac:dyDescent="0.25">
      <c r="A740" s="82"/>
      <c r="B740" s="83" t="s">
        <v>51</v>
      </c>
      <c r="C740" s="85"/>
      <c r="D740" s="466"/>
      <c r="E740" s="156"/>
      <c r="F740" s="465"/>
      <c r="G740" s="156"/>
      <c r="H740" s="466"/>
      <c r="I740" s="465"/>
      <c r="J740" s="131"/>
      <c r="K740" s="68"/>
    </row>
    <row r="741" spans="1:183" ht="33" x14ac:dyDescent="0.25">
      <c r="A741" s="447" t="s">
        <v>297</v>
      </c>
      <c r="B741" s="295"/>
      <c r="C741" s="448">
        <v>50</v>
      </c>
      <c r="D741" s="451"/>
      <c r="E741" s="448"/>
      <c r="F741" s="449">
        <v>2.5</v>
      </c>
      <c r="G741" s="449">
        <v>4</v>
      </c>
      <c r="H741" s="449">
        <v>24</v>
      </c>
      <c r="I741" s="450">
        <v>142</v>
      </c>
      <c r="J741" s="449">
        <v>0.01</v>
      </c>
      <c r="K741" s="452" t="s">
        <v>298</v>
      </c>
      <c r="FO741" s="66"/>
      <c r="FP741" s="66"/>
      <c r="FQ741" s="66"/>
      <c r="FR741" s="66"/>
      <c r="FS741" s="66"/>
      <c r="FT741" s="66"/>
      <c r="FU741" s="66"/>
      <c r="FV741" s="66"/>
      <c r="FW741" s="66"/>
      <c r="FX741" s="66"/>
      <c r="FY741" s="66"/>
      <c r="FZ741" s="66"/>
      <c r="GA741" s="66"/>
    </row>
    <row r="742" spans="1:183" x14ac:dyDescent="0.25">
      <c r="A742" s="447"/>
      <c r="B742" s="295" t="s">
        <v>299</v>
      </c>
      <c r="C742" s="448"/>
      <c r="D742" s="451">
        <v>35</v>
      </c>
      <c r="E742" s="448">
        <v>35</v>
      </c>
      <c r="F742" s="449"/>
      <c r="G742" s="449"/>
      <c r="H742" s="449"/>
      <c r="I742" s="450"/>
      <c r="J742" s="449"/>
      <c r="K742" s="452"/>
      <c r="FO742" s="66"/>
      <c r="FP742" s="66"/>
      <c r="FQ742" s="66"/>
      <c r="FR742" s="66"/>
      <c r="FS742" s="66"/>
      <c r="FT742" s="66"/>
      <c r="FU742" s="66"/>
      <c r="FV742" s="66"/>
      <c r="FW742" s="66"/>
      <c r="FX742" s="66"/>
      <c r="FY742" s="66"/>
      <c r="FZ742" s="66"/>
      <c r="GA742" s="66"/>
    </row>
    <row r="743" spans="1:183" x14ac:dyDescent="0.25">
      <c r="A743" s="447"/>
      <c r="B743" s="295" t="s">
        <v>57</v>
      </c>
      <c r="C743" s="448"/>
      <c r="D743" s="451">
        <v>0.25</v>
      </c>
      <c r="E743" s="448">
        <v>0.25</v>
      </c>
      <c r="F743" s="449"/>
      <c r="G743" s="449"/>
      <c r="H743" s="449"/>
      <c r="I743" s="450"/>
      <c r="J743" s="449"/>
      <c r="K743" s="452"/>
      <c r="FO743" s="66"/>
      <c r="FP743" s="66"/>
      <c r="FQ743" s="66"/>
      <c r="FR743" s="66"/>
      <c r="FS743" s="66"/>
      <c r="FT743" s="66"/>
      <c r="FU743" s="66"/>
      <c r="FV743" s="66"/>
      <c r="FW743" s="66"/>
      <c r="FX743" s="66"/>
      <c r="FY743" s="66"/>
      <c r="FZ743" s="66"/>
      <c r="GA743" s="66"/>
    </row>
    <row r="744" spans="1:183" x14ac:dyDescent="0.25">
      <c r="A744" s="447"/>
      <c r="B744" s="295" t="s">
        <v>43</v>
      </c>
      <c r="C744" s="448"/>
      <c r="D744" s="451">
        <v>0.5</v>
      </c>
      <c r="E744" s="448">
        <v>0.5</v>
      </c>
      <c r="F744" s="449"/>
      <c r="G744" s="449"/>
      <c r="H744" s="449"/>
      <c r="I744" s="450"/>
      <c r="J744" s="449"/>
      <c r="K744" s="452"/>
      <c r="FO744" s="66"/>
      <c r="FP744" s="66"/>
      <c r="FQ744" s="66"/>
      <c r="FR744" s="66"/>
      <c r="FS744" s="66"/>
      <c r="FT744" s="66"/>
      <c r="FU744" s="66"/>
      <c r="FV744" s="66"/>
      <c r="FW744" s="66"/>
      <c r="FX744" s="66"/>
      <c r="FY744" s="66"/>
      <c r="FZ744" s="66"/>
      <c r="GA744" s="66"/>
    </row>
    <row r="745" spans="1:183" x14ac:dyDescent="0.25">
      <c r="A745" s="447"/>
      <c r="B745" s="295" t="s">
        <v>20</v>
      </c>
      <c r="C745" s="448"/>
      <c r="D745" s="451">
        <v>3</v>
      </c>
      <c r="E745" s="448">
        <v>3</v>
      </c>
      <c r="F745" s="449"/>
      <c r="G745" s="449"/>
      <c r="H745" s="449"/>
      <c r="I745" s="450"/>
      <c r="J745" s="449"/>
      <c r="K745" s="452"/>
      <c r="FO745" s="66"/>
      <c r="FP745" s="66"/>
      <c r="FQ745" s="66"/>
      <c r="FR745" s="66"/>
      <c r="FS745" s="66"/>
      <c r="FT745" s="66"/>
      <c r="FU745" s="66"/>
      <c r="FV745" s="66"/>
      <c r="FW745" s="66"/>
      <c r="FX745" s="66"/>
      <c r="FY745" s="66"/>
      <c r="FZ745" s="66"/>
      <c r="GA745" s="66"/>
    </row>
    <row r="746" spans="1:183" x14ac:dyDescent="0.25">
      <c r="A746" s="447"/>
      <c r="B746" s="295" t="s">
        <v>22</v>
      </c>
      <c r="C746" s="448"/>
      <c r="D746" s="451">
        <v>3</v>
      </c>
      <c r="E746" s="448">
        <v>3</v>
      </c>
      <c r="F746" s="449"/>
      <c r="G746" s="449"/>
      <c r="H746" s="449"/>
      <c r="I746" s="450"/>
      <c r="J746" s="449"/>
      <c r="K746" s="452"/>
      <c r="FO746" s="66"/>
      <c r="FP746" s="66"/>
      <c r="FQ746" s="66"/>
      <c r="FR746" s="66"/>
      <c r="FS746" s="66"/>
      <c r="FT746" s="66"/>
      <c r="FU746" s="66"/>
      <c r="FV746" s="66"/>
      <c r="FW746" s="66"/>
      <c r="FX746" s="66"/>
      <c r="FY746" s="66"/>
      <c r="FZ746" s="66"/>
      <c r="GA746" s="66"/>
    </row>
    <row r="747" spans="1:183" x14ac:dyDescent="0.25">
      <c r="A747" s="447"/>
      <c r="B747" s="295" t="s">
        <v>296</v>
      </c>
      <c r="C747" s="448"/>
      <c r="D747" s="451">
        <v>1.08</v>
      </c>
      <c r="E747" s="448">
        <v>1.08</v>
      </c>
      <c r="F747" s="449"/>
      <c r="G747" s="449"/>
      <c r="H747" s="449"/>
      <c r="I747" s="450"/>
      <c r="J747" s="449"/>
      <c r="K747" s="452"/>
      <c r="FO747" s="66"/>
      <c r="FP747" s="66"/>
      <c r="FQ747" s="66"/>
      <c r="FR747" s="66"/>
      <c r="FS747" s="66"/>
      <c r="FT747" s="66"/>
      <c r="FU747" s="66"/>
      <c r="FV747" s="66"/>
      <c r="FW747" s="66"/>
      <c r="FX747" s="66"/>
      <c r="FY747" s="66"/>
      <c r="FZ747" s="66"/>
      <c r="GA747" s="66"/>
    </row>
    <row r="748" spans="1:183" x14ac:dyDescent="0.25">
      <c r="A748" s="447"/>
      <c r="B748" s="295" t="s">
        <v>18</v>
      </c>
      <c r="C748" s="448"/>
      <c r="D748" s="451">
        <v>3</v>
      </c>
      <c r="E748" s="448">
        <v>3</v>
      </c>
      <c r="F748" s="449"/>
      <c r="G748" s="449"/>
      <c r="H748" s="449"/>
      <c r="I748" s="450"/>
      <c r="J748" s="449"/>
      <c r="K748" s="452"/>
      <c r="FO748" s="66"/>
      <c r="FP748" s="66"/>
      <c r="FQ748" s="66"/>
      <c r="FR748" s="66"/>
      <c r="FS748" s="66"/>
      <c r="FT748" s="66"/>
      <c r="FU748" s="66"/>
      <c r="FV748" s="66"/>
      <c r="FW748" s="66"/>
      <c r="FX748" s="66"/>
      <c r="FY748" s="66"/>
      <c r="FZ748" s="66"/>
      <c r="GA748" s="66"/>
    </row>
    <row r="749" spans="1:183" x14ac:dyDescent="0.25">
      <c r="A749" s="287"/>
      <c r="B749" s="288" t="s">
        <v>19</v>
      </c>
      <c r="C749" s="378"/>
      <c r="D749" s="382">
        <v>14</v>
      </c>
      <c r="E749" s="380">
        <v>14</v>
      </c>
      <c r="F749" s="380"/>
      <c r="G749" s="379"/>
      <c r="H749" s="380"/>
      <c r="I749" s="379"/>
      <c r="J749" s="380"/>
      <c r="K749" s="381"/>
      <c r="FO749" s="66"/>
      <c r="FP749" s="66"/>
      <c r="FQ749" s="66"/>
      <c r="FR749" s="66"/>
      <c r="FS749" s="66"/>
      <c r="FT749" s="66"/>
      <c r="FU749" s="66"/>
      <c r="FV749" s="66"/>
      <c r="FW749" s="66"/>
      <c r="FX749" s="66"/>
      <c r="FY749" s="66"/>
      <c r="FZ749" s="66"/>
      <c r="GA749" s="66"/>
    </row>
    <row r="750" spans="1:183" x14ac:dyDescent="0.25">
      <c r="A750" s="287"/>
      <c r="B750" s="288" t="s">
        <v>45</v>
      </c>
      <c r="C750" s="378"/>
      <c r="D750" s="382"/>
      <c r="E750" s="380">
        <v>58</v>
      </c>
      <c r="F750" s="380"/>
      <c r="G750" s="379"/>
      <c r="H750" s="380"/>
      <c r="I750" s="379"/>
      <c r="J750" s="380"/>
      <c r="K750" s="381"/>
      <c r="FO750" s="66"/>
      <c r="FP750" s="66"/>
      <c r="FQ750" s="66"/>
      <c r="FR750" s="66"/>
      <c r="FS750" s="66"/>
      <c r="FT750" s="66"/>
      <c r="FU750" s="66"/>
      <c r="FV750" s="66"/>
      <c r="FW750" s="66"/>
      <c r="FX750" s="66"/>
      <c r="FY750" s="66"/>
      <c r="FZ750" s="66"/>
      <c r="GA750" s="66"/>
    </row>
    <row r="751" spans="1:183" x14ac:dyDescent="0.25">
      <c r="A751" s="287"/>
      <c r="B751" s="288" t="s">
        <v>38</v>
      </c>
      <c r="C751" s="378"/>
      <c r="D751" s="382">
        <v>0.16</v>
      </c>
      <c r="E751" s="380">
        <v>0.16</v>
      </c>
      <c r="F751" s="380"/>
      <c r="G751" s="379"/>
      <c r="H751" s="380"/>
      <c r="I751" s="379"/>
      <c r="J751" s="380"/>
      <c r="K751" s="381"/>
      <c r="FO751" s="66"/>
      <c r="FP751" s="66"/>
      <c r="FQ751" s="66"/>
      <c r="FR751" s="66"/>
      <c r="FS751" s="66"/>
      <c r="FT751" s="66"/>
      <c r="FU751" s="66"/>
      <c r="FV751" s="66"/>
      <c r="FW751" s="66"/>
      <c r="FX751" s="66"/>
      <c r="FY751" s="66"/>
      <c r="FZ751" s="66"/>
      <c r="GA751" s="66"/>
    </row>
    <row r="752" spans="1:183" x14ac:dyDescent="0.25">
      <c r="A752" s="99" t="s">
        <v>90</v>
      </c>
      <c r="B752" s="94"/>
      <c r="C752" s="95">
        <v>120</v>
      </c>
      <c r="D752" s="115"/>
      <c r="E752" s="416"/>
      <c r="F752" s="115">
        <v>3.77</v>
      </c>
      <c r="G752" s="95">
        <v>3</v>
      </c>
      <c r="H752" s="115">
        <v>5</v>
      </c>
      <c r="I752" s="95">
        <v>62.1</v>
      </c>
      <c r="J752" s="320">
        <v>0.84</v>
      </c>
      <c r="K752" s="98" t="s">
        <v>172</v>
      </c>
    </row>
    <row r="753" spans="1:170" x14ac:dyDescent="0.25">
      <c r="A753" s="99"/>
      <c r="B753" s="94" t="s">
        <v>91</v>
      </c>
      <c r="C753" s="95"/>
      <c r="D753" s="97">
        <v>123.6</v>
      </c>
      <c r="E753" s="97">
        <v>120</v>
      </c>
      <c r="F753" s="97"/>
      <c r="G753" s="97"/>
      <c r="H753" s="97"/>
      <c r="I753" s="97"/>
      <c r="J753" s="96"/>
      <c r="K753" s="98"/>
    </row>
    <row r="754" spans="1:170" ht="23.25" x14ac:dyDescent="0.25">
      <c r="A754" s="71" t="s">
        <v>383</v>
      </c>
      <c r="B754" s="67"/>
      <c r="C754" s="361" t="s">
        <v>315</v>
      </c>
      <c r="D754" s="175"/>
      <c r="E754" s="74"/>
      <c r="F754" s="379">
        <v>7.5</v>
      </c>
      <c r="G754" s="380">
        <v>10.5</v>
      </c>
      <c r="H754" s="379">
        <v>29.6</v>
      </c>
      <c r="I754" s="380">
        <v>243</v>
      </c>
      <c r="J754" s="175"/>
      <c r="K754" s="74" t="s">
        <v>384</v>
      </c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  <c r="AA754" s="89"/>
      <c r="AB754" s="89"/>
      <c r="AC754" s="89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</row>
    <row r="755" spans="1:170" x14ac:dyDescent="0.25">
      <c r="A755" s="71"/>
      <c r="B755" s="67" t="s">
        <v>203</v>
      </c>
      <c r="C755" s="361"/>
      <c r="D755" s="175">
        <v>43</v>
      </c>
      <c r="E755" s="74">
        <v>43</v>
      </c>
      <c r="F755" s="175"/>
      <c r="G755" s="74"/>
      <c r="H755" s="175"/>
      <c r="I755" s="176"/>
      <c r="J755" s="175"/>
      <c r="K755" s="74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  <c r="AA755" s="89"/>
      <c r="AB755" s="89"/>
      <c r="AC755" s="89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</row>
    <row r="756" spans="1:170" x14ac:dyDescent="0.25">
      <c r="A756" s="71"/>
      <c r="B756" s="67" t="s">
        <v>56</v>
      </c>
      <c r="C756" s="361"/>
      <c r="D756" s="175">
        <v>52.8</v>
      </c>
      <c r="E756" s="74">
        <v>52.8</v>
      </c>
      <c r="F756" s="175"/>
      <c r="G756" s="74"/>
      <c r="H756" s="175"/>
      <c r="I756" s="176"/>
      <c r="J756" s="175"/>
      <c r="K756" s="74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  <c r="AA756" s="89"/>
      <c r="AB756" s="89"/>
      <c r="AC756" s="89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</row>
    <row r="757" spans="1:170" x14ac:dyDescent="0.25">
      <c r="A757" s="71"/>
      <c r="B757" s="67" t="s">
        <v>127</v>
      </c>
      <c r="C757" s="361"/>
      <c r="D757" s="175">
        <v>46.3</v>
      </c>
      <c r="E757" s="74">
        <v>46.3</v>
      </c>
      <c r="F757" s="175"/>
      <c r="G757" s="74"/>
      <c r="H757" s="175"/>
      <c r="I757" s="176"/>
      <c r="J757" s="175"/>
      <c r="K757" s="74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  <c r="AA757" s="89"/>
      <c r="AB757" s="89"/>
      <c r="AC757" s="89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</row>
    <row r="758" spans="1:170" x14ac:dyDescent="0.25">
      <c r="A758" s="71"/>
      <c r="B758" s="67" t="s">
        <v>36</v>
      </c>
      <c r="C758" s="361"/>
      <c r="D758" s="175">
        <v>14.72</v>
      </c>
      <c r="E758" s="74">
        <v>11.78</v>
      </c>
      <c r="F758" s="175"/>
      <c r="G758" s="74"/>
      <c r="H758" s="175"/>
      <c r="I758" s="176"/>
      <c r="J758" s="175"/>
      <c r="K758" s="74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  <c r="AA758" s="89"/>
      <c r="AB758" s="89"/>
      <c r="AC758" s="89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</row>
    <row r="759" spans="1:170" x14ac:dyDescent="0.25">
      <c r="A759" s="71"/>
      <c r="B759" s="67" t="s">
        <v>37</v>
      </c>
      <c r="C759" s="361"/>
      <c r="D759" s="175">
        <v>7.06</v>
      </c>
      <c r="E759" s="74">
        <v>5.93</v>
      </c>
      <c r="F759" s="175"/>
      <c r="G759" s="74"/>
      <c r="H759" s="175"/>
      <c r="I759" s="176"/>
      <c r="J759" s="175"/>
      <c r="K759" s="74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  <c r="AA759" s="89"/>
      <c r="AB759" s="89"/>
      <c r="AC759" s="8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</row>
    <row r="760" spans="1:170" x14ac:dyDescent="0.25">
      <c r="A760" s="71"/>
      <c r="B760" s="67" t="s">
        <v>38</v>
      </c>
      <c r="C760" s="361"/>
      <c r="D760" s="175">
        <v>5.8</v>
      </c>
      <c r="E760" s="74">
        <v>5.8</v>
      </c>
      <c r="F760" s="175"/>
      <c r="G760" s="74"/>
      <c r="H760" s="175"/>
      <c r="I760" s="176"/>
      <c r="J760" s="175"/>
      <c r="K760" s="74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  <c r="AA760" s="89"/>
      <c r="AB760" s="89"/>
      <c r="AC760" s="89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</row>
    <row r="761" spans="1:170" x14ac:dyDescent="0.25">
      <c r="A761" s="71"/>
      <c r="B761" s="67" t="s">
        <v>43</v>
      </c>
      <c r="C761" s="361"/>
      <c r="D761" s="175">
        <v>0.8</v>
      </c>
      <c r="E761" s="74">
        <v>0.8</v>
      </c>
      <c r="F761" s="175"/>
      <c r="G761" s="74"/>
      <c r="H761" s="175"/>
      <c r="I761" s="176"/>
      <c r="J761" s="175"/>
      <c r="K761" s="74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  <c r="AA761" s="89"/>
      <c r="AB761" s="89"/>
      <c r="AC761" s="89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</row>
    <row r="762" spans="1:170" x14ac:dyDescent="0.25">
      <c r="A762" s="71" t="s">
        <v>42</v>
      </c>
      <c r="B762" s="67"/>
      <c r="C762" s="74">
        <v>23</v>
      </c>
      <c r="D762" s="131">
        <v>23</v>
      </c>
      <c r="E762" s="131">
        <v>23</v>
      </c>
      <c r="F762" s="131">
        <v>1.8</v>
      </c>
      <c r="G762" s="130">
        <v>0.23</v>
      </c>
      <c r="H762" s="131">
        <v>11.3</v>
      </c>
      <c r="I762" s="130">
        <v>54.5</v>
      </c>
      <c r="J762" s="131">
        <v>0</v>
      </c>
      <c r="K762" s="68"/>
    </row>
    <row r="763" spans="1:170" s="229" customFormat="1" x14ac:dyDescent="0.25">
      <c r="A763" s="122" t="s">
        <v>173</v>
      </c>
      <c r="B763" s="123"/>
      <c r="C763" s="126" t="s">
        <v>306</v>
      </c>
      <c r="D763" s="211"/>
      <c r="E763" s="212"/>
      <c r="F763" s="204">
        <v>0.06</v>
      </c>
      <c r="G763" s="128">
        <v>0.02</v>
      </c>
      <c r="H763" s="127">
        <v>4.99</v>
      </c>
      <c r="I763" s="128">
        <v>20.38</v>
      </c>
      <c r="J763" s="204">
        <v>0.03</v>
      </c>
      <c r="K763" s="68" t="s">
        <v>303</v>
      </c>
      <c r="L763" s="281"/>
      <c r="M763" s="281"/>
      <c r="N763" s="281"/>
      <c r="O763" s="281"/>
      <c r="P763" s="281"/>
      <c r="Q763" s="281"/>
      <c r="R763" s="281"/>
      <c r="S763" s="281"/>
      <c r="T763" s="281"/>
      <c r="U763" s="281"/>
      <c r="V763" s="281"/>
      <c r="W763" s="281"/>
      <c r="X763" s="281"/>
      <c r="Y763" s="281"/>
      <c r="Z763" s="281"/>
      <c r="AA763" s="281"/>
      <c r="AB763" s="281"/>
      <c r="AC763" s="281"/>
      <c r="AD763" s="281"/>
      <c r="AE763" s="281"/>
      <c r="AF763" s="281"/>
      <c r="AG763" s="281"/>
      <c r="AH763" s="281"/>
      <c r="AI763" s="281"/>
      <c r="AJ763" s="281"/>
      <c r="AK763" s="281"/>
      <c r="AL763" s="281"/>
      <c r="AM763" s="281"/>
      <c r="AN763" s="281"/>
      <c r="AO763" s="281"/>
      <c r="AP763" s="281"/>
      <c r="AQ763" s="281"/>
      <c r="AR763" s="281"/>
      <c r="AS763" s="281"/>
      <c r="AT763" s="281"/>
      <c r="AU763" s="281"/>
      <c r="AV763" s="281"/>
      <c r="AW763" s="281"/>
      <c r="AX763" s="281"/>
      <c r="AY763" s="281"/>
      <c r="AZ763" s="281"/>
      <c r="BA763" s="281"/>
      <c r="BB763" s="281"/>
      <c r="BC763" s="281"/>
      <c r="BD763" s="281"/>
      <c r="BE763" s="281"/>
      <c r="BF763" s="281"/>
      <c r="BG763" s="281"/>
      <c r="BH763" s="281"/>
      <c r="BI763" s="281"/>
      <c r="BJ763" s="281"/>
      <c r="BK763" s="281"/>
      <c r="BL763" s="281"/>
      <c r="BM763" s="281"/>
      <c r="BN763" s="281"/>
      <c r="BO763" s="281"/>
      <c r="BP763" s="281"/>
      <c r="BQ763" s="281"/>
      <c r="BR763" s="281"/>
      <c r="BS763" s="281"/>
      <c r="BT763" s="281"/>
      <c r="BU763" s="281"/>
      <c r="BV763" s="281"/>
      <c r="BW763" s="281"/>
      <c r="BX763" s="281"/>
      <c r="BY763" s="281"/>
      <c r="BZ763" s="281"/>
      <c r="CA763" s="281"/>
      <c r="CB763" s="281"/>
      <c r="CC763" s="281"/>
      <c r="CD763" s="281"/>
      <c r="CE763" s="281"/>
      <c r="CF763" s="281"/>
      <c r="CG763" s="281"/>
      <c r="CH763" s="281"/>
      <c r="CI763" s="281"/>
      <c r="CJ763" s="281"/>
      <c r="CK763" s="281"/>
      <c r="CL763" s="281"/>
      <c r="CM763" s="281"/>
      <c r="CN763" s="281"/>
      <c r="CO763" s="281"/>
      <c r="CP763" s="281"/>
      <c r="CQ763" s="281"/>
      <c r="CR763" s="281"/>
      <c r="CS763" s="281"/>
      <c r="CT763" s="281"/>
      <c r="CU763" s="281"/>
      <c r="CV763" s="281"/>
      <c r="CW763" s="281"/>
      <c r="CX763" s="281"/>
      <c r="CY763" s="281"/>
      <c r="CZ763" s="281"/>
      <c r="DA763" s="281"/>
      <c r="DB763" s="281"/>
      <c r="DC763" s="281"/>
      <c r="DD763" s="281"/>
      <c r="DE763" s="281"/>
      <c r="DF763" s="281"/>
      <c r="DG763" s="281"/>
      <c r="DH763" s="281"/>
      <c r="DI763" s="281"/>
      <c r="DJ763" s="281"/>
      <c r="DK763" s="281"/>
      <c r="DL763" s="281"/>
      <c r="DM763" s="281"/>
      <c r="DN763" s="281"/>
      <c r="DO763" s="281"/>
      <c r="DP763" s="281"/>
      <c r="DQ763" s="281"/>
      <c r="DR763" s="281"/>
      <c r="DS763" s="281"/>
      <c r="DT763" s="281"/>
      <c r="DU763" s="281"/>
      <c r="DV763" s="281"/>
      <c r="DW763" s="281"/>
      <c r="DX763" s="281"/>
      <c r="DY763" s="281"/>
      <c r="DZ763" s="281"/>
      <c r="EA763" s="281"/>
      <c r="EB763" s="281"/>
      <c r="EC763" s="281"/>
      <c r="ED763" s="281"/>
      <c r="EE763" s="281"/>
      <c r="EF763" s="281"/>
      <c r="EG763" s="281"/>
      <c r="EH763" s="281"/>
      <c r="EI763" s="281"/>
      <c r="EJ763" s="281"/>
      <c r="EK763" s="281"/>
      <c r="EL763" s="281"/>
      <c r="EM763" s="281"/>
      <c r="EN763" s="281"/>
      <c r="EO763" s="281"/>
      <c r="EP763" s="281"/>
      <c r="EQ763" s="281"/>
      <c r="ER763" s="281"/>
      <c r="ES763" s="281"/>
      <c r="ET763" s="281"/>
      <c r="EU763" s="281"/>
      <c r="EV763" s="281"/>
      <c r="EW763" s="281"/>
      <c r="EX763" s="281"/>
      <c r="EY763" s="281"/>
      <c r="EZ763" s="281"/>
      <c r="FA763" s="281"/>
      <c r="FB763" s="281"/>
      <c r="FC763" s="281"/>
      <c r="FD763" s="281"/>
      <c r="FE763" s="281"/>
      <c r="FF763" s="281"/>
      <c r="FG763" s="281"/>
      <c r="FH763" s="281"/>
      <c r="FI763" s="281"/>
      <c r="FJ763" s="281"/>
      <c r="FK763" s="281"/>
      <c r="FL763" s="281"/>
      <c r="FM763" s="281"/>
      <c r="FN763" s="281"/>
    </row>
    <row r="764" spans="1:170" s="229" customFormat="1" x14ac:dyDescent="0.25">
      <c r="A764" s="122"/>
      <c r="B764" s="123" t="s">
        <v>63</v>
      </c>
      <c r="C764" s="124"/>
      <c r="D764" s="125">
        <v>0.3</v>
      </c>
      <c r="E764" s="126">
        <v>0.3</v>
      </c>
      <c r="F764" s="204"/>
      <c r="G764" s="204"/>
      <c r="H764" s="128"/>
      <c r="I764" s="128"/>
      <c r="J764" s="204"/>
      <c r="K764" s="68"/>
      <c r="L764" s="281"/>
      <c r="M764" s="281"/>
      <c r="N764" s="281"/>
      <c r="O764" s="281"/>
      <c r="P764" s="281"/>
      <c r="Q764" s="281"/>
      <c r="R764" s="281"/>
      <c r="S764" s="281"/>
      <c r="T764" s="281"/>
      <c r="U764" s="281"/>
      <c r="V764" s="281"/>
      <c r="W764" s="281"/>
      <c r="X764" s="281"/>
      <c r="Y764" s="281"/>
      <c r="Z764" s="281"/>
      <c r="AA764" s="281"/>
      <c r="AB764" s="281"/>
      <c r="AC764" s="281"/>
      <c r="AD764" s="281"/>
      <c r="AE764" s="281"/>
      <c r="AF764" s="281"/>
      <c r="AG764" s="281"/>
      <c r="AH764" s="281"/>
      <c r="AI764" s="281"/>
      <c r="AJ764" s="281"/>
      <c r="AK764" s="281"/>
      <c r="AL764" s="281"/>
      <c r="AM764" s="281"/>
      <c r="AN764" s="281"/>
      <c r="AO764" s="281"/>
      <c r="AP764" s="281"/>
      <c r="AQ764" s="281"/>
      <c r="AR764" s="281"/>
      <c r="AS764" s="281"/>
      <c r="AT764" s="281"/>
      <c r="AU764" s="281"/>
      <c r="AV764" s="281"/>
      <c r="AW764" s="281"/>
      <c r="AX764" s="281"/>
      <c r="AY764" s="281"/>
      <c r="AZ764" s="281"/>
      <c r="BA764" s="281"/>
      <c r="BB764" s="281"/>
      <c r="BC764" s="281"/>
      <c r="BD764" s="281"/>
      <c r="BE764" s="281"/>
      <c r="BF764" s="281"/>
      <c r="BG764" s="281"/>
      <c r="BH764" s="281"/>
      <c r="BI764" s="281"/>
      <c r="BJ764" s="281"/>
      <c r="BK764" s="281"/>
      <c r="BL764" s="281"/>
      <c r="BM764" s="281"/>
      <c r="BN764" s="281"/>
      <c r="BO764" s="281"/>
      <c r="BP764" s="281"/>
      <c r="BQ764" s="281"/>
      <c r="BR764" s="281"/>
      <c r="BS764" s="281"/>
      <c r="BT764" s="281"/>
      <c r="BU764" s="281"/>
      <c r="BV764" s="281"/>
      <c r="BW764" s="281"/>
      <c r="BX764" s="281"/>
      <c r="BY764" s="281"/>
      <c r="BZ764" s="281"/>
      <c r="CA764" s="281"/>
      <c r="CB764" s="281"/>
      <c r="CC764" s="281"/>
      <c r="CD764" s="281"/>
      <c r="CE764" s="281"/>
      <c r="CF764" s="281"/>
      <c r="CG764" s="281"/>
      <c r="CH764" s="281"/>
      <c r="CI764" s="281"/>
      <c r="CJ764" s="281"/>
      <c r="CK764" s="281"/>
      <c r="CL764" s="281"/>
      <c r="CM764" s="281"/>
      <c r="CN764" s="281"/>
      <c r="CO764" s="281"/>
      <c r="CP764" s="281"/>
      <c r="CQ764" s="281"/>
      <c r="CR764" s="281"/>
      <c r="CS764" s="281"/>
      <c r="CT764" s="281"/>
      <c r="CU764" s="281"/>
      <c r="CV764" s="281"/>
      <c r="CW764" s="281"/>
      <c r="CX764" s="281"/>
      <c r="CY764" s="281"/>
      <c r="CZ764" s="281"/>
      <c r="DA764" s="281"/>
      <c r="DB764" s="281"/>
      <c r="DC764" s="281"/>
      <c r="DD764" s="281"/>
      <c r="DE764" s="281"/>
      <c r="DF764" s="281"/>
      <c r="DG764" s="281"/>
      <c r="DH764" s="281"/>
      <c r="DI764" s="281"/>
      <c r="DJ764" s="281"/>
      <c r="DK764" s="281"/>
      <c r="DL764" s="281"/>
      <c r="DM764" s="281"/>
      <c r="DN764" s="281"/>
      <c r="DO764" s="281"/>
      <c r="DP764" s="281"/>
      <c r="DQ764" s="281"/>
      <c r="DR764" s="281"/>
      <c r="DS764" s="281"/>
      <c r="DT764" s="281"/>
      <c r="DU764" s="281"/>
      <c r="DV764" s="281"/>
      <c r="DW764" s="281"/>
      <c r="DX764" s="281"/>
      <c r="DY764" s="281"/>
      <c r="DZ764" s="281"/>
      <c r="EA764" s="281"/>
      <c r="EB764" s="281"/>
      <c r="EC764" s="281"/>
      <c r="ED764" s="281"/>
      <c r="EE764" s="281"/>
      <c r="EF764" s="281"/>
      <c r="EG764" s="281"/>
      <c r="EH764" s="281"/>
      <c r="EI764" s="281"/>
      <c r="EJ764" s="281"/>
      <c r="EK764" s="281"/>
      <c r="EL764" s="281"/>
      <c r="EM764" s="281"/>
      <c r="EN764" s="281"/>
      <c r="EO764" s="281"/>
      <c r="EP764" s="281"/>
      <c r="EQ764" s="281"/>
      <c r="ER764" s="281"/>
      <c r="ES764" s="281"/>
      <c r="ET764" s="281"/>
      <c r="EU764" s="281"/>
      <c r="EV764" s="281"/>
      <c r="EW764" s="281"/>
      <c r="EX764" s="281"/>
      <c r="EY764" s="281"/>
      <c r="EZ764" s="281"/>
      <c r="FA764" s="281"/>
      <c r="FB764" s="281"/>
      <c r="FC764" s="281"/>
      <c r="FD764" s="281"/>
      <c r="FE764" s="281"/>
      <c r="FF764" s="281"/>
      <c r="FG764" s="281"/>
      <c r="FH764" s="281"/>
      <c r="FI764" s="281"/>
      <c r="FJ764" s="281"/>
      <c r="FK764" s="281"/>
      <c r="FL764" s="281"/>
      <c r="FM764" s="281"/>
      <c r="FN764" s="281"/>
    </row>
    <row r="765" spans="1:170" s="229" customFormat="1" x14ac:dyDescent="0.25">
      <c r="A765" s="122"/>
      <c r="B765" s="123" t="s">
        <v>54</v>
      </c>
      <c r="C765" s="124"/>
      <c r="D765" s="125">
        <v>5</v>
      </c>
      <c r="E765" s="126">
        <v>5</v>
      </c>
      <c r="F765" s="204"/>
      <c r="G765" s="204"/>
      <c r="H765" s="128"/>
      <c r="I765" s="204"/>
      <c r="J765" s="204"/>
      <c r="K765" s="68"/>
      <c r="L765" s="281"/>
      <c r="M765" s="281"/>
      <c r="N765" s="281"/>
      <c r="O765" s="281"/>
      <c r="P765" s="281"/>
      <c r="Q765" s="281"/>
      <c r="R765" s="281"/>
      <c r="S765" s="281"/>
      <c r="T765" s="281"/>
      <c r="U765" s="281"/>
      <c r="V765" s="281"/>
      <c r="W765" s="281"/>
      <c r="X765" s="281"/>
      <c r="Y765" s="281"/>
      <c r="Z765" s="281"/>
      <c r="AA765" s="281"/>
      <c r="AB765" s="281"/>
      <c r="AC765" s="281"/>
      <c r="AD765" s="281"/>
      <c r="AE765" s="281"/>
      <c r="AF765" s="281"/>
      <c r="AG765" s="281"/>
      <c r="AH765" s="281"/>
      <c r="AI765" s="281"/>
      <c r="AJ765" s="281"/>
      <c r="AK765" s="281"/>
      <c r="AL765" s="281"/>
      <c r="AM765" s="281"/>
      <c r="AN765" s="281"/>
      <c r="AO765" s="281"/>
      <c r="AP765" s="281"/>
      <c r="AQ765" s="281"/>
      <c r="AR765" s="281"/>
      <c r="AS765" s="281"/>
      <c r="AT765" s="281"/>
      <c r="AU765" s="281"/>
      <c r="AV765" s="281"/>
      <c r="AW765" s="281"/>
      <c r="AX765" s="281"/>
      <c r="AY765" s="281"/>
      <c r="AZ765" s="281"/>
      <c r="BA765" s="281"/>
      <c r="BB765" s="281"/>
      <c r="BC765" s="281"/>
      <c r="BD765" s="281"/>
      <c r="BE765" s="281"/>
      <c r="BF765" s="281"/>
      <c r="BG765" s="281"/>
      <c r="BH765" s="281"/>
      <c r="BI765" s="281"/>
      <c r="BJ765" s="281"/>
      <c r="BK765" s="281"/>
      <c r="BL765" s="281"/>
      <c r="BM765" s="281"/>
      <c r="BN765" s="281"/>
      <c r="BO765" s="281"/>
      <c r="BP765" s="281"/>
      <c r="BQ765" s="281"/>
      <c r="BR765" s="281"/>
      <c r="BS765" s="281"/>
      <c r="BT765" s="281"/>
      <c r="BU765" s="281"/>
      <c r="BV765" s="281"/>
      <c r="BW765" s="281"/>
      <c r="BX765" s="281"/>
      <c r="BY765" s="281"/>
      <c r="BZ765" s="281"/>
      <c r="CA765" s="281"/>
      <c r="CB765" s="281"/>
      <c r="CC765" s="281"/>
      <c r="CD765" s="281"/>
      <c r="CE765" s="281"/>
      <c r="CF765" s="281"/>
      <c r="CG765" s="281"/>
      <c r="CH765" s="281"/>
      <c r="CI765" s="281"/>
      <c r="CJ765" s="281"/>
      <c r="CK765" s="281"/>
      <c r="CL765" s="281"/>
      <c r="CM765" s="281"/>
      <c r="CN765" s="281"/>
      <c r="CO765" s="281"/>
      <c r="CP765" s="281"/>
      <c r="CQ765" s="281"/>
      <c r="CR765" s="281"/>
      <c r="CS765" s="281"/>
      <c r="CT765" s="281"/>
      <c r="CU765" s="281"/>
      <c r="CV765" s="281"/>
      <c r="CW765" s="281"/>
      <c r="CX765" s="281"/>
      <c r="CY765" s="281"/>
      <c r="CZ765" s="281"/>
      <c r="DA765" s="281"/>
      <c r="DB765" s="281"/>
      <c r="DC765" s="281"/>
      <c r="DD765" s="281"/>
      <c r="DE765" s="281"/>
      <c r="DF765" s="281"/>
      <c r="DG765" s="281"/>
      <c r="DH765" s="281"/>
      <c r="DI765" s="281"/>
      <c r="DJ765" s="281"/>
      <c r="DK765" s="281"/>
      <c r="DL765" s="281"/>
      <c r="DM765" s="281"/>
      <c r="DN765" s="281"/>
      <c r="DO765" s="281"/>
      <c r="DP765" s="281"/>
      <c r="DQ765" s="281"/>
      <c r="DR765" s="281"/>
      <c r="DS765" s="281"/>
      <c r="DT765" s="281"/>
      <c r="DU765" s="281"/>
      <c r="DV765" s="281"/>
      <c r="DW765" s="281"/>
      <c r="DX765" s="281"/>
      <c r="DY765" s="281"/>
      <c r="DZ765" s="281"/>
      <c r="EA765" s="281"/>
      <c r="EB765" s="281"/>
      <c r="EC765" s="281"/>
      <c r="ED765" s="281"/>
      <c r="EE765" s="281"/>
      <c r="EF765" s="281"/>
      <c r="EG765" s="281"/>
      <c r="EH765" s="281"/>
      <c r="EI765" s="281"/>
      <c r="EJ765" s="281"/>
      <c r="EK765" s="281"/>
      <c r="EL765" s="281"/>
      <c r="EM765" s="281"/>
      <c r="EN765" s="281"/>
      <c r="EO765" s="281"/>
      <c r="EP765" s="281"/>
      <c r="EQ765" s="281"/>
      <c r="ER765" s="281"/>
      <c r="ES765" s="281"/>
      <c r="ET765" s="281"/>
      <c r="EU765" s="281"/>
      <c r="EV765" s="281"/>
      <c r="EW765" s="281"/>
      <c r="EX765" s="281"/>
      <c r="EY765" s="281"/>
      <c r="EZ765" s="281"/>
      <c r="FA765" s="281"/>
      <c r="FB765" s="281"/>
      <c r="FC765" s="281"/>
      <c r="FD765" s="281"/>
      <c r="FE765" s="281"/>
      <c r="FF765" s="281"/>
      <c r="FG765" s="281"/>
      <c r="FH765" s="281"/>
      <c r="FI765" s="281"/>
      <c r="FJ765" s="281"/>
      <c r="FK765" s="281"/>
      <c r="FL765" s="281"/>
      <c r="FM765" s="281"/>
      <c r="FN765" s="281"/>
    </row>
    <row r="766" spans="1:170" s="229" customFormat="1" ht="15.75" thickBot="1" x14ac:dyDescent="0.3">
      <c r="A766" s="122"/>
      <c r="B766" s="123" t="s">
        <v>19</v>
      </c>
      <c r="C766" s="124"/>
      <c r="D766" s="125">
        <v>180</v>
      </c>
      <c r="E766" s="126">
        <v>180</v>
      </c>
      <c r="F766" s="204"/>
      <c r="G766" s="204"/>
      <c r="H766" s="128"/>
      <c r="I766" s="204"/>
      <c r="J766" s="204"/>
      <c r="K766" s="68"/>
      <c r="L766" s="281"/>
      <c r="M766" s="281"/>
      <c r="N766" s="281"/>
      <c r="O766" s="281"/>
      <c r="P766" s="281"/>
      <c r="Q766" s="281"/>
      <c r="R766" s="281"/>
      <c r="S766" s="281"/>
      <c r="T766" s="281"/>
      <c r="U766" s="281"/>
      <c r="V766" s="281"/>
      <c r="W766" s="281"/>
      <c r="X766" s="281"/>
      <c r="Y766" s="281"/>
      <c r="Z766" s="281"/>
      <c r="AA766" s="281"/>
      <c r="AB766" s="281"/>
      <c r="AC766" s="281"/>
      <c r="AD766" s="281"/>
      <c r="AE766" s="281"/>
      <c r="AF766" s="281"/>
      <c r="AG766" s="281"/>
      <c r="AH766" s="281"/>
      <c r="AI766" s="281"/>
      <c r="AJ766" s="281"/>
      <c r="AK766" s="281"/>
      <c r="AL766" s="281"/>
      <c r="AM766" s="281"/>
      <c r="AN766" s="281"/>
      <c r="AO766" s="281"/>
      <c r="AP766" s="281"/>
      <c r="AQ766" s="281"/>
      <c r="AR766" s="281"/>
      <c r="AS766" s="281"/>
      <c r="AT766" s="281"/>
      <c r="AU766" s="281"/>
      <c r="AV766" s="281"/>
      <c r="AW766" s="281"/>
      <c r="AX766" s="281"/>
      <c r="AY766" s="281"/>
      <c r="AZ766" s="281"/>
      <c r="BA766" s="281"/>
      <c r="BB766" s="281"/>
      <c r="BC766" s="281"/>
      <c r="BD766" s="281"/>
      <c r="BE766" s="281"/>
      <c r="BF766" s="281"/>
      <c r="BG766" s="281"/>
      <c r="BH766" s="281"/>
      <c r="BI766" s="281"/>
      <c r="BJ766" s="281"/>
      <c r="BK766" s="281"/>
      <c r="BL766" s="281"/>
      <c r="BM766" s="281"/>
      <c r="BN766" s="281"/>
      <c r="BO766" s="281"/>
      <c r="BP766" s="281"/>
      <c r="BQ766" s="281"/>
      <c r="BR766" s="281"/>
      <c r="BS766" s="281"/>
      <c r="BT766" s="281"/>
      <c r="BU766" s="281"/>
      <c r="BV766" s="281"/>
      <c r="BW766" s="281"/>
      <c r="BX766" s="281"/>
      <c r="BY766" s="281"/>
      <c r="BZ766" s="281"/>
      <c r="CA766" s="281"/>
      <c r="CB766" s="281"/>
      <c r="CC766" s="281"/>
      <c r="CD766" s="281"/>
      <c r="CE766" s="281"/>
      <c r="CF766" s="281"/>
      <c r="CG766" s="281"/>
      <c r="CH766" s="281"/>
      <c r="CI766" s="281"/>
      <c r="CJ766" s="281"/>
      <c r="CK766" s="281"/>
      <c r="CL766" s="281"/>
      <c r="CM766" s="281"/>
      <c r="CN766" s="281"/>
      <c r="CO766" s="281"/>
      <c r="CP766" s="281"/>
      <c r="CQ766" s="281"/>
      <c r="CR766" s="281"/>
      <c r="CS766" s="281"/>
      <c r="CT766" s="281"/>
      <c r="CU766" s="281"/>
      <c r="CV766" s="281"/>
      <c r="CW766" s="281"/>
      <c r="CX766" s="281"/>
      <c r="CY766" s="281"/>
      <c r="CZ766" s="281"/>
      <c r="DA766" s="281"/>
      <c r="DB766" s="281"/>
      <c r="DC766" s="281"/>
      <c r="DD766" s="281"/>
      <c r="DE766" s="281"/>
      <c r="DF766" s="281"/>
      <c r="DG766" s="281"/>
      <c r="DH766" s="281"/>
      <c r="DI766" s="281"/>
      <c r="DJ766" s="281"/>
      <c r="DK766" s="281"/>
      <c r="DL766" s="281"/>
      <c r="DM766" s="281"/>
      <c r="DN766" s="281"/>
      <c r="DO766" s="281"/>
      <c r="DP766" s="281"/>
      <c r="DQ766" s="281"/>
      <c r="DR766" s="281"/>
      <c r="DS766" s="281"/>
      <c r="DT766" s="281"/>
      <c r="DU766" s="281"/>
      <c r="DV766" s="281"/>
      <c r="DW766" s="281"/>
      <c r="DX766" s="281"/>
      <c r="DY766" s="281"/>
      <c r="DZ766" s="281"/>
      <c r="EA766" s="281"/>
      <c r="EB766" s="281"/>
      <c r="EC766" s="281"/>
      <c r="ED766" s="281"/>
      <c r="EE766" s="281"/>
      <c r="EF766" s="281"/>
      <c r="EG766" s="281"/>
      <c r="EH766" s="281"/>
      <c r="EI766" s="281"/>
      <c r="EJ766" s="281"/>
      <c r="EK766" s="281"/>
      <c r="EL766" s="281"/>
      <c r="EM766" s="281"/>
      <c r="EN766" s="281"/>
      <c r="EO766" s="281"/>
      <c r="EP766" s="281"/>
      <c r="EQ766" s="281"/>
      <c r="ER766" s="281"/>
      <c r="ES766" s="281"/>
      <c r="ET766" s="281"/>
      <c r="EU766" s="281"/>
      <c r="EV766" s="281"/>
      <c r="EW766" s="281"/>
      <c r="EX766" s="281"/>
      <c r="EY766" s="281"/>
      <c r="EZ766" s="281"/>
      <c r="FA766" s="281"/>
      <c r="FB766" s="281"/>
      <c r="FC766" s="281"/>
      <c r="FD766" s="281"/>
      <c r="FE766" s="281"/>
      <c r="FF766" s="281"/>
      <c r="FG766" s="281"/>
      <c r="FH766" s="281"/>
      <c r="FI766" s="281"/>
      <c r="FJ766" s="281"/>
      <c r="FK766" s="281"/>
      <c r="FL766" s="281"/>
      <c r="FM766" s="281"/>
      <c r="FN766" s="281"/>
    </row>
    <row r="767" spans="1:170" ht="15.75" thickBot="1" x14ac:dyDescent="0.3">
      <c r="A767" s="171" t="s">
        <v>29</v>
      </c>
      <c r="B767" s="172"/>
      <c r="C767" s="173">
        <v>508</v>
      </c>
      <c r="D767" s="184"/>
      <c r="E767" s="165"/>
      <c r="F767" s="166">
        <v>15.63</v>
      </c>
      <c r="G767" s="166">
        <v>17.75</v>
      </c>
      <c r="H767" s="166">
        <v>74.89</v>
      </c>
      <c r="I767" s="166">
        <v>521.98</v>
      </c>
      <c r="J767" s="166">
        <v>0.88</v>
      </c>
      <c r="K767" s="158"/>
    </row>
    <row r="768" spans="1:170" ht="15.75" thickBot="1" x14ac:dyDescent="0.3">
      <c r="A768" s="189" t="s">
        <v>64</v>
      </c>
      <c r="B768" s="180"/>
      <c r="C768" s="181">
        <v>1690.5</v>
      </c>
      <c r="D768" s="190"/>
      <c r="E768" s="182"/>
      <c r="F768" s="191">
        <v>46.750000000000007</v>
      </c>
      <c r="G768" s="191">
        <v>54.91</v>
      </c>
      <c r="H768" s="191">
        <v>227.32833333333332</v>
      </c>
      <c r="I768" s="191">
        <v>1580.78</v>
      </c>
      <c r="J768" s="191">
        <v>22.839999999999996</v>
      </c>
      <c r="K768" s="167"/>
    </row>
    <row r="769" spans="1:170" ht="15.75" thickBot="1" x14ac:dyDescent="0.3">
      <c r="A769" s="152" t="s">
        <v>125</v>
      </c>
      <c r="B769" s="152"/>
      <c r="C769" s="154"/>
      <c r="D769" s="155"/>
      <c r="E769" s="155"/>
      <c r="F769" s="155"/>
      <c r="G769" s="155"/>
      <c r="H769" s="155"/>
      <c r="I769" s="393"/>
      <c r="J769" s="393"/>
      <c r="K769" s="180"/>
    </row>
    <row r="770" spans="1:170" ht="22.5" customHeight="1" x14ac:dyDescent="0.25">
      <c r="A770" s="468" t="s">
        <v>281</v>
      </c>
      <c r="B770" s="469"/>
      <c r="C770" s="470" t="s">
        <v>277</v>
      </c>
      <c r="D770" s="465" t="s">
        <v>3</v>
      </c>
      <c r="E770" s="156" t="s">
        <v>3</v>
      </c>
      <c r="F770" s="587" t="s">
        <v>278</v>
      </c>
      <c r="G770" s="588"/>
      <c r="H770" s="589"/>
      <c r="I770" s="465" t="s">
        <v>4</v>
      </c>
      <c r="J770" s="157" t="s">
        <v>5</v>
      </c>
      <c r="K770" s="158" t="s">
        <v>279</v>
      </c>
    </row>
    <row r="771" spans="1:170" ht="15.75" thickBot="1" x14ac:dyDescent="0.3">
      <c r="A771" s="473" t="s">
        <v>280</v>
      </c>
      <c r="B771" s="474"/>
      <c r="C771" s="471"/>
      <c r="D771" s="159" t="s">
        <v>6</v>
      </c>
      <c r="E771" s="160" t="s">
        <v>6</v>
      </c>
      <c r="F771" s="161"/>
      <c r="G771" s="162"/>
      <c r="H771" s="163"/>
      <c r="I771" s="159" t="s">
        <v>7</v>
      </c>
      <c r="J771" s="164"/>
      <c r="K771" s="68"/>
    </row>
    <row r="772" spans="1:170" ht="15.75" thickBot="1" x14ac:dyDescent="0.3">
      <c r="A772" s="475"/>
      <c r="B772" s="476"/>
      <c r="C772" s="472"/>
      <c r="D772" s="165" t="s">
        <v>8</v>
      </c>
      <c r="E772" s="165" t="s">
        <v>9</v>
      </c>
      <c r="F772" s="165" t="s">
        <v>10</v>
      </c>
      <c r="G772" s="165" t="s">
        <v>11</v>
      </c>
      <c r="H772" s="166" t="s">
        <v>12</v>
      </c>
      <c r="I772" s="166" t="s">
        <v>13</v>
      </c>
      <c r="J772" s="165" t="s">
        <v>14</v>
      </c>
      <c r="K772" s="167"/>
    </row>
    <row r="773" spans="1:170" x14ac:dyDescent="0.25">
      <c r="A773" s="82"/>
      <c r="B773" s="83" t="s">
        <v>15</v>
      </c>
      <c r="C773" s="85"/>
      <c r="D773" s="466"/>
      <c r="E773" s="201"/>
      <c r="F773" s="202"/>
      <c r="G773" s="201"/>
      <c r="H773" s="200"/>
      <c r="I773" s="202"/>
      <c r="J773" s="201"/>
      <c r="K773" s="158"/>
    </row>
    <row r="774" spans="1:170" s="65" customFormat="1" x14ac:dyDescent="0.25">
      <c r="A774" s="71" t="s">
        <v>186</v>
      </c>
      <c r="B774" s="67"/>
      <c r="C774" s="74">
        <v>180</v>
      </c>
      <c r="D774" s="132"/>
      <c r="E774" s="131"/>
      <c r="F774" s="131">
        <v>9.8000000000000007</v>
      </c>
      <c r="G774" s="131">
        <v>9.6</v>
      </c>
      <c r="H774" s="131">
        <v>19.399999999999999</v>
      </c>
      <c r="I774" s="132">
        <v>203</v>
      </c>
      <c r="J774" s="131">
        <v>0.5</v>
      </c>
      <c r="K774" s="68" t="s">
        <v>244</v>
      </c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  <c r="AA774" s="66"/>
      <c r="AB774" s="66"/>
      <c r="AC774" s="66"/>
      <c r="AD774" s="66"/>
      <c r="AE774" s="66"/>
      <c r="AF774" s="66"/>
      <c r="AG774" s="66"/>
      <c r="AH774" s="66"/>
      <c r="AI774" s="66"/>
      <c r="AJ774" s="66"/>
      <c r="AK774" s="66"/>
      <c r="AL774" s="66"/>
      <c r="AM774" s="66"/>
      <c r="AN774" s="66"/>
      <c r="AO774" s="66"/>
      <c r="AP774" s="66"/>
      <c r="AQ774" s="66"/>
      <c r="AR774" s="66"/>
      <c r="AS774" s="66"/>
      <c r="AT774" s="66"/>
      <c r="AU774" s="66"/>
      <c r="AV774" s="66"/>
      <c r="AW774" s="66"/>
      <c r="AX774" s="66"/>
      <c r="AY774" s="66"/>
      <c r="AZ774" s="66"/>
      <c r="BA774" s="66"/>
      <c r="BB774" s="66"/>
      <c r="BC774" s="66"/>
      <c r="BD774" s="66"/>
      <c r="BE774" s="66"/>
      <c r="BF774" s="66"/>
      <c r="BG774" s="66"/>
      <c r="BH774" s="66"/>
      <c r="BI774" s="66"/>
      <c r="BJ774" s="66"/>
      <c r="BK774" s="66"/>
      <c r="BL774" s="66"/>
      <c r="BM774" s="66"/>
      <c r="BN774" s="66"/>
      <c r="BO774" s="66"/>
      <c r="BP774" s="66"/>
      <c r="BQ774" s="66"/>
      <c r="BR774" s="66"/>
      <c r="BS774" s="66"/>
      <c r="BT774" s="66"/>
      <c r="BU774" s="66"/>
      <c r="BV774" s="66"/>
      <c r="BW774" s="66"/>
      <c r="BX774" s="66"/>
      <c r="BY774" s="66"/>
      <c r="BZ774" s="66"/>
      <c r="CA774" s="66"/>
      <c r="CB774" s="66"/>
      <c r="CC774" s="66"/>
      <c r="CD774" s="66"/>
      <c r="CE774" s="66"/>
      <c r="CF774" s="66"/>
      <c r="CG774" s="66"/>
      <c r="CH774" s="66"/>
      <c r="CI774" s="66"/>
      <c r="CJ774" s="66"/>
      <c r="CK774" s="66"/>
      <c r="CL774" s="66"/>
      <c r="CM774" s="66"/>
      <c r="CN774" s="66"/>
      <c r="CO774" s="66"/>
      <c r="CP774" s="66"/>
      <c r="CQ774" s="66"/>
      <c r="CR774" s="66"/>
      <c r="CS774" s="66"/>
      <c r="CT774" s="66"/>
      <c r="CU774" s="66"/>
      <c r="CV774" s="66"/>
      <c r="CW774" s="66"/>
      <c r="CX774" s="66"/>
      <c r="CY774" s="66"/>
      <c r="CZ774" s="66"/>
      <c r="DA774" s="66"/>
      <c r="DB774" s="66"/>
      <c r="DC774" s="66"/>
      <c r="DD774" s="66"/>
      <c r="DE774" s="66"/>
      <c r="DF774" s="66"/>
      <c r="DG774" s="66"/>
      <c r="DH774" s="66"/>
      <c r="DI774" s="66"/>
      <c r="DJ774" s="66"/>
      <c r="DK774" s="66"/>
      <c r="DL774" s="66"/>
      <c r="DM774" s="66"/>
      <c r="DN774" s="66"/>
      <c r="DO774" s="66"/>
      <c r="DP774" s="66"/>
      <c r="DQ774" s="66"/>
      <c r="DR774" s="66"/>
      <c r="DS774" s="66"/>
      <c r="DT774" s="66"/>
      <c r="DU774" s="66"/>
      <c r="DV774" s="66"/>
      <c r="DW774" s="66"/>
      <c r="DX774" s="66"/>
      <c r="DY774" s="66"/>
      <c r="DZ774" s="66"/>
      <c r="EA774" s="66"/>
      <c r="EB774" s="66"/>
      <c r="EC774" s="66"/>
      <c r="ED774" s="66"/>
      <c r="EE774" s="66"/>
      <c r="EF774" s="66"/>
      <c r="EG774" s="66"/>
      <c r="EH774" s="66"/>
      <c r="EI774" s="66"/>
      <c r="EJ774" s="66"/>
      <c r="EK774" s="66"/>
      <c r="EL774" s="66"/>
      <c r="EM774" s="66"/>
      <c r="EN774" s="66"/>
      <c r="EO774" s="66"/>
      <c r="EP774" s="66"/>
      <c r="EQ774" s="66"/>
      <c r="ER774" s="66"/>
      <c r="ES774" s="66"/>
      <c r="ET774" s="66"/>
      <c r="EU774" s="66"/>
      <c r="EV774" s="66"/>
      <c r="EW774" s="66"/>
      <c r="EX774" s="66"/>
    </row>
    <row r="775" spans="1:170" s="65" customFormat="1" x14ac:dyDescent="0.25">
      <c r="A775" s="71"/>
      <c r="B775" s="67" t="s">
        <v>357</v>
      </c>
      <c r="C775" s="176"/>
      <c r="D775" s="132">
        <v>14</v>
      </c>
      <c r="E775" s="131">
        <v>14</v>
      </c>
      <c r="F775" s="131"/>
      <c r="G775" s="131"/>
      <c r="H775" s="131"/>
      <c r="I775" s="132"/>
      <c r="J775" s="131"/>
      <c r="K775" s="68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  <c r="AA775" s="66"/>
      <c r="AB775" s="66"/>
      <c r="AC775" s="66"/>
      <c r="AD775" s="66"/>
      <c r="AE775" s="66"/>
      <c r="AF775" s="66"/>
      <c r="AG775" s="66"/>
      <c r="AH775" s="66"/>
      <c r="AI775" s="66"/>
      <c r="AJ775" s="66"/>
      <c r="AK775" s="66"/>
      <c r="AL775" s="66"/>
      <c r="AM775" s="66"/>
      <c r="AN775" s="66"/>
      <c r="AO775" s="66"/>
      <c r="AP775" s="66"/>
      <c r="AQ775" s="66"/>
      <c r="AR775" s="66"/>
      <c r="AS775" s="66"/>
      <c r="AT775" s="66"/>
      <c r="AU775" s="66"/>
      <c r="AV775" s="66"/>
      <c r="AW775" s="66"/>
      <c r="AX775" s="66"/>
      <c r="AY775" s="66"/>
      <c r="AZ775" s="66"/>
      <c r="BA775" s="66"/>
      <c r="BB775" s="66"/>
      <c r="BC775" s="66"/>
      <c r="BD775" s="66"/>
      <c r="BE775" s="66"/>
      <c r="BF775" s="66"/>
      <c r="BG775" s="66"/>
      <c r="BH775" s="66"/>
      <c r="BI775" s="66"/>
      <c r="BJ775" s="66"/>
      <c r="BK775" s="66"/>
      <c r="BL775" s="66"/>
      <c r="BM775" s="66"/>
      <c r="BN775" s="66"/>
      <c r="BO775" s="66"/>
      <c r="BP775" s="66"/>
      <c r="BQ775" s="66"/>
      <c r="BR775" s="66"/>
      <c r="BS775" s="66"/>
      <c r="BT775" s="66"/>
      <c r="BU775" s="66"/>
      <c r="BV775" s="66"/>
      <c r="BW775" s="66"/>
      <c r="BX775" s="66"/>
      <c r="BY775" s="66"/>
      <c r="BZ775" s="66"/>
      <c r="CA775" s="66"/>
      <c r="CB775" s="66"/>
      <c r="CC775" s="66"/>
      <c r="CD775" s="66"/>
      <c r="CE775" s="66"/>
      <c r="CF775" s="66"/>
      <c r="CG775" s="66"/>
      <c r="CH775" s="66"/>
      <c r="CI775" s="66"/>
      <c r="CJ775" s="66"/>
      <c r="CK775" s="66"/>
      <c r="CL775" s="66"/>
      <c r="CM775" s="66"/>
      <c r="CN775" s="66"/>
      <c r="CO775" s="66"/>
      <c r="CP775" s="66"/>
      <c r="CQ775" s="66"/>
      <c r="CR775" s="66"/>
      <c r="CS775" s="66"/>
      <c r="CT775" s="66"/>
      <c r="CU775" s="66"/>
      <c r="CV775" s="66"/>
      <c r="CW775" s="66"/>
      <c r="CX775" s="66"/>
      <c r="CY775" s="66"/>
      <c r="CZ775" s="66"/>
      <c r="DA775" s="66"/>
      <c r="DB775" s="66"/>
      <c r="DC775" s="66"/>
      <c r="DD775" s="66"/>
      <c r="DE775" s="66"/>
      <c r="DF775" s="66"/>
      <c r="DG775" s="66"/>
      <c r="DH775" s="66"/>
      <c r="DI775" s="66"/>
      <c r="DJ775" s="66"/>
      <c r="DK775" s="66"/>
      <c r="DL775" s="66"/>
      <c r="DM775" s="66"/>
      <c r="DN775" s="66"/>
      <c r="DO775" s="66"/>
      <c r="DP775" s="66"/>
      <c r="DQ775" s="66"/>
      <c r="DR775" s="66"/>
      <c r="DS775" s="66"/>
      <c r="DT775" s="66"/>
      <c r="DU775" s="66"/>
      <c r="DV775" s="66"/>
      <c r="DW775" s="66"/>
      <c r="DX775" s="66"/>
      <c r="DY775" s="66"/>
      <c r="DZ775" s="66"/>
      <c r="EA775" s="66"/>
      <c r="EB775" s="66"/>
      <c r="EC775" s="66"/>
      <c r="ED775" s="66"/>
      <c r="EE775" s="66"/>
      <c r="EF775" s="66"/>
      <c r="EG775" s="66"/>
      <c r="EH775" s="66"/>
      <c r="EI775" s="66"/>
      <c r="EJ775" s="66"/>
      <c r="EK775" s="66"/>
      <c r="EL775" s="66"/>
      <c r="EM775" s="66"/>
      <c r="EN775" s="66"/>
      <c r="EO775" s="66"/>
      <c r="EP775" s="66"/>
      <c r="EQ775" s="66"/>
      <c r="ER775" s="66"/>
      <c r="ES775" s="66"/>
      <c r="ET775" s="66"/>
      <c r="EU775" s="66"/>
      <c r="EV775" s="66"/>
      <c r="EW775" s="66"/>
      <c r="EX775" s="66"/>
    </row>
    <row r="776" spans="1:170" s="65" customFormat="1" x14ac:dyDescent="0.25">
      <c r="A776" s="71"/>
      <c r="B776" s="67" t="s">
        <v>20</v>
      </c>
      <c r="C776" s="176"/>
      <c r="D776" s="132">
        <v>1</v>
      </c>
      <c r="E776" s="131">
        <v>1</v>
      </c>
      <c r="F776" s="131"/>
      <c r="G776" s="131"/>
      <c r="H776" s="131"/>
      <c r="I776" s="132"/>
      <c r="J776" s="131"/>
      <c r="K776" s="68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  <c r="AC776" s="66"/>
      <c r="AD776" s="66"/>
      <c r="AE776" s="66"/>
      <c r="AF776" s="66"/>
      <c r="AG776" s="66"/>
      <c r="AH776" s="66"/>
      <c r="AI776" s="66"/>
      <c r="AJ776" s="66"/>
      <c r="AK776" s="66"/>
      <c r="AL776" s="66"/>
      <c r="AM776" s="66"/>
      <c r="AN776" s="66"/>
      <c r="AO776" s="66"/>
      <c r="AP776" s="66"/>
      <c r="AQ776" s="66"/>
      <c r="AR776" s="66"/>
      <c r="AS776" s="66"/>
      <c r="AT776" s="66"/>
      <c r="AU776" s="66"/>
      <c r="AV776" s="66"/>
      <c r="AW776" s="66"/>
      <c r="AX776" s="66"/>
      <c r="AY776" s="66"/>
      <c r="AZ776" s="66"/>
      <c r="BA776" s="66"/>
      <c r="BB776" s="66"/>
      <c r="BC776" s="66"/>
      <c r="BD776" s="66"/>
      <c r="BE776" s="66"/>
      <c r="BF776" s="66"/>
      <c r="BG776" s="66"/>
      <c r="BH776" s="66"/>
      <c r="BI776" s="66"/>
      <c r="BJ776" s="66"/>
      <c r="BK776" s="66"/>
      <c r="BL776" s="66"/>
      <c r="BM776" s="66"/>
      <c r="BN776" s="66"/>
      <c r="BO776" s="66"/>
      <c r="BP776" s="66"/>
      <c r="BQ776" s="66"/>
      <c r="BR776" s="66"/>
      <c r="BS776" s="66"/>
      <c r="BT776" s="66"/>
      <c r="BU776" s="66"/>
      <c r="BV776" s="66"/>
      <c r="BW776" s="66"/>
      <c r="BX776" s="66"/>
      <c r="BY776" s="66"/>
      <c r="BZ776" s="66"/>
      <c r="CA776" s="66"/>
      <c r="CB776" s="66"/>
      <c r="CC776" s="66"/>
      <c r="CD776" s="66"/>
      <c r="CE776" s="66"/>
      <c r="CF776" s="66"/>
      <c r="CG776" s="66"/>
      <c r="CH776" s="66"/>
      <c r="CI776" s="66"/>
      <c r="CJ776" s="66"/>
      <c r="CK776" s="66"/>
      <c r="CL776" s="66"/>
      <c r="CM776" s="66"/>
      <c r="CN776" s="66"/>
      <c r="CO776" s="66"/>
      <c r="CP776" s="66"/>
      <c r="CQ776" s="66"/>
      <c r="CR776" s="66"/>
      <c r="CS776" s="66"/>
      <c r="CT776" s="66"/>
      <c r="CU776" s="66"/>
      <c r="CV776" s="66"/>
      <c r="CW776" s="66"/>
      <c r="CX776" s="66"/>
      <c r="CY776" s="66"/>
      <c r="CZ776" s="66"/>
      <c r="DA776" s="66"/>
      <c r="DB776" s="66"/>
      <c r="DC776" s="66"/>
      <c r="DD776" s="66"/>
      <c r="DE776" s="66"/>
      <c r="DF776" s="66"/>
      <c r="DG776" s="66"/>
      <c r="DH776" s="66"/>
      <c r="DI776" s="66"/>
      <c r="DJ776" s="66"/>
      <c r="DK776" s="66"/>
      <c r="DL776" s="66"/>
      <c r="DM776" s="66"/>
      <c r="DN776" s="66"/>
      <c r="DO776" s="66"/>
      <c r="DP776" s="66"/>
      <c r="DQ776" s="66"/>
      <c r="DR776" s="66"/>
      <c r="DS776" s="66"/>
      <c r="DT776" s="66"/>
      <c r="DU776" s="66"/>
      <c r="DV776" s="66"/>
      <c r="DW776" s="66"/>
      <c r="DX776" s="66"/>
      <c r="DY776" s="66"/>
      <c r="DZ776" s="66"/>
      <c r="EA776" s="66"/>
      <c r="EB776" s="66"/>
      <c r="EC776" s="66"/>
      <c r="ED776" s="66"/>
      <c r="EE776" s="66"/>
      <c r="EF776" s="66"/>
      <c r="EG776" s="66"/>
      <c r="EH776" s="66"/>
      <c r="EI776" s="66"/>
      <c r="EJ776" s="66"/>
      <c r="EK776" s="66"/>
      <c r="EL776" s="66"/>
      <c r="EM776" s="66"/>
      <c r="EN776" s="66"/>
      <c r="EO776" s="66"/>
      <c r="EP776" s="66"/>
      <c r="EQ776" s="66"/>
      <c r="ER776" s="66"/>
      <c r="ES776" s="66"/>
      <c r="ET776" s="66"/>
      <c r="EU776" s="66"/>
      <c r="EV776" s="66"/>
      <c r="EW776" s="66"/>
      <c r="EX776" s="66"/>
    </row>
    <row r="777" spans="1:170" s="65" customFormat="1" x14ac:dyDescent="0.25">
      <c r="A777" s="71"/>
      <c r="B777" s="67" t="s">
        <v>18</v>
      </c>
      <c r="C777" s="176"/>
      <c r="D777" s="132">
        <v>100</v>
      </c>
      <c r="E777" s="131">
        <v>100</v>
      </c>
      <c r="F777" s="131"/>
      <c r="G777" s="131"/>
      <c r="H777" s="131"/>
      <c r="I777" s="132"/>
      <c r="J777" s="131"/>
      <c r="K777" s="68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  <c r="AA777" s="66"/>
      <c r="AB777" s="66"/>
      <c r="AC777" s="66"/>
      <c r="AD777" s="66"/>
      <c r="AE777" s="66"/>
      <c r="AF777" s="66"/>
      <c r="AG777" s="66"/>
      <c r="AH777" s="66"/>
      <c r="AI777" s="66"/>
      <c r="AJ777" s="66"/>
      <c r="AK777" s="66"/>
      <c r="AL777" s="66"/>
      <c r="AM777" s="66"/>
      <c r="AN777" s="66"/>
      <c r="AO777" s="66"/>
      <c r="AP777" s="66"/>
      <c r="AQ777" s="66"/>
      <c r="AR777" s="66"/>
      <c r="AS777" s="66"/>
      <c r="AT777" s="66"/>
      <c r="AU777" s="66"/>
      <c r="AV777" s="66"/>
      <c r="AW777" s="66"/>
      <c r="AX777" s="66"/>
      <c r="AY777" s="66"/>
      <c r="AZ777" s="66"/>
      <c r="BA777" s="66"/>
      <c r="BB777" s="66"/>
      <c r="BC777" s="66"/>
      <c r="BD777" s="66"/>
      <c r="BE777" s="66"/>
      <c r="BF777" s="66"/>
      <c r="BG777" s="66"/>
      <c r="BH777" s="66"/>
      <c r="BI777" s="66"/>
      <c r="BJ777" s="66"/>
      <c r="BK777" s="66"/>
      <c r="BL777" s="66"/>
      <c r="BM777" s="66"/>
      <c r="BN777" s="66"/>
      <c r="BO777" s="66"/>
      <c r="BP777" s="66"/>
      <c r="BQ777" s="66"/>
      <c r="BR777" s="66"/>
      <c r="BS777" s="66"/>
      <c r="BT777" s="66"/>
      <c r="BU777" s="66"/>
      <c r="BV777" s="66"/>
      <c r="BW777" s="66"/>
      <c r="BX777" s="66"/>
      <c r="BY777" s="66"/>
      <c r="BZ777" s="66"/>
      <c r="CA777" s="66"/>
      <c r="CB777" s="66"/>
      <c r="CC777" s="66"/>
      <c r="CD777" s="66"/>
      <c r="CE777" s="66"/>
      <c r="CF777" s="66"/>
      <c r="CG777" s="66"/>
      <c r="CH777" s="66"/>
      <c r="CI777" s="66"/>
      <c r="CJ777" s="66"/>
      <c r="CK777" s="66"/>
      <c r="CL777" s="66"/>
      <c r="CM777" s="66"/>
      <c r="CN777" s="66"/>
      <c r="CO777" s="66"/>
      <c r="CP777" s="66"/>
      <c r="CQ777" s="66"/>
      <c r="CR777" s="66"/>
      <c r="CS777" s="66"/>
      <c r="CT777" s="66"/>
      <c r="CU777" s="66"/>
      <c r="CV777" s="66"/>
      <c r="CW777" s="66"/>
      <c r="CX777" s="66"/>
      <c r="CY777" s="66"/>
      <c r="CZ777" s="66"/>
      <c r="DA777" s="66"/>
      <c r="DB777" s="66"/>
      <c r="DC777" s="66"/>
      <c r="DD777" s="66"/>
      <c r="DE777" s="66"/>
      <c r="DF777" s="66"/>
      <c r="DG777" s="66"/>
      <c r="DH777" s="66"/>
      <c r="DI777" s="66"/>
      <c r="DJ777" s="66"/>
      <c r="DK777" s="66"/>
      <c r="DL777" s="66"/>
      <c r="DM777" s="66"/>
      <c r="DN777" s="66"/>
      <c r="DO777" s="66"/>
      <c r="DP777" s="66"/>
      <c r="DQ777" s="66"/>
      <c r="DR777" s="66"/>
      <c r="DS777" s="66"/>
      <c r="DT777" s="66"/>
      <c r="DU777" s="66"/>
      <c r="DV777" s="66"/>
      <c r="DW777" s="66"/>
      <c r="DX777" s="66"/>
      <c r="DY777" s="66"/>
      <c r="DZ777" s="66"/>
      <c r="EA777" s="66"/>
      <c r="EB777" s="66"/>
      <c r="EC777" s="66"/>
      <c r="ED777" s="66"/>
      <c r="EE777" s="66"/>
      <c r="EF777" s="66"/>
      <c r="EG777" s="66"/>
      <c r="EH777" s="66"/>
      <c r="EI777" s="66"/>
      <c r="EJ777" s="66"/>
      <c r="EK777" s="66"/>
      <c r="EL777" s="66"/>
      <c r="EM777" s="66"/>
      <c r="EN777" s="66"/>
      <c r="EO777" s="66"/>
      <c r="EP777" s="66"/>
      <c r="EQ777" s="66"/>
      <c r="ER777" s="66"/>
      <c r="ES777" s="66"/>
      <c r="ET777" s="66"/>
      <c r="EU777" s="66"/>
      <c r="EV777" s="66"/>
      <c r="EW777" s="66"/>
      <c r="EX777" s="66"/>
    </row>
    <row r="778" spans="1:170" s="65" customFormat="1" x14ac:dyDescent="0.25">
      <c r="A778" s="71"/>
      <c r="B778" s="67" t="s">
        <v>19</v>
      </c>
      <c r="C778" s="176"/>
      <c r="D778" s="131">
        <v>66</v>
      </c>
      <c r="E778" s="131">
        <v>66</v>
      </c>
      <c r="F778" s="132"/>
      <c r="G778" s="131"/>
      <c r="H778" s="130"/>
      <c r="I778" s="132"/>
      <c r="J778" s="131"/>
      <c r="K778" s="68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  <c r="AA778" s="66"/>
      <c r="AB778" s="66"/>
      <c r="AC778" s="66"/>
      <c r="AD778" s="66"/>
      <c r="AE778" s="66"/>
      <c r="AF778" s="66"/>
      <c r="AG778" s="66"/>
      <c r="AH778" s="66"/>
      <c r="AI778" s="66"/>
      <c r="AJ778" s="66"/>
      <c r="AK778" s="66"/>
      <c r="AL778" s="66"/>
      <c r="AM778" s="66"/>
      <c r="AN778" s="66"/>
      <c r="AO778" s="66"/>
      <c r="AP778" s="66"/>
      <c r="AQ778" s="66"/>
      <c r="AR778" s="66"/>
      <c r="AS778" s="66"/>
      <c r="AT778" s="66"/>
      <c r="AU778" s="66"/>
      <c r="AV778" s="66"/>
      <c r="AW778" s="66"/>
      <c r="AX778" s="66"/>
      <c r="AY778" s="66"/>
      <c r="AZ778" s="66"/>
      <c r="BA778" s="66"/>
      <c r="BB778" s="66"/>
      <c r="BC778" s="66"/>
      <c r="BD778" s="66"/>
      <c r="BE778" s="66"/>
      <c r="BF778" s="66"/>
      <c r="BG778" s="66"/>
      <c r="BH778" s="66"/>
      <c r="BI778" s="66"/>
      <c r="BJ778" s="66"/>
      <c r="BK778" s="66"/>
      <c r="BL778" s="66"/>
      <c r="BM778" s="66"/>
      <c r="BN778" s="66"/>
      <c r="BO778" s="66"/>
      <c r="BP778" s="66"/>
      <c r="BQ778" s="66"/>
      <c r="BR778" s="66"/>
      <c r="BS778" s="66"/>
      <c r="BT778" s="66"/>
      <c r="BU778" s="66"/>
      <c r="BV778" s="66"/>
      <c r="BW778" s="66"/>
      <c r="BX778" s="66"/>
      <c r="BY778" s="66"/>
      <c r="BZ778" s="66"/>
      <c r="CA778" s="66"/>
      <c r="CB778" s="66"/>
      <c r="CC778" s="66"/>
      <c r="CD778" s="66"/>
      <c r="CE778" s="66"/>
      <c r="CF778" s="66"/>
      <c r="CG778" s="66"/>
      <c r="CH778" s="66"/>
      <c r="CI778" s="66"/>
      <c r="CJ778" s="66"/>
      <c r="CK778" s="66"/>
      <c r="CL778" s="66"/>
      <c r="CM778" s="66"/>
      <c r="CN778" s="66"/>
      <c r="CO778" s="66"/>
      <c r="CP778" s="66"/>
      <c r="CQ778" s="66"/>
      <c r="CR778" s="66"/>
      <c r="CS778" s="66"/>
      <c r="CT778" s="66"/>
      <c r="CU778" s="66"/>
      <c r="CV778" s="66"/>
      <c r="CW778" s="66"/>
      <c r="CX778" s="66"/>
      <c r="CY778" s="66"/>
      <c r="CZ778" s="66"/>
      <c r="DA778" s="66"/>
      <c r="DB778" s="66"/>
      <c r="DC778" s="66"/>
      <c r="DD778" s="66"/>
      <c r="DE778" s="66"/>
      <c r="DF778" s="66"/>
      <c r="DG778" s="66"/>
      <c r="DH778" s="66"/>
      <c r="DI778" s="66"/>
      <c r="DJ778" s="66"/>
      <c r="DK778" s="66"/>
      <c r="DL778" s="66"/>
      <c r="DM778" s="66"/>
      <c r="DN778" s="66"/>
      <c r="DO778" s="66"/>
      <c r="DP778" s="66"/>
      <c r="DQ778" s="66"/>
      <c r="DR778" s="66"/>
      <c r="DS778" s="66"/>
      <c r="DT778" s="66"/>
      <c r="DU778" s="66"/>
      <c r="DV778" s="66"/>
      <c r="DW778" s="66"/>
      <c r="DX778" s="66"/>
      <c r="DY778" s="66"/>
      <c r="DZ778" s="66"/>
      <c r="EA778" s="66"/>
      <c r="EB778" s="66"/>
      <c r="EC778" s="66"/>
      <c r="ED778" s="66"/>
      <c r="EE778" s="66"/>
      <c r="EF778" s="66"/>
      <c r="EG778" s="66"/>
      <c r="EH778" s="66"/>
      <c r="EI778" s="66"/>
      <c r="EJ778" s="66"/>
      <c r="EK778" s="66"/>
      <c r="EL778" s="66"/>
      <c r="EM778" s="66"/>
      <c r="EN778" s="66"/>
      <c r="EO778" s="66"/>
      <c r="EP778" s="66"/>
      <c r="EQ778" s="66"/>
      <c r="ER778" s="66"/>
      <c r="ES778" s="66"/>
      <c r="ET778" s="66"/>
      <c r="EU778" s="66"/>
      <c r="EV778" s="66"/>
      <c r="EW778" s="66"/>
      <c r="EX778" s="66"/>
    </row>
    <row r="779" spans="1:170" s="65" customFormat="1" x14ac:dyDescent="0.25">
      <c r="A779" s="71"/>
      <c r="B779" s="67" t="s">
        <v>22</v>
      </c>
      <c r="C779" s="74"/>
      <c r="D779" s="130">
        <v>1</v>
      </c>
      <c r="E779" s="131">
        <v>1</v>
      </c>
      <c r="F779" s="132"/>
      <c r="G779" s="131"/>
      <c r="H779" s="130"/>
      <c r="I779" s="132"/>
      <c r="J779" s="131"/>
      <c r="K779" s="68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  <c r="AA779" s="66"/>
      <c r="AB779" s="66"/>
      <c r="AC779" s="66"/>
      <c r="AD779" s="66"/>
      <c r="AE779" s="66"/>
      <c r="AF779" s="66"/>
      <c r="AG779" s="66"/>
      <c r="AH779" s="66"/>
      <c r="AI779" s="66"/>
      <c r="AJ779" s="66"/>
      <c r="AK779" s="66"/>
      <c r="AL779" s="66"/>
      <c r="AM779" s="66"/>
      <c r="AN779" s="66"/>
      <c r="AO779" s="66"/>
      <c r="AP779" s="66"/>
      <c r="AQ779" s="66"/>
      <c r="AR779" s="66"/>
      <c r="AS779" s="66"/>
      <c r="AT779" s="66"/>
      <c r="AU779" s="66"/>
      <c r="AV779" s="66"/>
      <c r="AW779" s="66"/>
      <c r="AX779" s="66"/>
      <c r="AY779" s="66"/>
      <c r="AZ779" s="66"/>
      <c r="BA779" s="66"/>
      <c r="BB779" s="66"/>
      <c r="BC779" s="66"/>
      <c r="BD779" s="66"/>
      <c r="BE779" s="66"/>
      <c r="BF779" s="66"/>
      <c r="BG779" s="66"/>
      <c r="BH779" s="66"/>
      <c r="BI779" s="66"/>
      <c r="BJ779" s="66"/>
      <c r="BK779" s="66"/>
      <c r="BL779" s="66"/>
      <c r="BM779" s="66"/>
      <c r="BN779" s="66"/>
      <c r="BO779" s="66"/>
      <c r="BP779" s="66"/>
      <c r="BQ779" s="66"/>
      <c r="BR779" s="66"/>
      <c r="BS779" s="66"/>
      <c r="BT779" s="66"/>
      <c r="BU779" s="66"/>
      <c r="BV779" s="66"/>
      <c r="BW779" s="66"/>
      <c r="BX779" s="66"/>
      <c r="BY779" s="66"/>
      <c r="BZ779" s="66"/>
      <c r="CA779" s="66"/>
      <c r="CB779" s="66"/>
      <c r="CC779" s="66"/>
      <c r="CD779" s="66"/>
      <c r="CE779" s="66"/>
      <c r="CF779" s="66"/>
      <c r="CG779" s="66"/>
      <c r="CH779" s="66"/>
      <c r="CI779" s="66"/>
      <c r="CJ779" s="66"/>
      <c r="CK779" s="66"/>
      <c r="CL779" s="66"/>
      <c r="CM779" s="66"/>
      <c r="CN779" s="66"/>
      <c r="CO779" s="66"/>
      <c r="CP779" s="66"/>
      <c r="CQ779" s="66"/>
      <c r="CR779" s="66"/>
      <c r="CS779" s="66"/>
      <c r="CT779" s="66"/>
      <c r="CU779" s="66"/>
      <c r="CV779" s="66"/>
      <c r="CW779" s="66"/>
      <c r="CX779" s="66"/>
      <c r="CY779" s="66"/>
      <c r="CZ779" s="66"/>
      <c r="DA779" s="66"/>
      <c r="DB779" s="66"/>
      <c r="DC779" s="66"/>
      <c r="DD779" s="66"/>
      <c r="DE779" s="66"/>
      <c r="DF779" s="66"/>
      <c r="DG779" s="66"/>
      <c r="DH779" s="66"/>
      <c r="DI779" s="66"/>
      <c r="DJ779" s="66"/>
      <c r="DK779" s="66"/>
      <c r="DL779" s="66"/>
      <c r="DM779" s="66"/>
      <c r="DN779" s="66"/>
      <c r="DO779" s="66"/>
      <c r="DP779" s="66"/>
      <c r="DQ779" s="66"/>
      <c r="DR779" s="66"/>
      <c r="DS779" s="66"/>
      <c r="DT779" s="66"/>
      <c r="DU779" s="66"/>
      <c r="DV779" s="66"/>
      <c r="DW779" s="66"/>
      <c r="DX779" s="66"/>
      <c r="DY779" s="66"/>
      <c r="DZ779" s="66"/>
      <c r="EA779" s="66"/>
      <c r="EB779" s="66"/>
      <c r="EC779" s="66"/>
      <c r="ED779" s="66"/>
      <c r="EE779" s="66"/>
      <c r="EF779" s="66"/>
      <c r="EG779" s="66"/>
      <c r="EH779" s="66"/>
      <c r="EI779" s="66"/>
      <c r="EJ779" s="66"/>
      <c r="EK779" s="66"/>
      <c r="EL779" s="66"/>
      <c r="EM779" s="66"/>
      <c r="EN779" s="66"/>
      <c r="EO779" s="66"/>
      <c r="EP779" s="66"/>
      <c r="EQ779" s="66"/>
      <c r="ER779" s="66"/>
      <c r="ES779" s="66"/>
      <c r="ET779" s="66"/>
      <c r="EU779" s="66"/>
      <c r="EV779" s="66"/>
      <c r="EW779" s="66"/>
      <c r="EX779" s="66"/>
    </row>
    <row r="780" spans="1:170" s="65" customFormat="1" x14ac:dyDescent="0.25">
      <c r="A780" s="71"/>
      <c r="B780" s="67" t="s">
        <v>21</v>
      </c>
      <c r="C780" s="74"/>
      <c r="D780" s="130">
        <v>1</v>
      </c>
      <c r="E780" s="131">
        <v>1</v>
      </c>
      <c r="F780" s="132"/>
      <c r="G780" s="131"/>
      <c r="H780" s="130"/>
      <c r="I780" s="132"/>
      <c r="J780" s="131"/>
      <c r="K780" s="68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  <c r="AA780" s="66"/>
      <c r="AB780" s="66"/>
      <c r="AC780" s="66"/>
      <c r="AD780" s="66"/>
      <c r="AE780" s="66"/>
      <c r="AF780" s="66"/>
      <c r="AG780" s="66"/>
      <c r="AH780" s="66"/>
      <c r="AI780" s="66"/>
      <c r="AJ780" s="66"/>
      <c r="AK780" s="66"/>
      <c r="AL780" s="66"/>
      <c r="AM780" s="66"/>
      <c r="AN780" s="66"/>
      <c r="AO780" s="66"/>
      <c r="AP780" s="66"/>
      <c r="AQ780" s="66"/>
      <c r="AR780" s="66"/>
      <c r="AS780" s="66"/>
      <c r="AT780" s="66"/>
      <c r="AU780" s="66"/>
      <c r="AV780" s="66"/>
      <c r="AW780" s="66"/>
      <c r="AX780" s="66"/>
      <c r="AY780" s="66"/>
      <c r="AZ780" s="66"/>
      <c r="BA780" s="66"/>
      <c r="BB780" s="66"/>
      <c r="BC780" s="66"/>
      <c r="BD780" s="66"/>
      <c r="BE780" s="66"/>
      <c r="BF780" s="66"/>
      <c r="BG780" s="66"/>
      <c r="BH780" s="66"/>
      <c r="BI780" s="66"/>
      <c r="BJ780" s="66"/>
      <c r="BK780" s="66"/>
      <c r="BL780" s="66"/>
      <c r="BM780" s="66"/>
      <c r="BN780" s="66"/>
      <c r="BO780" s="66"/>
      <c r="BP780" s="66"/>
      <c r="BQ780" s="66"/>
      <c r="BR780" s="66"/>
      <c r="BS780" s="66"/>
      <c r="BT780" s="66"/>
      <c r="BU780" s="66"/>
      <c r="BV780" s="66"/>
      <c r="BW780" s="66"/>
      <c r="BX780" s="66"/>
      <c r="BY780" s="66"/>
      <c r="BZ780" s="66"/>
      <c r="CA780" s="66"/>
      <c r="CB780" s="66"/>
      <c r="CC780" s="66"/>
      <c r="CD780" s="66"/>
      <c r="CE780" s="66"/>
      <c r="CF780" s="66"/>
      <c r="CG780" s="66"/>
      <c r="CH780" s="66"/>
      <c r="CI780" s="66"/>
      <c r="CJ780" s="66"/>
      <c r="CK780" s="66"/>
      <c r="CL780" s="66"/>
      <c r="CM780" s="66"/>
      <c r="CN780" s="66"/>
      <c r="CO780" s="66"/>
      <c r="CP780" s="66"/>
      <c r="CQ780" s="66"/>
      <c r="CR780" s="66"/>
      <c r="CS780" s="66"/>
      <c r="CT780" s="66"/>
      <c r="CU780" s="66"/>
      <c r="CV780" s="66"/>
      <c r="CW780" s="66"/>
      <c r="CX780" s="66"/>
      <c r="CY780" s="66"/>
      <c r="CZ780" s="66"/>
      <c r="DA780" s="66"/>
      <c r="DB780" s="66"/>
      <c r="DC780" s="66"/>
      <c r="DD780" s="66"/>
      <c r="DE780" s="66"/>
      <c r="DF780" s="66"/>
      <c r="DG780" s="66"/>
      <c r="DH780" s="66"/>
      <c r="DI780" s="66"/>
      <c r="DJ780" s="66"/>
      <c r="DK780" s="66"/>
      <c r="DL780" s="66"/>
      <c r="DM780" s="66"/>
      <c r="DN780" s="66"/>
      <c r="DO780" s="66"/>
      <c r="DP780" s="66"/>
      <c r="DQ780" s="66"/>
      <c r="DR780" s="66"/>
      <c r="DS780" s="66"/>
      <c r="DT780" s="66"/>
      <c r="DU780" s="66"/>
      <c r="DV780" s="66"/>
      <c r="DW780" s="66"/>
      <c r="DX780" s="66"/>
      <c r="DY780" s="66"/>
      <c r="DZ780" s="66"/>
      <c r="EA780" s="66"/>
      <c r="EB780" s="66"/>
      <c r="EC780" s="66"/>
      <c r="ED780" s="66"/>
      <c r="EE780" s="66"/>
      <c r="EF780" s="66"/>
      <c r="EG780" s="66"/>
      <c r="EH780" s="66"/>
      <c r="EI780" s="66"/>
      <c r="EJ780" s="66"/>
      <c r="EK780" s="66"/>
      <c r="EL780" s="66"/>
      <c r="EM780" s="66"/>
      <c r="EN780" s="66"/>
      <c r="EO780" s="66"/>
      <c r="EP780" s="66"/>
      <c r="EQ780" s="66"/>
      <c r="ER780" s="66"/>
      <c r="ES780" s="66"/>
      <c r="ET780" s="66"/>
      <c r="EU780" s="66"/>
      <c r="EV780" s="66"/>
      <c r="EW780" s="66"/>
      <c r="EX780" s="66"/>
    </row>
    <row r="781" spans="1:170" s="229" customFormat="1" x14ac:dyDescent="0.25">
      <c r="A781" s="122" t="s">
        <v>173</v>
      </c>
      <c r="B781" s="123"/>
      <c r="C781" s="126" t="s">
        <v>306</v>
      </c>
      <c r="D781" s="211"/>
      <c r="E781" s="212"/>
      <c r="F781" s="204">
        <v>0.06</v>
      </c>
      <c r="G781" s="128">
        <v>0.02</v>
      </c>
      <c r="H781" s="127">
        <v>4.99</v>
      </c>
      <c r="I781" s="128">
        <v>20.38</v>
      </c>
      <c r="J781" s="204">
        <v>0.03</v>
      </c>
      <c r="K781" s="68" t="s">
        <v>303</v>
      </c>
      <c r="L781" s="281"/>
      <c r="M781" s="281"/>
      <c r="N781" s="281"/>
      <c r="O781" s="281"/>
      <c r="P781" s="281"/>
      <c r="Q781" s="281"/>
      <c r="R781" s="281"/>
      <c r="S781" s="281"/>
      <c r="T781" s="281"/>
      <c r="U781" s="281"/>
      <c r="V781" s="281"/>
      <c r="W781" s="281"/>
      <c r="X781" s="281"/>
      <c r="Y781" s="281"/>
      <c r="Z781" s="281"/>
      <c r="AA781" s="281"/>
      <c r="AB781" s="281"/>
      <c r="AC781" s="281"/>
      <c r="AD781" s="281"/>
      <c r="AE781" s="281"/>
      <c r="AF781" s="281"/>
      <c r="AG781" s="281"/>
      <c r="AH781" s="281"/>
      <c r="AI781" s="281"/>
      <c r="AJ781" s="281"/>
      <c r="AK781" s="281"/>
      <c r="AL781" s="281"/>
      <c r="AM781" s="281"/>
      <c r="AN781" s="281"/>
      <c r="AO781" s="281"/>
      <c r="AP781" s="281"/>
      <c r="AQ781" s="281"/>
      <c r="AR781" s="281"/>
      <c r="AS781" s="281"/>
      <c r="AT781" s="281"/>
      <c r="AU781" s="281"/>
      <c r="AV781" s="281"/>
      <c r="AW781" s="281"/>
      <c r="AX781" s="281"/>
      <c r="AY781" s="281"/>
      <c r="AZ781" s="281"/>
      <c r="BA781" s="281"/>
      <c r="BB781" s="281"/>
      <c r="BC781" s="281"/>
      <c r="BD781" s="281"/>
      <c r="BE781" s="281"/>
      <c r="BF781" s="281"/>
      <c r="BG781" s="281"/>
      <c r="BH781" s="281"/>
      <c r="BI781" s="281"/>
      <c r="BJ781" s="281"/>
      <c r="BK781" s="281"/>
      <c r="BL781" s="281"/>
      <c r="BM781" s="281"/>
      <c r="BN781" s="281"/>
      <c r="BO781" s="281"/>
      <c r="BP781" s="281"/>
      <c r="BQ781" s="281"/>
      <c r="BR781" s="281"/>
      <c r="BS781" s="281"/>
      <c r="BT781" s="281"/>
      <c r="BU781" s="281"/>
      <c r="BV781" s="281"/>
      <c r="BW781" s="281"/>
      <c r="BX781" s="281"/>
      <c r="BY781" s="281"/>
      <c r="BZ781" s="281"/>
      <c r="CA781" s="281"/>
      <c r="CB781" s="281"/>
      <c r="CC781" s="281"/>
      <c r="CD781" s="281"/>
      <c r="CE781" s="281"/>
      <c r="CF781" s="281"/>
      <c r="CG781" s="281"/>
      <c r="CH781" s="281"/>
      <c r="CI781" s="281"/>
      <c r="CJ781" s="281"/>
      <c r="CK781" s="281"/>
      <c r="CL781" s="281"/>
      <c r="CM781" s="281"/>
      <c r="CN781" s="281"/>
      <c r="CO781" s="281"/>
      <c r="CP781" s="281"/>
      <c r="CQ781" s="281"/>
      <c r="CR781" s="281"/>
      <c r="CS781" s="281"/>
      <c r="CT781" s="281"/>
      <c r="CU781" s="281"/>
      <c r="CV781" s="281"/>
      <c r="CW781" s="281"/>
      <c r="CX781" s="281"/>
      <c r="CY781" s="281"/>
      <c r="CZ781" s="281"/>
      <c r="DA781" s="281"/>
      <c r="DB781" s="281"/>
      <c r="DC781" s="281"/>
      <c r="DD781" s="281"/>
      <c r="DE781" s="281"/>
      <c r="DF781" s="281"/>
      <c r="DG781" s="281"/>
      <c r="DH781" s="281"/>
      <c r="DI781" s="281"/>
      <c r="DJ781" s="281"/>
      <c r="DK781" s="281"/>
      <c r="DL781" s="281"/>
      <c r="DM781" s="281"/>
      <c r="DN781" s="281"/>
      <c r="DO781" s="281"/>
      <c r="DP781" s="281"/>
      <c r="DQ781" s="281"/>
      <c r="DR781" s="281"/>
      <c r="DS781" s="281"/>
      <c r="DT781" s="281"/>
      <c r="DU781" s="281"/>
      <c r="DV781" s="281"/>
      <c r="DW781" s="281"/>
      <c r="DX781" s="281"/>
      <c r="DY781" s="281"/>
      <c r="DZ781" s="281"/>
      <c r="EA781" s="281"/>
      <c r="EB781" s="281"/>
      <c r="EC781" s="281"/>
      <c r="ED781" s="281"/>
      <c r="EE781" s="281"/>
      <c r="EF781" s="281"/>
      <c r="EG781" s="281"/>
      <c r="EH781" s="281"/>
      <c r="EI781" s="281"/>
      <c r="EJ781" s="281"/>
      <c r="EK781" s="281"/>
      <c r="EL781" s="281"/>
      <c r="EM781" s="281"/>
      <c r="EN781" s="281"/>
      <c r="EO781" s="281"/>
      <c r="EP781" s="281"/>
      <c r="EQ781" s="281"/>
      <c r="ER781" s="281"/>
      <c r="ES781" s="281"/>
      <c r="ET781" s="281"/>
      <c r="EU781" s="281"/>
      <c r="EV781" s="281"/>
      <c r="EW781" s="281"/>
      <c r="EX781" s="281"/>
      <c r="EY781" s="281"/>
      <c r="EZ781" s="281"/>
      <c r="FA781" s="281"/>
      <c r="FB781" s="281"/>
      <c r="FC781" s="281"/>
      <c r="FD781" s="281"/>
      <c r="FE781" s="281"/>
      <c r="FF781" s="281"/>
      <c r="FG781" s="281"/>
      <c r="FH781" s="281"/>
      <c r="FI781" s="281"/>
      <c r="FJ781" s="281"/>
      <c r="FK781" s="281"/>
      <c r="FL781" s="281"/>
      <c r="FM781" s="281"/>
      <c r="FN781" s="281"/>
    </row>
    <row r="782" spans="1:170" s="229" customFormat="1" x14ac:dyDescent="0.25">
      <c r="A782" s="122"/>
      <c r="B782" s="123" t="s">
        <v>63</v>
      </c>
      <c r="C782" s="124"/>
      <c r="D782" s="125">
        <v>0.3</v>
      </c>
      <c r="E782" s="126">
        <v>0.3</v>
      </c>
      <c r="F782" s="204"/>
      <c r="G782" s="204"/>
      <c r="H782" s="128"/>
      <c r="I782" s="128"/>
      <c r="J782" s="204"/>
      <c r="K782" s="68"/>
      <c r="L782" s="281"/>
      <c r="M782" s="281"/>
      <c r="N782" s="281"/>
      <c r="O782" s="281"/>
      <c r="P782" s="281"/>
      <c r="Q782" s="281"/>
      <c r="R782" s="281"/>
      <c r="S782" s="281"/>
      <c r="T782" s="281"/>
      <c r="U782" s="281"/>
      <c r="V782" s="281"/>
      <c r="W782" s="281"/>
      <c r="X782" s="281"/>
      <c r="Y782" s="281"/>
      <c r="Z782" s="281"/>
      <c r="AA782" s="281"/>
      <c r="AB782" s="281"/>
      <c r="AC782" s="281"/>
      <c r="AD782" s="281"/>
      <c r="AE782" s="281"/>
      <c r="AF782" s="281"/>
      <c r="AG782" s="281"/>
      <c r="AH782" s="281"/>
      <c r="AI782" s="281"/>
      <c r="AJ782" s="281"/>
      <c r="AK782" s="281"/>
      <c r="AL782" s="281"/>
      <c r="AM782" s="281"/>
      <c r="AN782" s="281"/>
      <c r="AO782" s="281"/>
      <c r="AP782" s="281"/>
      <c r="AQ782" s="281"/>
      <c r="AR782" s="281"/>
      <c r="AS782" s="281"/>
      <c r="AT782" s="281"/>
      <c r="AU782" s="281"/>
      <c r="AV782" s="281"/>
      <c r="AW782" s="281"/>
      <c r="AX782" s="281"/>
      <c r="AY782" s="281"/>
      <c r="AZ782" s="281"/>
      <c r="BA782" s="281"/>
      <c r="BB782" s="281"/>
      <c r="BC782" s="281"/>
      <c r="BD782" s="281"/>
      <c r="BE782" s="281"/>
      <c r="BF782" s="281"/>
      <c r="BG782" s="281"/>
      <c r="BH782" s="281"/>
      <c r="BI782" s="281"/>
      <c r="BJ782" s="281"/>
      <c r="BK782" s="281"/>
      <c r="BL782" s="281"/>
      <c r="BM782" s="281"/>
      <c r="BN782" s="281"/>
      <c r="BO782" s="281"/>
      <c r="BP782" s="281"/>
      <c r="BQ782" s="281"/>
      <c r="BR782" s="281"/>
      <c r="BS782" s="281"/>
      <c r="BT782" s="281"/>
      <c r="BU782" s="281"/>
      <c r="BV782" s="281"/>
      <c r="BW782" s="281"/>
      <c r="BX782" s="281"/>
      <c r="BY782" s="281"/>
      <c r="BZ782" s="281"/>
      <c r="CA782" s="281"/>
      <c r="CB782" s="281"/>
      <c r="CC782" s="281"/>
      <c r="CD782" s="281"/>
      <c r="CE782" s="281"/>
      <c r="CF782" s="281"/>
      <c r="CG782" s="281"/>
      <c r="CH782" s="281"/>
      <c r="CI782" s="281"/>
      <c r="CJ782" s="281"/>
      <c r="CK782" s="281"/>
      <c r="CL782" s="281"/>
      <c r="CM782" s="281"/>
      <c r="CN782" s="281"/>
      <c r="CO782" s="281"/>
      <c r="CP782" s="281"/>
      <c r="CQ782" s="281"/>
      <c r="CR782" s="281"/>
      <c r="CS782" s="281"/>
      <c r="CT782" s="281"/>
      <c r="CU782" s="281"/>
      <c r="CV782" s="281"/>
      <c r="CW782" s="281"/>
      <c r="CX782" s="281"/>
      <c r="CY782" s="281"/>
      <c r="CZ782" s="281"/>
      <c r="DA782" s="281"/>
      <c r="DB782" s="281"/>
      <c r="DC782" s="281"/>
      <c r="DD782" s="281"/>
      <c r="DE782" s="281"/>
      <c r="DF782" s="281"/>
      <c r="DG782" s="281"/>
      <c r="DH782" s="281"/>
      <c r="DI782" s="281"/>
      <c r="DJ782" s="281"/>
      <c r="DK782" s="281"/>
      <c r="DL782" s="281"/>
      <c r="DM782" s="281"/>
      <c r="DN782" s="281"/>
      <c r="DO782" s="281"/>
      <c r="DP782" s="281"/>
      <c r="DQ782" s="281"/>
      <c r="DR782" s="281"/>
      <c r="DS782" s="281"/>
      <c r="DT782" s="281"/>
      <c r="DU782" s="281"/>
      <c r="DV782" s="281"/>
      <c r="DW782" s="281"/>
      <c r="DX782" s="281"/>
      <c r="DY782" s="281"/>
      <c r="DZ782" s="281"/>
      <c r="EA782" s="281"/>
      <c r="EB782" s="281"/>
      <c r="EC782" s="281"/>
      <c r="ED782" s="281"/>
      <c r="EE782" s="281"/>
      <c r="EF782" s="281"/>
      <c r="EG782" s="281"/>
      <c r="EH782" s="281"/>
      <c r="EI782" s="281"/>
      <c r="EJ782" s="281"/>
      <c r="EK782" s="281"/>
      <c r="EL782" s="281"/>
      <c r="EM782" s="281"/>
      <c r="EN782" s="281"/>
      <c r="EO782" s="281"/>
      <c r="EP782" s="281"/>
      <c r="EQ782" s="281"/>
      <c r="ER782" s="281"/>
      <c r="ES782" s="281"/>
      <c r="ET782" s="281"/>
      <c r="EU782" s="281"/>
      <c r="EV782" s="281"/>
      <c r="EW782" s="281"/>
      <c r="EX782" s="281"/>
      <c r="EY782" s="281"/>
      <c r="EZ782" s="281"/>
      <c r="FA782" s="281"/>
      <c r="FB782" s="281"/>
      <c r="FC782" s="281"/>
      <c r="FD782" s="281"/>
      <c r="FE782" s="281"/>
      <c r="FF782" s="281"/>
      <c r="FG782" s="281"/>
      <c r="FH782" s="281"/>
      <c r="FI782" s="281"/>
      <c r="FJ782" s="281"/>
      <c r="FK782" s="281"/>
      <c r="FL782" s="281"/>
      <c r="FM782" s="281"/>
      <c r="FN782" s="281"/>
    </row>
    <row r="783" spans="1:170" s="229" customFormat="1" x14ac:dyDescent="0.25">
      <c r="A783" s="122"/>
      <c r="B783" s="123" t="s">
        <v>54</v>
      </c>
      <c r="C783" s="124"/>
      <c r="D783" s="125">
        <v>5</v>
      </c>
      <c r="E783" s="126">
        <v>5</v>
      </c>
      <c r="F783" s="204"/>
      <c r="G783" s="204"/>
      <c r="H783" s="128"/>
      <c r="I783" s="204"/>
      <c r="J783" s="204"/>
      <c r="K783" s="68"/>
      <c r="L783" s="281"/>
      <c r="M783" s="281"/>
      <c r="N783" s="281"/>
      <c r="O783" s="281"/>
      <c r="P783" s="281"/>
      <c r="Q783" s="281"/>
      <c r="R783" s="281"/>
      <c r="S783" s="281"/>
      <c r="T783" s="281"/>
      <c r="U783" s="281"/>
      <c r="V783" s="281"/>
      <c r="W783" s="281"/>
      <c r="X783" s="281"/>
      <c r="Y783" s="281"/>
      <c r="Z783" s="281"/>
      <c r="AA783" s="281"/>
      <c r="AB783" s="281"/>
      <c r="AC783" s="281"/>
      <c r="AD783" s="281"/>
      <c r="AE783" s="281"/>
      <c r="AF783" s="281"/>
      <c r="AG783" s="281"/>
      <c r="AH783" s="281"/>
      <c r="AI783" s="281"/>
      <c r="AJ783" s="281"/>
      <c r="AK783" s="281"/>
      <c r="AL783" s="281"/>
      <c r="AM783" s="281"/>
      <c r="AN783" s="281"/>
      <c r="AO783" s="281"/>
      <c r="AP783" s="281"/>
      <c r="AQ783" s="281"/>
      <c r="AR783" s="281"/>
      <c r="AS783" s="281"/>
      <c r="AT783" s="281"/>
      <c r="AU783" s="281"/>
      <c r="AV783" s="281"/>
      <c r="AW783" s="281"/>
      <c r="AX783" s="281"/>
      <c r="AY783" s="281"/>
      <c r="AZ783" s="281"/>
      <c r="BA783" s="281"/>
      <c r="BB783" s="281"/>
      <c r="BC783" s="281"/>
      <c r="BD783" s="281"/>
      <c r="BE783" s="281"/>
      <c r="BF783" s="281"/>
      <c r="BG783" s="281"/>
      <c r="BH783" s="281"/>
      <c r="BI783" s="281"/>
      <c r="BJ783" s="281"/>
      <c r="BK783" s="281"/>
      <c r="BL783" s="281"/>
      <c r="BM783" s="281"/>
      <c r="BN783" s="281"/>
      <c r="BO783" s="281"/>
      <c r="BP783" s="281"/>
      <c r="BQ783" s="281"/>
      <c r="BR783" s="281"/>
      <c r="BS783" s="281"/>
      <c r="BT783" s="281"/>
      <c r="BU783" s="281"/>
      <c r="BV783" s="281"/>
      <c r="BW783" s="281"/>
      <c r="BX783" s="281"/>
      <c r="BY783" s="281"/>
      <c r="BZ783" s="281"/>
      <c r="CA783" s="281"/>
      <c r="CB783" s="281"/>
      <c r="CC783" s="281"/>
      <c r="CD783" s="281"/>
      <c r="CE783" s="281"/>
      <c r="CF783" s="281"/>
      <c r="CG783" s="281"/>
      <c r="CH783" s="281"/>
      <c r="CI783" s="281"/>
      <c r="CJ783" s="281"/>
      <c r="CK783" s="281"/>
      <c r="CL783" s="281"/>
      <c r="CM783" s="281"/>
      <c r="CN783" s="281"/>
      <c r="CO783" s="281"/>
      <c r="CP783" s="281"/>
      <c r="CQ783" s="281"/>
      <c r="CR783" s="281"/>
      <c r="CS783" s="281"/>
      <c r="CT783" s="281"/>
      <c r="CU783" s="281"/>
      <c r="CV783" s="281"/>
      <c r="CW783" s="281"/>
      <c r="CX783" s="281"/>
      <c r="CY783" s="281"/>
      <c r="CZ783" s="281"/>
      <c r="DA783" s="281"/>
      <c r="DB783" s="281"/>
      <c r="DC783" s="281"/>
      <c r="DD783" s="281"/>
      <c r="DE783" s="281"/>
      <c r="DF783" s="281"/>
      <c r="DG783" s="281"/>
      <c r="DH783" s="281"/>
      <c r="DI783" s="281"/>
      <c r="DJ783" s="281"/>
      <c r="DK783" s="281"/>
      <c r="DL783" s="281"/>
      <c r="DM783" s="281"/>
      <c r="DN783" s="281"/>
      <c r="DO783" s="281"/>
      <c r="DP783" s="281"/>
      <c r="DQ783" s="281"/>
      <c r="DR783" s="281"/>
      <c r="DS783" s="281"/>
      <c r="DT783" s="281"/>
      <c r="DU783" s="281"/>
      <c r="DV783" s="281"/>
      <c r="DW783" s="281"/>
      <c r="DX783" s="281"/>
      <c r="DY783" s="281"/>
      <c r="DZ783" s="281"/>
      <c r="EA783" s="281"/>
      <c r="EB783" s="281"/>
      <c r="EC783" s="281"/>
      <c r="ED783" s="281"/>
      <c r="EE783" s="281"/>
      <c r="EF783" s="281"/>
      <c r="EG783" s="281"/>
      <c r="EH783" s="281"/>
      <c r="EI783" s="281"/>
      <c r="EJ783" s="281"/>
      <c r="EK783" s="281"/>
      <c r="EL783" s="281"/>
      <c r="EM783" s="281"/>
      <c r="EN783" s="281"/>
      <c r="EO783" s="281"/>
      <c r="EP783" s="281"/>
      <c r="EQ783" s="281"/>
      <c r="ER783" s="281"/>
      <c r="ES783" s="281"/>
      <c r="ET783" s="281"/>
      <c r="EU783" s="281"/>
      <c r="EV783" s="281"/>
      <c r="EW783" s="281"/>
      <c r="EX783" s="281"/>
      <c r="EY783" s="281"/>
      <c r="EZ783" s="281"/>
      <c r="FA783" s="281"/>
      <c r="FB783" s="281"/>
      <c r="FC783" s="281"/>
      <c r="FD783" s="281"/>
      <c r="FE783" s="281"/>
      <c r="FF783" s="281"/>
      <c r="FG783" s="281"/>
      <c r="FH783" s="281"/>
      <c r="FI783" s="281"/>
      <c r="FJ783" s="281"/>
      <c r="FK783" s="281"/>
      <c r="FL783" s="281"/>
      <c r="FM783" s="281"/>
      <c r="FN783" s="281"/>
    </row>
    <row r="784" spans="1:170" s="229" customFormat="1" x14ac:dyDescent="0.25">
      <c r="A784" s="122"/>
      <c r="B784" s="123" t="s">
        <v>19</v>
      </c>
      <c r="C784" s="124"/>
      <c r="D784" s="125">
        <v>180</v>
      </c>
      <c r="E784" s="126">
        <v>180</v>
      </c>
      <c r="F784" s="204"/>
      <c r="G784" s="204"/>
      <c r="H784" s="128"/>
      <c r="I784" s="204"/>
      <c r="J784" s="204"/>
      <c r="K784" s="68"/>
      <c r="L784" s="281"/>
      <c r="M784" s="281"/>
      <c r="N784" s="281"/>
      <c r="O784" s="281"/>
      <c r="P784" s="281"/>
      <c r="Q784" s="281"/>
      <c r="R784" s="281"/>
      <c r="S784" s="281"/>
      <c r="T784" s="281"/>
      <c r="U784" s="281"/>
      <c r="V784" s="281"/>
      <c r="W784" s="281"/>
      <c r="X784" s="281"/>
      <c r="Y784" s="281"/>
      <c r="Z784" s="281"/>
      <c r="AA784" s="281"/>
      <c r="AB784" s="281"/>
      <c r="AC784" s="281"/>
      <c r="AD784" s="281"/>
      <c r="AE784" s="281"/>
      <c r="AF784" s="281"/>
      <c r="AG784" s="281"/>
      <c r="AH784" s="281"/>
      <c r="AI784" s="281"/>
      <c r="AJ784" s="281"/>
      <c r="AK784" s="281"/>
      <c r="AL784" s="281"/>
      <c r="AM784" s="281"/>
      <c r="AN784" s="281"/>
      <c r="AO784" s="281"/>
      <c r="AP784" s="281"/>
      <c r="AQ784" s="281"/>
      <c r="AR784" s="281"/>
      <c r="AS784" s="281"/>
      <c r="AT784" s="281"/>
      <c r="AU784" s="281"/>
      <c r="AV784" s="281"/>
      <c r="AW784" s="281"/>
      <c r="AX784" s="281"/>
      <c r="AY784" s="281"/>
      <c r="AZ784" s="281"/>
      <c r="BA784" s="281"/>
      <c r="BB784" s="281"/>
      <c r="BC784" s="281"/>
      <c r="BD784" s="281"/>
      <c r="BE784" s="281"/>
      <c r="BF784" s="281"/>
      <c r="BG784" s="281"/>
      <c r="BH784" s="281"/>
      <c r="BI784" s="281"/>
      <c r="BJ784" s="281"/>
      <c r="BK784" s="281"/>
      <c r="BL784" s="281"/>
      <c r="BM784" s="281"/>
      <c r="BN784" s="281"/>
      <c r="BO784" s="281"/>
      <c r="BP784" s="281"/>
      <c r="BQ784" s="281"/>
      <c r="BR784" s="281"/>
      <c r="BS784" s="281"/>
      <c r="BT784" s="281"/>
      <c r="BU784" s="281"/>
      <c r="BV784" s="281"/>
      <c r="BW784" s="281"/>
      <c r="BX784" s="281"/>
      <c r="BY784" s="281"/>
      <c r="BZ784" s="281"/>
      <c r="CA784" s="281"/>
      <c r="CB784" s="281"/>
      <c r="CC784" s="281"/>
      <c r="CD784" s="281"/>
      <c r="CE784" s="281"/>
      <c r="CF784" s="281"/>
      <c r="CG784" s="281"/>
      <c r="CH784" s="281"/>
      <c r="CI784" s="281"/>
      <c r="CJ784" s="281"/>
      <c r="CK784" s="281"/>
      <c r="CL784" s="281"/>
      <c r="CM784" s="281"/>
      <c r="CN784" s="281"/>
      <c r="CO784" s="281"/>
      <c r="CP784" s="281"/>
      <c r="CQ784" s="281"/>
      <c r="CR784" s="281"/>
      <c r="CS784" s="281"/>
      <c r="CT784" s="281"/>
      <c r="CU784" s="281"/>
      <c r="CV784" s="281"/>
      <c r="CW784" s="281"/>
      <c r="CX784" s="281"/>
      <c r="CY784" s="281"/>
      <c r="CZ784" s="281"/>
      <c r="DA784" s="281"/>
      <c r="DB784" s="281"/>
      <c r="DC784" s="281"/>
      <c r="DD784" s="281"/>
      <c r="DE784" s="281"/>
      <c r="DF784" s="281"/>
      <c r="DG784" s="281"/>
      <c r="DH784" s="281"/>
      <c r="DI784" s="281"/>
      <c r="DJ784" s="281"/>
      <c r="DK784" s="281"/>
      <c r="DL784" s="281"/>
      <c r="DM784" s="281"/>
      <c r="DN784" s="281"/>
      <c r="DO784" s="281"/>
      <c r="DP784" s="281"/>
      <c r="DQ784" s="281"/>
      <c r="DR784" s="281"/>
      <c r="DS784" s="281"/>
      <c r="DT784" s="281"/>
      <c r="DU784" s="281"/>
      <c r="DV784" s="281"/>
      <c r="DW784" s="281"/>
      <c r="DX784" s="281"/>
      <c r="DY784" s="281"/>
      <c r="DZ784" s="281"/>
      <c r="EA784" s="281"/>
      <c r="EB784" s="281"/>
      <c r="EC784" s="281"/>
      <c r="ED784" s="281"/>
      <c r="EE784" s="281"/>
      <c r="EF784" s="281"/>
      <c r="EG784" s="281"/>
      <c r="EH784" s="281"/>
      <c r="EI784" s="281"/>
      <c r="EJ784" s="281"/>
      <c r="EK784" s="281"/>
      <c r="EL784" s="281"/>
      <c r="EM784" s="281"/>
      <c r="EN784" s="281"/>
      <c r="EO784" s="281"/>
      <c r="EP784" s="281"/>
      <c r="EQ784" s="281"/>
      <c r="ER784" s="281"/>
      <c r="ES784" s="281"/>
      <c r="ET784" s="281"/>
      <c r="EU784" s="281"/>
      <c r="EV784" s="281"/>
      <c r="EW784" s="281"/>
      <c r="EX784" s="281"/>
      <c r="EY784" s="281"/>
      <c r="EZ784" s="281"/>
      <c r="FA784" s="281"/>
      <c r="FB784" s="281"/>
      <c r="FC784" s="281"/>
      <c r="FD784" s="281"/>
      <c r="FE784" s="281"/>
      <c r="FF784" s="281"/>
      <c r="FG784" s="281"/>
      <c r="FH784" s="281"/>
      <c r="FI784" s="281"/>
      <c r="FJ784" s="281"/>
      <c r="FK784" s="281"/>
      <c r="FL784" s="281"/>
      <c r="FM784" s="281"/>
      <c r="FN784" s="281"/>
    </row>
    <row r="785" spans="1:154" x14ac:dyDescent="0.25">
      <c r="A785" s="71" t="s">
        <v>25</v>
      </c>
      <c r="B785" s="67"/>
      <c r="C785" s="74" t="s">
        <v>26</v>
      </c>
      <c r="D785" s="169"/>
      <c r="E785" s="164"/>
      <c r="F785" s="132">
        <v>2.2999999999999998</v>
      </c>
      <c r="G785" s="131">
        <v>4.5</v>
      </c>
      <c r="H785" s="130">
        <v>15.4</v>
      </c>
      <c r="I785" s="132">
        <v>111</v>
      </c>
      <c r="J785" s="131"/>
      <c r="K785" s="68" t="s">
        <v>27</v>
      </c>
    </row>
    <row r="786" spans="1:154" x14ac:dyDescent="0.25">
      <c r="A786" s="71"/>
      <c r="B786" s="67" t="s">
        <v>28</v>
      </c>
      <c r="C786" s="74"/>
      <c r="D786" s="132">
        <v>30</v>
      </c>
      <c r="E786" s="131">
        <v>30</v>
      </c>
      <c r="F786" s="132"/>
      <c r="G786" s="131"/>
      <c r="H786" s="131"/>
      <c r="I786" s="132"/>
      <c r="J786" s="131"/>
      <c r="K786" s="68"/>
    </row>
    <row r="787" spans="1:154" ht="15.75" thickBot="1" x14ac:dyDescent="0.3">
      <c r="A787" s="71"/>
      <c r="B787" s="67" t="s">
        <v>22</v>
      </c>
      <c r="C787" s="74"/>
      <c r="D787" s="132">
        <v>5</v>
      </c>
      <c r="E787" s="131">
        <v>5</v>
      </c>
      <c r="F787" s="132" t="s">
        <v>1</v>
      </c>
      <c r="G787" s="131"/>
      <c r="H787" s="131"/>
      <c r="I787" s="132"/>
      <c r="J787" s="131"/>
      <c r="K787" s="68"/>
    </row>
    <row r="788" spans="1:154" ht="15.75" thickBot="1" x14ac:dyDescent="0.3">
      <c r="A788" s="171" t="s">
        <v>29</v>
      </c>
      <c r="B788" s="172"/>
      <c r="C788" s="173">
        <v>400</v>
      </c>
      <c r="D788" s="184"/>
      <c r="E788" s="165"/>
      <c r="F788" s="165">
        <v>12.16</v>
      </c>
      <c r="G788" s="165">
        <v>14.12</v>
      </c>
      <c r="H788" s="165">
        <v>39.79</v>
      </c>
      <c r="I788" s="165">
        <v>334.38</v>
      </c>
      <c r="J788" s="165">
        <v>0.53</v>
      </c>
      <c r="K788" s="158"/>
    </row>
    <row r="789" spans="1:154" x14ac:dyDescent="0.25">
      <c r="A789" s="71" t="s">
        <v>30</v>
      </c>
      <c r="B789" s="67"/>
      <c r="C789" s="72">
        <v>180</v>
      </c>
      <c r="D789" s="174">
        <v>180</v>
      </c>
      <c r="E789" s="72">
        <v>180</v>
      </c>
      <c r="F789" s="132">
        <v>0.75</v>
      </c>
      <c r="G789" s="131">
        <v>0.38</v>
      </c>
      <c r="H789" s="130">
        <v>23</v>
      </c>
      <c r="I789" s="131">
        <v>98.42</v>
      </c>
      <c r="J789" s="132">
        <v>5.6</v>
      </c>
      <c r="K789" s="68" t="s">
        <v>53</v>
      </c>
    </row>
    <row r="790" spans="1:154" ht="15.75" thickBot="1" x14ac:dyDescent="0.3">
      <c r="A790" s="71" t="s">
        <v>353</v>
      </c>
      <c r="B790" s="67"/>
      <c r="C790" s="72"/>
      <c r="D790" s="174"/>
      <c r="E790" s="72"/>
      <c r="F790" s="132"/>
      <c r="G790" s="132"/>
      <c r="H790" s="130"/>
      <c r="I790" s="132"/>
      <c r="J790" s="132"/>
      <c r="K790" s="68"/>
    </row>
    <row r="791" spans="1:154" ht="15.75" thickBot="1" x14ac:dyDescent="0.3">
      <c r="A791" s="171" t="s">
        <v>29</v>
      </c>
      <c r="B791" s="172"/>
      <c r="C791" s="173">
        <v>180</v>
      </c>
      <c r="D791" s="166"/>
      <c r="E791" s="387"/>
      <c r="F791" s="166">
        <v>0.75</v>
      </c>
      <c r="G791" s="166">
        <v>0.38</v>
      </c>
      <c r="H791" s="166">
        <v>23</v>
      </c>
      <c r="I791" s="166">
        <v>98.42</v>
      </c>
      <c r="J791" s="166">
        <v>5.6</v>
      </c>
      <c r="K791" s="158"/>
    </row>
    <row r="792" spans="1:154" ht="15.75" thickBot="1" x14ac:dyDescent="0.3">
      <c r="A792" s="82"/>
      <c r="B792" s="83"/>
      <c r="C792" s="85">
        <v>580</v>
      </c>
      <c r="D792" s="466"/>
      <c r="E792" s="201"/>
      <c r="F792" s="465">
        <v>12.91</v>
      </c>
      <c r="G792" s="465">
        <v>14.5</v>
      </c>
      <c r="H792" s="465">
        <v>62.79</v>
      </c>
      <c r="I792" s="465">
        <v>432.8</v>
      </c>
      <c r="J792" s="465">
        <v>6.13</v>
      </c>
      <c r="K792" s="158"/>
    </row>
    <row r="793" spans="1:154" x14ac:dyDescent="0.25">
      <c r="A793" s="82"/>
      <c r="B793" s="83" t="s">
        <v>32</v>
      </c>
      <c r="C793" s="85"/>
      <c r="D793" s="466"/>
      <c r="E793" s="388"/>
      <c r="F793" s="465"/>
      <c r="G793" s="156"/>
      <c r="H793" s="466"/>
      <c r="I793" s="465"/>
      <c r="J793" s="164"/>
      <c r="K793" s="158"/>
    </row>
    <row r="794" spans="1:154" s="65" customFormat="1" x14ac:dyDescent="0.25">
      <c r="A794" s="481" t="s">
        <v>430</v>
      </c>
      <c r="B794" s="348"/>
      <c r="C794" s="482">
        <v>50</v>
      </c>
      <c r="D794" s="346"/>
      <c r="E794" s="347"/>
      <c r="F794" s="346">
        <v>0.55000000000000004</v>
      </c>
      <c r="G794" s="347">
        <v>0.1</v>
      </c>
      <c r="H794" s="346">
        <v>1.9</v>
      </c>
      <c r="I794" s="349">
        <v>12</v>
      </c>
      <c r="J794" s="347">
        <v>1.6</v>
      </c>
      <c r="K794" s="343" t="s">
        <v>212</v>
      </c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  <c r="AA794" s="66"/>
      <c r="AB794" s="66"/>
      <c r="AC794" s="66"/>
      <c r="AD794" s="66"/>
      <c r="AE794" s="66"/>
      <c r="AF794" s="66"/>
      <c r="AG794" s="66"/>
      <c r="AH794" s="66"/>
      <c r="AI794" s="66"/>
      <c r="AJ794" s="66"/>
      <c r="AK794" s="66"/>
      <c r="AL794" s="66"/>
      <c r="AM794" s="66"/>
      <c r="AN794" s="66"/>
      <c r="AO794" s="66"/>
      <c r="AP794" s="66"/>
      <c r="AQ794" s="66"/>
      <c r="AR794" s="66"/>
      <c r="AS794" s="66"/>
      <c r="AT794" s="66"/>
      <c r="AU794" s="66"/>
      <c r="AV794" s="66"/>
      <c r="AW794" s="66"/>
      <c r="AX794" s="66"/>
      <c r="AY794" s="66"/>
      <c r="AZ794" s="66"/>
      <c r="BA794" s="66"/>
      <c r="BB794" s="66"/>
      <c r="BC794" s="66"/>
      <c r="BD794" s="66"/>
      <c r="BE794" s="66"/>
      <c r="BF794" s="66"/>
      <c r="BG794" s="66"/>
      <c r="BH794" s="66"/>
      <c r="BI794" s="66"/>
      <c r="BJ794" s="66"/>
      <c r="BK794" s="66"/>
      <c r="BL794" s="66"/>
      <c r="BM794" s="66"/>
      <c r="BN794" s="66"/>
      <c r="BO794" s="66"/>
      <c r="BP794" s="66"/>
      <c r="BQ794" s="66"/>
      <c r="BR794" s="66"/>
      <c r="BS794" s="66"/>
      <c r="BT794" s="66"/>
      <c r="BU794" s="66"/>
      <c r="BV794" s="66"/>
      <c r="BW794" s="66"/>
      <c r="BX794" s="66"/>
      <c r="BY794" s="66"/>
      <c r="BZ794" s="66"/>
      <c r="CA794" s="66"/>
      <c r="CB794" s="66"/>
      <c r="CC794" s="66"/>
      <c r="CD794" s="66"/>
      <c r="CE794" s="66"/>
      <c r="CF794" s="66"/>
      <c r="CG794" s="66"/>
      <c r="CH794" s="66"/>
      <c r="CI794" s="66"/>
      <c r="CJ794" s="66"/>
      <c r="CK794" s="66"/>
      <c r="CL794" s="66"/>
      <c r="CM794" s="66"/>
      <c r="CN794" s="66"/>
      <c r="CO794" s="66"/>
      <c r="CP794" s="66"/>
      <c r="CQ794" s="66"/>
      <c r="CR794" s="66"/>
      <c r="CS794" s="66"/>
      <c r="CT794" s="66"/>
      <c r="CU794" s="66"/>
      <c r="CV794" s="66"/>
      <c r="CW794" s="66"/>
      <c r="CX794" s="66"/>
      <c r="CY794" s="66"/>
      <c r="CZ794" s="66"/>
      <c r="DA794" s="66"/>
      <c r="DB794" s="66"/>
      <c r="DC794" s="66"/>
      <c r="DD794" s="66"/>
      <c r="DE794" s="66"/>
      <c r="DF794" s="66"/>
      <c r="DG794" s="66"/>
      <c r="DH794" s="66"/>
      <c r="DI794" s="66"/>
      <c r="DJ794" s="66"/>
      <c r="DK794" s="66"/>
      <c r="DL794" s="66"/>
      <c r="DM794" s="66"/>
      <c r="DN794" s="66"/>
      <c r="DO794" s="66"/>
      <c r="DP794" s="66"/>
      <c r="DQ794" s="66"/>
      <c r="DR794" s="66"/>
      <c r="DS794" s="66"/>
      <c r="DT794" s="66"/>
      <c r="DU794" s="66"/>
      <c r="DV794" s="66"/>
      <c r="DW794" s="66"/>
      <c r="DX794" s="66"/>
      <c r="DY794" s="66"/>
      <c r="DZ794" s="66"/>
      <c r="EA794" s="66"/>
      <c r="EB794" s="66"/>
      <c r="EC794" s="66"/>
      <c r="ED794" s="66"/>
      <c r="EE794" s="66"/>
      <c r="EF794" s="66"/>
      <c r="EG794" s="66"/>
      <c r="EH794" s="66"/>
      <c r="EI794" s="66"/>
      <c r="EJ794" s="66"/>
      <c r="EK794" s="66"/>
      <c r="EL794" s="66"/>
      <c r="EM794" s="66"/>
      <c r="EN794" s="66"/>
      <c r="EO794" s="66"/>
      <c r="EP794" s="66"/>
      <c r="EQ794" s="66"/>
      <c r="ER794" s="66"/>
      <c r="ES794" s="66"/>
      <c r="ET794" s="66"/>
      <c r="EU794" s="66"/>
      <c r="EV794" s="66"/>
      <c r="EW794" s="66"/>
      <c r="EX794" s="66"/>
    </row>
    <row r="795" spans="1:154" s="65" customFormat="1" x14ac:dyDescent="0.25">
      <c r="A795" s="481"/>
      <c r="B795" s="348" t="s">
        <v>122</v>
      </c>
      <c r="C795" s="482"/>
      <c r="D795" s="346">
        <v>51</v>
      </c>
      <c r="E795" s="347">
        <v>50</v>
      </c>
      <c r="F795" s="346"/>
      <c r="G795" s="347"/>
      <c r="H795" s="346"/>
      <c r="I795" s="349"/>
      <c r="J795" s="347"/>
      <c r="K795" s="483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  <c r="AA795" s="66"/>
      <c r="AB795" s="66"/>
      <c r="AC795" s="66"/>
      <c r="AD795" s="66"/>
      <c r="AE795" s="66"/>
      <c r="AF795" s="66"/>
      <c r="AG795" s="66"/>
      <c r="AH795" s="66"/>
      <c r="AI795" s="66"/>
      <c r="AJ795" s="66"/>
      <c r="AK795" s="66"/>
      <c r="AL795" s="66"/>
      <c r="AM795" s="66"/>
      <c r="AN795" s="66"/>
      <c r="AO795" s="66"/>
      <c r="AP795" s="66"/>
      <c r="AQ795" s="66"/>
      <c r="AR795" s="66"/>
      <c r="AS795" s="66"/>
      <c r="AT795" s="66"/>
      <c r="AU795" s="66"/>
      <c r="AV795" s="66"/>
      <c r="AW795" s="66"/>
      <c r="AX795" s="66"/>
      <c r="AY795" s="66"/>
      <c r="AZ795" s="66"/>
      <c r="BA795" s="66"/>
      <c r="BB795" s="66"/>
      <c r="BC795" s="66"/>
      <c r="BD795" s="66"/>
      <c r="BE795" s="66"/>
      <c r="BF795" s="66"/>
      <c r="BG795" s="66"/>
      <c r="BH795" s="66"/>
      <c r="BI795" s="66"/>
      <c r="BJ795" s="66"/>
      <c r="BK795" s="66"/>
      <c r="BL795" s="66"/>
      <c r="BM795" s="66"/>
      <c r="BN795" s="66"/>
      <c r="BO795" s="66"/>
      <c r="BP795" s="66"/>
      <c r="BQ795" s="66"/>
      <c r="BR795" s="66"/>
      <c r="BS795" s="66"/>
      <c r="BT795" s="66"/>
      <c r="BU795" s="66"/>
      <c r="BV795" s="66"/>
      <c r="BW795" s="66"/>
      <c r="BX795" s="66"/>
      <c r="BY795" s="66"/>
      <c r="BZ795" s="66"/>
      <c r="CA795" s="66"/>
      <c r="CB795" s="66"/>
      <c r="CC795" s="66"/>
      <c r="CD795" s="66"/>
      <c r="CE795" s="66"/>
      <c r="CF795" s="66"/>
      <c r="CG795" s="66"/>
      <c r="CH795" s="66"/>
      <c r="CI795" s="66"/>
      <c r="CJ795" s="66"/>
      <c r="CK795" s="66"/>
      <c r="CL795" s="66"/>
      <c r="CM795" s="66"/>
      <c r="CN795" s="66"/>
      <c r="CO795" s="66"/>
      <c r="CP795" s="66"/>
      <c r="CQ795" s="66"/>
      <c r="CR795" s="66"/>
      <c r="CS795" s="66"/>
      <c r="CT795" s="66"/>
      <c r="CU795" s="66"/>
      <c r="CV795" s="66"/>
      <c r="CW795" s="66"/>
      <c r="CX795" s="66"/>
      <c r="CY795" s="66"/>
      <c r="CZ795" s="66"/>
      <c r="DA795" s="66"/>
      <c r="DB795" s="66"/>
      <c r="DC795" s="66"/>
      <c r="DD795" s="66"/>
      <c r="DE795" s="66"/>
      <c r="DF795" s="66"/>
      <c r="DG795" s="66"/>
      <c r="DH795" s="66"/>
      <c r="DI795" s="66"/>
      <c r="DJ795" s="66"/>
      <c r="DK795" s="66"/>
      <c r="DL795" s="66"/>
      <c r="DM795" s="66"/>
      <c r="DN795" s="66"/>
      <c r="DO795" s="66"/>
      <c r="DP795" s="66"/>
      <c r="DQ795" s="66"/>
      <c r="DR795" s="66"/>
      <c r="DS795" s="66"/>
      <c r="DT795" s="66"/>
      <c r="DU795" s="66"/>
      <c r="DV795" s="66"/>
      <c r="DW795" s="66"/>
      <c r="DX795" s="66"/>
      <c r="DY795" s="66"/>
      <c r="DZ795" s="66"/>
      <c r="EA795" s="66"/>
      <c r="EB795" s="66"/>
      <c r="EC795" s="66"/>
      <c r="ED795" s="66"/>
      <c r="EE795" s="66"/>
      <c r="EF795" s="66"/>
      <c r="EG795" s="66"/>
      <c r="EH795" s="66"/>
      <c r="EI795" s="66"/>
      <c r="EJ795" s="66"/>
      <c r="EK795" s="66"/>
      <c r="EL795" s="66"/>
      <c r="EM795" s="66"/>
      <c r="EN795" s="66"/>
      <c r="EO795" s="66"/>
      <c r="EP795" s="66"/>
      <c r="EQ795" s="66"/>
      <c r="ER795" s="66"/>
      <c r="ES795" s="66"/>
      <c r="ET795" s="66"/>
      <c r="EU795" s="66"/>
      <c r="EV795" s="66"/>
      <c r="EW795" s="66"/>
      <c r="EX795" s="66"/>
    </row>
    <row r="796" spans="1:154" s="66" customFormat="1" ht="22.5" x14ac:dyDescent="0.25">
      <c r="A796" s="389" t="s">
        <v>350</v>
      </c>
      <c r="B796" s="215"/>
      <c r="C796" s="74" t="s">
        <v>235</v>
      </c>
      <c r="D796" s="131"/>
      <c r="E796" s="131"/>
      <c r="F796" s="132">
        <v>3.4</v>
      </c>
      <c r="G796" s="132">
        <v>4.5</v>
      </c>
      <c r="H796" s="131">
        <v>14.2</v>
      </c>
      <c r="I796" s="132">
        <v>111</v>
      </c>
      <c r="J796" s="131">
        <v>9.6</v>
      </c>
      <c r="K796" s="68" t="s">
        <v>243</v>
      </c>
    </row>
    <row r="797" spans="1:154" s="66" customFormat="1" x14ac:dyDescent="0.25">
      <c r="A797" s="71"/>
      <c r="B797" s="67" t="s">
        <v>46</v>
      </c>
      <c r="C797" s="74"/>
      <c r="D797" s="131">
        <v>50</v>
      </c>
      <c r="E797" s="131">
        <v>40</v>
      </c>
      <c r="F797" s="132"/>
      <c r="G797" s="132"/>
      <c r="H797" s="132"/>
      <c r="I797" s="132"/>
      <c r="J797" s="131"/>
      <c r="K797" s="68"/>
    </row>
    <row r="798" spans="1:154" s="66" customFormat="1" x14ac:dyDescent="0.25">
      <c r="A798" s="67"/>
      <c r="B798" s="67" t="s">
        <v>34</v>
      </c>
      <c r="C798" s="74"/>
      <c r="D798" s="130">
        <v>31.92</v>
      </c>
      <c r="E798" s="132">
        <v>24</v>
      </c>
      <c r="F798" s="132"/>
      <c r="G798" s="132"/>
      <c r="H798" s="132"/>
      <c r="I798" s="131"/>
      <c r="J798" s="164"/>
      <c r="K798" s="68"/>
    </row>
    <row r="799" spans="1:154" s="66" customFormat="1" x14ac:dyDescent="0.25">
      <c r="A799" s="71"/>
      <c r="B799" s="67" t="s">
        <v>36</v>
      </c>
      <c r="C799" s="74"/>
      <c r="D799" s="131">
        <v>10</v>
      </c>
      <c r="E799" s="131">
        <v>8</v>
      </c>
      <c r="F799" s="132"/>
      <c r="G799" s="132"/>
      <c r="H799" s="131"/>
      <c r="I799" s="132"/>
      <c r="J799" s="164"/>
      <c r="K799" s="68"/>
    </row>
    <row r="800" spans="1:154" s="66" customFormat="1" x14ac:dyDescent="0.25">
      <c r="A800" s="71"/>
      <c r="B800" s="67" t="s">
        <v>37</v>
      </c>
      <c r="C800" s="74"/>
      <c r="D800" s="131">
        <v>9.52</v>
      </c>
      <c r="E800" s="131">
        <v>8</v>
      </c>
      <c r="F800" s="132"/>
      <c r="G800" s="132"/>
      <c r="H800" s="131"/>
      <c r="I800" s="132"/>
      <c r="J800" s="164"/>
      <c r="K800" s="68"/>
    </row>
    <row r="801" spans="1:154" s="66" customFormat="1" x14ac:dyDescent="0.25">
      <c r="A801" s="71"/>
      <c r="B801" s="67" t="s">
        <v>38</v>
      </c>
      <c r="C801" s="74"/>
      <c r="D801" s="131">
        <v>3</v>
      </c>
      <c r="E801" s="131">
        <v>3</v>
      </c>
      <c r="F801" s="132"/>
      <c r="G801" s="132"/>
      <c r="H801" s="131"/>
      <c r="I801" s="132"/>
      <c r="J801" s="164"/>
      <c r="K801" s="68"/>
    </row>
    <row r="802" spans="1:154" s="66" customFormat="1" x14ac:dyDescent="0.25">
      <c r="A802" s="71"/>
      <c r="B802" s="67" t="s">
        <v>40</v>
      </c>
      <c r="C802" s="74"/>
      <c r="D802" s="131">
        <v>6</v>
      </c>
      <c r="E802" s="131">
        <v>6</v>
      </c>
      <c r="F802" s="132"/>
      <c r="G802" s="132"/>
      <c r="H802" s="131"/>
      <c r="I802" s="132"/>
      <c r="J802" s="164"/>
      <c r="K802" s="68"/>
    </row>
    <row r="803" spans="1:154" s="66" customFormat="1" x14ac:dyDescent="0.25">
      <c r="A803" s="71"/>
      <c r="B803" s="67" t="s">
        <v>21</v>
      </c>
      <c r="C803" s="74"/>
      <c r="D803" s="131">
        <v>1.2</v>
      </c>
      <c r="E803" s="131">
        <v>1.2</v>
      </c>
      <c r="F803" s="132"/>
      <c r="G803" s="132"/>
      <c r="H803" s="131"/>
      <c r="I803" s="132"/>
      <c r="J803" s="164"/>
      <c r="K803" s="68"/>
    </row>
    <row r="804" spans="1:154" s="66" customFormat="1" x14ac:dyDescent="0.25">
      <c r="A804" s="71"/>
      <c r="B804" s="67" t="s">
        <v>19</v>
      </c>
      <c r="C804" s="74"/>
      <c r="D804" s="131">
        <v>160</v>
      </c>
      <c r="E804" s="131">
        <v>160</v>
      </c>
      <c r="F804" s="132"/>
      <c r="G804" s="132"/>
      <c r="H804" s="131"/>
      <c r="I804" s="132"/>
      <c r="J804" s="164"/>
      <c r="K804" s="68"/>
    </row>
    <row r="805" spans="1:154" s="229" customFormat="1" ht="23.25" x14ac:dyDescent="0.25">
      <c r="A805" s="71" t="s">
        <v>351</v>
      </c>
      <c r="B805" s="67"/>
      <c r="C805" s="74">
        <v>160</v>
      </c>
      <c r="D805" s="76"/>
      <c r="E805" s="75"/>
      <c r="F805" s="130">
        <v>13.5</v>
      </c>
      <c r="G805" s="131">
        <v>12.2</v>
      </c>
      <c r="H805" s="130">
        <v>40</v>
      </c>
      <c r="I805" s="131">
        <v>323</v>
      </c>
      <c r="J805" s="130">
        <v>0.6</v>
      </c>
      <c r="K805" s="68" t="s">
        <v>349</v>
      </c>
      <c r="L805" s="281"/>
      <c r="M805" s="281"/>
      <c r="N805" s="281"/>
      <c r="O805" s="281"/>
      <c r="P805" s="281"/>
      <c r="Q805" s="281"/>
      <c r="R805" s="281"/>
      <c r="S805" s="281"/>
      <c r="T805" s="281"/>
      <c r="U805" s="281"/>
      <c r="V805" s="281"/>
      <c r="W805" s="281"/>
      <c r="X805" s="281"/>
      <c r="Y805" s="281"/>
      <c r="Z805" s="281"/>
      <c r="AA805" s="281"/>
      <c r="AB805" s="281"/>
      <c r="AC805" s="281"/>
      <c r="AD805" s="281"/>
      <c r="AE805" s="281"/>
      <c r="AF805" s="281"/>
      <c r="AG805" s="281"/>
      <c r="AH805" s="281"/>
      <c r="AI805" s="281"/>
      <c r="AJ805" s="281"/>
      <c r="AK805" s="281"/>
      <c r="AL805" s="281"/>
      <c r="AM805" s="281"/>
      <c r="AN805" s="281"/>
      <c r="AO805" s="281"/>
      <c r="AP805" s="281"/>
      <c r="AQ805" s="281"/>
      <c r="AR805" s="281"/>
      <c r="AS805" s="281"/>
      <c r="AT805" s="281"/>
      <c r="AU805" s="281"/>
      <c r="AV805" s="281"/>
      <c r="AW805" s="281"/>
      <c r="AX805" s="281"/>
      <c r="AY805" s="281"/>
      <c r="AZ805" s="281"/>
      <c r="BA805" s="281"/>
      <c r="BB805" s="281"/>
      <c r="BC805" s="281"/>
      <c r="BD805" s="281"/>
      <c r="BE805" s="281"/>
      <c r="BF805" s="281"/>
      <c r="BG805" s="281"/>
      <c r="BH805" s="281"/>
      <c r="BI805" s="281"/>
      <c r="BJ805" s="281"/>
      <c r="BK805" s="281"/>
      <c r="BL805" s="281"/>
      <c r="BM805" s="281"/>
      <c r="BN805" s="281"/>
      <c r="BO805" s="281"/>
      <c r="BP805" s="281"/>
      <c r="BQ805" s="281"/>
      <c r="BR805" s="281"/>
      <c r="BS805" s="281"/>
      <c r="BT805" s="281"/>
      <c r="BU805" s="281"/>
      <c r="BV805" s="281"/>
      <c r="BW805" s="281"/>
      <c r="BX805" s="281"/>
      <c r="BY805" s="281"/>
      <c r="BZ805" s="281"/>
      <c r="CA805" s="281"/>
      <c r="CB805" s="281"/>
      <c r="CC805" s="281"/>
      <c r="CD805" s="281"/>
      <c r="CE805" s="281"/>
      <c r="CF805" s="281"/>
      <c r="CG805" s="281"/>
      <c r="CH805" s="281"/>
      <c r="CI805" s="281"/>
      <c r="CJ805" s="281"/>
      <c r="CK805" s="281"/>
      <c r="CL805" s="281"/>
      <c r="CM805" s="281"/>
      <c r="CN805" s="281"/>
      <c r="CO805" s="281"/>
      <c r="CP805" s="281"/>
      <c r="CQ805" s="281"/>
      <c r="CR805" s="281"/>
      <c r="CS805" s="281"/>
      <c r="CT805" s="281"/>
      <c r="CU805" s="281"/>
      <c r="CV805" s="281"/>
      <c r="CW805" s="281"/>
      <c r="CX805" s="281"/>
      <c r="CY805" s="281"/>
      <c r="CZ805" s="281"/>
      <c r="DA805" s="281"/>
      <c r="DB805" s="281"/>
      <c r="DC805" s="281"/>
      <c r="DD805" s="281"/>
      <c r="DE805" s="281"/>
      <c r="DF805" s="281"/>
      <c r="DG805" s="281"/>
      <c r="DH805" s="281"/>
      <c r="DI805" s="281"/>
      <c r="DJ805" s="281"/>
      <c r="DK805" s="281"/>
      <c r="DL805" s="281"/>
      <c r="DM805" s="281"/>
      <c r="DN805" s="281"/>
      <c r="DO805" s="281"/>
      <c r="DP805" s="281"/>
      <c r="DQ805" s="281"/>
      <c r="DR805" s="281"/>
      <c r="DS805" s="281"/>
      <c r="DT805" s="281"/>
      <c r="DU805" s="281"/>
      <c r="DV805" s="281"/>
      <c r="DW805" s="281"/>
      <c r="DX805" s="281"/>
      <c r="DY805" s="281"/>
      <c r="DZ805" s="281"/>
      <c r="EA805" s="281"/>
      <c r="EB805" s="281"/>
      <c r="EC805" s="281"/>
      <c r="ED805" s="281"/>
      <c r="EE805" s="281"/>
      <c r="EF805" s="281"/>
      <c r="EG805" s="281"/>
      <c r="EH805" s="281"/>
      <c r="EI805" s="281"/>
      <c r="EJ805" s="281"/>
      <c r="EK805" s="281"/>
      <c r="EL805" s="281"/>
      <c r="EM805" s="281"/>
      <c r="EN805" s="281"/>
      <c r="EO805" s="281"/>
      <c r="EP805" s="281"/>
      <c r="EQ805" s="281"/>
      <c r="ER805" s="281"/>
      <c r="ES805" s="281"/>
      <c r="ET805" s="281"/>
      <c r="EU805" s="281"/>
      <c r="EV805" s="281"/>
      <c r="EW805" s="281"/>
      <c r="EX805" s="281"/>
    </row>
    <row r="806" spans="1:154" s="66" customFormat="1" x14ac:dyDescent="0.25">
      <c r="A806" s="71"/>
      <c r="B806" s="67" t="s">
        <v>41</v>
      </c>
      <c r="C806" s="187"/>
      <c r="D806" s="130">
        <v>52</v>
      </c>
      <c r="E806" s="75">
        <v>52</v>
      </c>
      <c r="F806" s="130"/>
      <c r="G806" s="131"/>
      <c r="H806" s="130"/>
      <c r="I806" s="131"/>
      <c r="J806" s="130"/>
      <c r="K806" s="68"/>
    </row>
    <row r="807" spans="1:154" s="66" customFormat="1" x14ac:dyDescent="0.25">
      <c r="A807" s="71"/>
      <c r="B807" s="67" t="s">
        <v>71</v>
      </c>
      <c r="C807" s="187"/>
      <c r="D807" s="130"/>
      <c r="E807" s="75">
        <v>32</v>
      </c>
      <c r="F807" s="130"/>
      <c r="G807" s="131"/>
      <c r="H807" s="130"/>
      <c r="I807" s="131"/>
      <c r="J807" s="130"/>
      <c r="K807" s="68"/>
    </row>
    <row r="808" spans="1:154" s="229" customFormat="1" x14ac:dyDescent="0.25">
      <c r="A808" s="71"/>
      <c r="B808" s="67" t="s">
        <v>38</v>
      </c>
      <c r="C808" s="187"/>
      <c r="D808" s="76">
        <v>6</v>
      </c>
      <c r="E808" s="75">
        <v>6</v>
      </c>
      <c r="F808" s="130"/>
      <c r="G808" s="131"/>
      <c r="H808" s="130"/>
      <c r="I808" s="131"/>
      <c r="J808" s="130"/>
      <c r="K808" s="68"/>
      <c r="L808" s="281"/>
      <c r="M808" s="281"/>
      <c r="N808" s="281"/>
      <c r="O808" s="281"/>
      <c r="P808" s="281"/>
      <c r="Q808" s="281"/>
      <c r="R808" s="281"/>
      <c r="S808" s="281"/>
      <c r="T808" s="281"/>
      <c r="U808" s="281"/>
      <c r="V808" s="281"/>
      <c r="W808" s="281"/>
      <c r="X808" s="281"/>
      <c r="Y808" s="281"/>
      <c r="Z808" s="281"/>
      <c r="AA808" s="281"/>
      <c r="AB808" s="281"/>
      <c r="AC808" s="281"/>
      <c r="AD808" s="281"/>
      <c r="AE808" s="281"/>
      <c r="AF808" s="281"/>
      <c r="AG808" s="281"/>
      <c r="AH808" s="281"/>
      <c r="AI808" s="281"/>
      <c r="AJ808" s="281"/>
      <c r="AK808" s="281"/>
      <c r="AL808" s="281"/>
      <c r="AM808" s="281"/>
      <c r="AN808" s="281"/>
      <c r="AO808" s="281"/>
      <c r="AP808" s="281"/>
      <c r="AQ808" s="281"/>
      <c r="AR808" s="281"/>
      <c r="AS808" s="281"/>
      <c r="AT808" s="281"/>
      <c r="AU808" s="281"/>
      <c r="AV808" s="281"/>
      <c r="AW808" s="281"/>
      <c r="AX808" s="281"/>
      <c r="AY808" s="281"/>
      <c r="AZ808" s="281"/>
      <c r="BA808" s="281"/>
      <c r="BB808" s="281"/>
      <c r="BC808" s="281"/>
      <c r="BD808" s="281"/>
      <c r="BE808" s="281"/>
      <c r="BF808" s="281"/>
      <c r="BG808" s="281"/>
      <c r="BH808" s="281"/>
      <c r="BI808" s="281"/>
      <c r="BJ808" s="281"/>
      <c r="BK808" s="281"/>
      <c r="BL808" s="281"/>
      <c r="BM808" s="281"/>
      <c r="BN808" s="281"/>
      <c r="BO808" s="281"/>
      <c r="BP808" s="281"/>
      <c r="BQ808" s="281"/>
      <c r="BR808" s="281"/>
      <c r="BS808" s="281"/>
      <c r="BT808" s="281"/>
      <c r="BU808" s="281"/>
      <c r="BV808" s="281"/>
      <c r="BW808" s="281"/>
      <c r="BX808" s="281"/>
      <c r="BY808" s="281"/>
      <c r="BZ808" s="281"/>
      <c r="CA808" s="281"/>
      <c r="CB808" s="281"/>
      <c r="CC808" s="281"/>
      <c r="CD808" s="281"/>
      <c r="CE808" s="281"/>
      <c r="CF808" s="281"/>
      <c r="CG808" s="281"/>
      <c r="CH808" s="281"/>
      <c r="CI808" s="281"/>
      <c r="CJ808" s="281"/>
      <c r="CK808" s="281"/>
      <c r="CL808" s="281"/>
      <c r="CM808" s="281"/>
      <c r="CN808" s="281"/>
      <c r="CO808" s="281"/>
      <c r="CP808" s="281"/>
      <c r="CQ808" s="281"/>
      <c r="CR808" s="281"/>
      <c r="CS808" s="281"/>
      <c r="CT808" s="281"/>
      <c r="CU808" s="281"/>
      <c r="CV808" s="281"/>
      <c r="CW808" s="281"/>
      <c r="CX808" s="281"/>
      <c r="CY808" s="281"/>
      <c r="CZ808" s="281"/>
      <c r="DA808" s="281"/>
      <c r="DB808" s="281"/>
      <c r="DC808" s="281"/>
      <c r="DD808" s="281"/>
      <c r="DE808" s="281"/>
      <c r="DF808" s="281"/>
      <c r="DG808" s="281"/>
      <c r="DH808" s="281"/>
      <c r="DI808" s="281"/>
      <c r="DJ808" s="281"/>
      <c r="DK808" s="281"/>
      <c r="DL808" s="281"/>
      <c r="DM808" s="281"/>
      <c r="DN808" s="281"/>
      <c r="DO808" s="281"/>
      <c r="DP808" s="281"/>
      <c r="DQ808" s="281"/>
      <c r="DR808" s="281"/>
      <c r="DS808" s="281"/>
      <c r="DT808" s="281"/>
      <c r="DU808" s="281"/>
      <c r="DV808" s="281"/>
      <c r="DW808" s="281"/>
      <c r="DX808" s="281"/>
      <c r="DY808" s="281"/>
      <c r="DZ808" s="281"/>
      <c r="EA808" s="281"/>
      <c r="EB808" s="281"/>
      <c r="EC808" s="281"/>
      <c r="ED808" s="281"/>
      <c r="EE808" s="281"/>
      <c r="EF808" s="281"/>
      <c r="EG808" s="281"/>
      <c r="EH808" s="281"/>
      <c r="EI808" s="281"/>
      <c r="EJ808" s="281"/>
      <c r="EK808" s="281"/>
      <c r="EL808" s="281"/>
      <c r="EM808" s="281"/>
      <c r="EN808" s="281"/>
      <c r="EO808" s="281"/>
      <c r="EP808" s="281"/>
      <c r="EQ808" s="281"/>
      <c r="ER808" s="281"/>
      <c r="ES808" s="281"/>
      <c r="ET808" s="281"/>
      <c r="EU808" s="281"/>
      <c r="EV808" s="281"/>
      <c r="EW808" s="281"/>
      <c r="EX808" s="281"/>
    </row>
    <row r="809" spans="1:154" s="229" customFormat="1" x14ac:dyDescent="0.25">
      <c r="A809" s="71"/>
      <c r="B809" s="67" t="s">
        <v>37</v>
      </c>
      <c r="C809" s="187"/>
      <c r="D809" s="76">
        <v>9.5</v>
      </c>
      <c r="E809" s="75">
        <v>8</v>
      </c>
      <c r="F809" s="130"/>
      <c r="G809" s="131"/>
      <c r="H809" s="130"/>
      <c r="I809" s="131"/>
      <c r="J809" s="188"/>
      <c r="K809" s="68"/>
      <c r="L809" s="281"/>
      <c r="M809" s="281"/>
      <c r="N809" s="281"/>
      <c r="O809" s="281"/>
      <c r="P809" s="281"/>
      <c r="Q809" s="281"/>
      <c r="R809" s="281"/>
      <c r="S809" s="281"/>
      <c r="T809" s="281"/>
      <c r="U809" s="281"/>
      <c r="V809" s="281"/>
      <c r="W809" s="281"/>
      <c r="X809" s="281"/>
      <c r="Y809" s="281"/>
      <c r="Z809" s="281"/>
      <c r="AA809" s="281"/>
      <c r="AB809" s="281"/>
      <c r="AC809" s="281"/>
      <c r="AD809" s="281"/>
      <c r="AE809" s="281"/>
      <c r="AF809" s="281"/>
      <c r="AG809" s="281"/>
      <c r="AH809" s="281"/>
      <c r="AI809" s="281"/>
      <c r="AJ809" s="281"/>
      <c r="AK809" s="281"/>
      <c r="AL809" s="281"/>
      <c r="AM809" s="281"/>
      <c r="AN809" s="281"/>
      <c r="AO809" s="281"/>
      <c r="AP809" s="281"/>
      <c r="AQ809" s="281"/>
      <c r="AR809" s="281"/>
      <c r="AS809" s="281"/>
      <c r="AT809" s="281"/>
      <c r="AU809" s="281"/>
      <c r="AV809" s="281"/>
      <c r="AW809" s="281"/>
      <c r="AX809" s="281"/>
      <c r="AY809" s="281"/>
      <c r="AZ809" s="281"/>
      <c r="BA809" s="281"/>
      <c r="BB809" s="281"/>
      <c r="BC809" s="281"/>
      <c r="BD809" s="281"/>
      <c r="BE809" s="281"/>
      <c r="BF809" s="281"/>
      <c r="BG809" s="281"/>
      <c r="BH809" s="281"/>
      <c r="BI809" s="281"/>
      <c r="BJ809" s="281"/>
      <c r="BK809" s="281"/>
      <c r="BL809" s="281"/>
      <c r="BM809" s="281"/>
      <c r="BN809" s="281"/>
      <c r="BO809" s="281"/>
      <c r="BP809" s="281"/>
      <c r="BQ809" s="281"/>
      <c r="BR809" s="281"/>
      <c r="BS809" s="281"/>
      <c r="BT809" s="281"/>
      <c r="BU809" s="281"/>
      <c r="BV809" s="281"/>
      <c r="BW809" s="281"/>
      <c r="BX809" s="281"/>
      <c r="BY809" s="281"/>
      <c r="BZ809" s="281"/>
      <c r="CA809" s="281"/>
      <c r="CB809" s="281"/>
      <c r="CC809" s="281"/>
      <c r="CD809" s="281"/>
      <c r="CE809" s="281"/>
      <c r="CF809" s="281"/>
      <c r="CG809" s="281"/>
      <c r="CH809" s="281"/>
      <c r="CI809" s="281"/>
      <c r="CJ809" s="281"/>
      <c r="CK809" s="281"/>
      <c r="CL809" s="281"/>
      <c r="CM809" s="281"/>
      <c r="CN809" s="281"/>
      <c r="CO809" s="281"/>
      <c r="CP809" s="281"/>
      <c r="CQ809" s="281"/>
      <c r="CR809" s="281"/>
      <c r="CS809" s="281"/>
      <c r="CT809" s="281"/>
      <c r="CU809" s="281"/>
      <c r="CV809" s="281"/>
      <c r="CW809" s="281"/>
      <c r="CX809" s="281"/>
      <c r="CY809" s="281"/>
      <c r="CZ809" s="281"/>
      <c r="DA809" s="281"/>
      <c r="DB809" s="281"/>
      <c r="DC809" s="281"/>
      <c r="DD809" s="281"/>
      <c r="DE809" s="281"/>
      <c r="DF809" s="281"/>
      <c r="DG809" s="281"/>
      <c r="DH809" s="281"/>
      <c r="DI809" s="281"/>
      <c r="DJ809" s="281"/>
      <c r="DK809" s="281"/>
      <c r="DL809" s="281"/>
      <c r="DM809" s="281"/>
      <c r="DN809" s="281"/>
      <c r="DO809" s="281"/>
      <c r="DP809" s="281"/>
      <c r="DQ809" s="281"/>
      <c r="DR809" s="281"/>
      <c r="DS809" s="281"/>
      <c r="DT809" s="281"/>
      <c r="DU809" s="281"/>
      <c r="DV809" s="281"/>
      <c r="DW809" s="281"/>
      <c r="DX809" s="281"/>
      <c r="DY809" s="281"/>
      <c r="DZ809" s="281"/>
      <c r="EA809" s="281"/>
      <c r="EB809" s="281"/>
      <c r="EC809" s="281"/>
      <c r="ED809" s="281"/>
      <c r="EE809" s="281"/>
      <c r="EF809" s="281"/>
      <c r="EG809" s="281"/>
      <c r="EH809" s="281"/>
      <c r="EI809" s="281"/>
      <c r="EJ809" s="281"/>
      <c r="EK809" s="281"/>
      <c r="EL809" s="281"/>
      <c r="EM809" s="281"/>
      <c r="EN809" s="281"/>
      <c r="EO809" s="281"/>
      <c r="EP809" s="281"/>
      <c r="EQ809" s="281"/>
      <c r="ER809" s="281"/>
      <c r="ES809" s="281"/>
      <c r="ET809" s="281"/>
      <c r="EU809" s="281"/>
      <c r="EV809" s="281"/>
      <c r="EW809" s="281"/>
      <c r="EX809" s="281"/>
    </row>
    <row r="810" spans="1:154" s="229" customFormat="1" x14ac:dyDescent="0.25">
      <c r="A810" s="71"/>
      <c r="B810" s="67" t="s">
        <v>36</v>
      </c>
      <c r="C810" s="187"/>
      <c r="D810" s="76">
        <v>13</v>
      </c>
      <c r="E810" s="75">
        <v>10.4</v>
      </c>
      <c r="F810" s="130"/>
      <c r="G810" s="131"/>
      <c r="H810" s="130"/>
      <c r="I810" s="131"/>
      <c r="J810" s="188"/>
      <c r="K810" s="68"/>
      <c r="L810" s="281"/>
      <c r="M810" s="281"/>
      <c r="N810" s="281"/>
      <c r="O810" s="281"/>
      <c r="P810" s="281"/>
      <c r="Q810" s="281"/>
      <c r="R810" s="281"/>
      <c r="S810" s="281"/>
      <c r="T810" s="281"/>
      <c r="U810" s="281"/>
      <c r="V810" s="281"/>
      <c r="W810" s="281"/>
      <c r="X810" s="281"/>
      <c r="Y810" s="281"/>
      <c r="Z810" s="281"/>
      <c r="AA810" s="281"/>
      <c r="AB810" s="281"/>
      <c r="AC810" s="281"/>
      <c r="AD810" s="281"/>
      <c r="AE810" s="281"/>
      <c r="AF810" s="281"/>
      <c r="AG810" s="281"/>
      <c r="AH810" s="281"/>
      <c r="AI810" s="281"/>
      <c r="AJ810" s="281"/>
      <c r="AK810" s="281"/>
      <c r="AL810" s="281"/>
      <c r="AM810" s="281"/>
      <c r="AN810" s="281"/>
      <c r="AO810" s="281"/>
      <c r="AP810" s="281"/>
      <c r="AQ810" s="281"/>
      <c r="AR810" s="281"/>
      <c r="AS810" s="281"/>
      <c r="AT810" s="281"/>
      <c r="AU810" s="281"/>
      <c r="AV810" s="281"/>
      <c r="AW810" s="281"/>
      <c r="AX810" s="281"/>
      <c r="AY810" s="281"/>
      <c r="AZ810" s="281"/>
      <c r="BA810" s="281"/>
      <c r="BB810" s="281"/>
      <c r="BC810" s="281"/>
      <c r="BD810" s="281"/>
      <c r="BE810" s="281"/>
      <c r="BF810" s="281"/>
      <c r="BG810" s="281"/>
      <c r="BH810" s="281"/>
      <c r="BI810" s="281"/>
      <c r="BJ810" s="281"/>
      <c r="BK810" s="281"/>
      <c r="BL810" s="281"/>
      <c r="BM810" s="281"/>
      <c r="BN810" s="281"/>
      <c r="BO810" s="281"/>
      <c r="BP810" s="281"/>
      <c r="BQ810" s="281"/>
      <c r="BR810" s="281"/>
      <c r="BS810" s="281"/>
      <c r="BT810" s="281"/>
      <c r="BU810" s="281"/>
      <c r="BV810" s="281"/>
      <c r="BW810" s="281"/>
      <c r="BX810" s="281"/>
      <c r="BY810" s="281"/>
      <c r="BZ810" s="281"/>
      <c r="CA810" s="281"/>
      <c r="CB810" s="281"/>
      <c r="CC810" s="281"/>
      <c r="CD810" s="281"/>
      <c r="CE810" s="281"/>
      <c r="CF810" s="281"/>
      <c r="CG810" s="281"/>
      <c r="CH810" s="281"/>
      <c r="CI810" s="281"/>
      <c r="CJ810" s="281"/>
      <c r="CK810" s="281"/>
      <c r="CL810" s="281"/>
      <c r="CM810" s="281"/>
      <c r="CN810" s="281"/>
      <c r="CO810" s="281"/>
      <c r="CP810" s="281"/>
      <c r="CQ810" s="281"/>
      <c r="CR810" s="281"/>
      <c r="CS810" s="281"/>
      <c r="CT810" s="281"/>
      <c r="CU810" s="281"/>
      <c r="CV810" s="281"/>
      <c r="CW810" s="281"/>
      <c r="CX810" s="281"/>
      <c r="CY810" s="281"/>
      <c r="CZ810" s="281"/>
      <c r="DA810" s="281"/>
      <c r="DB810" s="281"/>
      <c r="DC810" s="281"/>
      <c r="DD810" s="281"/>
      <c r="DE810" s="281"/>
      <c r="DF810" s="281"/>
      <c r="DG810" s="281"/>
      <c r="DH810" s="281"/>
      <c r="DI810" s="281"/>
      <c r="DJ810" s="281"/>
      <c r="DK810" s="281"/>
      <c r="DL810" s="281"/>
      <c r="DM810" s="281"/>
      <c r="DN810" s="281"/>
      <c r="DO810" s="281"/>
      <c r="DP810" s="281"/>
      <c r="DQ810" s="281"/>
      <c r="DR810" s="281"/>
      <c r="DS810" s="281"/>
      <c r="DT810" s="281"/>
      <c r="DU810" s="281"/>
      <c r="DV810" s="281"/>
      <c r="DW810" s="281"/>
      <c r="DX810" s="281"/>
      <c r="DY810" s="281"/>
      <c r="DZ810" s="281"/>
      <c r="EA810" s="281"/>
      <c r="EB810" s="281"/>
      <c r="EC810" s="281"/>
      <c r="ED810" s="281"/>
      <c r="EE810" s="281"/>
      <c r="EF810" s="281"/>
      <c r="EG810" s="281"/>
      <c r="EH810" s="281"/>
      <c r="EI810" s="281"/>
      <c r="EJ810" s="281"/>
      <c r="EK810" s="281"/>
      <c r="EL810" s="281"/>
      <c r="EM810" s="281"/>
      <c r="EN810" s="281"/>
      <c r="EO810" s="281"/>
      <c r="EP810" s="281"/>
      <c r="EQ810" s="281"/>
      <c r="ER810" s="281"/>
      <c r="ES810" s="281"/>
      <c r="ET810" s="281"/>
      <c r="EU810" s="281"/>
      <c r="EV810" s="281"/>
      <c r="EW810" s="281"/>
      <c r="EX810" s="281"/>
    </row>
    <row r="811" spans="1:154" s="229" customFormat="1" x14ac:dyDescent="0.25">
      <c r="A811" s="71"/>
      <c r="B811" s="67" t="s">
        <v>72</v>
      </c>
      <c r="C811" s="187"/>
      <c r="D811" s="76">
        <v>45.6</v>
      </c>
      <c r="E811" s="75">
        <v>45.6</v>
      </c>
      <c r="F811" s="132"/>
      <c r="G811" s="131"/>
      <c r="H811" s="130"/>
      <c r="I811" s="131"/>
      <c r="J811" s="130"/>
      <c r="K811" s="68"/>
      <c r="L811" s="281"/>
      <c r="M811" s="281"/>
      <c r="N811" s="281"/>
      <c r="O811" s="281"/>
      <c r="P811" s="281"/>
      <c r="Q811" s="281"/>
      <c r="R811" s="281"/>
      <c r="S811" s="281"/>
      <c r="T811" s="281"/>
      <c r="U811" s="281"/>
      <c r="V811" s="281"/>
      <c r="W811" s="281"/>
      <c r="X811" s="281"/>
      <c r="Y811" s="281"/>
      <c r="Z811" s="281"/>
      <c r="AA811" s="281"/>
      <c r="AB811" s="281"/>
      <c r="AC811" s="281"/>
      <c r="AD811" s="281"/>
      <c r="AE811" s="281"/>
      <c r="AF811" s="281"/>
      <c r="AG811" s="281"/>
      <c r="AH811" s="281"/>
      <c r="AI811" s="281"/>
      <c r="AJ811" s="281"/>
      <c r="AK811" s="281"/>
      <c r="AL811" s="281"/>
      <c r="AM811" s="281"/>
      <c r="AN811" s="281"/>
      <c r="AO811" s="281"/>
      <c r="AP811" s="281"/>
      <c r="AQ811" s="281"/>
      <c r="AR811" s="281"/>
      <c r="AS811" s="281"/>
      <c r="AT811" s="281"/>
      <c r="AU811" s="281"/>
      <c r="AV811" s="281"/>
      <c r="AW811" s="281"/>
      <c r="AX811" s="281"/>
      <c r="AY811" s="281"/>
      <c r="AZ811" s="281"/>
      <c r="BA811" s="281"/>
      <c r="BB811" s="281"/>
      <c r="BC811" s="281"/>
      <c r="BD811" s="281"/>
      <c r="BE811" s="281"/>
      <c r="BF811" s="281"/>
      <c r="BG811" s="281"/>
      <c r="BH811" s="281"/>
      <c r="BI811" s="281"/>
      <c r="BJ811" s="281"/>
      <c r="BK811" s="281"/>
      <c r="BL811" s="281"/>
      <c r="BM811" s="281"/>
      <c r="BN811" s="281"/>
      <c r="BO811" s="281"/>
      <c r="BP811" s="281"/>
      <c r="BQ811" s="281"/>
      <c r="BR811" s="281"/>
      <c r="BS811" s="281"/>
      <c r="BT811" s="281"/>
      <c r="BU811" s="281"/>
      <c r="BV811" s="281"/>
      <c r="BW811" s="281"/>
      <c r="BX811" s="281"/>
      <c r="BY811" s="281"/>
      <c r="BZ811" s="281"/>
      <c r="CA811" s="281"/>
      <c r="CB811" s="281"/>
      <c r="CC811" s="281"/>
      <c r="CD811" s="281"/>
      <c r="CE811" s="281"/>
      <c r="CF811" s="281"/>
      <c r="CG811" s="281"/>
      <c r="CH811" s="281"/>
      <c r="CI811" s="281"/>
      <c r="CJ811" s="281"/>
      <c r="CK811" s="281"/>
      <c r="CL811" s="281"/>
      <c r="CM811" s="281"/>
      <c r="CN811" s="281"/>
      <c r="CO811" s="281"/>
      <c r="CP811" s="281"/>
      <c r="CQ811" s="281"/>
      <c r="CR811" s="281"/>
      <c r="CS811" s="281"/>
      <c r="CT811" s="281"/>
      <c r="CU811" s="281"/>
      <c r="CV811" s="281"/>
      <c r="CW811" s="281"/>
      <c r="CX811" s="281"/>
      <c r="CY811" s="281"/>
      <c r="CZ811" s="281"/>
      <c r="DA811" s="281"/>
      <c r="DB811" s="281"/>
      <c r="DC811" s="281"/>
      <c r="DD811" s="281"/>
      <c r="DE811" s="281"/>
      <c r="DF811" s="281"/>
      <c r="DG811" s="281"/>
      <c r="DH811" s="281"/>
      <c r="DI811" s="281"/>
      <c r="DJ811" s="281"/>
      <c r="DK811" s="281"/>
      <c r="DL811" s="281"/>
      <c r="DM811" s="281"/>
      <c r="DN811" s="281"/>
      <c r="DO811" s="281"/>
      <c r="DP811" s="281"/>
      <c r="DQ811" s="281"/>
      <c r="DR811" s="281"/>
      <c r="DS811" s="281"/>
      <c r="DT811" s="281"/>
      <c r="DU811" s="281"/>
      <c r="DV811" s="281"/>
      <c r="DW811" s="281"/>
      <c r="DX811" s="281"/>
      <c r="DY811" s="281"/>
      <c r="DZ811" s="281"/>
      <c r="EA811" s="281"/>
      <c r="EB811" s="281"/>
      <c r="EC811" s="281"/>
      <c r="ED811" s="281"/>
      <c r="EE811" s="281"/>
      <c r="EF811" s="281"/>
      <c r="EG811" s="281"/>
      <c r="EH811" s="281"/>
      <c r="EI811" s="281"/>
      <c r="EJ811" s="281"/>
      <c r="EK811" s="281"/>
      <c r="EL811" s="281"/>
      <c r="EM811" s="281"/>
      <c r="EN811" s="281"/>
      <c r="EO811" s="281"/>
      <c r="EP811" s="281"/>
      <c r="EQ811" s="281"/>
      <c r="ER811" s="281"/>
      <c r="ES811" s="281"/>
      <c r="ET811" s="281"/>
      <c r="EU811" s="281"/>
      <c r="EV811" s="281"/>
      <c r="EW811" s="281"/>
      <c r="EX811" s="281"/>
    </row>
    <row r="812" spans="1:154" s="229" customFormat="1" x14ac:dyDescent="0.25">
      <c r="A812" s="71"/>
      <c r="B812" s="67" t="s">
        <v>56</v>
      </c>
      <c r="C812" s="187"/>
      <c r="D812" s="76">
        <v>69</v>
      </c>
      <c r="E812" s="75">
        <v>69</v>
      </c>
      <c r="F812" s="130"/>
      <c r="G812" s="131"/>
      <c r="H812" s="130"/>
      <c r="I812" s="131"/>
      <c r="J812" s="188"/>
      <c r="K812" s="68"/>
      <c r="L812" s="281"/>
      <c r="M812" s="281"/>
      <c r="N812" s="281"/>
      <c r="O812" s="281"/>
      <c r="P812" s="281"/>
      <c r="Q812" s="281"/>
      <c r="R812" s="281"/>
      <c r="S812" s="281"/>
      <c r="T812" s="281"/>
      <c r="U812" s="281"/>
      <c r="V812" s="281"/>
      <c r="W812" s="281"/>
      <c r="X812" s="281"/>
      <c r="Y812" s="281"/>
      <c r="Z812" s="281"/>
      <c r="AA812" s="281"/>
      <c r="AB812" s="281"/>
      <c r="AC812" s="281"/>
      <c r="AD812" s="281"/>
      <c r="AE812" s="281"/>
      <c r="AF812" s="281"/>
      <c r="AG812" s="281"/>
      <c r="AH812" s="281"/>
      <c r="AI812" s="281"/>
      <c r="AJ812" s="281"/>
      <c r="AK812" s="281"/>
      <c r="AL812" s="281"/>
      <c r="AM812" s="281"/>
      <c r="AN812" s="281"/>
      <c r="AO812" s="281"/>
      <c r="AP812" s="281"/>
      <c r="AQ812" s="281"/>
      <c r="AR812" s="281"/>
      <c r="AS812" s="281"/>
      <c r="AT812" s="281"/>
      <c r="AU812" s="281"/>
      <c r="AV812" s="281"/>
      <c r="AW812" s="281"/>
      <c r="AX812" s="281"/>
      <c r="AY812" s="281"/>
      <c r="AZ812" s="281"/>
      <c r="BA812" s="281"/>
      <c r="BB812" s="281"/>
      <c r="BC812" s="281"/>
      <c r="BD812" s="281"/>
      <c r="BE812" s="281"/>
      <c r="BF812" s="281"/>
      <c r="BG812" s="281"/>
      <c r="BH812" s="281"/>
      <c r="BI812" s="281"/>
      <c r="BJ812" s="281"/>
      <c r="BK812" s="281"/>
      <c r="BL812" s="281"/>
      <c r="BM812" s="281"/>
      <c r="BN812" s="281"/>
      <c r="BO812" s="281"/>
      <c r="BP812" s="281"/>
      <c r="BQ812" s="281"/>
      <c r="BR812" s="281"/>
      <c r="BS812" s="281"/>
      <c r="BT812" s="281"/>
      <c r="BU812" s="281"/>
      <c r="BV812" s="281"/>
      <c r="BW812" s="281"/>
      <c r="BX812" s="281"/>
      <c r="BY812" s="281"/>
      <c r="BZ812" s="281"/>
      <c r="CA812" s="281"/>
      <c r="CB812" s="281"/>
      <c r="CC812" s="281"/>
      <c r="CD812" s="281"/>
      <c r="CE812" s="281"/>
      <c r="CF812" s="281"/>
      <c r="CG812" s="281"/>
      <c r="CH812" s="281"/>
      <c r="CI812" s="281"/>
      <c r="CJ812" s="281"/>
      <c r="CK812" s="281"/>
      <c r="CL812" s="281"/>
      <c r="CM812" s="281"/>
      <c r="CN812" s="281"/>
      <c r="CO812" s="281"/>
      <c r="CP812" s="281"/>
      <c r="CQ812" s="281"/>
      <c r="CR812" s="281"/>
      <c r="CS812" s="281"/>
      <c r="CT812" s="281"/>
      <c r="CU812" s="281"/>
      <c r="CV812" s="281"/>
      <c r="CW812" s="281"/>
      <c r="CX812" s="281"/>
      <c r="CY812" s="281"/>
      <c r="CZ812" s="281"/>
      <c r="DA812" s="281"/>
      <c r="DB812" s="281"/>
      <c r="DC812" s="281"/>
      <c r="DD812" s="281"/>
      <c r="DE812" s="281"/>
      <c r="DF812" s="281"/>
      <c r="DG812" s="281"/>
      <c r="DH812" s="281"/>
      <c r="DI812" s="281"/>
      <c r="DJ812" s="281"/>
      <c r="DK812" s="281"/>
      <c r="DL812" s="281"/>
      <c r="DM812" s="281"/>
      <c r="DN812" s="281"/>
      <c r="DO812" s="281"/>
      <c r="DP812" s="281"/>
      <c r="DQ812" s="281"/>
      <c r="DR812" s="281"/>
      <c r="DS812" s="281"/>
      <c r="DT812" s="281"/>
      <c r="DU812" s="281"/>
      <c r="DV812" s="281"/>
      <c r="DW812" s="281"/>
      <c r="DX812" s="281"/>
      <c r="DY812" s="281"/>
      <c r="DZ812" s="281"/>
      <c r="EA812" s="281"/>
      <c r="EB812" s="281"/>
      <c r="EC812" s="281"/>
      <c r="ED812" s="281"/>
      <c r="EE812" s="281"/>
      <c r="EF812" s="281"/>
      <c r="EG812" s="281"/>
      <c r="EH812" s="281"/>
      <c r="EI812" s="281"/>
      <c r="EJ812" s="281"/>
      <c r="EK812" s="281"/>
      <c r="EL812" s="281"/>
      <c r="EM812" s="281"/>
      <c r="EN812" s="281"/>
      <c r="EO812" s="281"/>
      <c r="EP812" s="281"/>
      <c r="EQ812" s="281"/>
      <c r="ER812" s="281"/>
      <c r="ES812" s="281"/>
      <c r="ET812" s="281"/>
      <c r="EU812" s="281"/>
      <c r="EV812" s="281"/>
      <c r="EW812" s="281"/>
      <c r="EX812" s="281"/>
    </row>
    <row r="813" spans="1:154" s="229" customFormat="1" x14ac:dyDescent="0.25">
      <c r="A813" s="71"/>
      <c r="B813" s="67" t="s">
        <v>21</v>
      </c>
      <c r="C813" s="187"/>
      <c r="D813" s="75">
        <v>1</v>
      </c>
      <c r="E813" s="75">
        <v>1</v>
      </c>
      <c r="F813" s="131"/>
      <c r="G813" s="131"/>
      <c r="H813" s="131"/>
      <c r="I813" s="131"/>
      <c r="J813" s="169"/>
      <c r="K813" s="68"/>
      <c r="L813" s="281"/>
      <c r="M813" s="281"/>
      <c r="N813" s="281"/>
      <c r="O813" s="281"/>
      <c r="P813" s="281"/>
      <c r="Q813" s="281"/>
      <c r="R813" s="281"/>
      <c r="S813" s="281"/>
      <c r="T813" s="281"/>
      <c r="U813" s="281"/>
      <c r="V813" s="281"/>
      <c r="W813" s="281"/>
      <c r="X813" s="281"/>
      <c r="Y813" s="281"/>
      <c r="Z813" s="281"/>
      <c r="AA813" s="281"/>
      <c r="AB813" s="281"/>
      <c r="AC813" s="281"/>
      <c r="AD813" s="281"/>
      <c r="AE813" s="281"/>
      <c r="AF813" s="281"/>
      <c r="AG813" s="281"/>
      <c r="AH813" s="281"/>
      <c r="AI813" s="281"/>
      <c r="AJ813" s="281"/>
      <c r="AK813" s="281"/>
      <c r="AL813" s="281"/>
      <c r="AM813" s="281"/>
      <c r="AN813" s="281"/>
      <c r="AO813" s="281"/>
      <c r="AP813" s="281"/>
      <c r="AQ813" s="281"/>
      <c r="AR813" s="281"/>
      <c r="AS813" s="281"/>
      <c r="AT813" s="281"/>
      <c r="AU813" s="281"/>
      <c r="AV813" s="281"/>
      <c r="AW813" s="281"/>
      <c r="AX813" s="281"/>
      <c r="AY813" s="281"/>
      <c r="AZ813" s="281"/>
      <c r="BA813" s="281"/>
      <c r="BB813" s="281"/>
      <c r="BC813" s="281"/>
      <c r="BD813" s="281"/>
      <c r="BE813" s="281"/>
      <c r="BF813" s="281"/>
      <c r="BG813" s="281"/>
      <c r="BH813" s="281"/>
      <c r="BI813" s="281"/>
      <c r="BJ813" s="281"/>
      <c r="BK813" s="281"/>
      <c r="BL813" s="281"/>
      <c r="BM813" s="281"/>
      <c r="BN813" s="281"/>
      <c r="BO813" s="281"/>
      <c r="BP813" s="281"/>
      <c r="BQ813" s="281"/>
      <c r="BR813" s="281"/>
      <c r="BS813" s="281"/>
      <c r="BT813" s="281"/>
      <c r="BU813" s="281"/>
      <c r="BV813" s="281"/>
      <c r="BW813" s="281"/>
      <c r="BX813" s="281"/>
      <c r="BY813" s="281"/>
      <c r="BZ813" s="281"/>
      <c r="CA813" s="281"/>
      <c r="CB813" s="281"/>
      <c r="CC813" s="281"/>
      <c r="CD813" s="281"/>
      <c r="CE813" s="281"/>
      <c r="CF813" s="281"/>
      <c r="CG813" s="281"/>
      <c r="CH813" s="281"/>
      <c r="CI813" s="281"/>
      <c r="CJ813" s="281"/>
      <c r="CK813" s="281"/>
      <c r="CL813" s="281"/>
      <c r="CM813" s="281"/>
      <c r="CN813" s="281"/>
      <c r="CO813" s="281"/>
      <c r="CP813" s="281"/>
      <c r="CQ813" s="281"/>
      <c r="CR813" s="281"/>
      <c r="CS813" s="281"/>
      <c r="CT813" s="281"/>
      <c r="CU813" s="281"/>
      <c r="CV813" s="281"/>
      <c r="CW813" s="281"/>
      <c r="CX813" s="281"/>
      <c r="CY813" s="281"/>
      <c r="CZ813" s="281"/>
      <c r="DA813" s="281"/>
      <c r="DB813" s="281"/>
      <c r="DC813" s="281"/>
      <c r="DD813" s="281"/>
      <c r="DE813" s="281"/>
      <c r="DF813" s="281"/>
      <c r="DG813" s="281"/>
      <c r="DH813" s="281"/>
      <c r="DI813" s="281"/>
      <c r="DJ813" s="281"/>
      <c r="DK813" s="281"/>
      <c r="DL813" s="281"/>
      <c r="DM813" s="281"/>
      <c r="DN813" s="281"/>
      <c r="DO813" s="281"/>
      <c r="DP813" s="281"/>
      <c r="DQ813" s="281"/>
      <c r="DR813" s="281"/>
      <c r="DS813" s="281"/>
      <c r="DT813" s="281"/>
      <c r="DU813" s="281"/>
      <c r="DV813" s="281"/>
      <c r="DW813" s="281"/>
      <c r="DX813" s="281"/>
      <c r="DY813" s="281"/>
      <c r="DZ813" s="281"/>
      <c r="EA813" s="281"/>
      <c r="EB813" s="281"/>
      <c r="EC813" s="281"/>
      <c r="ED813" s="281"/>
      <c r="EE813" s="281"/>
      <c r="EF813" s="281"/>
      <c r="EG813" s="281"/>
      <c r="EH813" s="281"/>
      <c r="EI813" s="281"/>
      <c r="EJ813" s="281"/>
      <c r="EK813" s="281"/>
      <c r="EL813" s="281"/>
      <c r="EM813" s="281"/>
      <c r="EN813" s="281"/>
      <c r="EO813" s="281"/>
      <c r="EP813" s="281"/>
      <c r="EQ813" s="281"/>
      <c r="ER813" s="281"/>
      <c r="ES813" s="281"/>
      <c r="ET813" s="281"/>
      <c r="EU813" s="281"/>
      <c r="EV813" s="281"/>
      <c r="EW813" s="281"/>
      <c r="EX813" s="281"/>
    </row>
    <row r="814" spans="1:154" s="229" customFormat="1" x14ac:dyDescent="0.25">
      <c r="A814" s="71"/>
      <c r="B814" s="67" t="s">
        <v>73</v>
      </c>
      <c r="C814" s="187"/>
      <c r="D814" s="76"/>
      <c r="E814" s="75">
        <v>134</v>
      </c>
      <c r="F814" s="130"/>
      <c r="G814" s="131"/>
      <c r="H814" s="130"/>
      <c r="I814" s="132"/>
      <c r="J814" s="169"/>
      <c r="K814" s="68"/>
      <c r="L814" s="281"/>
      <c r="M814" s="281"/>
      <c r="N814" s="281"/>
      <c r="O814" s="281"/>
      <c r="P814" s="281"/>
      <c r="Q814" s="281"/>
      <c r="R814" s="281"/>
      <c r="S814" s="281"/>
      <c r="T814" s="281"/>
      <c r="U814" s="281"/>
      <c r="V814" s="281"/>
      <c r="W814" s="281"/>
      <c r="X814" s="281"/>
      <c r="Y814" s="281"/>
      <c r="Z814" s="281"/>
      <c r="AA814" s="281"/>
      <c r="AB814" s="281"/>
      <c r="AC814" s="281"/>
      <c r="AD814" s="281"/>
      <c r="AE814" s="281"/>
      <c r="AF814" s="281"/>
      <c r="AG814" s="281"/>
      <c r="AH814" s="281"/>
      <c r="AI814" s="281"/>
      <c r="AJ814" s="281"/>
      <c r="AK814" s="281"/>
      <c r="AL814" s="281"/>
      <c r="AM814" s="281"/>
      <c r="AN814" s="281"/>
      <c r="AO814" s="281"/>
      <c r="AP814" s="281"/>
      <c r="AQ814" s="281"/>
      <c r="AR814" s="281"/>
      <c r="AS814" s="281"/>
      <c r="AT814" s="281"/>
      <c r="AU814" s="281"/>
      <c r="AV814" s="281"/>
      <c r="AW814" s="281"/>
      <c r="AX814" s="281"/>
      <c r="AY814" s="281"/>
      <c r="AZ814" s="281"/>
      <c r="BA814" s="281"/>
      <c r="BB814" s="281"/>
      <c r="BC814" s="281"/>
      <c r="BD814" s="281"/>
      <c r="BE814" s="281"/>
      <c r="BF814" s="281"/>
      <c r="BG814" s="281"/>
      <c r="BH814" s="281"/>
      <c r="BI814" s="281"/>
      <c r="BJ814" s="281"/>
      <c r="BK814" s="281"/>
      <c r="BL814" s="281"/>
      <c r="BM814" s="281"/>
      <c r="BN814" s="281"/>
      <c r="BO814" s="281"/>
      <c r="BP814" s="281"/>
      <c r="BQ814" s="281"/>
      <c r="BR814" s="281"/>
      <c r="BS814" s="281"/>
      <c r="BT814" s="281"/>
      <c r="BU814" s="281"/>
      <c r="BV814" s="281"/>
      <c r="BW814" s="281"/>
      <c r="BX814" s="281"/>
      <c r="BY814" s="281"/>
      <c r="BZ814" s="281"/>
      <c r="CA814" s="281"/>
      <c r="CB814" s="281"/>
      <c r="CC814" s="281"/>
      <c r="CD814" s="281"/>
      <c r="CE814" s="281"/>
      <c r="CF814" s="281"/>
      <c r="CG814" s="281"/>
      <c r="CH814" s="281"/>
      <c r="CI814" s="281"/>
      <c r="CJ814" s="281"/>
      <c r="CK814" s="281"/>
      <c r="CL814" s="281"/>
      <c r="CM814" s="281"/>
      <c r="CN814" s="281"/>
      <c r="CO814" s="281"/>
      <c r="CP814" s="281"/>
      <c r="CQ814" s="281"/>
      <c r="CR814" s="281"/>
      <c r="CS814" s="281"/>
      <c r="CT814" s="281"/>
      <c r="CU814" s="281"/>
      <c r="CV814" s="281"/>
      <c r="CW814" s="281"/>
      <c r="CX814" s="281"/>
      <c r="CY814" s="281"/>
      <c r="CZ814" s="281"/>
      <c r="DA814" s="281"/>
      <c r="DB814" s="281"/>
      <c r="DC814" s="281"/>
      <c r="DD814" s="281"/>
      <c r="DE814" s="281"/>
      <c r="DF814" s="281"/>
      <c r="DG814" s="281"/>
      <c r="DH814" s="281"/>
      <c r="DI814" s="281"/>
      <c r="DJ814" s="281"/>
      <c r="DK814" s="281"/>
      <c r="DL814" s="281"/>
      <c r="DM814" s="281"/>
      <c r="DN814" s="281"/>
      <c r="DO814" s="281"/>
      <c r="DP814" s="281"/>
      <c r="DQ814" s="281"/>
      <c r="DR814" s="281"/>
      <c r="DS814" s="281"/>
      <c r="DT814" s="281"/>
      <c r="DU814" s="281"/>
      <c r="DV814" s="281"/>
      <c r="DW814" s="281"/>
      <c r="DX814" s="281"/>
      <c r="DY814" s="281"/>
      <c r="DZ814" s="281"/>
      <c r="EA814" s="281"/>
      <c r="EB814" s="281"/>
      <c r="EC814" s="281"/>
      <c r="ED814" s="281"/>
      <c r="EE814" s="281"/>
      <c r="EF814" s="281"/>
      <c r="EG814" s="281"/>
      <c r="EH814" s="281"/>
      <c r="EI814" s="281"/>
      <c r="EJ814" s="281"/>
      <c r="EK814" s="281"/>
      <c r="EL814" s="281"/>
      <c r="EM814" s="281"/>
      <c r="EN814" s="281"/>
      <c r="EO814" s="281"/>
      <c r="EP814" s="281"/>
      <c r="EQ814" s="281"/>
      <c r="ER814" s="281"/>
      <c r="ES814" s="281"/>
      <c r="ET814" s="281"/>
      <c r="EU814" s="281"/>
      <c r="EV814" s="281"/>
      <c r="EW814" s="281"/>
      <c r="EX814" s="281"/>
    </row>
    <row r="815" spans="1:154" s="279" customFormat="1" x14ac:dyDescent="0.25">
      <c r="A815" s="424" t="s">
        <v>413</v>
      </c>
      <c r="B815" s="67"/>
      <c r="C815" s="74">
        <v>180</v>
      </c>
      <c r="D815" s="130"/>
      <c r="E815" s="131"/>
      <c r="F815" s="176">
        <v>0.6</v>
      </c>
      <c r="G815" s="75">
        <v>0.03</v>
      </c>
      <c r="H815" s="76">
        <v>15</v>
      </c>
      <c r="I815" s="396">
        <v>62.5</v>
      </c>
      <c r="J815" s="74"/>
      <c r="K815" s="133" t="s">
        <v>414</v>
      </c>
      <c r="L815" s="281"/>
      <c r="M815" s="281"/>
      <c r="N815" s="281"/>
      <c r="O815" s="281"/>
      <c r="P815" s="281"/>
      <c r="Q815" s="281"/>
      <c r="R815" s="281"/>
      <c r="S815" s="281"/>
      <c r="T815" s="281"/>
      <c r="U815" s="281"/>
      <c r="V815" s="281"/>
      <c r="W815" s="281"/>
      <c r="X815" s="281"/>
      <c r="Y815" s="281"/>
      <c r="Z815" s="281"/>
      <c r="AA815" s="281"/>
      <c r="AB815" s="281"/>
      <c r="AC815" s="281"/>
      <c r="AD815" s="281"/>
      <c r="AE815" s="281"/>
      <c r="AF815" s="281"/>
      <c r="AG815" s="281"/>
      <c r="AH815" s="281"/>
      <c r="AI815" s="281"/>
      <c r="AJ815" s="281"/>
      <c r="AK815" s="281"/>
      <c r="AL815" s="281"/>
      <c r="AM815" s="281"/>
      <c r="AN815" s="281"/>
      <c r="AO815" s="281"/>
      <c r="AP815" s="281"/>
      <c r="AQ815" s="281"/>
      <c r="AR815" s="281"/>
      <c r="AS815" s="281"/>
      <c r="AT815" s="281"/>
      <c r="AU815" s="281"/>
      <c r="AV815" s="281"/>
      <c r="AW815" s="281"/>
      <c r="AX815" s="281"/>
      <c r="AY815" s="281"/>
      <c r="AZ815" s="281"/>
      <c r="BA815" s="281"/>
      <c r="BB815" s="281"/>
      <c r="BC815" s="281"/>
      <c r="BD815" s="281"/>
      <c r="BE815" s="281"/>
      <c r="BF815" s="281"/>
      <c r="BG815" s="281"/>
      <c r="BH815" s="281"/>
      <c r="BI815" s="281"/>
      <c r="BJ815" s="281"/>
      <c r="BK815" s="281"/>
      <c r="BL815" s="281"/>
      <c r="BM815" s="281"/>
      <c r="BN815" s="281"/>
      <c r="BO815" s="281"/>
      <c r="BP815" s="281"/>
      <c r="BQ815" s="281"/>
      <c r="BR815" s="281"/>
      <c r="BS815" s="281"/>
      <c r="BT815" s="281"/>
      <c r="BU815" s="281"/>
      <c r="BV815" s="281"/>
      <c r="BW815" s="281"/>
      <c r="BX815" s="281"/>
      <c r="BY815" s="281"/>
      <c r="BZ815" s="281"/>
      <c r="CA815" s="281"/>
      <c r="CB815" s="281"/>
      <c r="CC815" s="281"/>
      <c r="CD815" s="281"/>
      <c r="CE815" s="281"/>
      <c r="CF815" s="281"/>
      <c r="CG815" s="281"/>
      <c r="CH815" s="281"/>
      <c r="CI815" s="281"/>
      <c r="CJ815" s="281"/>
      <c r="CK815" s="281"/>
      <c r="CL815" s="281"/>
      <c r="CM815" s="281"/>
      <c r="CN815" s="281"/>
      <c r="CO815" s="281"/>
      <c r="CP815" s="281"/>
      <c r="CQ815" s="281"/>
      <c r="CR815" s="281"/>
      <c r="CS815" s="281"/>
      <c r="CT815" s="281"/>
      <c r="CU815" s="281"/>
      <c r="CV815" s="281"/>
      <c r="CW815" s="281"/>
      <c r="CX815" s="281"/>
      <c r="CY815" s="281"/>
      <c r="CZ815" s="281"/>
      <c r="DA815" s="281"/>
      <c r="DB815" s="281"/>
      <c r="DC815" s="281"/>
      <c r="DD815" s="281"/>
      <c r="DE815" s="281"/>
      <c r="DF815" s="281"/>
      <c r="DG815" s="281"/>
      <c r="DH815" s="281"/>
      <c r="DI815" s="281"/>
      <c r="DJ815" s="281"/>
      <c r="DK815" s="281"/>
      <c r="DL815" s="281"/>
      <c r="DM815" s="281"/>
      <c r="DN815" s="281"/>
      <c r="DO815" s="281"/>
      <c r="DP815" s="281"/>
      <c r="DQ815" s="281"/>
      <c r="DR815" s="281"/>
      <c r="DS815" s="281"/>
      <c r="DT815" s="281"/>
      <c r="DU815" s="281"/>
      <c r="DV815" s="281"/>
      <c r="DW815" s="281"/>
      <c r="DX815" s="281"/>
      <c r="DY815" s="281"/>
      <c r="DZ815" s="281"/>
      <c r="EA815" s="281"/>
      <c r="EB815" s="281"/>
      <c r="EC815" s="281"/>
      <c r="ED815" s="281"/>
      <c r="EE815" s="281"/>
      <c r="EF815" s="281"/>
      <c r="EG815" s="281"/>
      <c r="EH815" s="281"/>
      <c r="EI815" s="281"/>
      <c r="EJ815" s="281"/>
      <c r="EK815" s="281"/>
      <c r="EL815" s="281"/>
      <c r="EM815" s="281"/>
      <c r="EN815" s="281"/>
      <c r="EO815" s="281"/>
      <c r="EP815" s="281"/>
      <c r="EQ815" s="281"/>
      <c r="ER815" s="281"/>
      <c r="ES815" s="281"/>
      <c r="ET815" s="281"/>
      <c r="EU815" s="281"/>
      <c r="EV815" s="281"/>
      <c r="EW815" s="281"/>
      <c r="EX815" s="281"/>
    </row>
    <row r="816" spans="1:154" s="279" customFormat="1" x14ac:dyDescent="0.25">
      <c r="A816" s="368"/>
      <c r="B816" s="288" t="s">
        <v>340</v>
      </c>
      <c r="C816" s="74"/>
      <c r="D816" s="130">
        <v>15.3</v>
      </c>
      <c r="E816" s="131">
        <v>15</v>
      </c>
      <c r="F816" s="176"/>
      <c r="G816" s="74"/>
      <c r="H816" s="175"/>
      <c r="I816" s="396"/>
      <c r="J816" s="74"/>
      <c r="K816" s="133"/>
      <c r="L816" s="281"/>
      <c r="M816" s="281"/>
      <c r="N816" s="281"/>
      <c r="O816" s="281"/>
      <c r="P816" s="281"/>
      <c r="Q816" s="281"/>
      <c r="R816" s="281"/>
      <c r="S816" s="281"/>
      <c r="T816" s="281"/>
      <c r="U816" s="281"/>
      <c r="V816" s="281"/>
      <c r="W816" s="281"/>
      <c r="X816" s="281"/>
      <c r="Y816" s="281"/>
      <c r="Z816" s="281"/>
      <c r="AA816" s="281"/>
      <c r="AB816" s="281"/>
      <c r="AC816" s="281"/>
      <c r="AD816" s="281"/>
      <c r="AE816" s="281"/>
      <c r="AF816" s="281"/>
      <c r="AG816" s="281"/>
      <c r="AH816" s="281"/>
      <c r="AI816" s="281"/>
      <c r="AJ816" s="281"/>
      <c r="AK816" s="281"/>
      <c r="AL816" s="281"/>
      <c r="AM816" s="281"/>
      <c r="AN816" s="281"/>
      <c r="AO816" s="281"/>
      <c r="AP816" s="281"/>
      <c r="AQ816" s="281"/>
      <c r="AR816" s="281"/>
      <c r="AS816" s="281"/>
      <c r="AT816" s="281"/>
      <c r="AU816" s="281"/>
      <c r="AV816" s="281"/>
      <c r="AW816" s="281"/>
      <c r="AX816" s="281"/>
      <c r="AY816" s="281"/>
      <c r="AZ816" s="281"/>
      <c r="BA816" s="281"/>
      <c r="BB816" s="281"/>
      <c r="BC816" s="281"/>
      <c r="BD816" s="281"/>
      <c r="BE816" s="281"/>
      <c r="BF816" s="281"/>
      <c r="BG816" s="281"/>
      <c r="BH816" s="281"/>
      <c r="BI816" s="281"/>
      <c r="BJ816" s="281"/>
      <c r="BK816" s="281"/>
      <c r="BL816" s="281"/>
      <c r="BM816" s="281"/>
      <c r="BN816" s="281"/>
      <c r="BO816" s="281"/>
      <c r="BP816" s="281"/>
      <c r="BQ816" s="281"/>
      <c r="BR816" s="281"/>
      <c r="BS816" s="281"/>
      <c r="BT816" s="281"/>
      <c r="BU816" s="281"/>
      <c r="BV816" s="281"/>
      <c r="BW816" s="281"/>
      <c r="BX816" s="281"/>
      <c r="BY816" s="281"/>
      <c r="BZ816" s="281"/>
      <c r="CA816" s="281"/>
      <c r="CB816" s="281"/>
      <c r="CC816" s="281"/>
      <c r="CD816" s="281"/>
      <c r="CE816" s="281"/>
      <c r="CF816" s="281"/>
      <c r="CG816" s="281"/>
      <c r="CH816" s="281"/>
      <c r="CI816" s="281"/>
      <c r="CJ816" s="281"/>
      <c r="CK816" s="281"/>
      <c r="CL816" s="281"/>
      <c r="CM816" s="281"/>
      <c r="CN816" s="281"/>
      <c r="CO816" s="281"/>
      <c r="CP816" s="281"/>
      <c r="CQ816" s="281"/>
      <c r="CR816" s="281"/>
      <c r="CS816" s="281"/>
      <c r="CT816" s="281"/>
      <c r="CU816" s="281"/>
      <c r="CV816" s="281"/>
      <c r="CW816" s="281"/>
      <c r="CX816" s="281"/>
      <c r="CY816" s="281"/>
      <c r="CZ816" s="281"/>
      <c r="DA816" s="281"/>
      <c r="DB816" s="281"/>
      <c r="DC816" s="281"/>
      <c r="DD816" s="281"/>
      <c r="DE816" s="281"/>
      <c r="DF816" s="281"/>
      <c r="DG816" s="281"/>
      <c r="DH816" s="281"/>
      <c r="DI816" s="281"/>
      <c r="DJ816" s="281"/>
      <c r="DK816" s="281"/>
      <c r="DL816" s="281"/>
      <c r="DM816" s="281"/>
      <c r="DN816" s="281"/>
      <c r="DO816" s="281"/>
      <c r="DP816" s="281"/>
      <c r="DQ816" s="281"/>
      <c r="DR816" s="281"/>
      <c r="DS816" s="281"/>
      <c r="DT816" s="281"/>
      <c r="DU816" s="281"/>
      <c r="DV816" s="281"/>
      <c r="DW816" s="281"/>
      <c r="DX816" s="281"/>
      <c r="DY816" s="281"/>
      <c r="DZ816" s="281"/>
      <c r="EA816" s="281"/>
      <c r="EB816" s="281"/>
      <c r="EC816" s="281"/>
      <c r="ED816" s="281"/>
      <c r="EE816" s="281"/>
      <c r="EF816" s="281"/>
      <c r="EG816" s="281"/>
      <c r="EH816" s="281"/>
      <c r="EI816" s="281"/>
      <c r="EJ816" s="281"/>
      <c r="EK816" s="281"/>
      <c r="EL816" s="281"/>
      <c r="EM816" s="281"/>
      <c r="EN816" s="281"/>
      <c r="EO816" s="281"/>
      <c r="EP816" s="281"/>
      <c r="EQ816" s="281"/>
      <c r="ER816" s="281"/>
      <c r="ES816" s="281"/>
      <c r="ET816" s="281"/>
      <c r="EU816" s="281"/>
      <c r="EV816" s="281"/>
      <c r="EW816" s="281"/>
      <c r="EX816" s="281"/>
    </row>
    <row r="817" spans="1:170" s="279" customFormat="1" x14ac:dyDescent="0.25">
      <c r="A817" s="368"/>
      <c r="B817" s="67" t="s">
        <v>56</v>
      </c>
      <c r="C817" s="74"/>
      <c r="D817" s="130">
        <v>180</v>
      </c>
      <c r="E817" s="131">
        <v>180</v>
      </c>
      <c r="F817" s="176"/>
      <c r="G817" s="74"/>
      <c r="H817" s="175"/>
      <c r="I817" s="396"/>
      <c r="J817" s="74"/>
      <c r="K817" s="133"/>
      <c r="L817" s="281"/>
      <c r="M817" s="281"/>
      <c r="N817" s="281"/>
      <c r="O817" s="281"/>
      <c r="P817" s="281"/>
      <c r="Q817" s="281"/>
      <c r="R817" s="281"/>
      <c r="S817" s="281"/>
      <c r="T817" s="281"/>
      <c r="U817" s="281"/>
      <c r="V817" s="281"/>
      <c r="W817" s="281"/>
      <c r="X817" s="281"/>
      <c r="Y817" s="281"/>
      <c r="Z817" s="281"/>
      <c r="AA817" s="281"/>
      <c r="AB817" s="281"/>
      <c r="AC817" s="281"/>
      <c r="AD817" s="281"/>
      <c r="AE817" s="281"/>
      <c r="AF817" s="281"/>
      <c r="AG817" s="281"/>
      <c r="AH817" s="281"/>
      <c r="AI817" s="281"/>
      <c r="AJ817" s="281"/>
      <c r="AK817" s="281"/>
      <c r="AL817" s="281"/>
      <c r="AM817" s="281"/>
      <c r="AN817" s="281"/>
      <c r="AO817" s="281"/>
      <c r="AP817" s="281"/>
      <c r="AQ817" s="281"/>
      <c r="AR817" s="281"/>
      <c r="AS817" s="281"/>
      <c r="AT817" s="281"/>
      <c r="AU817" s="281"/>
      <c r="AV817" s="281"/>
      <c r="AW817" s="281"/>
      <c r="AX817" s="281"/>
      <c r="AY817" s="281"/>
      <c r="AZ817" s="281"/>
      <c r="BA817" s="281"/>
      <c r="BB817" s="281"/>
      <c r="BC817" s="281"/>
      <c r="BD817" s="281"/>
      <c r="BE817" s="281"/>
      <c r="BF817" s="281"/>
      <c r="BG817" s="281"/>
      <c r="BH817" s="281"/>
      <c r="BI817" s="281"/>
      <c r="BJ817" s="281"/>
      <c r="BK817" s="281"/>
      <c r="BL817" s="281"/>
      <c r="BM817" s="281"/>
      <c r="BN817" s="281"/>
      <c r="BO817" s="281"/>
      <c r="BP817" s="281"/>
      <c r="BQ817" s="281"/>
      <c r="BR817" s="281"/>
      <c r="BS817" s="281"/>
      <c r="BT817" s="281"/>
      <c r="BU817" s="281"/>
      <c r="BV817" s="281"/>
      <c r="BW817" s="281"/>
      <c r="BX817" s="281"/>
      <c r="BY817" s="281"/>
      <c r="BZ817" s="281"/>
      <c r="CA817" s="281"/>
      <c r="CB817" s="281"/>
      <c r="CC817" s="281"/>
      <c r="CD817" s="281"/>
      <c r="CE817" s="281"/>
      <c r="CF817" s="281"/>
      <c r="CG817" s="281"/>
      <c r="CH817" s="281"/>
      <c r="CI817" s="281"/>
      <c r="CJ817" s="281"/>
      <c r="CK817" s="281"/>
      <c r="CL817" s="281"/>
      <c r="CM817" s="281"/>
      <c r="CN817" s="281"/>
      <c r="CO817" s="281"/>
      <c r="CP817" s="281"/>
      <c r="CQ817" s="281"/>
      <c r="CR817" s="281"/>
      <c r="CS817" s="281"/>
      <c r="CT817" s="281"/>
      <c r="CU817" s="281"/>
      <c r="CV817" s="281"/>
      <c r="CW817" s="281"/>
      <c r="CX817" s="281"/>
      <c r="CY817" s="281"/>
      <c r="CZ817" s="281"/>
      <c r="DA817" s="281"/>
      <c r="DB817" s="281"/>
      <c r="DC817" s="281"/>
      <c r="DD817" s="281"/>
      <c r="DE817" s="281"/>
      <c r="DF817" s="281"/>
      <c r="DG817" s="281"/>
      <c r="DH817" s="281"/>
      <c r="DI817" s="281"/>
      <c r="DJ817" s="281"/>
      <c r="DK817" s="281"/>
      <c r="DL817" s="281"/>
      <c r="DM817" s="281"/>
      <c r="DN817" s="281"/>
      <c r="DO817" s="281"/>
      <c r="DP817" s="281"/>
      <c r="DQ817" s="281"/>
      <c r="DR817" s="281"/>
      <c r="DS817" s="281"/>
      <c r="DT817" s="281"/>
      <c r="DU817" s="281"/>
      <c r="DV817" s="281"/>
      <c r="DW817" s="281"/>
      <c r="DX817" s="281"/>
      <c r="DY817" s="281"/>
      <c r="DZ817" s="281"/>
      <c r="EA817" s="281"/>
      <c r="EB817" s="281"/>
      <c r="EC817" s="281"/>
      <c r="ED817" s="281"/>
      <c r="EE817" s="281"/>
      <c r="EF817" s="281"/>
      <c r="EG817" s="281"/>
      <c r="EH817" s="281"/>
      <c r="EI817" s="281"/>
      <c r="EJ817" s="281"/>
      <c r="EK817" s="281"/>
      <c r="EL817" s="281"/>
      <c r="EM817" s="281"/>
      <c r="EN817" s="281"/>
      <c r="EO817" s="281"/>
      <c r="EP817" s="281"/>
      <c r="EQ817" s="281"/>
      <c r="ER817" s="281"/>
      <c r="ES817" s="281"/>
      <c r="ET817" s="281"/>
      <c r="EU817" s="281"/>
      <c r="EV817" s="281"/>
      <c r="EW817" s="281"/>
      <c r="EX817" s="281"/>
    </row>
    <row r="818" spans="1:170" s="279" customFormat="1" x14ac:dyDescent="0.25">
      <c r="A818" s="368"/>
      <c r="B818" s="67" t="s">
        <v>20</v>
      </c>
      <c r="C818" s="74"/>
      <c r="D818" s="130">
        <v>5</v>
      </c>
      <c r="E818" s="131">
        <v>5</v>
      </c>
      <c r="F818" s="176"/>
      <c r="G818" s="74"/>
      <c r="H818" s="175"/>
      <c r="I818" s="396"/>
      <c r="J818" s="74"/>
      <c r="K818" s="133"/>
      <c r="L818" s="281"/>
      <c r="M818" s="281"/>
      <c r="N818" s="281"/>
      <c r="O818" s="281"/>
      <c r="P818" s="281"/>
      <c r="Q818" s="281"/>
      <c r="R818" s="281"/>
      <c r="S818" s="281"/>
      <c r="T818" s="281"/>
      <c r="U818" s="281"/>
      <c r="V818" s="281"/>
      <c r="W818" s="281"/>
      <c r="X818" s="281"/>
      <c r="Y818" s="281"/>
      <c r="Z818" s="281"/>
      <c r="AA818" s="281"/>
      <c r="AB818" s="281"/>
      <c r="AC818" s="281"/>
      <c r="AD818" s="281"/>
      <c r="AE818" s="281"/>
      <c r="AF818" s="281"/>
      <c r="AG818" s="281"/>
      <c r="AH818" s="281"/>
      <c r="AI818" s="281"/>
      <c r="AJ818" s="281"/>
      <c r="AK818" s="281"/>
      <c r="AL818" s="281"/>
      <c r="AM818" s="281"/>
      <c r="AN818" s="281"/>
      <c r="AO818" s="281"/>
      <c r="AP818" s="281"/>
      <c r="AQ818" s="281"/>
      <c r="AR818" s="281"/>
      <c r="AS818" s="281"/>
      <c r="AT818" s="281"/>
      <c r="AU818" s="281"/>
      <c r="AV818" s="281"/>
      <c r="AW818" s="281"/>
      <c r="AX818" s="281"/>
      <c r="AY818" s="281"/>
      <c r="AZ818" s="281"/>
      <c r="BA818" s="281"/>
      <c r="BB818" s="281"/>
      <c r="BC818" s="281"/>
      <c r="BD818" s="281"/>
      <c r="BE818" s="281"/>
      <c r="BF818" s="281"/>
      <c r="BG818" s="281"/>
      <c r="BH818" s="281"/>
      <c r="BI818" s="281"/>
      <c r="BJ818" s="281"/>
      <c r="BK818" s="281"/>
      <c r="BL818" s="281"/>
      <c r="BM818" s="281"/>
      <c r="BN818" s="281"/>
      <c r="BO818" s="281"/>
      <c r="BP818" s="281"/>
      <c r="BQ818" s="281"/>
      <c r="BR818" s="281"/>
      <c r="BS818" s="281"/>
      <c r="BT818" s="281"/>
      <c r="BU818" s="281"/>
      <c r="BV818" s="281"/>
      <c r="BW818" s="281"/>
      <c r="BX818" s="281"/>
      <c r="BY818" s="281"/>
      <c r="BZ818" s="281"/>
      <c r="CA818" s="281"/>
      <c r="CB818" s="281"/>
      <c r="CC818" s="281"/>
      <c r="CD818" s="281"/>
      <c r="CE818" s="281"/>
      <c r="CF818" s="281"/>
      <c r="CG818" s="281"/>
      <c r="CH818" s="281"/>
      <c r="CI818" s="281"/>
      <c r="CJ818" s="281"/>
      <c r="CK818" s="281"/>
      <c r="CL818" s="281"/>
      <c r="CM818" s="281"/>
      <c r="CN818" s="281"/>
      <c r="CO818" s="281"/>
      <c r="CP818" s="281"/>
      <c r="CQ818" s="281"/>
      <c r="CR818" s="281"/>
      <c r="CS818" s="281"/>
      <c r="CT818" s="281"/>
      <c r="CU818" s="281"/>
      <c r="CV818" s="281"/>
      <c r="CW818" s="281"/>
      <c r="CX818" s="281"/>
      <c r="CY818" s="281"/>
      <c r="CZ818" s="281"/>
      <c r="DA818" s="281"/>
      <c r="DB818" s="281"/>
      <c r="DC818" s="281"/>
      <c r="DD818" s="281"/>
      <c r="DE818" s="281"/>
      <c r="DF818" s="281"/>
      <c r="DG818" s="281"/>
      <c r="DH818" s="281"/>
      <c r="DI818" s="281"/>
      <c r="DJ818" s="281"/>
      <c r="DK818" s="281"/>
      <c r="DL818" s="281"/>
      <c r="DM818" s="281"/>
      <c r="DN818" s="281"/>
      <c r="DO818" s="281"/>
      <c r="DP818" s="281"/>
      <c r="DQ818" s="281"/>
      <c r="DR818" s="281"/>
      <c r="DS818" s="281"/>
      <c r="DT818" s="281"/>
      <c r="DU818" s="281"/>
      <c r="DV818" s="281"/>
      <c r="DW818" s="281"/>
      <c r="DX818" s="281"/>
      <c r="DY818" s="281"/>
      <c r="DZ818" s="281"/>
      <c r="EA818" s="281"/>
      <c r="EB818" s="281"/>
      <c r="EC818" s="281"/>
      <c r="ED818" s="281"/>
      <c r="EE818" s="281"/>
      <c r="EF818" s="281"/>
      <c r="EG818" s="281"/>
      <c r="EH818" s="281"/>
      <c r="EI818" s="281"/>
      <c r="EJ818" s="281"/>
      <c r="EK818" s="281"/>
      <c r="EL818" s="281"/>
      <c r="EM818" s="281"/>
      <c r="EN818" s="281"/>
      <c r="EO818" s="281"/>
      <c r="EP818" s="281"/>
      <c r="EQ818" s="281"/>
      <c r="ER818" s="281"/>
      <c r="ES818" s="281"/>
      <c r="ET818" s="281"/>
      <c r="EU818" s="281"/>
      <c r="EV818" s="281"/>
      <c r="EW818" s="281"/>
      <c r="EX818" s="281"/>
    </row>
    <row r="819" spans="1:170" ht="15.75" thickBot="1" x14ac:dyDescent="0.3">
      <c r="A819" s="390" t="s">
        <v>50</v>
      </c>
      <c r="B819" s="180"/>
      <c r="C819" s="181">
        <v>37.5</v>
      </c>
      <c r="D819" s="182">
        <v>37.5</v>
      </c>
      <c r="E819" s="182">
        <v>37.5</v>
      </c>
      <c r="F819" s="181">
        <v>1.8</v>
      </c>
      <c r="G819" s="181">
        <v>0.4</v>
      </c>
      <c r="H819" s="181">
        <v>18</v>
      </c>
      <c r="I819" s="181">
        <v>82.5</v>
      </c>
      <c r="J819" s="181"/>
      <c r="K819" s="183"/>
    </row>
    <row r="820" spans="1:170" ht="15.75" thickBot="1" x14ac:dyDescent="0.3">
      <c r="A820" s="171" t="s">
        <v>29</v>
      </c>
      <c r="B820" s="172"/>
      <c r="C820" s="173">
        <v>633.5</v>
      </c>
      <c r="D820" s="166"/>
      <c r="E820" s="165"/>
      <c r="F820" s="165">
        <v>19.850000000000001</v>
      </c>
      <c r="G820" s="165">
        <v>17.229999999999997</v>
      </c>
      <c r="H820" s="165">
        <v>89.1</v>
      </c>
      <c r="I820" s="165">
        <v>591</v>
      </c>
      <c r="J820" s="165">
        <v>11.799999999999999</v>
      </c>
      <c r="K820" s="158"/>
    </row>
    <row r="821" spans="1:170" x14ac:dyDescent="0.25">
      <c r="A821" s="82"/>
      <c r="B821" s="83" t="s">
        <v>51</v>
      </c>
      <c r="C821" s="85"/>
      <c r="D821" s="466"/>
      <c r="E821" s="156"/>
      <c r="F821" s="156"/>
      <c r="G821" s="466"/>
      <c r="H821" s="156"/>
      <c r="I821" s="466"/>
      <c r="J821" s="164"/>
      <c r="K821" s="158"/>
    </row>
    <row r="822" spans="1:170" x14ac:dyDescent="0.25">
      <c r="A822" s="122" t="s">
        <v>75</v>
      </c>
      <c r="B822" s="123"/>
      <c r="C822" s="126">
        <v>20</v>
      </c>
      <c r="D822" s="125">
        <v>20</v>
      </c>
      <c r="E822" s="126">
        <v>20</v>
      </c>
      <c r="F822" s="128">
        <v>0.2</v>
      </c>
      <c r="G822" s="128">
        <v>3.6</v>
      </c>
      <c r="H822" s="128">
        <v>10</v>
      </c>
      <c r="I822" s="127">
        <v>73</v>
      </c>
      <c r="J822" s="128"/>
      <c r="K822" s="217"/>
    </row>
    <row r="823" spans="1:170" x14ac:dyDescent="0.25">
      <c r="A823" s="122" t="s">
        <v>231</v>
      </c>
      <c r="B823" s="123"/>
      <c r="C823" s="126"/>
      <c r="D823" s="125">
        <v>20</v>
      </c>
      <c r="E823" s="126">
        <v>20</v>
      </c>
      <c r="F823" s="128"/>
      <c r="G823" s="128"/>
      <c r="H823" s="128"/>
      <c r="I823" s="127"/>
      <c r="J823" s="128"/>
      <c r="K823" s="217"/>
    </row>
    <row r="824" spans="1:170" s="279" customFormat="1" x14ac:dyDescent="0.25">
      <c r="A824" s="71" t="s">
        <v>310</v>
      </c>
      <c r="B824" s="67"/>
      <c r="C824" s="74">
        <v>120</v>
      </c>
      <c r="D824" s="130"/>
      <c r="E824" s="131"/>
      <c r="F824" s="130">
        <v>3.4</v>
      </c>
      <c r="G824" s="131">
        <v>3</v>
      </c>
      <c r="H824" s="130">
        <v>5.7</v>
      </c>
      <c r="I824" s="131">
        <v>63.4</v>
      </c>
      <c r="J824" s="185">
        <v>0.43</v>
      </c>
      <c r="K824" s="68" t="s">
        <v>311</v>
      </c>
      <c r="L824" s="281"/>
      <c r="M824" s="281"/>
      <c r="N824" s="281"/>
      <c r="O824" s="281"/>
      <c r="P824" s="281"/>
      <c r="Q824" s="281"/>
      <c r="R824" s="281"/>
      <c r="S824" s="281"/>
      <c r="T824" s="281"/>
      <c r="U824" s="281"/>
      <c r="V824" s="281"/>
      <c r="W824" s="281"/>
      <c r="X824" s="281"/>
      <c r="Y824" s="281"/>
      <c r="Z824" s="281"/>
      <c r="AA824" s="281"/>
      <c r="AB824" s="281"/>
      <c r="AC824" s="281"/>
      <c r="AD824" s="281"/>
      <c r="AE824" s="281"/>
      <c r="AF824" s="281"/>
      <c r="AG824" s="281"/>
      <c r="AH824" s="281"/>
      <c r="AI824" s="281"/>
      <c r="AJ824" s="281"/>
      <c r="AK824" s="281"/>
      <c r="AL824" s="281"/>
      <c r="AM824" s="281"/>
      <c r="AN824" s="281"/>
      <c r="AO824" s="281"/>
      <c r="AP824" s="281"/>
      <c r="AQ824" s="281"/>
      <c r="AR824" s="281"/>
      <c r="AS824" s="281"/>
      <c r="AT824" s="281"/>
      <c r="AU824" s="281"/>
      <c r="AV824" s="281"/>
      <c r="AW824" s="281"/>
      <c r="AX824" s="281"/>
      <c r="AY824" s="281"/>
      <c r="AZ824" s="281"/>
      <c r="BA824" s="281"/>
      <c r="BB824" s="281"/>
      <c r="BC824" s="281"/>
      <c r="BD824" s="281"/>
      <c r="BE824" s="281"/>
      <c r="BF824" s="281"/>
      <c r="BG824" s="281"/>
      <c r="BH824" s="281"/>
      <c r="BI824" s="281"/>
      <c r="BJ824" s="281"/>
      <c r="BK824" s="281"/>
      <c r="BL824" s="281"/>
      <c r="BM824" s="281"/>
      <c r="BN824" s="281"/>
      <c r="BO824" s="281"/>
      <c r="BP824" s="281"/>
      <c r="BQ824" s="281"/>
      <c r="BR824" s="281"/>
      <c r="BS824" s="281"/>
      <c r="BT824" s="281"/>
      <c r="BU824" s="281"/>
      <c r="BV824" s="281"/>
      <c r="BW824" s="281"/>
      <c r="BX824" s="281"/>
      <c r="BY824" s="281"/>
      <c r="BZ824" s="281"/>
      <c r="CA824" s="281"/>
      <c r="CB824" s="281"/>
      <c r="CC824" s="281"/>
      <c r="CD824" s="281"/>
      <c r="CE824" s="281"/>
      <c r="CF824" s="281"/>
      <c r="CG824" s="281"/>
      <c r="CH824" s="281"/>
      <c r="CI824" s="281"/>
      <c r="CJ824" s="281"/>
      <c r="CK824" s="281"/>
      <c r="CL824" s="281"/>
      <c r="CM824" s="281"/>
      <c r="CN824" s="281"/>
      <c r="CO824" s="281"/>
      <c r="CP824" s="281"/>
      <c r="CQ824" s="281"/>
      <c r="CR824" s="281"/>
      <c r="CS824" s="281"/>
      <c r="CT824" s="281"/>
      <c r="CU824" s="281"/>
      <c r="CV824" s="281"/>
      <c r="CW824" s="281"/>
      <c r="CX824" s="281"/>
      <c r="CY824" s="281"/>
      <c r="CZ824" s="281"/>
      <c r="DA824" s="281"/>
      <c r="DB824" s="281"/>
      <c r="DC824" s="281"/>
      <c r="DD824" s="281"/>
      <c r="DE824" s="281"/>
      <c r="DF824" s="281"/>
      <c r="DG824" s="281"/>
      <c r="DH824" s="281"/>
      <c r="DI824" s="281"/>
      <c r="DJ824" s="281"/>
      <c r="DK824" s="281"/>
      <c r="DL824" s="281"/>
      <c r="DM824" s="281"/>
      <c r="DN824" s="281"/>
      <c r="DO824" s="281"/>
      <c r="DP824" s="281"/>
      <c r="DQ824" s="281"/>
      <c r="DR824" s="281"/>
      <c r="DS824" s="281"/>
      <c r="DT824" s="281"/>
      <c r="DU824" s="281"/>
      <c r="DV824" s="281"/>
      <c r="DW824" s="281"/>
      <c r="DX824" s="281"/>
      <c r="DY824" s="281"/>
      <c r="DZ824" s="281"/>
      <c r="EA824" s="281"/>
      <c r="EB824" s="281"/>
      <c r="EC824" s="281"/>
      <c r="ED824" s="281"/>
      <c r="EE824" s="281"/>
      <c r="EF824" s="281"/>
      <c r="EG824" s="281"/>
      <c r="EH824" s="281"/>
      <c r="EI824" s="281"/>
      <c r="EJ824" s="281"/>
      <c r="EK824" s="281"/>
      <c r="EL824" s="281"/>
      <c r="EM824" s="281"/>
      <c r="EN824" s="281"/>
      <c r="EO824" s="281"/>
      <c r="EP824" s="281"/>
      <c r="EQ824" s="281"/>
      <c r="ER824" s="281"/>
      <c r="ES824" s="281"/>
      <c r="ET824" s="281"/>
      <c r="EU824" s="281"/>
      <c r="EV824" s="281"/>
      <c r="EW824" s="281"/>
      <c r="EX824" s="281"/>
    </row>
    <row r="825" spans="1:170" s="279" customFormat="1" x14ac:dyDescent="0.25">
      <c r="A825" s="71"/>
      <c r="B825" s="67" t="s">
        <v>61</v>
      </c>
      <c r="C825" s="74"/>
      <c r="D825" s="130">
        <v>126.46</v>
      </c>
      <c r="E825" s="131">
        <v>120</v>
      </c>
      <c r="F825" s="132"/>
      <c r="G825" s="131"/>
      <c r="H825" s="130"/>
      <c r="I825" s="132"/>
      <c r="J825" s="131"/>
      <c r="K825" s="68"/>
      <c r="L825" s="281"/>
      <c r="M825" s="281"/>
      <c r="N825" s="281"/>
      <c r="O825" s="281"/>
      <c r="P825" s="281"/>
      <c r="Q825" s="281"/>
      <c r="R825" s="281"/>
      <c r="S825" s="281"/>
      <c r="T825" s="281"/>
      <c r="U825" s="281"/>
      <c r="V825" s="281"/>
      <c r="W825" s="281"/>
      <c r="X825" s="281"/>
      <c r="Y825" s="281"/>
      <c r="Z825" s="281"/>
      <c r="AA825" s="281"/>
      <c r="AB825" s="281"/>
      <c r="AC825" s="281"/>
      <c r="AD825" s="281"/>
      <c r="AE825" s="281"/>
      <c r="AF825" s="281"/>
      <c r="AG825" s="281"/>
      <c r="AH825" s="281"/>
      <c r="AI825" s="281"/>
      <c r="AJ825" s="281"/>
      <c r="AK825" s="281"/>
      <c r="AL825" s="281"/>
      <c r="AM825" s="281"/>
      <c r="AN825" s="281"/>
      <c r="AO825" s="281"/>
      <c r="AP825" s="281"/>
      <c r="AQ825" s="281"/>
      <c r="AR825" s="281"/>
      <c r="AS825" s="281"/>
      <c r="AT825" s="281"/>
      <c r="AU825" s="281"/>
      <c r="AV825" s="281"/>
      <c r="AW825" s="281"/>
      <c r="AX825" s="281"/>
      <c r="AY825" s="281"/>
      <c r="AZ825" s="281"/>
      <c r="BA825" s="281"/>
      <c r="BB825" s="281"/>
      <c r="BC825" s="281"/>
      <c r="BD825" s="281"/>
      <c r="BE825" s="281"/>
      <c r="BF825" s="281"/>
      <c r="BG825" s="281"/>
      <c r="BH825" s="281"/>
      <c r="BI825" s="281"/>
      <c r="BJ825" s="281"/>
      <c r="BK825" s="281"/>
      <c r="BL825" s="281"/>
      <c r="BM825" s="281"/>
      <c r="BN825" s="281"/>
      <c r="BO825" s="281"/>
      <c r="BP825" s="281"/>
      <c r="BQ825" s="281"/>
      <c r="BR825" s="281"/>
      <c r="BS825" s="281"/>
      <c r="BT825" s="281"/>
      <c r="BU825" s="281"/>
      <c r="BV825" s="281"/>
      <c r="BW825" s="281"/>
      <c r="BX825" s="281"/>
      <c r="BY825" s="281"/>
      <c r="BZ825" s="281"/>
      <c r="CA825" s="281"/>
      <c r="CB825" s="281"/>
      <c r="CC825" s="281"/>
      <c r="CD825" s="281"/>
      <c r="CE825" s="281"/>
      <c r="CF825" s="281"/>
      <c r="CG825" s="281"/>
      <c r="CH825" s="281"/>
      <c r="CI825" s="281"/>
      <c r="CJ825" s="281"/>
      <c r="CK825" s="281"/>
      <c r="CL825" s="281"/>
      <c r="CM825" s="281"/>
      <c r="CN825" s="281"/>
      <c r="CO825" s="281"/>
      <c r="CP825" s="281"/>
      <c r="CQ825" s="281"/>
      <c r="CR825" s="281"/>
      <c r="CS825" s="281"/>
      <c r="CT825" s="281"/>
      <c r="CU825" s="281"/>
      <c r="CV825" s="281"/>
      <c r="CW825" s="281"/>
      <c r="CX825" s="281"/>
      <c r="CY825" s="281"/>
      <c r="CZ825" s="281"/>
      <c r="DA825" s="281"/>
      <c r="DB825" s="281"/>
      <c r="DC825" s="281"/>
      <c r="DD825" s="281"/>
      <c r="DE825" s="281"/>
      <c r="DF825" s="281"/>
      <c r="DG825" s="281"/>
      <c r="DH825" s="281"/>
      <c r="DI825" s="281"/>
      <c r="DJ825" s="281"/>
      <c r="DK825" s="281"/>
      <c r="DL825" s="281"/>
      <c r="DM825" s="281"/>
      <c r="DN825" s="281"/>
      <c r="DO825" s="281"/>
      <c r="DP825" s="281"/>
      <c r="DQ825" s="281"/>
      <c r="DR825" s="281"/>
      <c r="DS825" s="281"/>
      <c r="DT825" s="281"/>
      <c r="DU825" s="281"/>
      <c r="DV825" s="281"/>
      <c r="DW825" s="281"/>
      <c r="DX825" s="281"/>
      <c r="DY825" s="281"/>
      <c r="DZ825" s="281"/>
      <c r="EA825" s="281"/>
      <c r="EB825" s="281"/>
      <c r="EC825" s="281"/>
      <c r="ED825" s="281"/>
      <c r="EE825" s="281"/>
      <c r="EF825" s="281"/>
      <c r="EG825" s="281"/>
      <c r="EH825" s="281"/>
      <c r="EI825" s="281"/>
      <c r="EJ825" s="281"/>
      <c r="EK825" s="281"/>
      <c r="EL825" s="281"/>
      <c r="EM825" s="281"/>
      <c r="EN825" s="281"/>
      <c r="EO825" s="281"/>
      <c r="EP825" s="281"/>
      <c r="EQ825" s="281"/>
      <c r="ER825" s="281"/>
      <c r="ES825" s="281"/>
      <c r="ET825" s="281"/>
      <c r="EU825" s="281"/>
      <c r="EV825" s="281"/>
      <c r="EW825" s="281"/>
      <c r="EX825" s="281"/>
    </row>
    <row r="826" spans="1:170" s="70" customFormat="1" x14ac:dyDescent="0.25">
      <c r="A826" s="71" t="s">
        <v>305</v>
      </c>
      <c r="B826" s="67"/>
      <c r="C826" s="74">
        <v>50</v>
      </c>
      <c r="D826" s="199"/>
      <c r="E826" s="394"/>
      <c r="F826" s="130">
        <v>0.75</v>
      </c>
      <c r="G826" s="131">
        <v>0.06</v>
      </c>
      <c r="H826" s="130">
        <v>8.5</v>
      </c>
      <c r="I826" s="131">
        <v>37.5</v>
      </c>
      <c r="J826" s="130">
        <v>1.9</v>
      </c>
      <c r="K826" s="131" t="s">
        <v>248</v>
      </c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  <c r="AC826" s="66"/>
      <c r="AD826" s="66"/>
      <c r="AE826" s="66"/>
      <c r="AF826" s="66"/>
      <c r="AG826" s="66"/>
      <c r="AH826" s="66"/>
      <c r="AI826" s="66"/>
      <c r="AJ826" s="66"/>
      <c r="AK826" s="66"/>
      <c r="AL826" s="66"/>
      <c r="AM826" s="66"/>
      <c r="AN826" s="66"/>
      <c r="AO826" s="66"/>
      <c r="AP826" s="66"/>
      <c r="AQ826" s="66"/>
      <c r="AR826" s="66"/>
      <c r="AS826" s="66"/>
      <c r="AT826" s="66"/>
      <c r="AU826" s="66"/>
      <c r="AV826" s="66"/>
      <c r="AW826" s="66"/>
      <c r="AX826" s="66"/>
      <c r="AY826" s="66"/>
      <c r="AZ826" s="66"/>
      <c r="BA826" s="66"/>
      <c r="BB826" s="66"/>
      <c r="BC826" s="66"/>
      <c r="BD826" s="66"/>
      <c r="BE826" s="66"/>
      <c r="BF826" s="66"/>
      <c r="BG826" s="66"/>
      <c r="BH826" s="66"/>
      <c r="BI826" s="66"/>
      <c r="BJ826" s="66"/>
      <c r="BK826" s="66"/>
      <c r="BL826" s="66"/>
      <c r="BM826" s="66"/>
      <c r="BN826" s="66"/>
      <c r="BO826" s="66"/>
      <c r="BP826" s="66"/>
      <c r="BQ826" s="66"/>
      <c r="BR826" s="66"/>
      <c r="BS826" s="66"/>
      <c r="BT826" s="66"/>
      <c r="BU826" s="66"/>
      <c r="BV826" s="66"/>
      <c r="BW826" s="66"/>
      <c r="BX826" s="66"/>
      <c r="BY826" s="66"/>
      <c r="BZ826" s="66"/>
      <c r="CA826" s="66"/>
      <c r="CB826" s="66"/>
      <c r="CC826" s="66"/>
      <c r="CD826" s="66"/>
      <c r="CE826" s="66"/>
      <c r="CF826" s="66"/>
      <c r="CG826" s="66"/>
      <c r="CH826" s="66"/>
      <c r="CI826" s="66"/>
      <c r="CJ826" s="66"/>
      <c r="CK826" s="66"/>
      <c r="CL826" s="66"/>
      <c r="CM826" s="66"/>
      <c r="CN826" s="66"/>
      <c r="CO826" s="66"/>
      <c r="CP826" s="66"/>
      <c r="CQ826" s="66"/>
      <c r="CR826" s="66"/>
      <c r="CS826" s="66"/>
      <c r="CT826" s="66"/>
      <c r="CU826" s="66"/>
      <c r="CV826" s="66"/>
      <c r="CW826" s="66"/>
      <c r="CX826" s="66"/>
      <c r="CY826" s="66"/>
      <c r="CZ826" s="66"/>
      <c r="DA826" s="66"/>
      <c r="DB826" s="66"/>
      <c r="DC826" s="66"/>
      <c r="DD826" s="66"/>
      <c r="DE826" s="66"/>
      <c r="DF826" s="66"/>
      <c r="DG826" s="66"/>
      <c r="DH826" s="66"/>
      <c r="DI826" s="66"/>
      <c r="DJ826" s="66"/>
      <c r="DK826" s="66"/>
      <c r="DL826" s="66"/>
      <c r="DM826" s="66"/>
      <c r="DN826" s="66"/>
      <c r="DO826" s="66"/>
      <c r="DP826" s="66"/>
      <c r="DQ826" s="66"/>
      <c r="DR826" s="66"/>
      <c r="DS826" s="66"/>
      <c r="DT826" s="66"/>
      <c r="DU826" s="66"/>
      <c r="DV826" s="66"/>
      <c r="DW826" s="66"/>
      <c r="DX826" s="66"/>
      <c r="DY826" s="66"/>
      <c r="DZ826" s="66"/>
      <c r="EA826" s="66"/>
      <c r="EB826" s="66"/>
      <c r="EC826" s="66"/>
      <c r="ED826" s="66"/>
      <c r="EE826" s="66"/>
      <c r="EF826" s="66"/>
      <c r="EG826" s="66"/>
      <c r="EH826" s="66"/>
      <c r="EI826" s="66"/>
      <c r="EJ826" s="66"/>
      <c r="EK826" s="66"/>
      <c r="EL826" s="66"/>
      <c r="EM826" s="66"/>
      <c r="EN826" s="66"/>
      <c r="EO826" s="66"/>
      <c r="EP826" s="66"/>
      <c r="EQ826" s="66"/>
      <c r="ER826" s="66"/>
      <c r="ES826" s="66"/>
      <c r="ET826" s="66"/>
      <c r="EU826" s="66"/>
      <c r="EV826" s="66"/>
      <c r="EW826" s="66"/>
      <c r="EX826" s="66"/>
      <c r="EY826" s="66"/>
      <c r="EZ826" s="66"/>
      <c r="FA826" s="66"/>
      <c r="FB826" s="66"/>
      <c r="FC826" s="66"/>
      <c r="FD826" s="66"/>
      <c r="FE826" s="66"/>
      <c r="FF826" s="66"/>
      <c r="FG826" s="66"/>
      <c r="FH826" s="66"/>
      <c r="FI826" s="66"/>
      <c r="FJ826" s="66"/>
      <c r="FK826" s="66"/>
      <c r="FL826" s="66"/>
      <c r="FM826" s="66"/>
      <c r="FN826" s="66"/>
    </row>
    <row r="827" spans="1:170" s="70" customFormat="1" x14ac:dyDescent="0.25">
      <c r="A827" s="71"/>
      <c r="B827" s="67" t="s">
        <v>36</v>
      </c>
      <c r="C827" s="187"/>
      <c r="D827" s="175">
        <v>62.5</v>
      </c>
      <c r="E827" s="74">
        <v>50</v>
      </c>
      <c r="F827" s="130"/>
      <c r="G827" s="131"/>
      <c r="H827" s="130"/>
      <c r="I827" s="131"/>
      <c r="J827" s="188"/>
      <c r="K827" s="68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  <c r="AC827" s="66"/>
      <c r="AD827" s="66"/>
      <c r="AE827" s="66"/>
      <c r="AF827" s="66"/>
      <c r="AG827" s="66"/>
      <c r="AH827" s="66"/>
      <c r="AI827" s="66"/>
      <c r="AJ827" s="66"/>
      <c r="AK827" s="66"/>
      <c r="AL827" s="66"/>
      <c r="AM827" s="66"/>
      <c r="AN827" s="66"/>
      <c r="AO827" s="66"/>
      <c r="AP827" s="66"/>
      <c r="AQ827" s="66"/>
      <c r="AR827" s="66"/>
      <c r="AS827" s="66"/>
      <c r="AT827" s="66"/>
      <c r="AU827" s="66"/>
      <c r="AV827" s="66"/>
      <c r="AW827" s="66"/>
      <c r="AX827" s="66"/>
      <c r="AY827" s="66"/>
      <c r="AZ827" s="66"/>
      <c r="BA827" s="66"/>
      <c r="BB827" s="66"/>
      <c r="BC827" s="66"/>
      <c r="BD827" s="66"/>
      <c r="BE827" s="66"/>
      <c r="BF827" s="66"/>
      <c r="BG827" s="66"/>
      <c r="BH827" s="66"/>
      <c r="BI827" s="66"/>
      <c r="BJ827" s="66"/>
      <c r="BK827" s="66"/>
      <c r="BL827" s="66"/>
      <c r="BM827" s="66"/>
      <c r="BN827" s="66"/>
      <c r="BO827" s="66"/>
      <c r="BP827" s="66"/>
      <c r="BQ827" s="66"/>
      <c r="BR827" s="66"/>
      <c r="BS827" s="66"/>
      <c r="BT827" s="66"/>
      <c r="BU827" s="66"/>
      <c r="BV827" s="66"/>
      <c r="BW827" s="66"/>
      <c r="BX827" s="66"/>
      <c r="BY827" s="66"/>
      <c r="BZ827" s="66"/>
      <c r="CA827" s="66"/>
      <c r="CB827" s="66"/>
      <c r="CC827" s="66"/>
      <c r="CD827" s="66"/>
      <c r="CE827" s="66"/>
      <c r="CF827" s="66"/>
      <c r="CG827" s="66"/>
      <c r="CH827" s="66"/>
      <c r="CI827" s="66"/>
      <c r="CJ827" s="66"/>
      <c r="CK827" s="66"/>
      <c r="CL827" s="66"/>
      <c r="CM827" s="66"/>
      <c r="CN827" s="66"/>
      <c r="CO827" s="66"/>
      <c r="CP827" s="66"/>
      <c r="CQ827" s="66"/>
      <c r="CR827" s="66"/>
      <c r="CS827" s="66"/>
      <c r="CT827" s="66"/>
      <c r="CU827" s="66"/>
      <c r="CV827" s="66"/>
      <c r="CW827" s="66"/>
      <c r="CX827" s="66"/>
      <c r="CY827" s="66"/>
      <c r="CZ827" s="66"/>
      <c r="DA827" s="66"/>
      <c r="DB827" s="66"/>
      <c r="DC827" s="66"/>
      <c r="DD827" s="66"/>
      <c r="DE827" s="66"/>
      <c r="DF827" s="66"/>
      <c r="DG827" s="66"/>
      <c r="DH827" s="66"/>
      <c r="DI827" s="66"/>
      <c r="DJ827" s="66"/>
      <c r="DK827" s="66"/>
      <c r="DL827" s="66"/>
      <c r="DM827" s="66"/>
      <c r="DN827" s="66"/>
      <c r="DO827" s="66"/>
      <c r="DP827" s="66"/>
      <c r="DQ827" s="66"/>
      <c r="DR827" s="66"/>
      <c r="DS827" s="66"/>
      <c r="DT827" s="66"/>
      <c r="DU827" s="66"/>
      <c r="DV827" s="66"/>
      <c r="DW827" s="66"/>
      <c r="DX827" s="66"/>
      <c r="DY827" s="66"/>
      <c r="DZ827" s="66"/>
      <c r="EA827" s="66"/>
      <c r="EB827" s="66"/>
      <c r="EC827" s="66"/>
      <c r="ED827" s="66"/>
      <c r="EE827" s="66"/>
      <c r="EF827" s="66"/>
      <c r="EG827" s="66"/>
      <c r="EH827" s="66"/>
      <c r="EI827" s="66"/>
      <c r="EJ827" s="66"/>
      <c r="EK827" s="66"/>
      <c r="EL827" s="66"/>
      <c r="EM827" s="66"/>
      <c r="EN827" s="66"/>
      <c r="EO827" s="66"/>
      <c r="EP827" s="66"/>
      <c r="EQ827" s="66"/>
      <c r="ER827" s="66"/>
      <c r="ES827" s="66"/>
      <c r="ET827" s="66"/>
      <c r="EU827" s="66"/>
      <c r="EV827" s="66"/>
      <c r="EW827" s="66"/>
      <c r="EX827" s="66"/>
      <c r="EY827" s="66"/>
      <c r="EZ827" s="66"/>
      <c r="FA827" s="66"/>
      <c r="FB827" s="66"/>
      <c r="FC827" s="66"/>
      <c r="FD827" s="66"/>
      <c r="FE827" s="66"/>
      <c r="FF827" s="66"/>
      <c r="FG827" s="66"/>
      <c r="FH827" s="66"/>
      <c r="FI827" s="66"/>
      <c r="FJ827" s="66"/>
      <c r="FK827" s="66"/>
      <c r="FL827" s="66"/>
      <c r="FM827" s="66"/>
      <c r="FN827" s="66"/>
    </row>
    <row r="828" spans="1:170" s="70" customFormat="1" x14ac:dyDescent="0.25">
      <c r="A828" s="71"/>
      <c r="B828" s="67" t="s">
        <v>20</v>
      </c>
      <c r="C828" s="187"/>
      <c r="D828" s="175">
        <v>0.5</v>
      </c>
      <c r="E828" s="74">
        <v>0.5</v>
      </c>
      <c r="F828" s="130"/>
      <c r="G828" s="131"/>
      <c r="H828" s="130"/>
      <c r="I828" s="132"/>
      <c r="J828" s="188"/>
      <c r="K828" s="68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  <c r="AC828" s="66"/>
      <c r="AD828" s="66"/>
      <c r="AE828" s="66"/>
      <c r="AF828" s="66"/>
      <c r="AG828" s="66"/>
      <c r="AH828" s="66"/>
      <c r="AI828" s="66"/>
      <c r="AJ828" s="66"/>
      <c r="AK828" s="66"/>
      <c r="AL828" s="66"/>
      <c r="AM828" s="66"/>
      <c r="AN828" s="66"/>
      <c r="AO828" s="66"/>
      <c r="AP828" s="66"/>
      <c r="AQ828" s="66"/>
      <c r="AR828" s="66"/>
      <c r="AS828" s="66"/>
      <c r="AT828" s="66"/>
      <c r="AU828" s="66"/>
      <c r="AV828" s="66"/>
      <c r="AW828" s="66"/>
      <c r="AX828" s="66"/>
      <c r="AY828" s="66"/>
      <c r="AZ828" s="66"/>
      <c r="BA828" s="66"/>
      <c r="BB828" s="66"/>
      <c r="BC828" s="66"/>
      <c r="BD828" s="66"/>
      <c r="BE828" s="66"/>
      <c r="BF828" s="66"/>
      <c r="BG828" s="66"/>
      <c r="BH828" s="66"/>
      <c r="BI828" s="66"/>
      <c r="BJ828" s="66"/>
      <c r="BK828" s="66"/>
      <c r="BL828" s="66"/>
      <c r="BM828" s="66"/>
      <c r="BN828" s="66"/>
      <c r="BO828" s="66"/>
      <c r="BP828" s="66"/>
      <c r="BQ828" s="66"/>
      <c r="BR828" s="66"/>
      <c r="BS828" s="66"/>
      <c r="BT828" s="66"/>
      <c r="BU828" s="66"/>
      <c r="BV828" s="66"/>
      <c r="BW828" s="66"/>
      <c r="BX828" s="66"/>
      <c r="BY828" s="66"/>
      <c r="BZ828" s="66"/>
      <c r="CA828" s="66"/>
      <c r="CB828" s="66"/>
      <c r="CC828" s="66"/>
      <c r="CD828" s="66"/>
      <c r="CE828" s="66"/>
      <c r="CF828" s="66"/>
      <c r="CG828" s="66"/>
      <c r="CH828" s="66"/>
      <c r="CI828" s="66"/>
      <c r="CJ828" s="66"/>
      <c r="CK828" s="66"/>
      <c r="CL828" s="66"/>
      <c r="CM828" s="66"/>
      <c r="CN828" s="66"/>
      <c r="CO828" s="66"/>
      <c r="CP828" s="66"/>
      <c r="CQ828" s="66"/>
      <c r="CR828" s="66"/>
      <c r="CS828" s="66"/>
      <c r="CT828" s="66"/>
      <c r="CU828" s="66"/>
      <c r="CV828" s="66"/>
      <c r="CW828" s="66"/>
      <c r="CX828" s="66"/>
      <c r="CY828" s="66"/>
      <c r="CZ828" s="66"/>
      <c r="DA828" s="66"/>
      <c r="DB828" s="66"/>
      <c r="DC828" s="66"/>
      <c r="DD828" s="66"/>
      <c r="DE828" s="66"/>
      <c r="DF828" s="66"/>
      <c r="DG828" s="66"/>
      <c r="DH828" s="66"/>
      <c r="DI828" s="66"/>
      <c r="DJ828" s="66"/>
      <c r="DK828" s="66"/>
      <c r="DL828" s="66"/>
      <c r="DM828" s="66"/>
      <c r="DN828" s="66"/>
      <c r="DO828" s="66"/>
      <c r="DP828" s="66"/>
      <c r="DQ828" s="66"/>
      <c r="DR828" s="66"/>
      <c r="DS828" s="66"/>
      <c r="DT828" s="66"/>
      <c r="DU828" s="66"/>
      <c r="DV828" s="66"/>
      <c r="DW828" s="66"/>
      <c r="DX828" s="66"/>
      <c r="DY828" s="66"/>
      <c r="DZ828" s="66"/>
      <c r="EA828" s="66"/>
      <c r="EB828" s="66"/>
      <c r="EC828" s="66"/>
      <c r="ED828" s="66"/>
      <c r="EE828" s="66"/>
      <c r="EF828" s="66"/>
      <c r="EG828" s="66"/>
      <c r="EH828" s="66"/>
      <c r="EI828" s="66"/>
      <c r="EJ828" s="66"/>
      <c r="EK828" s="66"/>
      <c r="EL828" s="66"/>
      <c r="EM828" s="66"/>
      <c r="EN828" s="66"/>
      <c r="EO828" s="66"/>
      <c r="EP828" s="66"/>
      <c r="EQ828" s="66"/>
      <c r="ER828" s="66"/>
      <c r="ES828" s="66"/>
      <c r="ET828" s="66"/>
      <c r="EU828" s="66"/>
      <c r="EV828" s="66"/>
      <c r="EW828" s="66"/>
      <c r="EX828" s="66"/>
      <c r="EY828" s="66"/>
      <c r="EZ828" s="66"/>
      <c r="FA828" s="66"/>
      <c r="FB828" s="66"/>
      <c r="FC828" s="66"/>
      <c r="FD828" s="66"/>
      <c r="FE828" s="66"/>
      <c r="FF828" s="66"/>
      <c r="FG828" s="66"/>
      <c r="FH828" s="66"/>
      <c r="FI828" s="66"/>
      <c r="FJ828" s="66"/>
      <c r="FK828" s="66"/>
      <c r="FL828" s="66"/>
      <c r="FM828" s="66"/>
      <c r="FN828" s="66"/>
    </row>
    <row r="829" spans="1:170" s="80" customFormat="1" ht="23.25" x14ac:dyDescent="0.25">
      <c r="A829" s="122" t="s">
        <v>270</v>
      </c>
      <c r="B829" s="123"/>
      <c r="C829" s="124" t="s">
        <v>230</v>
      </c>
      <c r="D829" s="125"/>
      <c r="E829" s="126"/>
      <c r="F829" s="127">
        <v>10</v>
      </c>
      <c r="G829" s="128">
        <v>10</v>
      </c>
      <c r="H829" s="127">
        <v>35.200000000000003</v>
      </c>
      <c r="I829" s="128">
        <v>271</v>
      </c>
      <c r="J829" s="127"/>
      <c r="K829" s="68" t="s">
        <v>269</v>
      </c>
      <c r="L829" s="281"/>
      <c r="M829" s="281"/>
      <c r="N829" s="281"/>
      <c r="O829" s="281"/>
      <c r="P829" s="281"/>
      <c r="Q829" s="281"/>
      <c r="R829" s="281"/>
      <c r="S829" s="281"/>
      <c r="T829" s="281"/>
      <c r="U829" s="281"/>
      <c r="V829" s="281"/>
      <c r="W829" s="281"/>
      <c r="X829" s="281"/>
      <c r="Y829" s="281"/>
      <c r="Z829" s="281"/>
      <c r="AA829" s="281"/>
      <c r="AB829" s="281"/>
      <c r="AC829" s="281"/>
      <c r="AD829" s="281"/>
      <c r="AE829" s="281"/>
      <c r="AF829" s="281"/>
      <c r="AG829" s="281"/>
      <c r="AH829" s="281"/>
      <c r="AI829" s="281"/>
      <c r="AJ829" s="281"/>
      <c r="AK829" s="281"/>
      <c r="AL829" s="281"/>
      <c r="AM829" s="281"/>
      <c r="AN829" s="281"/>
      <c r="AO829" s="281"/>
      <c r="AP829" s="281"/>
      <c r="AQ829" s="281"/>
      <c r="AR829" s="281"/>
      <c r="AS829" s="281"/>
      <c r="AT829" s="281"/>
      <c r="AU829" s="281"/>
      <c r="AV829" s="281"/>
      <c r="AW829" s="281"/>
      <c r="AX829" s="281"/>
      <c r="AY829" s="281"/>
      <c r="AZ829" s="281"/>
      <c r="BA829" s="281"/>
      <c r="BB829" s="281"/>
      <c r="BC829" s="281"/>
      <c r="BD829" s="281"/>
      <c r="BE829" s="281"/>
      <c r="BF829" s="281"/>
      <c r="BG829" s="281"/>
      <c r="BH829" s="281"/>
      <c r="BI829" s="281"/>
      <c r="BJ829" s="281"/>
      <c r="BK829" s="281"/>
      <c r="BL829" s="281"/>
      <c r="BM829" s="281"/>
      <c r="BN829" s="281"/>
      <c r="BO829" s="281"/>
      <c r="BP829" s="281"/>
      <c r="BQ829" s="281"/>
      <c r="BR829" s="281"/>
      <c r="BS829" s="281"/>
      <c r="BT829" s="281"/>
      <c r="BU829" s="281"/>
      <c r="BV829" s="281"/>
      <c r="BW829" s="281"/>
      <c r="BX829" s="281"/>
      <c r="BY829" s="281"/>
      <c r="BZ829" s="281"/>
      <c r="CA829" s="281"/>
      <c r="CB829" s="281"/>
      <c r="CC829" s="281"/>
      <c r="CD829" s="281"/>
      <c r="CE829" s="281"/>
      <c r="CF829" s="281"/>
      <c r="CG829" s="281"/>
      <c r="CH829" s="281"/>
      <c r="CI829" s="281"/>
      <c r="CJ829" s="281"/>
      <c r="CK829" s="281"/>
      <c r="CL829" s="281"/>
      <c r="CM829" s="281"/>
      <c r="CN829" s="281"/>
      <c r="CO829" s="281"/>
      <c r="CP829" s="281"/>
      <c r="CQ829" s="281"/>
      <c r="CR829" s="281"/>
      <c r="CS829" s="281"/>
      <c r="CT829" s="281"/>
      <c r="CU829" s="281"/>
      <c r="CV829" s="281"/>
      <c r="CW829" s="281"/>
      <c r="CX829" s="281"/>
      <c r="CY829" s="281"/>
      <c r="CZ829" s="281"/>
      <c r="DA829" s="281"/>
      <c r="DB829" s="281"/>
      <c r="DC829" s="281"/>
      <c r="DD829" s="281"/>
      <c r="DE829" s="281"/>
      <c r="DF829" s="281"/>
      <c r="DG829" s="281"/>
      <c r="DH829" s="281"/>
      <c r="DI829" s="281"/>
      <c r="DJ829" s="281"/>
      <c r="DK829" s="281"/>
      <c r="DL829" s="281"/>
      <c r="DM829" s="281"/>
      <c r="DN829" s="281"/>
      <c r="DO829" s="281"/>
      <c r="DP829" s="281"/>
      <c r="DQ829" s="281"/>
      <c r="DR829" s="281"/>
      <c r="DS829" s="281"/>
      <c r="DT829" s="281"/>
      <c r="DU829" s="281"/>
      <c r="DV829" s="281"/>
      <c r="DW829" s="281"/>
      <c r="DX829" s="281"/>
      <c r="DY829" s="281"/>
      <c r="DZ829" s="281"/>
      <c r="EA829" s="281"/>
      <c r="EB829" s="281"/>
      <c r="EC829" s="281"/>
      <c r="ED829" s="281"/>
      <c r="EE829" s="281"/>
      <c r="EF829" s="281"/>
      <c r="EG829" s="281"/>
      <c r="EH829" s="281"/>
      <c r="EI829" s="281"/>
      <c r="EJ829" s="281"/>
      <c r="EK829" s="281"/>
      <c r="EL829" s="281"/>
      <c r="EM829" s="281"/>
      <c r="EN829" s="281"/>
      <c r="EO829" s="281"/>
      <c r="EP829" s="281"/>
      <c r="EQ829" s="281"/>
      <c r="ER829" s="281"/>
      <c r="ES829" s="281"/>
      <c r="ET829" s="281"/>
      <c r="EU829" s="281"/>
      <c r="EV829" s="281"/>
      <c r="EW829" s="281"/>
      <c r="EX829" s="281"/>
      <c r="EY829" s="281"/>
      <c r="EZ829" s="281"/>
      <c r="FA829" s="281"/>
      <c r="FB829" s="281"/>
      <c r="FC829" s="281"/>
      <c r="FD829" s="281"/>
      <c r="FE829" s="281"/>
      <c r="FF829" s="281"/>
      <c r="FG829" s="281"/>
      <c r="FH829" s="281"/>
      <c r="FI829" s="281"/>
      <c r="FJ829" s="281"/>
      <c r="FK829" s="281"/>
      <c r="FL829" s="281"/>
      <c r="FM829" s="281"/>
      <c r="FN829" s="281"/>
    </row>
    <row r="830" spans="1:170" s="80" customFormat="1" x14ac:dyDescent="0.25">
      <c r="A830" s="122"/>
      <c r="B830" s="123" t="s">
        <v>47</v>
      </c>
      <c r="C830" s="124"/>
      <c r="D830" s="125">
        <v>40.5</v>
      </c>
      <c r="E830" s="126">
        <v>40.5</v>
      </c>
      <c r="F830" s="127"/>
      <c r="G830" s="128"/>
      <c r="H830" s="127"/>
      <c r="I830" s="128"/>
      <c r="J830" s="127"/>
      <c r="K830" s="68"/>
      <c r="L830" s="281"/>
      <c r="M830" s="281"/>
      <c r="N830" s="281"/>
      <c r="O830" s="281"/>
      <c r="P830" s="281"/>
      <c r="Q830" s="281"/>
      <c r="R830" s="281"/>
      <c r="S830" s="281"/>
      <c r="T830" s="281"/>
      <c r="U830" s="281"/>
      <c r="V830" s="281"/>
      <c r="W830" s="281"/>
      <c r="X830" s="281"/>
      <c r="Y830" s="281"/>
      <c r="Z830" s="281"/>
      <c r="AA830" s="281"/>
      <c r="AB830" s="281"/>
      <c r="AC830" s="281"/>
      <c r="AD830" s="281"/>
      <c r="AE830" s="281"/>
      <c r="AF830" s="281"/>
      <c r="AG830" s="281"/>
      <c r="AH830" s="281"/>
      <c r="AI830" s="281"/>
      <c r="AJ830" s="281"/>
      <c r="AK830" s="281"/>
      <c r="AL830" s="281"/>
      <c r="AM830" s="281"/>
      <c r="AN830" s="281"/>
      <c r="AO830" s="281"/>
      <c r="AP830" s="281"/>
      <c r="AQ830" s="281"/>
      <c r="AR830" s="281"/>
      <c r="AS830" s="281"/>
      <c r="AT830" s="281"/>
      <c r="AU830" s="281"/>
      <c r="AV830" s="281"/>
      <c r="AW830" s="281"/>
      <c r="AX830" s="281"/>
      <c r="AY830" s="281"/>
      <c r="AZ830" s="281"/>
      <c r="BA830" s="281"/>
      <c r="BB830" s="281"/>
      <c r="BC830" s="281"/>
      <c r="BD830" s="281"/>
      <c r="BE830" s="281"/>
      <c r="BF830" s="281"/>
      <c r="BG830" s="281"/>
      <c r="BH830" s="281"/>
      <c r="BI830" s="281"/>
      <c r="BJ830" s="281"/>
      <c r="BK830" s="281"/>
      <c r="BL830" s="281"/>
      <c r="BM830" s="281"/>
      <c r="BN830" s="281"/>
      <c r="BO830" s="281"/>
      <c r="BP830" s="281"/>
      <c r="BQ830" s="281"/>
      <c r="BR830" s="281"/>
      <c r="BS830" s="281"/>
      <c r="BT830" s="281"/>
      <c r="BU830" s="281"/>
      <c r="BV830" s="281"/>
      <c r="BW830" s="281"/>
      <c r="BX830" s="281"/>
      <c r="BY830" s="281"/>
      <c r="BZ830" s="281"/>
      <c r="CA830" s="281"/>
      <c r="CB830" s="281"/>
      <c r="CC830" s="281"/>
      <c r="CD830" s="281"/>
      <c r="CE830" s="281"/>
      <c r="CF830" s="281"/>
      <c r="CG830" s="281"/>
      <c r="CH830" s="281"/>
      <c r="CI830" s="281"/>
      <c r="CJ830" s="281"/>
      <c r="CK830" s="281"/>
      <c r="CL830" s="281"/>
      <c r="CM830" s="281"/>
      <c r="CN830" s="281"/>
      <c r="CO830" s="281"/>
      <c r="CP830" s="281"/>
      <c r="CQ830" s="281"/>
      <c r="CR830" s="281"/>
      <c r="CS830" s="281"/>
      <c r="CT830" s="281"/>
      <c r="CU830" s="281"/>
      <c r="CV830" s="281"/>
      <c r="CW830" s="281"/>
      <c r="CX830" s="281"/>
      <c r="CY830" s="281"/>
      <c r="CZ830" s="281"/>
      <c r="DA830" s="281"/>
      <c r="DB830" s="281"/>
      <c r="DC830" s="281"/>
      <c r="DD830" s="281"/>
      <c r="DE830" s="281"/>
      <c r="DF830" s="281"/>
      <c r="DG830" s="281"/>
      <c r="DH830" s="281"/>
      <c r="DI830" s="281"/>
      <c r="DJ830" s="281"/>
      <c r="DK830" s="281"/>
      <c r="DL830" s="281"/>
      <c r="DM830" s="281"/>
      <c r="DN830" s="281"/>
      <c r="DO830" s="281"/>
      <c r="DP830" s="281"/>
      <c r="DQ830" s="281"/>
      <c r="DR830" s="281"/>
      <c r="DS830" s="281"/>
      <c r="DT830" s="281"/>
      <c r="DU830" s="281"/>
      <c r="DV830" s="281"/>
      <c r="DW830" s="281"/>
      <c r="DX830" s="281"/>
      <c r="DY830" s="281"/>
      <c r="DZ830" s="281"/>
      <c r="EA830" s="281"/>
      <c r="EB830" s="281"/>
      <c r="EC830" s="281"/>
      <c r="ED830" s="281"/>
      <c r="EE830" s="281"/>
      <c r="EF830" s="281"/>
      <c r="EG830" s="281"/>
      <c r="EH830" s="281"/>
      <c r="EI830" s="281"/>
      <c r="EJ830" s="281"/>
      <c r="EK830" s="281"/>
      <c r="EL830" s="281"/>
      <c r="EM830" s="281"/>
      <c r="EN830" s="281"/>
      <c r="EO830" s="281"/>
      <c r="EP830" s="281"/>
      <c r="EQ830" s="281"/>
      <c r="ER830" s="281"/>
      <c r="ES830" s="281"/>
      <c r="ET830" s="281"/>
      <c r="EU830" s="281"/>
      <c r="EV830" s="281"/>
      <c r="EW830" s="281"/>
      <c r="EX830" s="281"/>
      <c r="EY830" s="281"/>
      <c r="EZ830" s="281"/>
      <c r="FA830" s="281"/>
      <c r="FB830" s="281"/>
      <c r="FC830" s="281"/>
      <c r="FD830" s="281"/>
      <c r="FE830" s="281"/>
      <c r="FF830" s="281"/>
      <c r="FG830" s="281"/>
      <c r="FH830" s="281"/>
      <c r="FI830" s="281"/>
      <c r="FJ830" s="281"/>
      <c r="FK830" s="281"/>
      <c r="FL830" s="281"/>
      <c r="FM830" s="281"/>
      <c r="FN830" s="281"/>
    </row>
    <row r="831" spans="1:170" s="80" customFormat="1" x14ac:dyDescent="0.25">
      <c r="A831" s="122"/>
      <c r="B831" s="123" t="s">
        <v>20</v>
      </c>
      <c r="C831" s="124"/>
      <c r="D831" s="125">
        <v>15</v>
      </c>
      <c r="E831" s="126">
        <v>15</v>
      </c>
      <c r="F831" s="127"/>
      <c r="G831" s="128"/>
      <c r="H831" s="127"/>
      <c r="I831" s="128"/>
      <c r="J831" s="127"/>
      <c r="K831" s="68"/>
      <c r="L831" s="281"/>
      <c r="M831" s="281"/>
      <c r="N831" s="281"/>
      <c r="O831" s="281"/>
      <c r="P831" s="281"/>
      <c r="Q831" s="281"/>
      <c r="R831" s="281"/>
      <c r="S831" s="281"/>
      <c r="T831" s="281"/>
      <c r="U831" s="281"/>
      <c r="V831" s="281"/>
      <c r="W831" s="281"/>
      <c r="X831" s="281"/>
      <c r="Y831" s="281"/>
      <c r="Z831" s="281"/>
      <c r="AA831" s="281"/>
      <c r="AB831" s="281"/>
      <c r="AC831" s="281"/>
      <c r="AD831" s="281"/>
      <c r="AE831" s="281"/>
      <c r="AF831" s="281"/>
      <c r="AG831" s="281"/>
      <c r="AH831" s="281"/>
      <c r="AI831" s="281"/>
      <c r="AJ831" s="281"/>
      <c r="AK831" s="281"/>
      <c r="AL831" s="281"/>
      <c r="AM831" s="281"/>
      <c r="AN831" s="281"/>
      <c r="AO831" s="281"/>
      <c r="AP831" s="281"/>
      <c r="AQ831" s="281"/>
      <c r="AR831" s="281"/>
      <c r="AS831" s="281"/>
      <c r="AT831" s="281"/>
      <c r="AU831" s="281"/>
      <c r="AV831" s="281"/>
      <c r="AW831" s="281"/>
      <c r="AX831" s="281"/>
      <c r="AY831" s="281"/>
      <c r="AZ831" s="281"/>
      <c r="BA831" s="281"/>
      <c r="BB831" s="281"/>
      <c r="BC831" s="281"/>
      <c r="BD831" s="281"/>
      <c r="BE831" s="281"/>
      <c r="BF831" s="281"/>
      <c r="BG831" s="281"/>
      <c r="BH831" s="281"/>
      <c r="BI831" s="281"/>
      <c r="BJ831" s="281"/>
      <c r="BK831" s="281"/>
      <c r="BL831" s="281"/>
      <c r="BM831" s="281"/>
      <c r="BN831" s="281"/>
      <c r="BO831" s="281"/>
      <c r="BP831" s="281"/>
      <c r="BQ831" s="281"/>
      <c r="BR831" s="281"/>
      <c r="BS831" s="281"/>
      <c r="BT831" s="281"/>
      <c r="BU831" s="281"/>
      <c r="BV831" s="281"/>
      <c r="BW831" s="281"/>
      <c r="BX831" s="281"/>
      <c r="BY831" s="281"/>
      <c r="BZ831" s="281"/>
      <c r="CA831" s="281"/>
      <c r="CB831" s="281"/>
      <c r="CC831" s="281"/>
      <c r="CD831" s="281"/>
      <c r="CE831" s="281"/>
      <c r="CF831" s="281"/>
      <c r="CG831" s="281"/>
      <c r="CH831" s="281"/>
      <c r="CI831" s="281"/>
      <c r="CJ831" s="281"/>
      <c r="CK831" s="281"/>
      <c r="CL831" s="281"/>
      <c r="CM831" s="281"/>
      <c r="CN831" s="281"/>
      <c r="CO831" s="281"/>
      <c r="CP831" s="281"/>
      <c r="CQ831" s="281"/>
      <c r="CR831" s="281"/>
      <c r="CS831" s="281"/>
      <c r="CT831" s="281"/>
      <c r="CU831" s="281"/>
      <c r="CV831" s="281"/>
      <c r="CW831" s="281"/>
      <c r="CX831" s="281"/>
      <c r="CY831" s="281"/>
      <c r="CZ831" s="281"/>
      <c r="DA831" s="281"/>
      <c r="DB831" s="281"/>
      <c r="DC831" s="281"/>
      <c r="DD831" s="281"/>
      <c r="DE831" s="281"/>
      <c r="DF831" s="281"/>
      <c r="DG831" s="281"/>
      <c r="DH831" s="281"/>
      <c r="DI831" s="281"/>
      <c r="DJ831" s="281"/>
      <c r="DK831" s="281"/>
      <c r="DL831" s="281"/>
      <c r="DM831" s="281"/>
      <c r="DN831" s="281"/>
      <c r="DO831" s="281"/>
      <c r="DP831" s="281"/>
      <c r="DQ831" s="281"/>
      <c r="DR831" s="281"/>
      <c r="DS831" s="281"/>
      <c r="DT831" s="281"/>
      <c r="DU831" s="281"/>
      <c r="DV831" s="281"/>
      <c r="DW831" s="281"/>
      <c r="DX831" s="281"/>
      <c r="DY831" s="281"/>
      <c r="DZ831" s="281"/>
      <c r="EA831" s="281"/>
      <c r="EB831" s="281"/>
      <c r="EC831" s="281"/>
      <c r="ED831" s="281"/>
      <c r="EE831" s="281"/>
      <c r="EF831" s="281"/>
      <c r="EG831" s="281"/>
      <c r="EH831" s="281"/>
      <c r="EI831" s="281"/>
      <c r="EJ831" s="281"/>
      <c r="EK831" s="281"/>
      <c r="EL831" s="281"/>
      <c r="EM831" s="281"/>
      <c r="EN831" s="281"/>
      <c r="EO831" s="281"/>
      <c r="EP831" s="281"/>
      <c r="EQ831" s="281"/>
      <c r="ER831" s="281"/>
      <c r="ES831" s="281"/>
      <c r="ET831" s="281"/>
      <c r="EU831" s="281"/>
      <c r="EV831" s="281"/>
      <c r="EW831" s="281"/>
      <c r="EX831" s="281"/>
      <c r="EY831" s="281"/>
      <c r="EZ831" s="281"/>
      <c r="FA831" s="281"/>
      <c r="FB831" s="281"/>
      <c r="FC831" s="281"/>
      <c r="FD831" s="281"/>
      <c r="FE831" s="281"/>
      <c r="FF831" s="281"/>
      <c r="FG831" s="281"/>
      <c r="FH831" s="281"/>
      <c r="FI831" s="281"/>
      <c r="FJ831" s="281"/>
      <c r="FK831" s="281"/>
      <c r="FL831" s="281"/>
      <c r="FM831" s="281"/>
      <c r="FN831" s="281"/>
    </row>
    <row r="832" spans="1:170" s="80" customFormat="1" x14ac:dyDescent="0.25">
      <c r="A832" s="122"/>
      <c r="B832" s="123" t="s">
        <v>43</v>
      </c>
      <c r="C832" s="124"/>
      <c r="D832" s="125">
        <v>0.5</v>
      </c>
      <c r="E832" s="126">
        <v>0.5</v>
      </c>
      <c r="F832" s="127"/>
      <c r="G832" s="128"/>
      <c r="H832" s="127"/>
      <c r="I832" s="128"/>
      <c r="J832" s="127"/>
      <c r="K832" s="68"/>
      <c r="L832" s="281"/>
      <c r="M832" s="281"/>
      <c r="N832" s="281"/>
      <c r="O832" s="281"/>
      <c r="P832" s="281"/>
      <c r="Q832" s="281"/>
      <c r="R832" s="281"/>
      <c r="S832" s="281"/>
      <c r="T832" s="281"/>
      <c r="U832" s="281"/>
      <c r="V832" s="281"/>
      <c r="W832" s="281"/>
      <c r="X832" s="281"/>
      <c r="Y832" s="281"/>
      <c r="Z832" s="281"/>
      <c r="AA832" s="281"/>
      <c r="AB832" s="281"/>
      <c r="AC832" s="281"/>
      <c r="AD832" s="281"/>
      <c r="AE832" s="281"/>
      <c r="AF832" s="281"/>
      <c r="AG832" s="281"/>
      <c r="AH832" s="281"/>
      <c r="AI832" s="281"/>
      <c r="AJ832" s="281"/>
      <c r="AK832" s="281"/>
      <c r="AL832" s="281"/>
      <c r="AM832" s="281"/>
      <c r="AN832" s="281"/>
      <c r="AO832" s="281"/>
      <c r="AP832" s="281"/>
      <c r="AQ832" s="281"/>
      <c r="AR832" s="281"/>
      <c r="AS832" s="281"/>
      <c r="AT832" s="281"/>
      <c r="AU832" s="281"/>
      <c r="AV832" s="281"/>
      <c r="AW832" s="281"/>
      <c r="AX832" s="281"/>
      <c r="AY832" s="281"/>
      <c r="AZ832" s="281"/>
      <c r="BA832" s="281"/>
      <c r="BB832" s="281"/>
      <c r="BC832" s="281"/>
      <c r="BD832" s="281"/>
      <c r="BE832" s="281"/>
      <c r="BF832" s="281"/>
      <c r="BG832" s="281"/>
      <c r="BH832" s="281"/>
      <c r="BI832" s="281"/>
      <c r="BJ832" s="281"/>
      <c r="BK832" s="281"/>
      <c r="BL832" s="281"/>
      <c r="BM832" s="281"/>
      <c r="BN832" s="281"/>
      <c r="BO832" s="281"/>
      <c r="BP832" s="281"/>
      <c r="BQ832" s="281"/>
      <c r="BR832" s="281"/>
      <c r="BS832" s="281"/>
      <c r="BT832" s="281"/>
      <c r="BU832" s="281"/>
      <c r="BV832" s="281"/>
      <c r="BW832" s="281"/>
      <c r="BX832" s="281"/>
      <c r="BY832" s="281"/>
      <c r="BZ832" s="281"/>
      <c r="CA832" s="281"/>
      <c r="CB832" s="281"/>
      <c r="CC832" s="281"/>
      <c r="CD832" s="281"/>
      <c r="CE832" s="281"/>
      <c r="CF832" s="281"/>
      <c r="CG832" s="281"/>
      <c r="CH832" s="281"/>
      <c r="CI832" s="281"/>
      <c r="CJ832" s="281"/>
      <c r="CK832" s="281"/>
      <c r="CL832" s="281"/>
      <c r="CM832" s="281"/>
      <c r="CN832" s="281"/>
      <c r="CO832" s="281"/>
      <c r="CP832" s="281"/>
      <c r="CQ832" s="281"/>
      <c r="CR832" s="281"/>
      <c r="CS832" s="281"/>
      <c r="CT832" s="281"/>
      <c r="CU832" s="281"/>
      <c r="CV832" s="281"/>
      <c r="CW832" s="281"/>
      <c r="CX832" s="281"/>
      <c r="CY832" s="281"/>
      <c r="CZ832" s="281"/>
      <c r="DA832" s="281"/>
      <c r="DB832" s="281"/>
      <c r="DC832" s="281"/>
      <c r="DD832" s="281"/>
      <c r="DE832" s="281"/>
      <c r="DF832" s="281"/>
      <c r="DG832" s="281"/>
      <c r="DH832" s="281"/>
      <c r="DI832" s="281"/>
      <c r="DJ832" s="281"/>
      <c r="DK832" s="281"/>
      <c r="DL832" s="281"/>
      <c r="DM832" s="281"/>
      <c r="DN832" s="281"/>
      <c r="DO832" s="281"/>
      <c r="DP832" s="281"/>
      <c r="DQ832" s="281"/>
      <c r="DR832" s="281"/>
      <c r="DS832" s="281"/>
      <c r="DT832" s="281"/>
      <c r="DU832" s="281"/>
      <c r="DV832" s="281"/>
      <c r="DW832" s="281"/>
      <c r="DX832" s="281"/>
      <c r="DY832" s="281"/>
      <c r="DZ832" s="281"/>
      <c r="EA832" s="281"/>
      <c r="EB832" s="281"/>
      <c r="EC832" s="281"/>
      <c r="ED832" s="281"/>
      <c r="EE832" s="281"/>
      <c r="EF832" s="281"/>
      <c r="EG832" s="281"/>
      <c r="EH832" s="281"/>
      <c r="EI832" s="281"/>
      <c r="EJ832" s="281"/>
      <c r="EK832" s="281"/>
      <c r="EL832" s="281"/>
      <c r="EM832" s="281"/>
      <c r="EN832" s="281"/>
      <c r="EO832" s="281"/>
      <c r="EP832" s="281"/>
      <c r="EQ832" s="281"/>
      <c r="ER832" s="281"/>
      <c r="ES832" s="281"/>
      <c r="ET832" s="281"/>
      <c r="EU832" s="281"/>
      <c r="EV832" s="281"/>
      <c r="EW832" s="281"/>
      <c r="EX832" s="281"/>
      <c r="EY832" s="281"/>
      <c r="EZ832" s="281"/>
      <c r="FA832" s="281"/>
      <c r="FB832" s="281"/>
      <c r="FC832" s="281"/>
      <c r="FD832" s="281"/>
      <c r="FE832" s="281"/>
      <c r="FF832" s="281"/>
      <c r="FG832" s="281"/>
      <c r="FH832" s="281"/>
      <c r="FI832" s="281"/>
      <c r="FJ832" s="281"/>
      <c r="FK832" s="281"/>
      <c r="FL832" s="281"/>
      <c r="FM832" s="281"/>
      <c r="FN832" s="281"/>
    </row>
    <row r="833" spans="1:170" s="80" customFormat="1" ht="22.5" customHeight="1" x14ac:dyDescent="0.25">
      <c r="A833" s="122"/>
      <c r="B833" s="123" t="s">
        <v>62</v>
      </c>
      <c r="C833" s="124"/>
      <c r="D833" s="125">
        <v>18</v>
      </c>
      <c r="E833" s="126">
        <v>18</v>
      </c>
      <c r="F833" s="127"/>
      <c r="G833" s="128"/>
      <c r="H833" s="127"/>
      <c r="I833" s="128"/>
      <c r="J833" s="127"/>
      <c r="K833" s="68"/>
      <c r="L833" s="281"/>
      <c r="M833" s="281"/>
      <c r="N833" s="281"/>
      <c r="O833" s="281"/>
      <c r="P833" s="281"/>
      <c r="Q833" s="281"/>
      <c r="R833" s="281"/>
      <c r="S833" s="281"/>
      <c r="T833" s="281"/>
      <c r="U833" s="281"/>
      <c r="V833" s="281"/>
      <c r="W833" s="281"/>
      <c r="X833" s="281"/>
      <c r="Y833" s="281"/>
      <c r="Z833" s="281"/>
      <c r="AA833" s="281"/>
      <c r="AB833" s="281"/>
      <c r="AC833" s="281"/>
      <c r="AD833" s="281"/>
      <c r="AE833" s="281"/>
      <c r="AF833" s="281"/>
      <c r="AG833" s="281"/>
      <c r="AH833" s="281"/>
      <c r="AI833" s="281"/>
      <c r="AJ833" s="281"/>
      <c r="AK833" s="281"/>
      <c r="AL833" s="281"/>
      <c r="AM833" s="281"/>
      <c r="AN833" s="281"/>
      <c r="AO833" s="281"/>
      <c r="AP833" s="281"/>
      <c r="AQ833" s="281"/>
      <c r="AR833" s="281"/>
      <c r="AS833" s="281"/>
      <c r="AT833" s="281"/>
      <c r="AU833" s="281"/>
      <c r="AV833" s="281"/>
      <c r="AW833" s="281"/>
      <c r="AX833" s="281"/>
      <c r="AY833" s="281"/>
      <c r="AZ833" s="281"/>
      <c r="BA833" s="281"/>
      <c r="BB833" s="281"/>
      <c r="BC833" s="281"/>
      <c r="BD833" s="281"/>
      <c r="BE833" s="281"/>
      <c r="BF833" s="281"/>
      <c r="BG833" s="281"/>
      <c r="BH833" s="281"/>
      <c r="BI833" s="281"/>
      <c r="BJ833" s="281"/>
      <c r="BK833" s="281"/>
      <c r="BL833" s="281"/>
      <c r="BM833" s="281"/>
      <c r="BN833" s="281"/>
      <c r="BO833" s="281"/>
      <c r="BP833" s="281"/>
      <c r="BQ833" s="281"/>
      <c r="BR833" s="281"/>
      <c r="BS833" s="281"/>
      <c r="BT833" s="281"/>
      <c r="BU833" s="281"/>
      <c r="BV833" s="281"/>
      <c r="BW833" s="281"/>
      <c r="BX833" s="281"/>
      <c r="BY833" s="281"/>
      <c r="BZ833" s="281"/>
      <c r="CA833" s="281"/>
      <c r="CB833" s="281"/>
      <c r="CC833" s="281"/>
      <c r="CD833" s="281"/>
      <c r="CE833" s="281"/>
      <c r="CF833" s="281"/>
      <c r="CG833" s="281"/>
      <c r="CH833" s="281"/>
      <c r="CI833" s="281"/>
      <c r="CJ833" s="281"/>
      <c r="CK833" s="281"/>
      <c r="CL833" s="281"/>
      <c r="CM833" s="281"/>
      <c r="CN833" s="281"/>
      <c r="CO833" s="281"/>
      <c r="CP833" s="281"/>
      <c r="CQ833" s="281"/>
      <c r="CR833" s="281"/>
      <c r="CS833" s="281"/>
      <c r="CT833" s="281"/>
      <c r="CU833" s="281"/>
      <c r="CV833" s="281"/>
      <c r="CW833" s="281"/>
      <c r="CX833" s="281"/>
      <c r="CY833" s="281"/>
      <c r="CZ833" s="281"/>
      <c r="DA833" s="281"/>
      <c r="DB833" s="281"/>
      <c r="DC833" s="281"/>
      <c r="DD833" s="281"/>
      <c r="DE833" s="281"/>
      <c r="DF833" s="281"/>
      <c r="DG833" s="281"/>
      <c r="DH833" s="281"/>
      <c r="DI833" s="281"/>
      <c r="DJ833" s="281"/>
      <c r="DK833" s="281"/>
      <c r="DL833" s="281"/>
      <c r="DM833" s="281"/>
      <c r="DN833" s="281"/>
      <c r="DO833" s="281"/>
      <c r="DP833" s="281"/>
      <c r="DQ833" s="281"/>
      <c r="DR833" s="281"/>
      <c r="DS833" s="281"/>
      <c r="DT833" s="281"/>
      <c r="DU833" s="281"/>
      <c r="DV833" s="281"/>
      <c r="DW833" s="281"/>
      <c r="DX833" s="281"/>
      <c r="DY833" s="281"/>
      <c r="DZ833" s="281"/>
      <c r="EA833" s="281"/>
      <c r="EB833" s="281"/>
      <c r="EC833" s="281"/>
      <c r="ED833" s="281"/>
      <c r="EE833" s="281"/>
      <c r="EF833" s="281"/>
      <c r="EG833" s="281"/>
      <c r="EH833" s="281"/>
      <c r="EI833" s="281"/>
      <c r="EJ833" s="281"/>
      <c r="EK833" s="281"/>
      <c r="EL833" s="281"/>
      <c r="EM833" s="281"/>
      <c r="EN833" s="281"/>
      <c r="EO833" s="281"/>
      <c r="EP833" s="281"/>
      <c r="EQ833" s="281"/>
      <c r="ER833" s="281"/>
      <c r="ES833" s="281"/>
      <c r="ET833" s="281"/>
      <c r="EU833" s="281"/>
      <c r="EV833" s="281"/>
      <c r="EW833" s="281"/>
      <c r="EX833" s="281"/>
      <c r="EY833" s="281"/>
      <c r="EZ833" s="281"/>
      <c r="FA833" s="281"/>
      <c r="FB833" s="281"/>
      <c r="FC833" s="281"/>
      <c r="FD833" s="281"/>
      <c r="FE833" s="281"/>
      <c r="FF833" s="281"/>
      <c r="FG833" s="281"/>
      <c r="FH833" s="281"/>
      <c r="FI833" s="281"/>
      <c r="FJ833" s="281"/>
      <c r="FK833" s="281"/>
      <c r="FL833" s="281"/>
      <c r="FM833" s="281"/>
      <c r="FN833" s="281"/>
    </row>
    <row r="834" spans="1:170" s="80" customFormat="1" x14ac:dyDescent="0.25">
      <c r="A834" s="122"/>
      <c r="B834" s="123" t="s">
        <v>77</v>
      </c>
      <c r="C834" s="124"/>
      <c r="D834" s="125">
        <v>85</v>
      </c>
      <c r="E834" s="126">
        <v>83.75</v>
      </c>
      <c r="F834" s="127"/>
      <c r="G834" s="128"/>
      <c r="H834" s="127"/>
      <c r="I834" s="128"/>
      <c r="J834" s="127"/>
      <c r="K834" s="68"/>
      <c r="L834" s="281"/>
      <c r="M834" s="281"/>
      <c r="N834" s="281"/>
      <c r="O834" s="281"/>
      <c r="P834" s="281"/>
      <c r="Q834" s="281"/>
      <c r="R834" s="281"/>
      <c r="S834" s="281"/>
      <c r="T834" s="281"/>
      <c r="U834" s="281"/>
      <c r="V834" s="281"/>
      <c r="W834" s="281"/>
      <c r="X834" s="281"/>
      <c r="Y834" s="281"/>
      <c r="Z834" s="281"/>
      <c r="AA834" s="281"/>
      <c r="AB834" s="281"/>
      <c r="AC834" s="281"/>
      <c r="AD834" s="281"/>
      <c r="AE834" s="281"/>
      <c r="AF834" s="281"/>
      <c r="AG834" s="281"/>
      <c r="AH834" s="281"/>
      <c r="AI834" s="281"/>
      <c r="AJ834" s="281"/>
      <c r="AK834" s="281"/>
      <c r="AL834" s="281"/>
      <c r="AM834" s="281"/>
      <c r="AN834" s="281"/>
      <c r="AO834" s="281"/>
      <c r="AP834" s="281"/>
      <c r="AQ834" s="281"/>
      <c r="AR834" s="281"/>
      <c r="AS834" s="281"/>
      <c r="AT834" s="281"/>
      <c r="AU834" s="281"/>
      <c r="AV834" s="281"/>
      <c r="AW834" s="281"/>
      <c r="AX834" s="281"/>
      <c r="AY834" s="281"/>
      <c r="AZ834" s="281"/>
      <c r="BA834" s="281"/>
      <c r="BB834" s="281"/>
      <c r="BC834" s="281"/>
      <c r="BD834" s="281"/>
      <c r="BE834" s="281"/>
      <c r="BF834" s="281"/>
      <c r="BG834" s="281"/>
      <c r="BH834" s="281"/>
      <c r="BI834" s="281"/>
      <c r="BJ834" s="281"/>
      <c r="BK834" s="281"/>
      <c r="BL834" s="281"/>
      <c r="BM834" s="281"/>
      <c r="BN834" s="281"/>
      <c r="BO834" s="281"/>
      <c r="BP834" s="281"/>
      <c r="BQ834" s="281"/>
      <c r="BR834" s="281"/>
      <c r="BS834" s="281"/>
      <c r="BT834" s="281"/>
      <c r="BU834" s="281"/>
      <c r="BV834" s="281"/>
      <c r="BW834" s="281"/>
      <c r="BX834" s="281"/>
      <c r="BY834" s="281"/>
      <c r="BZ834" s="281"/>
      <c r="CA834" s="281"/>
      <c r="CB834" s="281"/>
      <c r="CC834" s="281"/>
      <c r="CD834" s="281"/>
      <c r="CE834" s="281"/>
      <c r="CF834" s="281"/>
      <c r="CG834" s="281"/>
      <c r="CH834" s="281"/>
      <c r="CI834" s="281"/>
      <c r="CJ834" s="281"/>
      <c r="CK834" s="281"/>
      <c r="CL834" s="281"/>
      <c r="CM834" s="281"/>
      <c r="CN834" s="281"/>
      <c r="CO834" s="281"/>
      <c r="CP834" s="281"/>
      <c r="CQ834" s="281"/>
      <c r="CR834" s="281"/>
      <c r="CS834" s="281"/>
      <c r="CT834" s="281"/>
      <c r="CU834" s="281"/>
      <c r="CV834" s="281"/>
      <c r="CW834" s="281"/>
      <c r="CX834" s="281"/>
      <c r="CY834" s="281"/>
      <c r="CZ834" s="281"/>
      <c r="DA834" s="281"/>
      <c r="DB834" s="281"/>
      <c r="DC834" s="281"/>
      <c r="DD834" s="281"/>
      <c r="DE834" s="281"/>
      <c r="DF834" s="281"/>
      <c r="DG834" s="281"/>
      <c r="DH834" s="281"/>
      <c r="DI834" s="281"/>
      <c r="DJ834" s="281"/>
      <c r="DK834" s="281"/>
      <c r="DL834" s="281"/>
      <c r="DM834" s="281"/>
      <c r="DN834" s="281"/>
      <c r="DO834" s="281"/>
      <c r="DP834" s="281"/>
      <c r="DQ834" s="281"/>
      <c r="DR834" s="281"/>
      <c r="DS834" s="281"/>
      <c r="DT834" s="281"/>
      <c r="DU834" s="281"/>
      <c r="DV834" s="281"/>
      <c r="DW834" s="281"/>
      <c r="DX834" s="281"/>
      <c r="DY834" s="281"/>
      <c r="DZ834" s="281"/>
      <c r="EA834" s="281"/>
      <c r="EB834" s="281"/>
      <c r="EC834" s="281"/>
      <c r="ED834" s="281"/>
      <c r="EE834" s="281"/>
      <c r="EF834" s="281"/>
      <c r="EG834" s="281"/>
      <c r="EH834" s="281"/>
      <c r="EI834" s="281"/>
      <c r="EJ834" s="281"/>
      <c r="EK834" s="281"/>
      <c r="EL834" s="281"/>
      <c r="EM834" s="281"/>
      <c r="EN834" s="281"/>
      <c r="EO834" s="281"/>
      <c r="EP834" s="281"/>
      <c r="EQ834" s="281"/>
      <c r="ER834" s="281"/>
      <c r="ES834" s="281"/>
      <c r="ET834" s="281"/>
      <c r="EU834" s="281"/>
      <c r="EV834" s="281"/>
      <c r="EW834" s="281"/>
      <c r="EX834" s="281"/>
      <c r="EY834" s="281"/>
      <c r="EZ834" s="281"/>
      <c r="FA834" s="281"/>
      <c r="FB834" s="281"/>
      <c r="FC834" s="281"/>
      <c r="FD834" s="281"/>
      <c r="FE834" s="281"/>
      <c r="FF834" s="281"/>
      <c r="FG834" s="281"/>
      <c r="FH834" s="281"/>
      <c r="FI834" s="281"/>
      <c r="FJ834" s="281"/>
      <c r="FK834" s="281"/>
      <c r="FL834" s="281"/>
      <c r="FM834" s="281"/>
      <c r="FN834" s="281"/>
    </row>
    <row r="835" spans="1:170" s="80" customFormat="1" x14ac:dyDescent="0.25">
      <c r="A835" s="122"/>
      <c r="B835" s="123" t="s">
        <v>55</v>
      </c>
      <c r="C835" s="124"/>
      <c r="D835" s="125">
        <v>10.5</v>
      </c>
      <c r="E835" s="126">
        <v>10.5</v>
      </c>
      <c r="F835" s="127"/>
      <c r="G835" s="128"/>
      <c r="H835" s="127"/>
      <c r="I835" s="128"/>
      <c r="J835" s="127"/>
      <c r="K835" s="68"/>
      <c r="L835" s="281"/>
      <c r="M835" s="281"/>
      <c r="N835" s="281"/>
      <c r="O835" s="281"/>
      <c r="P835" s="281"/>
      <c r="Q835" s="281"/>
      <c r="R835" s="281"/>
      <c r="S835" s="281"/>
      <c r="T835" s="281"/>
      <c r="U835" s="281"/>
      <c r="V835" s="281"/>
      <c r="W835" s="281"/>
      <c r="X835" s="281"/>
      <c r="Y835" s="281"/>
      <c r="Z835" s="281"/>
      <c r="AA835" s="281"/>
      <c r="AB835" s="281"/>
      <c r="AC835" s="281"/>
      <c r="AD835" s="281"/>
      <c r="AE835" s="281"/>
      <c r="AF835" s="281"/>
      <c r="AG835" s="281"/>
      <c r="AH835" s="281"/>
      <c r="AI835" s="281"/>
      <c r="AJ835" s="281"/>
      <c r="AK835" s="281"/>
      <c r="AL835" s="281"/>
      <c r="AM835" s="281"/>
      <c r="AN835" s="281"/>
      <c r="AO835" s="281"/>
      <c r="AP835" s="281"/>
      <c r="AQ835" s="281"/>
      <c r="AR835" s="281"/>
      <c r="AS835" s="281"/>
      <c r="AT835" s="281"/>
      <c r="AU835" s="281"/>
      <c r="AV835" s="281"/>
      <c r="AW835" s="281"/>
      <c r="AX835" s="281"/>
      <c r="AY835" s="281"/>
      <c r="AZ835" s="281"/>
      <c r="BA835" s="281"/>
      <c r="BB835" s="281"/>
      <c r="BC835" s="281"/>
      <c r="BD835" s="281"/>
      <c r="BE835" s="281"/>
      <c r="BF835" s="281"/>
      <c r="BG835" s="281"/>
      <c r="BH835" s="281"/>
      <c r="BI835" s="281"/>
      <c r="BJ835" s="281"/>
      <c r="BK835" s="281"/>
      <c r="BL835" s="281"/>
      <c r="BM835" s="281"/>
      <c r="BN835" s="281"/>
      <c r="BO835" s="281"/>
      <c r="BP835" s="281"/>
      <c r="BQ835" s="281"/>
      <c r="BR835" s="281"/>
      <c r="BS835" s="281"/>
      <c r="BT835" s="281"/>
      <c r="BU835" s="281"/>
      <c r="BV835" s="281"/>
      <c r="BW835" s="281"/>
      <c r="BX835" s="281"/>
      <c r="BY835" s="281"/>
      <c r="BZ835" s="281"/>
      <c r="CA835" s="281"/>
      <c r="CB835" s="281"/>
      <c r="CC835" s="281"/>
      <c r="CD835" s="281"/>
      <c r="CE835" s="281"/>
      <c r="CF835" s="281"/>
      <c r="CG835" s="281"/>
      <c r="CH835" s="281"/>
      <c r="CI835" s="281"/>
      <c r="CJ835" s="281"/>
      <c r="CK835" s="281"/>
      <c r="CL835" s="281"/>
      <c r="CM835" s="281"/>
      <c r="CN835" s="281"/>
      <c r="CO835" s="281"/>
      <c r="CP835" s="281"/>
      <c r="CQ835" s="281"/>
      <c r="CR835" s="281"/>
      <c r="CS835" s="281"/>
      <c r="CT835" s="281"/>
      <c r="CU835" s="281"/>
      <c r="CV835" s="281"/>
      <c r="CW835" s="281"/>
      <c r="CX835" s="281"/>
      <c r="CY835" s="281"/>
      <c r="CZ835" s="281"/>
      <c r="DA835" s="281"/>
      <c r="DB835" s="281"/>
      <c r="DC835" s="281"/>
      <c r="DD835" s="281"/>
      <c r="DE835" s="281"/>
      <c r="DF835" s="281"/>
      <c r="DG835" s="281"/>
      <c r="DH835" s="281"/>
      <c r="DI835" s="281"/>
      <c r="DJ835" s="281"/>
      <c r="DK835" s="281"/>
      <c r="DL835" s="281"/>
      <c r="DM835" s="281"/>
      <c r="DN835" s="281"/>
      <c r="DO835" s="281"/>
      <c r="DP835" s="281"/>
      <c r="DQ835" s="281"/>
      <c r="DR835" s="281"/>
      <c r="DS835" s="281"/>
      <c r="DT835" s="281"/>
      <c r="DU835" s="281"/>
      <c r="DV835" s="281"/>
      <c r="DW835" s="281"/>
      <c r="DX835" s="281"/>
      <c r="DY835" s="281"/>
      <c r="DZ835" s="281"/>
      <c r="EA835" s="281"/>
      <c r="EB835" s="281"/>
      <c r="EC835" s="281"/>
      <c r="ED835" s="281"/>
      <c r="EE835" s="281"/>
      <c r="EF835" s="281"/>
      <c r="EG835" s="281"/>
      <c r="EH835" s="281"/>
      <c r="EI835" s="281"/>
      <c r="EJ835" s="281"/>
      <c r="EK835" s="281"/>
      <c r="EL835" s="281"/>
      <c r="EM835" s="281"/>
      <c r="EN835" s="281"/>
      <c r="EO835" s="281"/>
      <c r="EP835" s="281"/>
      <c r="EQ835" s="281"/>
      <c r="ER835" s="281"/>
      <c r="ES835" s="281"/>
      <c r="ET835" s="281"/>
      <c r="EU835" s="281"/>
      <c r="EV835" s="281"/>
      <c r="EW835" s="281"/>
      <c r="EX835" s="281"/>
      <c r="EY835" s="281"/>
      <c r="EZ835" s="281"/>
      <c r="FA835" s="281"/>
      <c r="FB835" s="281"/>
      <c r="FC835" s="281"/>
      <c r="FD835" s="281"/>
      <c r="FE835" s="281"/>
      <c r="FF835" s="281"/>
      <c r="FG835" s="281"/>
      <c r="FH835" s="281"/>
      <c r="FI835" s="281"/>
      <c r="FJ835" s="281"/>
      <c r="FK835" s="281"/>
      <c r="FL835" s="281"/>
      <c r="FM835" s="281"/>
      <c r="FN835" s="281"/>
    </row>
    <row r="836" spans="1:170" s="80" customFormat="1" x14ac:dyDescent="0.25">
      <c r="A836" s="122"/>
      <c r="B836" s="123" t="s">
        <v>38</v>
      </c>
      <c r="C836" s="124"/>
      <c r="D836" s="125">
        <v>1</v>
      </c>
      <c r="E836" s="126">
        <v>1</v>
      </c>
      <c r="F836" s="127"/>
      <c r="G836" s="128"/>
      <c r="H836" s="127"/>
      <c r="I836" s="204"/>
      <c r="J836" s="127"/>
      <c r="K836" s="68"/>
      <c r="L836" s="281"/>
      <c r="M836" s="281"/>
      <c r="N836" s="281"/>
      <c r="O836" s="281"/>
      <c r="P836" s="281"/>
      <c r="Q836" s="281"/>
      <c r="R836" s="281"/>
      <c r="S836" s="281"/>
      <c r="T836" s="281"/>
      <c r="U836" s="281"/>
      <c r="V836" s="281"/>
      <c r="W836" s="281"/>
      <c r="X836" s="281"/>
      <c r="Y836" s="281"/>
      <c r="Z836" s="281"/>
      <c r="AA836" s="281"/>
      <c r="AB836" s="281"/>
      <c r="AC836" s="281"/>
      <c r="AD836" s="281"/>
      <c r="AE836" s="281"/>
      <c r="AF836" s="281"/>
      <c r="AG836" s="281"/>
      <c r="AH836" s="281"/>
      <c r="AI836" s="281"/>
      <c r="AJ836" s="281"/>
      <c r="AK836" s="281"/>
      <c r="AL836" s="281"/>
      <c r="AM836" s="281"/>
      <c r="AN836" s="281"/>
      <c r="AO836" s="281"/>
      <c r="AP836" s="281"/>
      <c r="AQ836" s="281"/>
      <c r="AR836" s="281"/>
      <c r="AS836" s="281"/>
      <c r="AT836" s="281"/>
      <c r="AU836" s="281"/>
      <c r="AV836" s="281"/>
      <c r="AW836" s="281"/>
      <c r="AX836" s="281"/>
      <c r="AY836" s="281"/>
      <c r="AZ836" s="281"/>
      <c r="BA836" s="281"/>
      <c r="BB836" s="281"/>
      <c r="BC836" s="281"/>
      <c r="BD836" s="281"/>
      <c r="BE836" s="281"/>
      <c r="BF836" s="281"/>
      <c r="BG836" s="281"/>
      <c r="BH836" s="281"/>
      <c r="BI836" s="281"/>
      <c r="BJ836" s="281"/>
      <c r="BK836" s="281"/>
      <c r="BL836" s="281"/>
      <c r="BM836" s="281"/>
      <c r="BN836" s="281"/>
      <c r="BO836" s="281"/>
      <c r="BP836" s="281"/>
      <c r="BQ836" s="281"/>
      <c r="BR836" s="281"/>
      <c r="BS836" s="281"/>
      <c r="BT836" s="281"/>
      <c r="BU836" s="281"/>
      <c r="BV836" s="281"/>
      <c r="BW836" s="281"/>
      <c r="BX836" s="281"/>
      <c r="BY836" s="281"/>
      <c r="BZ836" s="281"/>
      <c r="CA836" s="281"/>
      <c r="CB836" s="281"/>
      <c r="CC836" s="281"/>
      <c r="CD836" s="281"/>
      <c r="CE836" s="281"/>
      <c r="CF836" s="281"/>
      <c r="CG836" s="281"/>
      <c r="CH836" s="281"/>
      <c r="CI836" s="281"/>
      <c r="CJ836" s="281"/>
      <c r="CK836" s="281"/>
      <c r="CL836" s="281"/>
      <c r="CM836" s="281"/>
      <c r="CN836" s="281"/>
      <c r="CO836" s="281"/>
      <c r="CP836" s="281"/>
      <c r="CQ836" s="281"/>
      <c r="CR836" s="281"/>
      <c r="CS836" s="281"/>
      <c r="CT836" s="281"/>
      <c r="CU836" s="281"/>
      <c r="CV836" s="281"/>
      <c r="CW836" s="281"/>
      <c r="CX836" s="281"/>
      <c r="CY836" s="281"/>
      <c r="CZ836" s="281"/>
      <c r="DA836" s="281"/>
      <c r="DB836" s="281"/>
      <c r="DC836" s="281"/>
      <c r="DD836" s="281"/>
      <c r="DE836" s="281"/>
      <c r="DF836" s="281"/>
      <c r="DG836" s="281"/>
      <c r="DH836" s="281"/>
      <c r="DI836" s="281"/>
      <c r="DJ836" s="281"/>
      <c r="DK836" s="281"/>
      <c r="DL836" s="281"/>
      <c r="DM836" s="281"/>
      <c r="DN836" s="281"/>
      <c r="DO836" s="281"/>
      <c r="DP836" s="281"/>
      <c r="DQ836" s="281"/>
      <c r="DR836" s="281"/>
      <c r="DS836" s="281"/>
      <c r="DT836" s="281"/>
      <c r="DU836" s="281"/>
      <c r="DV836" s="281"/>
      <c r="DW836" s="281"/>
      <c r="DX836" s="281"/>
      <c r="DY836" s="281"/>
      <c r="DZ836" s="281"/>
      <c r="EA836" s="281"/>
      <c r="EB836" s="281"/>
      <c r="EC836" s="281"/>
      <c r="ED836" s="281"/>
      <c r="EE836" s="281"/>
      <c r="EF836" s="281"/>
      <c r="EG836" s="281"/>
      <c r="EH836" s="281"/>
      <c r="EI836" s="281"/>
      <c r="EJ836" s="281"/>
      <c r="EK836" s="281"/>
      <c r="EL836" s="281"/>
      <c r="EM836" s="281"/>
      <c r="EN836" s="281"/>
      <c r="EO836" s="281"/>
      <c r="EP836" s="281"/>
      <c r="EQ836" s="281"/>
      <c r="ER836" s="281"/>
      <c r="ES836" s="281"/>
      <c r="ET836" s="281"/>
      <c r="EU836" s="281"/>
      <c r="EV836" s="281"/>
      <c r="EW836" s="281"/>
      <c r="EX836" s="281"/>
      <c r="EY836" s="281"/>
      <c r="EZ836" s="281"/>
      <c r="FA836" s="281"/>
      <c r="FB836" s="281"/>
      <c r="FC836" s="281"/>
      <c r="FD836" s="281"/>
      <c r="FE836" s="281"/>
      <c r="FF836" s="281"/>
      <c r="FG836" s="281"/>
      <c r="FH836" s="281"/>
      <c r="FI836" s="281"/>
      <c r="FJ836" s="281"/>
      <c r="FK836" s="281"/>
      <c r="FL836" s="281"/>
      <c r="FM836" s="281"/>
      <c r="FN836" s="281"/>
    </row>
    <row r="837" spans="1:170" s="80" customFormat="1" x14ac:dyDescent="0.25">
      <c r="A837" s="122"/>
      <c r="B837" s="123" t="s">
        <v>45</v>
      </c>
      <c r="C837" s="124"/>
      <c r="D837" s="125"/>
      <c r="E837" s="126">
        <v>170</v>
      </c>
      <c r="F837" s="127"/>
      <c r="G837" s="128"/>
      <c r="H837" s="127"/>
      <c r="I837" s="204"/>
      <c r="J837" s="127"/>
      <c r="K837" s="68"/>
      <c r="L837" s="281"/>
      <c r="M837" s="281"/>
      <c r="N837" s="281"/>
      <c r="O837" s="281"/>
      <c r="P837" s="281"/>
      <c r="Q837" s="281"/>
      <c r="R837" s="281"/>
      <c r="S837" s="281"/>
      <c r="T837" s="281"/>
      <c r="U837" s="281"/>
      <c r="V837" s="281"/>
      <c r="W837" s="281"/>
      <c r="X837" s="281"/>
      <c r="Y837" s="281"/>
      <c r="Z837" s="281"/>
      <c r="AA837" s="281"/>
      <c r="AB837" s="281"/>
      <c r="AC837" s="281"/>
      <c r="AD837" s="281"/>
      <c r="AE837" s="281"/>
      <c r="AF837" s="281"/>
      <c r="AG837" s="281"/>
      <c r="AH837" s="281"/>
      <c r="AI837" s="281"/>
      <c r="AJ837" s="281"/>
      <c r="AK837" s="281"/>
      <c r="AL837" s="281"/>
      <c r="AM837" s="281"/>
      <c r="AN837" s="281"/>
      <c r="AO837" s="281"/>
      <c r="AP837" s="281"/>
      <c r="AQ837" s="281"/>
      <c r="AR837" s="281"/>
      <c r="AS837" s="281"/>
      <c r="AT837" s="281"/>
      <c r="AU837" s="281"/>
      <c r="AV837" s="281"/>
      <c r="AW837" s="281"/>
      <c r="AX837" s="281"/>
      <c r="AY837" s="281"/>
      <c r="AZ837" s="281"/>
      <c r="BA837" s="281"/>
      <c r="BB837" s="281"/>
      <c r="BC837" s="281"/>
      <c r="BD837" s="281"/>
      <c r="BE837" s="281"/>
      <c r="BF837" s="281"/>
      <c r="BG837" s="281"/>
      <c r="BH837" s="281"/>
      <c r="BI837" s="281"/>
      <c r="BJ837" s="281"/>
      <c r="BK837" s="281"/>
      <c r="BL837" s="281"/>
      <c r="BM837" s="281"/>
      <c r="BN837" s="281"/>
      <c r="BO837" s="281"/>
      <c r="BP837" s="281"/>
      <c r="BQ837" s="281"/>
      <c r="BR837" s="281"/>
      <c r="BS837" s="281"/>
      <c r="BT837" s="281"/>
      <c r="BU837" s="281"/>
      <c r="BV837" s="281"/>
      <c r="BW837" s="281"/>
      <c r="BX837" s="281"/>
      <c r="BY837" s="281"/>
      <c r="BZ837" s="281"/>
      <c r="CA837" s="281"/>
      <c r="CB837" s="281"/>
      <c r="CC837" s="281"/>
      <c r="CD837" s="281"/>
      <c r="CE837" s="281"/>
      <c r="CF837" s="281"/>
      <c r="CG837" s="281"/>
      <c r="CH837" s="281"/>
      <c r="CI837" s="281"/>
      <c r="CJ837" s="281"/>
      <c r="CK837" s="281"/>
      <c r="CL837" s="281"/>
      <c r="CM837" s="281"/>
      <c r="CN837" s="281"/>
      <c r="CO837" s="281"/>
      <c r="CP837" s="281"/>
      <c r="CQ837" s="281"/>
      <c r="CR837" s="281"/>
      <c r="CS837" s="281"/>
      <c r="CT837" s="281"/>
      <c r="CU837" s="281"/>
      <c r="CV837" s="281"/>
      <c r="CW837" s="281"/>
      <c r="CX837" s="281"/>
      <c r="CY837" s="281"/>
      <c r="CZ837" s="281"/>
      <c r="DA837" s="281"/>
      <c r="DB837" s="281"/>
      <c r="DC837" s="281"/>
      <c r="DD837" s="281"/>
      <c r="DE837" s="281"/>
      <c r="DF837" s="281"/>
      <c r="DG837" s="281"/>
      <c r="DH837" s="281"/>
      <c r="DI837" s="281"/>
      <c r="DJ837" s="281"/>
      <c r="DK837" s="281"/>
      <c r="DL837" s="281"/>
      <c r="DM837" s="281"/>
      <c r="DN837" s="281"/>
      <c r="DO837" s="281"/>
      <c r="DP837" s="281"/>
      <c r="DQ837" s="281"/>
      <c r="DR837" s="281"/>
      <c r="DS837" s="281"/>
      <c r="DT837" s="281"/>
      <c r="DU837" s="281"/>
      <c r="DV837" s="281"/>
      <c r="DW837" s="281"/>
      <c r="DX837" s="281"/>
      <c r="DY837" s="281"/>
      <c r="DZ837" s="281"/>
      <c r="EA837" s="281"/>
      <c r="EB837" s="281"/>
      <c r="EC837" s="281"/>
      <c r="ED837" s="281"/>
      <c r="EE837" s="281"/>
      <c r="EF837" s="281"/>
      <c r="EG837" s="281"/>
      <c r="EH837" s="281"/>
      <c r="EI837" s="281"/>
      <c r="EJ837" s="281"/>
      <c r="EK837" s="281"/>
      <c r="EL837" s="281"/>
      <c r="EM837" s="281"/>
      <c r="EN837" s="281"/>
      <c r="EO837" s="281"/>
      <c r="EP837" s="281"/>
      <c r="EQ837" s="281"/>
      <c r="ER837" s="281"/>
      <c r="ES837" s="281"/>
      <c r="ET837" s="281"/>
      <c r="EU837" s="281"/>
      <c r="EV837" s="281"/>
      <c r="EW837" s="281"/>
      <c r="EX837" s="281"/>
      <c r="EY837" s="281"/>
      <c r="EZ837" s="281"/>
      <c r="FA837" s="281"/>
      <c r="FB837" s="281"/>
      <c r="FC837" s="281"/>
      <c r="FD837" s="281"/>
      <c r="FE837" s="281"/>
      <c r="FF837" s="281"/>
      <c r="FG837" s="281"/>
      <c r="FH837" s="281"/>
      <c r="FI837" s="281"/>
      <c r="FJ837" s="281"/>
      <c r="FK837" s="281"/>
      <c r="FL837" s="281"/>
      <c r="FM837" s="281"/>
      <c r="FN837" s="281"/>
    </row>
    <row r="838" spans="1:170" s="65" customFormat="1" x14ac:dyDescent="0.25">
      <c r="A838" s="71" t="s">
        <v>372</v>
      </c>
      <c r="B838" s="67"/>
      <c r="C838" s="74" t="s">
        <v>306</v>
      </c>
      <c r="D838" s="175"/>
      <c r="E838" s="74"/>
      <c r="F838" s="176">
        <v>0.6</v>
      </c>
      <c r="G838" s="74">
        <v>0.3</v>
      </c>
      <c r="H838" s="175">
        <v>6.5</v>
      </c>
      <c r="I838" s="176">
        <v>31.1</v>
      </c>
      <c r="J838" s="74">
        <v>90</v>
      </c>
      <c r="K838" s="68" t="s">
        <v>358</v>
      </c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  <c r="AA838" s="66"/>
      <c r="AB838" s="66"/>
      <c r="AC838" s="66"/>
      <c r="AD838" s="66"/>
      <c r="AE838" s="66"/>
      <c r="AF838" s="66"/>
      <c r="AG838" s="66"/>
      <c r="AH838" s="66"/>
      <c r="AI838" s="66"/>
      <c r="AJ838" s="66"/>
      <c r="AK838" s="66"/>
      <c r="AL838" s="66"/>
      <c r="AM838" s="66"/>
      <c r="AN838" s="66"/>
      <c r="AO838" s="66"/>
      <c r="AP838" s="66"/>
      <c r="AQ838" s="66"/>
      <c r="AR838" s="66"/>
      <c r="AS838" s="66"/>
      <c r="AT838" s="66"/>
      <c r="AU838" s="66"/>
      <c r="AV838" s="66"/>
      <c r="AW838" s="66"/>
      <c r="AX838" s="66"/>
      <c r="AY838" s="66"/>
      <c r="AZ838" s="66"/>
      <c r="BA838" s="66"/>
      <c r="BB838" s="66"/>
      <c r="BC838" s="66"/>
      <c r="BD838" s="66"/>
      <c r="BE838" s="66"/>
      <c r="BF838" s="66"/>
      <c r="BG838" s="66"/>
      <c r="BH838" s="66"/>
      <c r="BI838" s="66"/>
      <c r="BJ838" s="66"/>
      <c r="BK838" s="66"/>
      <c r="BL838" s="66"/>
      <c r="BM838" s="66"/>
      <c r="BN838" s="66"/>
      <c r="BO838" s="66"/>
      <c r="BP838" s="66"/>
      <c r="BQ838" s="66"/>
      <c r="BR838" s="66"/>
      <c r="BS838" s="66"/>
      <c r="BT838" s="66"/>
      <c r="BU838" s="66"/>
      <c r="BV838" s="66"/>
      <c r="BW838" s="66"/>
      <c r="BX838" s="66"/>
      <c r="BY838" s="66"/>
      <c r="BZ838" s="66"/>
      <c r="CA838" s="66"/>
      <c r="CB838" s="66"/>
      <c r="CC838" s="66"/>
      <c r="CD838" s="66"/>
      <c r="CE838" s="66"/>
      <c r="CF838" s="66"/>
      <c r="CG838" s="66"/>
      <c r="CH838" s="66"/>
      <c r="CI838" s="66"/>
      <c r="CJ838" s="66"/>
      <c r="CK838" s="66"/>
      <c r="CL838" s="66"/>
      <c r="CM838" s="66"/>
      <c r="CN838" s="66"/>
      <c r="CO838" s="66"/>
      <c r="CP838" s="66"/>
      <c r="CQ838" s="66"/>
      <c r="CR838" s="66"/>
      <c r="CS838" s="66"/>
      <c r="CT838" s="66"/>
      <c r="CU838" s="66"/>
      <c r="CV838" s="66"/>
      <c r="CW838" s="66"/>
      <c r="CX838" s="66"/>
      <c r="CY838" s="66"/>
      <c r="CZ838" s="66"/>
      <c r="DA838" s="66"/>
      <c r="DB838" s="66"/>
      <c r="DC838" s="66"/>
      <c r="DD838" s="66"/>
      <c r="DE838" s="66"/>
      <c r="DF838" s="66"/>
      <c r="DG838" s="66"/>
      <c r="DH838" s="66"/>
      <c r="DI838" s="66"/>
      <c r="DJ838" s="66"/>
      <c r="DK838" s="66"/>
      <c r="DL838" s="66"/>
      <c r="DM838" s="66"/>
      <c r="DN838" s="66"/>
      <c r="DO838" s="66"/>
      <c r="DP838" s="66"/>
      <c r="DQ838" s="66"/>
      <c r="DR838" s="66"/>
      <c r="DS838" s="66"/>
      <c r="DT838" s="66"/>
      <c r="DU838" s="66"/>
      <c r="DV838" s="66"/>
      <c r="DW838" s="66"/>
      <c r="DX838" s="66"/>
      <c r="DY838" s="66"/>
      <c r="DZ838" s="66"/>
      <c r="EA838" s="66"/>
      <c r="EB838" s="66"/>
      <c r="EC838" s="66"/>
      <c r="ED838" s="66"/>
      <c r="EE838" s="66"/>
      <c r="EF838" s="66"/>
      <c r="EG838" s="66"/>
      <c r="EH838" s="66"/>
      <c r="EI838" s="66"/>
      <c r="EJ838" s="66"/>
      <c r="EK838" s="66"/>
      <c r="EL838" s="66"/>
      <c r="EM838" s="66"/>
      <c r="EN838" s="66"/>
      <c r="EO838" s="66"/>
      <c r="EP838" s="66"/>
      <c r="EQ838" s="66"/>
      <c r="ER838" s="66"/>
      <c r="ES838" s="66"/>
      <c r="ET838" s="66"/>
      <c r="EU838" s="66"/>
      <c r="EV838" s="66"/>
      <c r="EW838" s="66"/>
      <c r="EX838" s="66"/>
    </row>
    <row r="839" spans="1:170" s="65" customFormat="1" x14ac:dyDescent="0.25">
      <c r="A839" s="71"/>
      <c r="B839" s="67" t="s">
        <v>359</v>
      </c>
      <c r="C839" s="74"/>
      <c r="D839" s="175">
        <v>3</v>
      </c>
      <c r="E839" s="74">
        <v>3</v>
      </c>
      <c r="F839" s="176"/>
      <c r="G839" s="74"/>
      <c r="H839" s="175"/>
      <c r="I839" s="176"/>
      <c r="J839" s="74"/>
      <c r="K839" s="68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  <c r="AB839" s="66"/>
      <c r="AC839" s="66"/>
      <c r="AD839" s="66"/>
      <c r="AE839" s="66"/>
      <c r="AF839" s="66"/>
      <c r="AG839" s="66"/>
      <c r="AH839" s="66"/>
      <c r="AI839" s="66"/>
      <c r="AJ839" s="66"/>
      <c r="AK839" s="66"/>
      <c r="AL839" s="66"/>
      <c r="AM839" s="66"/>
      <c r="AN839" s="66"/>
      <c r="AO839" s="66"/>
      <c r="AP839" s="66"/>
      <c r="AQ839" s="66"/>
      <c r="AR839" s="66"/>
      <c r="AS839" s="66"/>
      <c r="AT839" s="66"/>
      <c r="AU839" s="66"/>
      <c r="AV839" s="66"/>
      <c r="AW839" s="66"/>
      <c r="AX839" s="66"/>
      <c r="AY839" s="66"/>
      <c r="AZ839" s="66"/>
      <c r="BA839" s="66"/>
      <c r="BB839" s="66"/>
      <c r="BC839" s="66"/>
      <c r="BD839" s="66"/>
      <c r="BE839" s="66"/>
      <c r="BF839" s="66"/>
      <c r="BG839" s="66"/>
      <c r="BH839" s="66"/>
      <c r="BI839" s="66"/>
      <c r="BJ839" s="66"/>
      <c r="BK839" s="66"/>
      <c r="BL839" s="66"/>
      <c r="BM839" s="66"/>
      <c r="BN839" s="66"/>
      <c r="BO839" s="66"/>
      <c r="BP839" s="66"/>
      <c r="BQ839" s="66"/>
      <c r="BR839" s="66"/>
      <c r="BS839" s="66"/>
      <c r="BT839" s="66"/>
      <c r="BU839" s="66"/>
      <c r="BV839" s="66"/>
      <c r="BW839" s="66"/>
      <c r="BX839" s="66"/>
      <c r="BY839" s="66"/>
      <c r="BZ839" s="66"/>
      <c r="CA839" s="66"/>
      <c r="CB839" s="66"/>
      <c r="CC839" s="66"/>
      <c r="CD839" s="66"/>
      <c r="CE839" s="66"/>
      <c r="CF839" s="66"/>
      <c r="CG839" s="66"/>
      <c r="CH839" s="66"/>
      <c r="CI839" s="66"/>
      <c r="CJ839" s="66"/>
      <c r="CK839" s="66"/>
      <c r="CL839" s="66"/>
      <c r="CM839" s="66"/>
      <c r="CN839" s="66"/>
      <c r="CO839" s="66"/>
      <c r="CP839" s="66"/>
      <c r="CQ839" s="66"/>
      <c r="CR839" s="66"/>
      <c r="CS839" s="66"/>
      <c r="CT839" s="66"/>
      <c r="CU839" s="66"/>
      <c r="CV839" s="66"/>
      <c r="CW839" s="66"/>
      <c r="CX839" s="66"/>
      <c r="CY839" s="66"/>
      <c r="CZ839" s="66"/>
      <c r="DA839" s="66"/>
      <c r="DB839" s="66"/>
      <c r="DC839" s="66"/>
      <c r="DD839" s="66"/>
      <c r="DE839" s="66"/>
      <c r="DF839" s="66"/>
      <c r="DG839" s="66"/>
      <c r="DH839" s="66"/>
      <c r="DI839" s="66"/>
      <c r="DJ839" s="66"/>
      <c r="DK839" s="66"/>
      <c r="DL839" s="66"/>
      <c r="DM839" s="66"/>
      <c r="DN839" s="66"/>
      <c r="DO839" s="66"/>
      <c r="DP839" s="66"/>
      <c r="DQ839" s="66"/>
      <c r="DR839" s="66"/>
      <c r="DS839" s="66"/>
      <c r="DT839" s="66"/>
      <c r="DU839" s="66"/>
      <c r="DV839" s="66"/>
      <c r="DW839" s="66"/>
      <c r="DX839" s="66"/>
      <c r="DY839" s="66"/>
      <c r="DZ839" s="66"/>
      <c r="EA839" s="66"/>
      <c r="EB839" s="66"/>
      <c r="EC839" s="66"/>
      <c r="ED839" s="66"/>
      <c r="EE839" s="66"/>
      <c r="EF839" s="66"/>
      <c r="EG839" s="66"/>
      <c r="EH839" s="66"/>
      <c r="EI839" s="66"/>
      <c r="EJ839" s="66"/>
      <c r="EK839" s="66"/>
      <c r="EL839" s="66"/>
      <c r="EM839" s="66"/>
      <c r="EN839" s="66"/>
      <c r="EO839" s="66"/>
      <c r="EP839" s="66"/>
      <c r="EQ839" s="66"/>
      <c r="ER839" s="66"/>
      <c r="ES839" s="66"/>
      <c r="ET839" s="66"/>
      <c r="EU839" s="66"/>
      <c r="EV839" s="66"/>
      <c r="EW839" s="66"/>
      <c r="EX839" s="66"/>
    </row>
    <row r="840" spans="1:170" s="65" customFormat="1" x14ac:dyDescent="0.25">
      <c r="A840" s="71"/>
      <c r="B840" s="67" t="s">
        <v>20</v>
      </c>
      <c r="C840" s="74"/>
      <c r="D840" s="175">
        <v>5</v>
      </c>
      <c r="E840" s="74">
        <v>5</v>
      </c>
      <c r="F840" s="176"/>
      <c r="G840" s="74"/>
      <c r="H840" s="176"/>
      <c r="I840" s="176"/>
      <c r="J840" s="74"/>
      <c r="K840" s="68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  <c r="AB840" s="66"/>
      <c r="AC840" s="66"/>
      <c r="AD840" s="66"/>
      <c r="AE840" s="66"/>
      <c r="AF840" s="66"/>
      <c r="AG840" s="66"/>
      <c r="AH840" s="66"/>
      <c r="AI840" s="66"/>
      <c r="AJ840" s="66"/>
      <c r="AK840" s="66"/>
      <c r="AL840" s="66"/>
      <c r="AM840" s="66"/>
      <c r="AN840" s="66"/>
      <c r="AO840" s="66"/>
      <c r="AP840" s="66"/>
      <c r="AQ840" s="66"/>
      <c r="AR840" s="66"/>
      <c r="AS840" s="66"/>
      <c r="AT840" s="66"/>
      <c r="AU840" s="66"/>
      <c r="AV840" s="66"/>
      <c r="AW840" s="66"/>
      <c r="AX840" s="66"/>
      <c r="AY840" s="66"/>
      <c r="AZ840" s="66"/>
      <c r="BA840" s="66"/>
      <c r="BB840" s="66"/>
      <c r="BC840" s="66"/>
      <c r="BD840" s="66"/>
      <c r="BE840" s="66"/>
      <c r="BF840" s="66"/>
      <c r="BG840" s="66"/>
      <c r="BH840" s="66"/>
      <c r="BI840" s="66"/>
      <c r="BJ840" s="66"/>
      <c r="BK840" s="66"/>
      <c r="BL840" s="66"/>
      <c r="BM840" s="66"/>
      <c r="BN840" s="66"/>
      <c r="BO840" s="66"/>
      <c r="BP840" s="66"/>
      <c r="BQ840" s="66"/>
      <c r="BR840" s="66"/>
      <c r="BS840" s="66"/>
      <c r="BT840" s="66"/>
      <c r="BU840" s="66"/>
      <c r="BV840" s="66"/>
      <c r="BW840" s="66"/>
      <c r="BX840" s="66"/>
      <c r="BY840" s="66"/>
      <c r="BZ840" s="66"/>
      <c r="CA840" s="66"/>
      <c r="CB840" s="66"/>
      <c r="CC840" s="66"/>
      <c r="CD840" s="66"/>
      <c r="CE840" s="66"/>
      <c r="CF840" s="66"/>
      <c r="CG840" s="66"/>
      <c r="CH840" s="66"/>
      <c r="CI840" s="66"/>
      <c r="CJ840" s="66"/>
      <c r="CK840" s="66"/>
      <c r="CL840" s="66"/>
      <c r="CM840" s="66"/>
      <c r="CN840" s="66"/>
      <c r="CO840" s="66"/>
      <c r="CP840" s="66"/>
      <c r="CQ840" s="66"/>
      <c r="CR840" s="66"/>
      <c r="CS840" s="66"/>
      <c r="CT840" s="66"/>
      <c r="CU840" s="66"/>
      <c r="CV840" s="66"/>
      <c r="CW840" s="66"/>
      <c r="CX840" s="66"/>
      <c r="CY840" s="66"/>
      <c r="CZ840" s="66"/>
      <c r="DA840" s="66"/>
      <c r="DB840" s="66"/>
      <c r="DC840" s="66"/>
      <c r="DD840" s="66"/>
      <c r="DE840" s="66"/>
      <c r="DF840" s="66"/>
      <c r="DG840" s="66"/>
      <c r="DH840" s="66"/>
      <c r="DI840" s="66"/>
      <c r="DJ840" s="66"/>
      <c r="DK840" s="66"/>
      <c r="DL840" s="66"/>
      <c r="DM840" s="66"/>
      <c r="DN840" s="66"/>
      <c r="DO840" s="66"/>
      <c r="DP840" s="66"/>
      <c r="DQ840" s="66"/>
      <c r="DR840" s="66"/>
      <c r="DS840" s="66"/>
      <c r="DT840" s="66"/>
      <c r="DU840" s="66"/>
      <c r="DV840" s="66"/>
      <c r="DW840" s="66"/>
      <c r="DX840" s="66"/>
      <c r="DY840" s="66"/>
      <c r="DZ840" s="66"/>
      <c r="EA840" s="66"/>
      <c r="EB840" s="66"/>
      <c r="EC840" s="66"/>
      <c r="ED840" s="66"/>
      <c r="EE840" s="66"/>
      <c r="EF840" s="66"/>
      <c r="EG840" s="66"/>
      <c r="EH840" s="66"/>
      <c r="EI840" s="66"/>
      <c r="EJ840" s="66"/>
      <c r="EK840" s="66"/>
      <c r="EL840" s="66"/>
      <c r="EM840" s="66"/>
      <c r="EN840" s="66"/>
      <c r="EO840" s="66"/>
      <c r="EP840" s="66"/>
      <c r="EQ840" s="66"/>
      <c r="ER840" s="66"/>
      <c r="ES840" s="66"/>
      <c r="ET840" s="66"/>
      <c r="EU840" s="66"/>
      <c r="EV840" s="66"/>
      <c r="EW840" s="66"/>
      <c r="EX840" s="66"/>
    </row>
    <row r="841" spans="1:170" s="65" customFormat="1" x14ac:dyDescent="0.25">
      <c r="A841" s="71"/>
      <c r="B841" s="67" t="s">
        <v>19</v>
      </c>
      <c r="C841" s="74"/>
      <c r="D841" s="74">
        <v>180</v>
      </c>
      <c r="E841" s="74">
        <v>180</v>
      </c>
      <c r="F841" s="74"/>
      <c r="G841" s="175"/>
      <c r="H841" s="74"/>
      <c r="I841" s="175"/>
      <c r="J841" s="74"/>
      <c r="K841" s="68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  <c r="AB841" s="66"/>
      <c r="AC841" s="66"/>
      <c r="AD841" s="66"/>
      <c r="AE841" s="66"/>
      <c r="AF841" s="66"/>
      <c r="AG841" s="66"/>
      <c r="AH841" s="66"/>
      <c r="AI841" s="66"/>
      <c r="AJ841" s="66"/>
      <c r="AK841" s="66"/>
      <c r="AL841" s="66"/>
      <c r="AM841" s="66"/>
      <c r="AN841" s="66"/>
      <c r="AO841" s="66"/>
      <c r="AP841" s="66"/>
      <c r="AQ841" s="66"/>
      <c r="AR841" s="66"/>
      <c r="AS841" s="66"/>
      <c r="AT841" s="66"/>
      <c r="AU841" s="66"/>
      <c r="AV841" s="66"/>
      <c r="AW841" s="66"/>
      <c r="AX841" s="66"/>
      <c r="AY841" s="66"/>
      <c r="AZ841" s="66"/>
      <c r="BA841" s="66"/>
      <c r="BB841" s="66"/>
      <c r="BC841" s="66"/>
      <c r="BD841" s="66"/>
      <c r="BE841" s="66"/>
      <c r="BF841" s="66"/>
      <c r="BG841" s="66"/>
      <c r="BH841" s="66"/>
      <c r="BI841" s="66"/>
      <c r="BJ841" s="66"/>
      <c r="BK841" s="66"/>
      <c r="BL841" s="66"/>
      <c r="BM841" s="66"/>
      <c r="BN841" s="66"/>
      <c r="BO841" s="66"/>
      <c r="BP841" s="66"/>
      <c r="BQ841" s="66"/>
      <c r="BR841" s="66"/>
      <c r="BS841" s="66"/>
      <c r="BT841" s="66"/>
      <c r="BU841" s="66"/>
      <c r="BV841" s="66"/>
      <c r="BW841" s="66"/>
      <c r="BX841" s="66"/>
      <c r="BY841" s="66"/>
      <c r="BZ841" s="66"/>
      <c r="CA841" s="66"/>
      <c r="CB841" s="66"/>
      <c r="CC841" s="66"/>
      <c r="CD841" s="66"/>
      <c r="CE841" s="66"/>
      <c r="CF841" s="66"/>
      <c r="CG841" s="66"/>
      <c r="CH841" s="66"/>
      <c r="CI841" s="66"/>
      <c r="CJ841" s="66"/>
      <c r="CK841" s="66"/>
      <c r="CL841" s="66"/>
      <c r="CM841" s="66"/>
      <c r="CN841" s="66"/>
      <c r="CO841" s="66"/>
      <c r="CP841" s="66"/>
      <c r="CQ841" s="66"/>
      <c r="CR841" s="66"/>
      <c r="CS841" s="66"/>
      <c r="CT841" s="66"/>
      <c r="CU841" s="66"/>
      <c r="CV841" s="66"/>
      <c r="CW841" s="66"/>
      <c r="CX841" s="66"/>
      <c r="CY841" s="66"/>
      <c r="CZ841" s="66"/>
      <c r="DA841" s="66"/>
      <c r="DB841" s="66"/>
      <c r="DC841" s="66"/>
      <c r="DD841" s="66"/>
      <c r="DE841" s="66"/>
      <c r="DF841" s="66"/>
      <c r="DG841" s="66"/>
      <c r="DH841" s="66"/>
      <c r="DI841" s="66"/>
      <c r="DJ841" s="66"/>
      <c r="DK841" s="66"/>
      <c r="DL841" s="66"/>
      <c r="DM841" s="66"/>
      <c r="DN841" s="66"/>
      <c r="DO841" s="66"/>
      <c r="DP841" s="66"/>
      <c r="DQ841" s="66"/>
      <c r="DR841" s="66"/>
      <c r="DS841" s="66"/>
      <c r="DT841" s="66"/>
      <c r="DU841" s="66"/>
      <c r="DV841" s="66"/>
      <c r="DW841" s="66"/>
      <c r="DX841" s="66"/>
      <c r="DY841" s="66"/>
      <c r="DZ841" s="66"/>
      <c r="EA841" s="66"/>
      <c r="EB841" s="66"/>
      <c r="EC841" s="66"/>
      <c r="ED841" s="66"/>
      <c r="EE841" s="66"/>
      <c r="EF841" s="66"/>
      <c r="EG841" s="66"/>
      <c r="EH841" s="66"/>
      <c r="EI841" s="66"/>
      <c r="EJ841" s="66"/>
      <c r="EK841" s="66"/>
      <c r="EL841" s="66"/>
      <c r="EM841" s="66"/>
      <c r="EN841" s="66"/>
      <c r="EO841" s="66"/>
      <c r="EP841" s="66"/>
      <c r="EQ841" s="66"/>
      <c r="ER841" s="66"/>
      <c r="ES841" s="66"/>
      <c r="ET841" s="66"/>
      <c r="EU841" s="66"/>
      <c r="EV841" s="66"/>
      <c r="EW841" s="66"/>
      <c r="EX841" s="66"/>
    </row>
    <row r="842" spans="1:170" ht="15.75" thickBot="1" x14ac:dyDescent="0.3">
      <c r="A842" s="71" t="s">
        <v>42</v>
      </c>
      <c r="B842" s="67"/>
      <c r="C842" s="74">
        <v>23</v>
      </c>
      <c r="D842" s="131">
        <v>23</v>
      </c>
      <c r="E842" s="131">
        <v>23</v>
      </c>
      <c r="F842" s="131">
        <v>1.8</v>
      </c>
      <c r="G842" s="130">
        <v>0.23</v>
      </c>
      <c r="H842" s="131">
        <v>11.3</v>
      </c>
      <c r="I842" s="130">
        <v>54.5</v>
      </c>
      <c r="J842" s="131">
        <v>0</v>
      </c>
      <c r="K842" s="68"/>
    </row>
    <row r="843" spans="1:170" ht="15.75" thickBot="1" x14ac:dyDescent="0.3">
      <c r="A843" s="171" t="s">
        <v>29</v>
      </c>
      <c r="B843" s="172"/>
      <c r="C843" s="173">
        <v>548</v>
      </c>
      <c r="D843" s="184"/>
      <c r="E843" s="165"/>
      <c r="F843" s="184">
        <v>16.75</v>
      </c>
      <c r="G843" s="184">
        <v>17.190000000000001</v>
      </c>
      <c r="H843" s="184">
        <v>77.2</v>
      </c>
      <c r="I843" s="184">
        <v>530.5</v>
      </c>
      <c r="J843" s="184">
        <v>92.33</v>
      </c>
      <c r="K843" s="167"/>
    </row>
    <row r="844" spans="1:170" ht="15.75" thickBot="1" x14ac:dyDescent="0.3">
      <c r="A844" s="171" t="s">
        <v>64</v>
      </c>
      <c r="B844" s="172"/>
      <c r="C844" s="173">
        <v>1761.5</v>
      </c>
      <c r="D844" s="197"/>
      <c r="E844" s="165"/>
      <c r="F844" s="166">
        <v>49.510000000000005</v>
      </c>
      <c r="G844" s="166">
        <v>48.92</v>
      </c>
      <c r="H844" s="166">
        <v>229.08999999999997</v>
      </c>
      <c r="I844" s="166">
        <v>1554.3</v>
      </c>
      <c r="J844" s="166">
        <v>110.25999999999999</v>
      </c>
      <c r="K844" s="167"/>
    </row>
    <row r="845" spans="1:170" ht="15.75" thickBot="1" x14ac:dyDescent="0.3">
      <c r="A845" s="152" t="s">
        <v>129</v>
      </c>
      <c r="B845" s="152"/>
      <c r="C845" s="154"/>
      <c r="D845" s="155"/>
      <c r="E845" s="155"/>
      <c r="F845" s="155"/>
      <c r="G845" s="155"/>
      <c r="H845" s="155"/>
      <c r="I845" s="393"/>
      <c r="J845" s="393"/>
      <c r="K845" s="180"/>
    </row>
    <row r="846" spans="1:170" ht="22.5" customHeight="1" x14ac:dyDescent="0.25">
      <c r="A846" s="468" t="s">
        <v>281</v>
      </c>
      <c r="B846" s="469"/>
      <c r="C846" s="470" t="s">
        <v>277</v>
      </c>
      <c r="D846" s="465" t="s">
        <v>3</v>
      </c>
      <c r="E846" s="156" t="s">
        <v>3</v>
      </c>
      <c r="F846" s="587" t="s">
        <v>278</v>
      </c>
      <c r="G846" s="588"/>
      <c r="H846" s="589"/>
      <c r="I846" s="465" t="s">
        <v>4</v>
      </c>
      <c r="J846" s="157" t="s">
        <v>5</v>
      </c>
      <c r="K846" s="158" t="s">
        <v>279</v>
      </c>
    </row>
    <row r="847" spans="1:170" ht="15.75" thickBot="1" x14ac:dyDescent="0.3">
      <c r="A847" s="473" t="s">
        <v>280</v>
      </c>
      <c r="B847" s="474"/>
      <c r="C847" s="471"/>
      <c r="D847" s="159" t="s">
        <v>6</v>
      </c>
      <c r="E847" s="160" t="s">
        <v>6</v>
      </c>
      <c r="F847" s="161"/>
      <c r="G847" s="162"/>
      <c r="H847" s="163"/>
      <c r="I847" s="159" t="s">
        <v>7</v>
      </c>
      <c r="J847" s="164"/>
      <c r="K847" s="68"/>
    </row>
    <row r="848" spans="1:170" ht="15.75" thickBot="1" x14ac:dyDescent="0.3">
      <c r="A848" s="475"/>
      <c r="B848" s="476"/>
      <c r="C848" s="472"/>
      <c r="D848" s="165" t="s">
        <v>8</v>
      </c>
      <c r="E848" s="165" t="s">
        <v>9</v>
      </c>
      <c r="F848" s="165" t="s">
        <v>10</v>
      </c>
      <c r="G848" s="165" t="s">
        <v>11</v>
      </c>
      <c r="H848" s="166" t="s">
        <v>12</v>
      </c>
      <c r="I848" s="166" t="s">
        <v>13</v>
      </c>
      <c r="J848" s="165" t="s">
        <v>14</v>
      </c>
      <c r="K848" s="167"/>
    </row>
    <row r="849" spans="1:154" x14ac:dyDescent="0.25">
      <c r="A849" s="82"/>
      <c r="B849" s="83" t="s">
        <v>15</v>
      </c>
      <c r="C849" s="74"/>
      <c r="D849" s="156"/>
      <c r="E849" s="168"/>
      <c r="F849" s="169"/>
      <c r="G849" s="201"/>
      <c r="H849" s="168"/>
      <c r="I849" s="169"/>
      <c r="J849" s="164"/>
      <c r="K849" s="68"/>
    </row>
    <row r="850" spans="1:154" s="274" customFormat="1" x14ac:dyDescent="0.25">
      <c r="A850" s="71" t="s">
        <v>209</v>
      </c>
      <c r="B850" s="133"/>
      <c r="C850" s="74" t="s">
        <v>16</v>
      </c>
      <c r="D850" s="130"/>
      <c r="E850" s="131"/>
      <c r="F850" s="132">
        <v>7</v>
      </c>
      <c r="G850" s="132">
        <v>6.35</v>
      </c>
      <c r="H850" s="131">
        <v>16</v>
      </c>
      <c r="I850" s="132">
        <v>148</v>
      </c>
      <c r="J850" s="131">
        <v>0.21375</v>
      </c>
      <c r="K850" s="68" t="s">
        <v>216</v>
      </c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  <c r="AA850" s="89"/>
      <c r="AB850" s="89"/>
      <c r="AC850" s="89"/>
      <c r="AD850" s="89"/>
      <c r="AE850" s="89"/>
      <c r="AF850" s="89"/>
      <c r="AG850" s="89"/>
      <c r="AH850" s="89"/>
      <c r="AI850" s="89"/>
      <c r="AJ850" s="89"/>
      <c r="AK850" s="89"/>
      <c r="AL850" s="89"/>
      <c r="AM850" s="89"/>
      <c r="AN850" s="89"/>
      <c r="AO850" s="89"/>
      <c r="AP850" s="89"/>
      <c r="AQ850" s="89"/>
      <c r="AR850" s="89"/>
      <c r="AS850" s="89"/>
      <c r="AT850" s="89"/>
      <c r="AU850" s="89"/>
      <c r="AV850" s="89"/>
      <c r="AW850" s="89"/>
      <c r="AX850" s="89"/>
      <c r="AY850" s="89"/>
      <c r="AZ850" s="89"/>
      <c r="BA850" s="89"/>
      <c r="BB850" s="89"/>
      <c r="BC850" s="89"/>
      <c r="BD850" s="89"/>
      <c r="BE850" s="89"/>
      <c r="BF850" s="89"/>
      <c r="BG850" s="89"/>
      <c r="BH850" s="89"/>
      <c r="BI850" s="89"/>
      <c r="BJ850" s="89"/>
      <c r="BK850" s="89"/>
      <c r="BL850" s="89"/>
      <c r="BM850" s="89"/>
      <c r="BN850" s="89"/>
      <c r="BO850" s="89"/>
      <c r="BP850" s="89"/>
      <c r="BQ850" s="89"/>
      <c r="BR850" s="89"/>
      <c r="BS850" s="89"/>
      <c r="BT850" s="89"/>
      <c r="BU850" s="89"/>
      <c r="BV850" s="89"/>
      <c r="BW850" s="89"/>
      <c r="BX850" s="89"/>
      <c r="BY850" s="89"/>
      <c r="BZ850" s="89"/>
      <c r="CA850" s="89"/>
      <c r="CB850" s="89"/>
      <c r="CC850" s="89"/>
      <c r="CD850" s="89"/>
      <c r="CE850" s="89"/>
      <c r="CF850" s="89"/>
      <c r="CG850" s="89"/>
      <c r="CH850" s="89"/>
      <c r="CI850" s="89"/>
      <c r="CJ850" s="89"/>
      <c r="CK850" s="89"/>
      <c r="CL850" s="89"/>
      <c r="CM850" s="89"/>
      <c r="CN850" s="89"/>
      <c r="CO850" s="89"/>
      <c r="CP850" s="89"/>
      <c r="CQ850" s="89"/>
      <c r="CR850" s="89"/>
      <c r="CS850" s="89"/>
      <c r="CT850" s="89"/>
      <c r="CU850" s="89"/>
      <c r="CV850" s="89"/>
      <c r="CW850" s="89"/>
      <c r="CX850" s="89"/>
      <c r="CY850" s="89"/>
      <c r="CZ850" s="89"/>
      <c r="DA850" s="89"/>
      <c r="DB850" s="89"/>
      <c r="DC850" s="89"/>
      <c r="DD850" s="89"/>
      <c r="DE850" s="89"/>
      <c r="DF850" s="89"/>
      <c r="DG850" s="89"/>
      <c r="DH850" s="89"/>
      <c r="DI850" s="89"/>
      <c r="DJ850" s="89"/>
      <c r="DK850" s="89"/>
      <c r="DL850" s="89"/>
      <c r="DM850" s="89"/>
      <c r="DN850" s="89"/>
      <c r="DO850" s="89"/>
      <c r="DP850" s="89"/>
      <c r="DQ850" s="89"/>
      <c r="DR850" s="89"/>
      <c r="DS850" s="89"/>
      <c r="DT850" s="89"/>
      <c r="DU850" s="89"/>
      <c r="DV850" s="89"/>
      <c r="DW850" s="89"/>
      <c r="DX850" s="89"/>
      <c r="DY850" s="89"/>
      <c r="DZ850" s="89"/>
      <c r="EA850" s="89"/>
      <c r="EB850" s="89"/>
      <c r="EC850" s="89"/>
      <c r="ED850" s="89"/>
      <c r="EE850" s="89"/>
      <c r="EF850" s="89"/>
      <c r="EG850" s="89"/>
      <c r="EH850" s="89"/>
      <c r="EI850" s="89"/>
      <c r="EJ850" s="89"/>
      <c r="EK850" s="89"/>
      <c r="EL850" s="89"/>
      <c r="EM850" s="89"/>
      <c r="EN850" s="89"/>
      <c r="EO850" s="89"/>
      <c r="EP850" s="89"/>
      <c r="EQ850" s="89"/>
      <c r="ER850" s="89"/>
      <c r="ES850" s="89"/>
      <c r="ET850" s="89"/>
      <c r="EU850" s="89"/>
      <c r="EV850" s="89"/>
      <c r="EW850" s="89"/>
      <c r="EX850" s="89"/>
    </row>
    <row r="851" spans="1:154" s="274" customFormat="1" x14ac:dyDescent="0.25">
      <c r="A851" s="71"/>
      <c r="B851" s="123" t="s">
        <v>210</v>
      </c>
      <c r="C851" s="74"/>
      <c r="D851" s="132">
        <v>25</v>
      </c>
      <c r="E851" s="131">
        <v>25</v>
      </c>
      <c r="F851" s="132"/>
      <c r="G851" s="132"/>
      <c r="H851" s="132"/>
      <c r="I851" s="132"/>
      <c r="J851" s="131"/>
      <c r="K851" s="68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  <c r="AA851" s="89"/>
      <c r="AB851" s="89"/>
      <c r="AC851" s="89"/>
      <c r="AD851" s="89"/>
      <c r="AE851" s="89"/>
      <c r="AF851" s="89"/>
      <c r="AG851" s="89"/>
      <c r="AH851" s="89"/>
      <c r="AI851" s="89"/>
      <c r="AJ851" s="89"/>
      <c r="AK851" s="89"/>
      <c r="AL851" s="89"/>
      <c r="AM851" s="89"/>
      <c r="AN851" s="89"/>
      <c r="AO851" s="89"/>
      <c r="AP851" s="89"/>
      <c r="AQ851" s="89"/>
      <c r="AR851" s="89"/>
      <c r="AS851" s="89"/>
      <c r="AT851" s="89"/>
      <c r="AU851" s="89"/>
      <c r="AV851" s="89"/>
      <c r="AW851" s="89"/>
      <c r="AX851" s="89"/>
      <c r="AY851" s="89"/>
      <c r="AZ851" s="89"/>
      <c r="BA851" s="89"/>
      <c r="BB851" s="89"/>
      <c r="BC851" s="89"/>
      <c r="BD851" s="89"/>
      <c r="BE851" s="89"/>
      <c r="BF851" s="89"/>
      <c r="BG851" s="89"/>
      <c r="BH851" s="89"/>
      <c r="BI851" s="89"/>
      <c r="BJ851" s="89"/>
      <c r="BK851" s="89"/>
      <c r="BL851" s="89"/>
      <c r="BM851" s="89"/>
      <c r="BN851" s="89"/>
      <c r="BO851" s="89"/>
      <c r="BP851" s="89"/>
      <c r="BQ851" s="89"/>
      <c r="BR851" s="89"/>
      <c r="BS851" s="89"/>
      <c r="BT851" s="89"/>
      <c r="BU851" s="89"/>
      <c r="BV851" s="89"/>
      <c r="BW851" s="89"/>
      <c r="BX851" s="89"/>
      <c r="BY851" s="89"/>
      <c r="BZ851" s="89"/>
      <c r="CA851" s="89"/>
      <c r="CB851" s="89"/>
      <c r="CC851" s="89"/>
      <c r="CD851" s="89"/>
      <c r="CE851" s="89"/>
      <c r="CF851" s="89"/>
      <c r="CG851" s="89"/>
      <c r="CH851" s="89"/>
      <c r="CI851" s="89"/>
      <c r="CJ851" s="89"/>
      <c r="CK851" s="89"/>
      <c r="CL851" s="89"/>
      <c r="CM851" s="89"/>
      <c r="CN851" s="89"/>
      <c r="CO851" s="89"/>
      <c r="CP851" s="89"/>
      <c r="CQ851" s="89"/>
      <c r="CR851" s="89"/>
      <c r="CS851" s="89"/>
      <c r="CT851" s="89"/>
      <c r="CU851" s="89"/>
      <c r="CV851" s="89"/>
      <c r="CW851" s="89"/>
      <c r="CX851" s="89"/>
      <c r="CY851" s="89"/>
      <c r="CZ851" s="89"/>
      <c r="DA851" s="89"/>
      <c r="DB851" s="89"/>
      <c r="DC851" s="89"/>
      <c r="DD851" s="89"/>
      <c r="DE851" s="89"/>
      <c r="DF851" s="89"/>
      <c r="DG851" s="89"/>
      <c r="DH851" s="89"/>
      <c r="DI851" s="89"/>
      <c r="DJ851" s="89"/>
      <c r="DK851" s="89"/>
      <c r="DL851" s="89"/>
      <c r="DM851" s="89"/>
      <c r="DN851" s="89"/>
      <c r="DO851" s="89"/>
      <c r="DP851" s="89"/>
      <c r="DQ851" s="89"/>
      <c r="DR851" s="89"/>
      <c r="DS851" s="89"/>
      <c r="DT851" s="89"/>
      <c r="DU851" s="89"/>
      <c r="DV851" s="89"/>
      <c r="DW851" s="89"/>
      <c r="DX851" s="89"/>
      <c r="DY851" s="89"/>
      <c r="DZ851" s="89"/>
      <c r="EA851" s="89"/>
      <c r="EB851" s="89"/>
      <c r="EC851" s="89"/>
      <c r="ED851" s="89"/>
      <c r="EE851" s="89"/>
      <c r="EF851" s="89"/>
      <c r="EG851" s="89"/>
      <c r="EH851" s="89"/>
      <c r="EI851" s="89"/>
      <c r="EJ851" s="89"/>
      <c r="EK851" s="89"/>
      <c r="EL851" s="89"/>
      <c r="EM851" s="89"/>
      <c r="EN851" s="89"/>
      <c r="EO851" s="89"/>
      <c r="EP851" s="89"/>
      <c r="EQ851" s="89"/>
      <c r="ER851" s="89"/>
      <c r="ES851" s="89"/>
      <c r="ET851" s="89"/>
      <c r="EU851" s="89"/>
      <c r="EV851" s="89"/>
      <c r="EW851" s="89"/>
      <c r="EX851" s="89"/>
    </row>
    <row r="852" spans="1:154" s="274" customFormat="1" x14ac:dyDescent="0.25">
      <c r="A852" s="71"/>
      <c r="B852" s="67" t="s">
        <v>18</v>
      </c>
      <c r="C852" s="176"/>
      <c r="D852" s="132">
        <v>88</v>
      </c>
      <c r="E852" s="131">
        <v>88</v>
      </c>
      <c r="F852" s="132"/>
      <c r="G852" s="132"/>
      <c r="H852" s="131"/>
      <c r="I852" s="132"/>
      <c r="J852" s="131"/>
      <c r="K852" s="68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  <c r="AA852" s="89"/>
      <c r="AB852" s="89"/>
      <c r="AC852" s="89"/>
      <c r="AD852" s="89"/>
      <c r="AE852" s="89"/>
      <c r="AF852" s="89"/>
      <c r="AG852" s="89"/>
      <c r="AH852" s="89"/>
      <c r="AI852" s="89"/>
      <c r="AJ852" s="89"/>
      <c r="AK852" s="89"/>
      <c r="AL852" s="89"/>
      <c r="AM852" s="89"/>
      <c r="AN852" s="89"/>
      <c r="AO852" s="89"/>
      <c r="AP852" s="89"/>
      <c r="AQ852" s="89"/>
      <c r="AR852" s="89"/>
      <c r="AS852" s="89"/>
      <c r="AT852" s="89"/>
      <c r="AU852" s="89"/>
      <c r="AV852" s="89"/>
      <c r="AW852" s="89"/>
      <c r="AX852" s="89"/>
      <c r="AY852" s="89"/>
      <c r="AZ852" s="89"/>
      <c r="BA852" s="89"/>
      <c r="BB852" s="89"/>
      <c r="BC852" s="89"/>
      <c r="BD852" s="89"/>
      <c r="BE852" s="89"/>
      <c r="BF852" s="89"/>
      <c r="BG852" s="89"/>
      <c r="BH852" s="89"/>
      <c r="BI852" s="89"/>
      <c r="BJ852" s="89"/>
      <c r="BK852" s="89"/>
      <c r="BL852" s="89"/>
      <c r="BM852" s="89"/>
      <c r="BN852" s="89"/>
      <c r="BO852" s="89"/>
      <c r="BP852" s="89"/>
      <c r="BQ852" s="89"/>
      <c r="BR852" s="89"/>
      <c r="BS852" s="89"/>
      <c r="BT852" s="89"/>
      <c r="BU852" s="89"/>
      <c r="BV852" s="89"/>
      <c r="BW852" s="89"/>
      <c r="BX852" s="89"/>
      <c r="BY852" s="89"/>
      <c r="BZ852" s="89"/>
      <c r="CA852" s="89"/>
      <c r="CB852" s="89"/>
      <c r="CC852" s="89"/>
      <c r="CD852" s="89"/>
      <c r="CE852" s="89"/>
      <c r="CF852" s="89"/>
      <c r="CG852" s="89"/>
      <c r="CH852" s="89"/>
      <c r="CI852" s="89"/>
      <c r="CJ852" s="89"/>
      <c r="CK852" s="89"/>
      <c r="CL852" s="89"/>
      <c r="CM852" s="89"/>
      <c r="CN852" s="89"/>
      <c r="CO852" s="89"/>
      <c r="CP852" s="89"/>
      <c r="CQ852" s="89"/>
      <c r="CR852" s="89"/>
      <c r="CS852" s="89"/>
      <c r="CT852" s="89"/>
      <c r="CU852" s="89"/>
      <c r="CV852" s="89"/>
      <c r="CW852" s="89"/>
      <c r="CX852" s="89"/>
      <c r="CY852" s="89"/>
      <c r="CZ852" s="89"/>
      <c r="DA852" s="89"/>
      <c r="DB852" s="89"/>
      <c r="DC852" s="89"/>
      <c r="DD852" s="89"/>
      <c r="DE852" s="89"/>
      <c r="DF852" s="89"/>
      <c r="DG852" s="89"/>
      <c r="DH852" s="89"/>
      <c r="DI852" s="89"/>
      <c r="DJ852" s="89"/>
      <c r="DK852" s="89"/>
      <c r="DL852" s="89"/>
      <c r="DM852" s="89"/>
      <c r="DN852" s="89"/>
      <c r="DO852" s="89"/>
      <c r="DP852" s="89"/>
      <c r="DQ852" s="89"/>
      <c r="DR852" s="89"/>
      <c r="DS852" s="89"/>
      <c r="DT852" s="89"/>
      <c r="DU852" s="89"/>
      <c r="DV852" s="89"/>
      <c r="DW852" s="89"/>
      <c r="DX852" s="89"/>
      <c r="DY852" s="89"/>
      <c r="DZ852" s="89"/>
      <c r="EA852" s="89"/>
      <c r="EB852" s="89"/>
      <c r="EC852" s="89"/>
      <c r="ED852" s="89"/>
      <c r="EE852" s="89"/>
      <c r="EF852" s="89"/>
      <c r="EG852" s="89"/>
      <c r="EH852" s="89"/>
      <c r="EI852" s="89"/>
      <c r="EJ852" s="89"/>
      <c r="EK852" s="89"/>
      <c r="EL852" s="89"/>
      <c r="EM852" s="89"/>
      <c r="EN852" s="89"/>
      <c r="EO852" s="89"/>
      <c r="EP852" s="89"/>
      <c r="EQ852" s="89"/>
      <c r="ER852" s="89"/>
      <c r="ES852" s="89"/>
      <c r="ET852" s="89"/>
      <c r="EU852" s="89"/>
      <c r="EV852" s="89"/>
      <c r="EW852" s="89"/>
      <c r="EX852" s="89"/>
    </row>
    <row r="853" spans="1:154" s="274" customFormat="1" x14ac:dyDescent="0.25">
      <c r="A853" s="71"/>
      <c r="B853" s="67" t="s">
        <v>19</v>
      </c>
      <c r="C853" s="176"/>
      <c r="D853" s="132">
        <v>88</v>
      </c>
      <c r="E853" s="131">
        <v>88</v>
      </c>
      <c r="F853" s="132"/>
      <c r="G853" s="132"/>
      <c r="H853" s="131"/>
      <c r="I853" s="132"/>
      <c r="J853" s="131"/>
      <c r="K853" s="68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  <c r="AA853" s="89"/>
      <c r="AB853" s="89"/>
      <c r="AC853" s="89"/>
      <c r="AD853" s="89"/>
      <c r="AE853" s="89"/>
      <c r="AF853" s="89"/>
      <c r="AG853" s="89"/>
      <c r="AH853" s="89"/>
      <c r="AI853" s="89"/>
      <c r="AJ853" s="89"/>
      <c r="AK853" s="89"/>
      <c r="AL853" s="89"/>
      <c r="AM853" s="89"/>
      <c r="AN853" s="89"/>
      <c r="AO853" s="89"/>
      <c r="AP853" s="89"/>
      <c r="AQ853" s="89"/>
      <c r="AR853" s="89"/>
      <c r="AS853" s="89"/>
      <c r="AT853" s="89"/>
      <c r="AU853" s="89"/>
      <c r="AV853" s="89"/>
      <c r="AW853" s="89"/>
      <c r="AX853" s="89"/>
      <c r="AY853" s="89"/>
      <c r="AZ853" s="89"/>
      <c r="BA853" s="89"/>
      <c r="BB853" s="89"/>
      <c r="BC853" s="89"/>
      <c r="BD853" s="89"/>
      <c r="BE853" s="89"/>
      <c r="BF853" s="89"/>
      <c r="BG853" s="89"/>
      <c r="BH853" s="89"/>
      <c r="BI853" s="89"/>
      <c r="BJ853" s="89"/>
      <c r="BK853" s="89"/>
      <c r="BL853" s="89"/>
      <c r="BM853" s="89"/>
      <c r="BN853" s="89"/>
      <c r="BO853" s="89"/>
      <c r="BP853" s="89"/>
      <c r="BQ853" s="89"/>
      <c r="BR853" s="89"/>
      <c r="BS853" s="89"/>
      <c r="BT853" s="89"/>
      <c r="BU853" s="89"/>
      <c r="BV853" s="89"/>
      <c r="BW853" s="89"/>
      <c r="BX853" s="89"/>
      <c r="BY853" s="89"/>
      <c r="BZ853" s="89"/>
      <c r="CA853" s="89"/>
      <c r="CB853" s="89"/>
      <c r="CC853" s="89"/>
      <c r="CD853" s="89"/>
      <c r="CE853" s="89"/>
      <c r="CF853" s="89"/>
      <c r="CG853" s="89"/>
      <c r="CH853" s="89"/>
      <c r="CI853" s="89"/>
      <c r="CJ853" s="89"/>
      <c r="CK853" s="89"/>
      <c r="CL853" s="89"/>
      <c r="CM853" s="89"/>
      <c r="CN853" s="89"/>
      <c r="CO853" s="89"/>
      <c r="CP853" s="89"/>
      <c r="CQ853" s="89"/>
      <c r="CR853" s="89"/>
      <c r="CS853" s="89"/>
      <c r="CT853" s="89"/>
      <c r="CU853" s="89"/>
      <c r="CV853" s="89"/>
      <c r="CW853" s="89"/>
      <c r="CX853" s="89"/>
      <c r="CY853" s="89"/>
      <c r="CZ853" s="89"/>
      <c r="DA853" s="89"/>
      <c r="DB853" s="89"/>
      <c r="DC853" s="89"/>
      <c r="DD853" s="89"/>
      <c r="DE853" s="89"/>
      <c r="DF853" s="89"/>
      <c r="DG853" s="89"/>
      <c r="DH853" s="89"/>
      <c r="DI853" s="89"/>
      <c r="DJ853" s="89"/>
      <c r="DK853" s="89"/>
      <c r="DL853" s="89"/>
      <c r="DM853" s="89"/>
      <c r="DN853" s="89"/>
      <c r="DO853" s="89"/>
      <c r="DP853" s="89"/>
      <c r="DQ853" s="89"/>
      <c r="DR853" s="89"/>
      <c r="DS853" s="89"/>
      <c r="DT853" s="89"/>
      <c r="DU853" s="89"/>
      <c r="DV853" s="89"/>
      <c r="DW853" s="89"/>
      <c r="DX853" s="89"/>
      <c r="DY853" s="89"/>
      <c r="DZ853" s="89"/>
      <c r="EA853" s="89"/>
      <c r="EB853" s="89"/>
      <c r="EC853" s="89"/>
      <c r="ED853" s="89"/>
      <c r="EE853" s="89"/>
      <c r="EF853" s="89"/>
      <c r="EG853" s="89"/>
      <c r="EH853" s="89"/>
      <c r="EI853" s="89"/>
      <c r="EJ853" s="89"/>
      <c r="EK853" s="89"/>
      <c r="EL853" s="89"/>
      <c r="EM853" s="89"/>
      <c r="EN853" s="89"/>
      <c r="EO853" s="89"/>
      <c r="EP853" s="89"/>
      <c r="EQ853" s="89"/>
      <c r="ER853" s="89"/>
      <c r="ES853" s="89"/>
      <c r="ET853" s="89"/>
      <c r="EU853" s="89"/>
      <c r="EV853" s="89"/>
      <c r="EW853" s="89"/>
      <c r="EX853" s="89"/>
    </row>
    <row r="854" spans="1:154" s="274" customFormat="1" x14ac:dyDescent="0.25">
      <c r="A854" s="71"/>
      <c r="B854" s="67" t="s">
        <v>20</v>
      </c>
      <c r="C854" s="74"/>
      <c r="D854" s="132">
        <v>1</v>
      </c>
      <c r="E854" s="131">
        <v>1</v>
      </c>
      <c r="F854" s="132"/>
      <c r="G854" s="132"/>
      <c r="H854" s="131"/>
      <c r="I854" s="132"/>
      <c r="J854" s="131"/>
      <c r="K854" s="68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  <c r="AA854" s="89"/>
      <c r="AB854" s="89"/>
      <c r="AC854" s="89"/>
      <c r="AD854" s="89"/>
      <c r="AE854" s="89"/>
      <c r="AF854" s="89"/>
      <c r="AG854" s="89"/>
      <c r="AH854" s="89"/>
      <c r="AI854" s="89"/>
      <c r="AJ854" s="89"/>
      <c r="AK854" s="89"/>
      <c r="AL854" s="89"/>
      <c r="AM854" s="89"/>
      <c r="AN854" s="89"/>
      <c r="AO854" s="89"/>
      <c r="AP854" s="89"/>
      <c r="AQ854" s="89"/>
      <c r="AR854" s="89"/>
      <c r="AS854" s="89"/>
      <c r="AT854" s="89"/>
      <c r="AU854" s="89"/>
      <c r="AV854" s="89"/>
      <c r="AW854" s="89"/>
      <c r="AX854" s="89"/>
      <c r="AY854" s="89"/>
      <c r="AZ854" s="89"/>
      <c r="BA854" s="89"/>
      <c r="BB854" s="89"/>
      <c r="BC854" s="89"/>
      <c r="BD854" s="89"/>
      <c r="BE854" s="89"/>
      <c r="BF854" s="89"/>
      <c r="BG854" s="89"/>
      <c r="BH854" s="89"/>
      <c r="BI854" s="89"/>
      <c r="BJ854" s="89"/>
      <c r="BK854" s="89"/>
      <c r="BL854" s="89"/>
      <c r="BM854" s="89"/>
      <c r="BN854" s="89"/>
      <c r="BO854" s="89"/>
      <c r="BP854" s="89"/>
      <c r="BQ854" s="89"/>
      <c r="BR854" s="89"/>
      <c r="BS854" s="89"/>
      <c r="BT854" s="89"/>
      <c r="BU854" s="89"/>
      <c r="BV854" s="89"/>
      <c r="BW854" s="89"/>
      <c r="BX854" s="89"/>
      <c r="BY854" s="89"/>
      <c r="BZ854" s="89"/>
      <c r="CA854" s="89"/>
      <c r="CB854" s="89"/>
      <c r="CC854" s="89"/>
      <c r="CD854" s="89"/>
      <c r="CE854" s="89"/>
      <c r="CF854" s="89"/>
      <c r="CG854" s="89"/>
      <c r="CH854" s="89"/>
      <c r="CI854" s="89"/>
      <c r="CJ854" s="89"/>
      <c r="CK854" s="89"/>
      <c r="CL854" s="89"/>
      <c r="CM854" s="89"/>
      <c r="CN854" s="89"/>
      <c r="CO854" s="89"/>
      <c r="CP854" s="89"/>
      <c r="CQ854" s="89"/>
      <c r="CR854" s="89"/>
      <c r="CS854" s="89"/>
      <c r="CT854" s="89"/>
      <c r="CU854" s="89"/>
      <c r="CV854" s="89"/>
      <c r="CW854" s="89"/>
      <c r="CX854" s="89"/>
      <c r="CY854" s="89"/>
      <c r="CZ854" s="89"/>
      <c r="DA854" s="89"/>
      <c r="DB854" s="89"/>
      <c r="DC854" s="89"/>
      <c r="DD854" s="89"/>
      <c r="DE854" s="89"/>
      <c r="DF854" s="89"/>
      <c r="DG854" s="89"/>
      <c r="DH854" s="89"/>
      <c r="DI854" s="89"/>
      <c r="DJ854" s="89"/>
      <c r="DK854" s="89"/>
      <c r="DL854" s="89"/>
      <c r="DM854" s="89"/>
      <c r="DN854" s="89"/>
      <c r="DO854" s="89"/>
      <c r="DP854" s="89"/>
      <c r="DQ854" s="89"/>
      <c r="DR854" s="89"/>
      <c r="DS854" s="89"/>
      <c r="DT854" s="89"/>
      <c r="DU854" s="89"/>
      <c r="DV854" s="89"/>
      <c r="DW854" s="89"/>
      <c r="DX854" s="89"/>
      <c r="DY854" s="89"/>
      <c r="DZ854" s="89"/>
      <c r="EA854" s="89"/>
      <c r="EB854" s="89"/>
      <c r="EC854" s="89"/>
      <c r="ED854" s="89"/>
      <c r="EE854" s="89"/>
      <c r="EF854" s="89"/>
      <c r="EG854" s="89"/>
      <c r="EH854" s="89"/>
      <c r="EI854" s="89"/>
      <c r="EJ854" s="89"/>
      <c r="EK854" s="89"/>
      <c r="EL854" s="89"/>
      <c r="EM854" s="89"/>
      <c r="EN854" s="89"/>
      <c r="EO854" s="89"/>
      <c r="EP854" s="89"/>
      <c r="EQ854" s="89"/>
      <c r="ER854" s="89"/>
      <c r="ES854" s="89"/>
      <c r="ET854" s="89"/>
      <c r="EU854" s="89"/>
      <c r="EV854" s="89"/>
      <c r="EW854" s="89"/>
      <c r="EX854" s="89"/>
    </row>
    <row r="855" spans="1:154" s="274" customFormat="1" x14ac:dyDescent="0.25">
      <c r="A855" s="71"/>
      <c r="B855" s="67" t="s">
        <v>21</v>
      </c>
      <c r="C855" s="74"/>
      <c r="D855" s="132">
        <v>1</v>
      </c>
      <c r="E855" s="131">
        <v>1</v>
      </c>
      <c r="F855" s="132"/>
      <c r="G855" s="132"/>
      <c r="H855" s="131"/>
      <c r="I855" s="132"/>
      <c r="J855" s="131"/>
      <c r="K855" s="68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  <c r="AA855" s="89"/>
      <c r="AB855" s="89"/>
      <c r="AC855" s="89"/>
      <c r="AD855" s="89"/>
      <c r="AE855" s="89"/>
      <c r="AF855" s="89"/>
      <c r="AG855" s="89"/>
      <c r="AH855" s="89"/>
      <c r="AI855" s="89"/>
      <c r="AJ855" s="89"/>
      <c r="AK855" s="89"/>
      <c r="AL855" s="89"/>
      <c r="AM855" s="89"/>
      <c r="AN855" s="89"/>
      <c r="AO855" s="89"/>
      <c r="AP855" s="89"/>
      <c r="AQ855" s="89"/>
      <c r="AR855" s="89"/>
      <c r="AS855" s="89"/>
      <c r="AT855" s="89"/>
      <c r="AU855" s="89"/>
      <c r="AV855" s="89"/>
      <c r="AW855" s="89"/>
      <c r="AX855" s="89"/>
      <c r="AY855" s="89"/>
      <c r="AZ855" s="89"/>
      <c r="BA855" s="89"/>
      <c r="BB855" s="89"/>
      <c r="BC855" s="89"/>
      <c r="BD855" s="89"/>
      <c r="BE855" s="89"/>
      <c r="BF855" s="89"/>
      <c r="BG855" s="89"/>
      <c r="BH855" s="89"/>
      <c r="BI855" s="89"/>
      <c r="BJ855" s="89"/>
      <c r="BK855" s="89"/>
      <c r="BL855" s="89"/>
      <c r="BM855" s="89"/>
      <c r="BN855" s="89"/>
      <c r="BO855" s="89"/>
      <c r="BP855" s="89"/>
      <c r="BQ855" s="89"/>
      <c r="BR855" s="89"/>
      <c r="BS855" s="89"/>
      <c r="BT855" s="89"/>
      <c r="BU855" s="89"/>
      <c r="BV855" s="89"/>
      <c r="BW855" s="89"/>
      <c r="BX855" s="89"/>
      <c r="BY855" s="89"/>
      <c r="BZ855" s="89"/>
      <c r="CA855" s="89"/>
      <c r="CB855" s="89"/>
      <c r="CC855" s="89"/>
      <c r="CD855" s="89"/>
      <c r="CE855" s="89"/>
      <c r="CF855" s="89"/>
      <c r="CG855" s="89"/>
      <c r="CH855" s="89"/>
      <c r="CI855" s="89"/>
      <c r="CJ855" s="89"/>
      <c r="CK855" s="89"/>
      <c r="CL855" s="89"/>
      <c r="CM855" s="89"/>
      <c r="CN855" s="89"/>
      <c r="CO855" s="89"/>
      <c r="CP855" s="89"/>
      <c r="CQ855" s="89"/>
      <c r="CR855" s="89"/>
      <c r="CS855" s="89"/>
      <c r="CT855" s="89"/>
      <c r="CU855" s="89"/>
      <c r="CV855" s="89"/>
      <c r="CW855" s="89"/>
      <c r="CX855" s="89"/>
      <c r="CY855" s="89"/>
      <c r="CZ855" s="89"/>
      <c r="DA855" s="89"/>
      <c r="DB855" s="89"/>
      <c r="DC855" s="89"/>
      <c r="DD855" s="89"/>
      <c r="DE855" s="89"/>
      <c r="DF855" s="89"/>
      <c r="DG855" s="89"/>
      <c r="DH855" s="89"/>
      <c r="DI855" s="89"/>
      <c r="DJ855" s="89"/>
      <c r="DK855" s="89"/>
      <c r="DL855" s="89"/>
      <c r="DM855" s="89"/>
      <c r="DN855" s="89"/>
      <c r="DO855" s="89"/>
      <c r="DP855" s="89"/>
      <c r="DQ855" s="89"/>
      <c r="DR855" s="89"/>
      <c r="DS855" s="89"/>
      <c r="DT855" s="89"/>
      <c r="DU855" s="89"/>
      <c r="DV855" s="89"/>
      <c r="DW855" s="89"/>
      <c r="DX855" s="89"/>
      <c r="DY855" s="89"/>
      <c r="DZ855" s="89"/>
      <c r="EA855" s="89"/>
      <c r="EB855" s="89"/>
      <c r="EC855" s="89"/>
      <c r="ED855" s="89"/>
      <c r="EE855" s="89"/>
      <c r="EF855" s="89"/>
      <c r="EG855" s="89"/>
      <c r="EH855" s="89"/>
      <c r="EI855" s="89"/>
      <c r="EJ855" s="89"/>
      <c r="EK855" s="89"/>
      <c r="EL855" s="89"/>
      <c r="EM855" s="89"/>
      <c r="EN855" s="89"/>
      <c r="EO855" s="89"/>
      <c r="EP855" s="89"/>
      <c r="EQ855" s="89"/>
      <c r="ER855" s="89"/>
      <c r="ES855" s="89"/>
      <c r="ET855" s="89"/>
      <c r="EU855" s="89"/>
      <c r="EV855" s="89"/>
      <c r="EW855" s="89"/>
      <c r="EX855" s="89"/>
    </row>
    <row r="856" spans="1:154" s="274" customFormat="1" x14ac:dyDescent="0.25">
      <c r="A856" s="71"/>
      <c r="B856" s="67" t="s">
        <v>22</v>
      </c>
      <c r="C856" s="74"/>
      <c r="D856" s="132">
        <v>5</v>
      </c>
      <c r="E856" s="131">
        <v>5</v>
      </c>
      <c r="F856" s="132"/>
      <c r="G856" s="132"/>
      <c r="H856" s="131"/>
      <c r="I856" s="132"/>
      <c r="J856" s="131"/>
      <c r="K856" s="68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  <c r="AA856" s="89"/>
      <c r="AB856" s="89"/>
      <c r="AC856" s="89"/>
      <c r="AD856" s="89"/>
      <c r="AE856" s="89"/>
      <c r="AF856" s="89"/>
      <c r="AG856" s="89"/>
      <c r="AH856" s="89"/>
      <c r="AI856" s="89"/>
      <c r="AJ856" s="89"/>
      <c r="AK856" s="89"/>
      <c r="AL856" s="89"/>
      <c r="AM856" s="89"/>
      <c r="AN856" s="89"/>
      <c r="AO856" s="89"/>
      <c r="AP856" s="89"/>
      <c r="AQ856" s="89"/>
      <c r="AR856" s="89"/>
      <c r="AS856" s="89"/>
      <c r="AT856" s="89"/>
      <c r="AU856" s="89"/>
      <c r="AV856" s="89"/>
      <c r="AW856" s="89"/>
      <c r="AX856" s="89"/>
      <c r="AY856" s="89"/>
      <c r="AZ856" s="89"/>
      <c r="BA856" s="89"/>
      <c r="BB856" s="89"/>
      <c r="BC856" s="89"/>
      <c r="BD856" s="89"/>
      <c r="BE856" s="89"/>
      <c r="BF856" s="89"/>
      <c r="BG856" s="89"/>
      <c r="BH856" s="89"/>
      <c r="BI856" s="89"/>
      <c r="BJ856" s="89"/>
      <c r="BK856" s="89"/>
      <c r="BL856" s="89"/>
      <c r="BM856" s="89"/>
      <c r="BN856" s="89"/>
      <c r="BO856" s="89"/>
      <c r="BP856" s="89"/>
      <c r="BQ856" s="89"/>
      <c r="BR856" s="89"/>
      <c r="BS856" s="89"/>
      <c r="BT856" s="89"/>
      <c r="BU856" s="89"/>
      <c r="BV856" s="89"/>
      <c r="BW856" s="89"/>
      <c r="BX856" s="89"/>
      <c r="BY856" s="89"/>
      <c r="BZ856" s="89"/>
      <c r="CA856" s="89"/>
      <c r="CB856" s="89"/>
      <c r="CC856" s="89"/>
      <c r="CD856" s="89"/>
      <c r="CE856" s="89"/>
      <c r="CF856" s="89"/>
      <c r="CG856" s="89"/>
      <c r="CH856" s="89"/>
      <c r="CI856" s="89"/>
      <c r="CJ856" s="89"/>
      <c r="CK856" s="89"/>
      <c r="CL856" s="89"/>
      <c r="CM856" s="89"/>
      <c r="CN856" s="89"/>
      <c r="CO856" s="89"/>
      <c r="CP856" s="89"/>
      <c r="CQ856" s="89"/>
      <c r="CR856" s="89"/>
      <c r="CS856" s="89"/>
      <c r="CT856" s="89"/>
      <c r="CU856" s="89"/>
      <c r="CV856" s="89"/>
      <c r="CW856" s="89"/>
      <c r="CX856" s="89"/>
      <c r="CY856" s="89"/>
      <c r="CZ856" s="89"/>
      <c r="DA856" s="89"/>
      <c r="DB856" s="89"/>
      <c r="DC856" s="89"/>
      <c r="DD856" s="89"/>
      <c r="DE856" s="89"/>
      <c r="DF856" s="89"/>
      <c r="DG856" s="89"/>
      <c r="DH856" s="89"/>
      <c r="DI856" s="89"/>
      <c r="DJ856" s="89"/>
      <c r="DK856" s="89"/>
      <c r="DL856" s="89"/>
      <c r="DM856" s="89"/>
      <c r="DN856" s="89"/>
      <c r="DO856" s="89"/>
      <c r="DP856" s="89"/>
      <c r="DQ856" s="89"/>
      <c r="DR856" s="89"/>
      <c r="DS856" s="89"/>
      <c r="DT856" s="89"/>
      <c r="DU856" s="89"/>
      <c r="DV856" s="89"/>
      <c r="DW856" s="89"/>
      <c r="DX856" s="89"/>
      <c r="DY856" s="89"/>
      <c r="DZ856" s="89"/>
      <c r="EA856" s="89"/>
      <c r="EB856" s="89"/>
      <c r="EC856" s="89"/>
      <c r="ED856" s="89"/>
      <c r="EE856" s="89"/>
      <c r="EF856" s="89"/>
      <c r="EG856" s="89"/>
      <c r="EH856" s="89"/>
      <c r="EI856" s="89"/>
      <c r="EJ856" s="89"/>
      <c r="EK856" s="89"/>
      <c r="EL856" s="89"/>
      <c r="EM856" s="89"/>
      <c r="EN856" s="89"/>
      <c r="EO856" s="89"/>
      <c r="EP856" s="89"/>
      <c r="EQ856" s="89"/>
      <c r="ER856" s="89"/>
      <c r="ES856" s="89"/>
      <c r="ET856" s="89"/>
      <c r="EU856" s="89"/>
      <c r="EV856" s="89"/>
      <c r="EW856" s="89"/>
      <c r="EX856" s="89"/>
    </row>
    <row r="857" spans="1:154" ht="23.25" x14ac:dyDescent="0.25">
      <c r="A857" s="71" t="s">
        <v>23</v>
      </c>
      <c r="B857" s="67"/>
      <c r="C857" s="74">
        <v>180</v>
      </c>
      <c r="D857" s="164"/>
      <c r="E857" s="164"/>
      <c r="F857" s="132">
        <v>1.2166666666666666</v>
      </c>
      <c r="G857" s="131">
        <v>1.3416666666666668</v>
      </c>
      <c r="H857" s="131">
        <v>11.941666666666666</v>
      </c>
      <c r="I857" s="132">
        <v>65</v>
      </c>
      <c r="J857" s="131">
        <v>0.19</v>
      </c>
      <c r="K857" s="68" t="s">
        <v>421</v>
      </c>
    </row>
    <row r="858" spans="1:154" x14ac:dyDescent="0.25">
      <c r="A858" s="71"/>
      <c r="B858" s="67" t="s">
        <v>24</v>
      </c>
      <c r="C858" s="74"/>
      <c r="D858" s="131">
        <v>1.5</v>
      </c>
      <c r="E858" s="131">
        <v>1.5</v>
      </c>
      <c r="F858" s="132"/>
      <c r="G858" s="132"/>
      <c r="H858" s="132"/>
      <c r="I858" s="132"/>
      <c r="J858" s="131"/>
      <c r="K858" s="68"/>
    </row>
    <row r="859" spans="1:154" x14ac:dyDescent="0.25">
      <c r="A859" s="71"/>
      <c r="B859" s="67" t="s">
        <v>20</v>
      </c>
      <c r="C859" s="74"/>
      <c r="D859" s="131">
        <v>8</v>
      </c>
      <c r="E859" s="131">
        <v>8</v>
      </c>
      <c r="F859" s="132"/>
      <c r="G859" s="131"/>
      <c r="H859" s="131"/>
      <c r="I859" s="132"/>
      <c r="J859" s="131"/>
      <c r="K859" s="68"/>
    </row>
    <row r="860" spans="1:154" x14ac:dyDescent="0.25">
      <c r="A860" s="170"/>
      <c r="B860" s="67" t="s">
        <v>18</v>
      </c>
      <c r="C860" s="74"/>
      <c r="D860" s="131">
        <v>90</v>
      </c>
      <c r="E860" s="131">
        <v>90</v>
      </c>
      <c r="F860" s="132"/>
      <c r="G860" s="131"/>
      <c r="H860" s="131"/>
      <c r="I860" s="132"/>
      <c r="J860" s="131"/>
      <c r="K860" s="68"/>
    </row>
    <row r="861" spans="1:154" x14ac:dyDescent="0.25">
      <c r="A861" s="170"/>
      <c r="B861" s="67" t="s">
        <v>19</v>
      </c>
      <c r="C861" s="74"/>
      <c r="D861" s="131">
        <v>108</v>
      </c>
      <c r="E861" s="131">
        <v>108</v>
      </c>
      <c r="F861" s="132"/>
      <c r="G861" s="131"/>
      <c r="H861" s="131"/>
      <c r="I861" s="132"/>
      <c r="J861" s="131"/>
      <c r="K861" s="68"/>
    </row>
    <row r="862" spans="1:154" s="65" customFormat="1" x14ac:dyDescent="0.25">
      <c r="A862" s="71" t="s">
        <v>69</v>
      </c>
      <c r="B862" s="67"/>
      <c r="C862" s="187" t="s">
        <v>399</v>
      </c>
      <c r="D862" s="164"/>
      <c r="E862" s="164"/>
      <c r="F862" s="132">
        <v>4.8</v>
      </c>
      <c r="G862" s="131">
        <v>7.2</v>
      </c>
      <c r="H862" s="130">
        <v>15.4</v>
      </c>
      <c r="I862" s="132">
        <v>146</v>
      </c>
      <c r="J862" s="131">
        <v>0.19</v>
      </c>
      <c r="K862" s="68" t="s">
        <v>292</v>
      </c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  <c r="AB862" s="66"/>
      <c r="AC862" s="66"/>
      <c r="AD862" s="66"/>
      <c r="AE862" s="66"/>
      <c r="AF862" s="66"/>
      <c r="AG862" s="66"/>
      <c r="AH862" s="66"/>
      <c r="AI862" s="66"/>
      <c r="AJ862" s="66"/>
      <c r="AK862" s="66"/>
      <c r="AL862" s="66"/>
      <c r="AM862" s="66"/>
      <c r="AN862" s="66"/>
      <c r="AO862" s="66"/>
      <c r="AP862" s="66"/>
      <c r="AQ862" s="66"/>
      <c r="AR862" s="66"/>
      <c r="AS862" s="66"/>
      <c r="AT862" s="66"/>
      <c r="AU862" s="66"/>
      <c r="AV862" s="66"/>
      <c r="AW862" s="66"/>
      <c r="AX862" s="66"/>
      <c r="AY862" s="66"/>
      <c r="AZ862" s="66"/>
      <c r="BA862" s="66"/>
      <c r="BB862" s="66"/>
      <c r="BC862" s="66"/>
      <c r="BD862" s="66"/>
      <c r="BE862" s="66"/>
      <c r="BF862" s="66"/>
      <c r="BG862" s="66"/>
      <c r="BH862" s="66"/>
      <c r="BI862" s="66"/>
      <c r="BJ862" s="66"/>
      <c r="BK862" s="66"/>
      <c r="BL862" s="66"/>
      <c r="BM862" s="66"/>
      <c r="BN862" s="66"/>
      <c r="BO862" s="66"/>
      <c r="BP862" s="66"/>
      <c r="BQ862" s="66"/>
      <c r="BR862" s="66"/>
      <c r="BS862" s="66"/>
      <c r="BT862" s="66"/>
      <c r="BU862" s="66"/>
      <c r="BV862" s="66"/>
      <c r="BW862" s="66"/>
      <c r="BX862" s="66"/>
      <c r="BY862" s="66"/>
      <c r="BZ862" s="66"/>
      <c r="CA862" s="66"/>
      <c r="CB862" s="66"/>
      <c r="CC862" s="66"/>
      <c r="CD862" s="66"/>
      <c r="CE862" s="66"/>
      <c r="CF862" s="66"/>
      <c r="CG862" s="66"/>
      <c r="CH862" s="66"/>
      <c r="CI862" s="66"/>
      <c r="CJ862" s="66"/>
      <c r="CK862" s="66"/>
      <c r="CL862" s="66"/>
      <c r="CM862" s="66"/>
      <c r="CN862" s="66"/>
      <c r="CO862" s="66"/>
      <c r="CP862" s="66"/>
      <c r="CQ862" s="66"/>
      <c r="CR862" s="66"/>
      <c r="CS862" s="66"/>
      <c r="CT862" s="66"/>
      <c r="CU862" s="66"/>
      <c r="CV862" s="66"/>
      <c r="CW862" s="66"/>
      <c r="CX862" s="66"/>
      <c r="CY862" s="66"/>
      <c r="CZ862" s="66"/>
      <c r="DA862" s="66"/>
      <c r="DB862" s="66"/>
      <c r="DC862" s="66"/>
      <c r="DD862" s="66"/>
      <c r="DE862" s="66"/>
      <c r="DF862" s="66"/>
      <c r="DG862" s="66"/>
      <c r="DH862" s="66"/>
      <c r="DI862" s="66"/>
      <c r="DJ862" s="66"/>
      <c r="DK862" s="66"/>
      <c r="DL862" s="66"/>
      <c r="DM862" s="66"/>
      <c r="DN862" s="66"/>
      <c r="DO862" s="66"/>
      <c r="DP862" s="66"/>
      <c r="DQ862" s="66"/>
      <c r="DR862" s="66"/>
      <c r="DS862" s="66"/>
      <c r="DT862" s="66"/>
      <c r="DU862" s="66"/>
      <c r="DV862" s="66"/>
      <c r="DW862" s="66"/>
      <c r="DX862" s="66"/>
      <c r="DY862" s="66"/>
      <c r="DZ862" s="66"/>
      <c r="EA862" s="66"/>
      <c r="EB862" s="66"/>
      <c r="EC862" s="66"/>
      <c r="ED862" s="66"/>
      <c r="EE862" s="66"/>
      <c r="EF862" s="66"/>
      <c r="EG862" s="66"/>
      <c r="EH862" s="66"/>
      <c r="EI862" s="66"/>
      <c r="EJ862" s="66"/>
      <c r="EK862" s="66"/>
      <c r="EL862" s="66"/>
      <c r="EM862" s="66"/>
      <c r="EN862" s="66"/>
      <c r="EO862" s="66"/>
      <c r="EP862" s="66"/>
      <c r="EQ862" s="66"/>
      <c r="ER862" s="66"/>
      <c r="ES862" s="66"/>
      <c r="ET862" s="66"/>
      <c r="EU862" s="66"/>
      <c r="EV862" s="66"/>
      <c r="EW862" s="66"/>
      <c r="EX862" s="66"/>
    </row>
    <row r="863" spans="1:154" s="65" customFormat="1" x14ac:dyDescent="0.25">
      <c r="A863" s="71"/>
      <c r="B863" s="67" t="s">
        <v>28</v>
      </c>
      <c r="C863" s="74"/>
      <c r="D863" s="131">
        <v>30</v>
      </c>
      <c r="E863" s="131">
        <v>30</v>
      </c>
      <c r="F863" s="132"/>
      <c r="G863" s="131"/>
      <c r="H863" s="131"/>
      <c r="I863" s="132"/>
      <c r="J863" s="131"/>
      <c r="K863" s="68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  <c r="AB863" s="66"/>
      <c r="AC863" s="66"/>
      <c r="AD863" s="66"/>
      <c r="AE863" s="66"/>
      <c r="AF863" s="66"/>
      <c r="AG863" s="66"/>
      <c r="AH863" s="66"/>
      <c r="AI863" s="66"/>
      <c r="AJ863" s="66"/>
      <c r="AK863" s="66"/>
      <c r="AL863" s="66"/>
      <c r="AM863" s="66"/>
      <c r="AN863" s="66"/>
      <c r="AO863" s="66"/>
      <c r="AP863" s="66"/>
      <c r="AQ863" s="66"/>
      <c r="AR863" s="66"/>
      <c r="AS863" s="66"/>
      <c r="AT863" s="66"/>
      <c r="AU863" s="66"/>
      <c r="AV863" s="66"/>
      <c r="AW863" s="66"/>
      <c r="AX863" s="66"/>
      <c r="AY863" s="66"/>
      <c r="AZ863" s="66"/>
      <c r="BA863" s="66"/>
      <c r="BB863" s="66"/>
      <c r="BC863" s="66"/>
      <c r="BD863" s="66"/>
      <c r="BE863" s="66"/>
      <c r="BF863" s="66"/>
      <c r="BG863" s="66"/>
      <c r="BH863" s="66"/>
      <c r="BI863" s="66"/>
      <c r="BJ863" s="66"/>
      <c r="BK863" s="66"/>
      <c r="BL863" s="66"/>
      <c r="BM863" s="66"/>
      <c r="BN863" s="66"/>
      <c r="BO863" s="66"/>
      <c r="BP863" s="66"/>
      <c r="BQ863" s="66"/>
      <c r="BR863" s="66"/>
      <c r="BS863" s="66"/>
      <c r="BT863" s="66"/>
      <c r="BU863" s="66"/>
      <c r="BV863" s="66"/>
      <c r="BW863" s="66"/>
      <c r="BX863" s="66"/>
      <c r="BY863" s="66"/>
      <c r="BZ863" s="66"/>
      <c r="CA863" s="66"/>
      <c r="CB863" s="66"/>
      <c r="CC863" s="66"/>
      <c r="CD863" s="66"/>
      <c r="CE863" s="66"/>
      <c r="CF863" s="66"/>
      <c r="CG863" s="66"/>
      <c r="CH863" s="66"/>
      <c r="CI863" s="66"/>
      <c r="CJ863" s="66"/>
      <c r="CK863" s="66"/>
      <c r="CL863" s="66"/>
      <c r="CM863" s="66"/>
      <c r="CN863" s="66"/>
      <c r="CO863" s="66"/>
      <c r="CP863" s="66"/>
      <c r="CQ863" s="66"/>
      <c r="CR863" s="66"/>
      <c r="CS863" s="66"/>
      <c r="CT863" s="66"/>
      <c r="CU863" s="66"/>
      <c r="CV863" s="66"/>
      <c r="CW863" s="66"/>
      <c r="CX863" s="66"/>
      <c r="CY863" s="66"/>
      <c r="CZ863" s="66"/>
      <c r="DA863" s="66"/>
      <c r="DB863" s="66"/>
      <c r="DC863" s="66"/>
      <c r="DD863" s="66"/>
      <c r="DE863" s="66"/>
      <c r="DF863" s="66"/>
      <c r="DG863" s="66"/>
      <c r="DH863" s="66"/>
      <c r="DI863" s="66"/>
      <c r="DJ863" s="66"/>
      <c r="DK863" s="66"/>
      <c r="DL863" s="66"/>
      <c r="DM863" s="66"/>
      <c r="DN863" s="66"/>
      <c r="DO863" s="66"/>
      <c r="DP863" s="66"/>
      <c r="DQ863" s="66"/>
      <c r="DR863" s="66"/>
      <c r="DS863" s="66"/>
      <c r="DT863" s="66"/>
      <c r="DU863" s="66"/>
      <c r="DV863" s="66"/>
      <c r="DW863" s="66"/>
      <c r="DX863" s="66"/>
      <c r="DY863" s="66"/>
      <c r="DZ863" s="66"/>
      <c r="EA863" s="66"/>
      <c r="EB863" s="66"/>
      <c r="EC863" s="66"/>
      <c r="ED863" s="66"/>
      <c r="EE863" s="66"/>
      <c r="EF863" s="66"/>
      <c r="EG863" s="66"/>
      <c r="EH863" s="66"/>
      <c r="EI863" s="66"/>
      <c r="EJ863" s="66"/>
      <c r="EK863" s="66"/>
      <c r="EL863" s="66"/>
      <c r="EM863" s="66"/>
      <c r="EN863" s="66"/>
      <c r="EO863" s="66"/>
      <c r="EP863" s="66"/>
      <c r="EQ863" s="66"/>
      <c r="ER863" s="66"/>
      <c r="ES863" s="66"/>
      <c r="ET863" s="66"/>
      <c r="EU863" s="66"/>
      <c r="EV863" s="66"/>
      <c r="EW863" s="66"/>
      <c r="EX863" s="66"/>
    </row>
    <row r="864" spans="1:154" s="65" customFormat="1" x14ac:dyDescent="0.25">
      <c r="A864" s="71"/>
      <c r="B864" s="67" t="s">
        <v>70</v>
      </c>
      <c r="C864" s="74"/>
      <c r="D864" s="132">
        <v>7.14</v>
      </c>
      <c r="E864" s="131">
        <v>7</v>
      </c>
      <c r="F864" s="132"/>
      <c r="G864" s="131"/>
      <c r="H864" s="131"/>
      <c r="I864" s="132"/>
      <c r="J864" s="131"/>
      <c r="K864" s="68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  <c r="AA864" s="66"/>
      <c r="AB864" s="66"/>
      <c r="AC864" s="66"/>
      <c r="AD864" s="66"/>
      <c r="AE864" s="66"/>
      <c r="AF864" s="66"/>
      <c r="AG864" s="66"/>
      <c r="AH864" s="66"/>
      <c r="AI864" s="66"/>
      <c r="AJ864" s="66"/>
      <c r="AK864" s="66"/>
      <c r="AL864" s="66"/>
      <c r="AM864" s="66"/>
      <c r="AN864" s="66"/>
      <c r="AO864" s="66"/>
      <c r="AP864" s="66"/>
      <c r="AQ864" s="66"/>
      <c r="AR864" s="66"/>
      <c r="AS864" s="66"/>
      <c r="AT864" s="66"/>
      <c r="AU864" s="66"/>
      <c r="AV864" s="66"/>
      <c r="AW864" s="66"/>
      <c r="AX864" s="66"/>
      <c r="AY864" s="66"/>
      <c r="AZ864" s="66"/>
      <c r="BA864" s="66"/>
      <c r="BB864" s="66"/>
      <c r="BC864" s="66"/>
      <c r="BD864" s="66"/>
      <c r="BE864" s="66"/>
      <c r="BF864" s="66"/>
      <c r="BG864" s="66"/>
      <c r="BH864" s="66"/>
      <c r="BI864" s="66"/>
      <c r="BJ864" s="66"/>
      <c r="BK864" s="66"/>
      <c r="BL864" s="66"/>
      <c r="BM864" s="66"/>
      <c r="BN864" s="66"/>
      <c r="BO864" s="66"/>
      <c r="BP864" s="66"/>
      <c r="BQ864" s="66"/>
      <c r="BR864" s="66"/>
      <c r="BS864" s="66"/>
      <c r="BT864" s="66"/>
      <c r="BU864" s="66"/>
      <c r="BV864" s="66"/>
      <c r="BW864" s="66"/>
      <c r="BX864" s="66"/>
      <c r="BY864" s="66"/>
      <c r="BZ864" s="66"/>
      <c r="CA864" s="66"/>
      <c r="CB864" s="66"/>
      <c r="CC864" s="66"/>
      <c r="CD864" s="66"/>
      <c r="CE864" s="66"/>
      <c r="CF864" s="66"/>
      <c r="CG864" s="66"/>
      <c r="CH864" s="66"/>
      <c r="CI864" s="66"/>
      <c r="CJ864" s="66"/>
      <c r="CK864" s="66"/>
      <c r="CL864" s="66"/>
      <c r="CM864" s="66"/>
      <c r="CN864" s="66"/>
      <c r="CO864" s="66"/>
      <c r="CP864" s="66"/>
      <c r="CQ864" s="66"/>
      <c r="CR864" s="66"/>
      <c r="CS864" s="66"/>
      <c r="CT864" s="66"/>
      <c r="CU864" s="66"/>
      <c r="CV864" s="66"/>
      <c r="CW864" s="66"/>
      <c r="CX864" s="66"/>
      <c r="CY864" s="66"/>
      <c r="CZ864" s="66"/>
      <c r="DA864" s="66"/>
      <c r="DB864" s="66"/>
      <c r="DC864" s="66"/>
      <c r="DD864" s="66"/>
      <c r="DE864" s="66"/>
      <c r="DF864" s="66"/>
      <c r="DG864" s="66"/>
      <c r="DH864" s="66"/>
      <c r="DI864" s="66"/>
      <c r="DJ864" s="66"/>
      <c r="DK864" s="66"/>
      <c r="DL864" s="66"/>
      <c r="DM864" s="66"/>
      <c r="DN864" s="66"/>
      <c r="DO864" s="66"/>
      <c r="DP864" s="66"/>
      <c r="DQ864" s="66"/>
      <c r="DR864" s="66"/>
      <c r="DS864" s="66"/>
      <c r="DT864" s="66"/>
      <c r="DU864" s="66"/>
      <c r="DV864" s="66"/>
      <c r="DW864" s="66"/>
      <c r="DX864" s="66"/>
      <c r="DY864" s="66"/>
      <c r="DZ864" s="66"/>
      <c r="EA864" s="66"/>
      <c r="EB864" s="66"/>
      <c r="EC864" s="66"/>
      <c r="ED864" s="66"/>
      <c r="EE864" s="66"/>
      <c r="EF864" s="66"/>
      <c r="EG864" s="66"/>
      <c r="EH864" s="66"/>
      <c r="EI864" s="66"/>
      <c r="EJ864" s="66"/>
      <c r="EK864" s="66"/>
      <c r="EL864" s="66"/>
      <c r="EM864" s="66"/>
      <c r="EN864" s="66"/>
      <c r="EO864" s="66"/>
      <c r="EP864" s="66"/>
      <c r="EQ864" s="66"/>
      <c r="ER864" s="66"/>
      <c r="ES864" s="66"/>
      <c r="ET864" s="66"/>
      <c r="EU864" s="66"/>
      <c r="EV864" s="66"/>
      <c r="EW864" s="66"/>
      <c r="EX864" s="66"/>
    </row>
    <row r="865" spans="1:170" s="65" customFormat="1" ht="15.75" thickBot="1" x14ac:dyDescent="0.3">
      <c r="A865" s="189"/>
      <c r="B865" s="67" t="s">
        <v>22</v>
      </c>
      <c r="C865" s="74"/>
      <c r="D865" s="131">
        <v>3</v>
      </c>
      <c r="E865" s="131">
        <v>3</v>
      </c>
      <c r="F865" s="191" t="s">
        <v>1</v>
      </c>
      <c r="G865" s="182"/>
      <c r="H865" s="182"/>
      <c r="I865" s="190"/>
      <c r="J865" s="131"/>
      <c r="K865" s="68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  <c r="AA865" s="66"/>
      <c r="AB865" s="66"/>
      <c r="AC865" s="66"/>
      <c r="AD865" s="66"/>
      <c r="AE865" s="66"/>
      <c r="AF865" s="66"/>
      <c r="AG865" s="66"/>
      <c r="AH865" s="66"/>
      <c r="AI865" s="66"/>
      <c r="AJ865" s="66"/>
      <c r="AK865" s="66"/>
      <c r="AL865" s="66"/>
      <c r="AM865" s="66"/>
      <c r="AN865" s="66"/>
      <c r="AO865" s="66"/>
      <c r="AP865" s="66"/>
      <c r="AQ865" s="66"/>
      <c r="AR865" s="66"/>
      <c r="AS865" s="66"/>
      <c r="AT865" s="66"/>
      <c r="AU865" s="66"/>
      <c r="AV865" s="66"/>
      <c r="AW865" s="66"/>
      <c r="AX865" s="66"/>
      <c r="AY865" s="66"/>
      <c r="AZ865" s="66"/>
      <c r="BA865" s="66"/>
      <c r="BB865" s="66"/>
      <c r="BC865" s="66"/>
      <c r="BD865" s="66"/>
      <c r="BE865" s="66"/>
      <c r="BF865" s="66"/>
      <c r="BG865" s="66"/>
      <c r="BH865" s="66"/>
      <c r="BI865" s="66"/>
      <c r="BJ865" s="66"/>
      <c r="BK865" s="66"/>
      <c r="BL865" s="66"/>
      <c r="BM865" s="66"/>
      <c r="BN865" s="66"/>
      <c r="BO865" s="66"/>
      <c r="BP865" s="66"/>
      <c r="BQ865" s="66"/>
      <c r="BR865" s="66"/>
      <c r="BS865" s="66"/>
      <c r="BT865" s="66"/>
      <c r="BU865" s="66"/>
      <c r="BV865" s="66"/>
      <c r="BW865" s="66"/>
      <c r="BX865" s="66"/>
      <c r="BY865" s="66"/>
      <c r="BZ865" s="66"/>
      <c r="CA865" s="66"/>
      <c r="CB865" s="66"/>
      <c r="CC865" s="66"/>
      <c r="CD865" s="66"/>
      <c r="CE865" s="66"/>
      <c r="CF865" s="66"/>
      <c r="CG865" s="66"/>
      <c r="CH865" s="66"/>
      <c r="CI865" s="66"/>
      <c r="CJ865" s="66"/>
      <c r="CK865" s="66"/>
      <c r="CL865" s="66"/>
      <c r="CM865" s="66"/>
      <c r="CN865" s="66"/>
      <c r="CO865" s="66"/>
      <c r="CP865" s="66"/>
      <c r="CQ865" s="66"/>
      <c r="CR865" s="66"/>
      <c r="CS865" s="66"/>
      <c r="CT865" s="66"/>
      <c r="CU865" s="66"/>
      <c r="CV865" s="66"/>
      <c r="CW865" s="66"/>
      <c r="CX865" s="66"/>
      <c r="CY865" s="66"/>
      <c r="CZ865" s="66"/>
      <c r="DA865" s="66"/>
      <c r="DB865" s="66"/>
      <c r="DC865" s="66"/>
      <c r="DD865" s="66"/>
      <c r="DE865" s="66"/>
      <c r="DF865" s="66"/>
      <c r="DG865" s="66"/>
      <c r="DH865" s="66"/>
      <c r="DI865" s="66"/>
      <c r="DJ865" s="66"/>
      <c r="DK865" s="66"/>
      <c r="DL865" s="66"/>
      <c r="DM865" s="66"/>
      <c r="DN865" s="66"/>
      <c r="DO865" s="66"/>
      <c r="DP865" s="66"/>
      <c r="DQ865" s="66"/>
      <c r="DR865" s="66"/>
      <c r="DS865" s="66"/>
      <c r="DT865" s="66"/>
      <c r="DU865" s="66"/>
      <c r="DV865" s="66"/>
      <c r="DW865" s="66"/>
      <c r="DX865" s="66"/>
      <c r="DY865" s="66"/>
      <c r="DZ865" s="66"/>
      <c r="EA865" s="66"/>
      <c r="EB865" s="66"/>
      <c r="EC865" s="66"/>
      <c r="ED865" s="66"/>
      <c r="EE865" s="66"/>
      <c r="EF865" s="66"/>
      <c r="EG865" s="66"/>
      <c r="EH865" s="66"/>
      <c r="EI865" s="66"/>
      <c r="EJ865" s="66"/>
      <c r="EK865" s="66"/>
      <c r="EL865" s="66"/>
      <c r="EM865" s="66"/>
      <c r="EN865" s="66"/>
      <c r="EO865" s="66"/>
      <c r="EP865" s="66"/>
      <c r="EQ865" s="66"/>
      <c r="ER865" s="66"/>
      <c r="ES865" s="66"/>
      <c r="ET865" s="66"/>
      <c r="EU865" s="66"/>
      <c r="EV865" s="66"/>
      <c r="EW865" s="66"/>
      <c r="EX865" s="66"/>
    </row>
    <row r="866" spans="1:170" ht="15.75" thickBot="1" x14ac:dyDescent="0.3">
      <c r="A866" s="171" t="s">
        <v>29</v>
      </c>
      <c r="B866" s="172"/>
      <c r="C866" s="173">
        <v>425</v>
      </c>
      <c r="D866" s="165"/>
      <c r="E866" s="184"/>
      <c r="F866" s="165">
        <v>13.016666666666666</v>
      </c>
      <c r="G866" s="165">
        <v>14.891666666666666</v>
      </c>
      <c r="H866" s="165">
        <v>43.341666666666669</v>
      </c>
      <c r="I866" s="165">
        <v>359</v>
      </c>
      <c r="J866" s="165">
        <v>0.59375</v>
      </c>
      <c r="K866" s="158"/>
    </row>
    <row r="867" spans="1:170" x14ac:dyDescent="0.25">
      <c r="A867" s="71" t="s">
        <v>52</v>
      </c>
      <c r="B867" s="67"/>
      <c r="C867" s="72">
        <v>100</v>
      </c>
      <c r="D867" s="174">
        <v>114</v>
      </c>
      <c r="E867" s="72">
        <v>100</v>
      </c>
      <c r="F867" s="132">
        <v>0.36</v>
      </c>
      <c r="G867" s="131">
        <v>0.36</v>
      </c>
      <c r="H867" s="130">
        <v>22</v>
      </c>
      <c r="I867" s="131">
        <v>92.68</v>
      </c>
      <c r="J867" s="132">
        <v>10</v>
      </c>
      <c r="K867" s="68" t="s">
        <v>323</v>
      </c>
    </row>
    <row r="868" spans="1:170" ht="15.75" thickBot="1" x14ac:dyDescent="0.3">
      <c r="A868" s="71" t="s">
        <v>220</v>
      </c>
      <c r="B868" s="67"/>
      <c r="C868" s="72"/>
      <c r="D868" s="174"/>
      <c r="E868" s="221"/>
      <c r="F868" s="132"/>
      <c r="G868" s="131"/>
      <c r="H868" s="130"/>
      <c r="I868" s="131"/>
      <c r="J868" s="132"/>
      <c r="K868" s="68"/>
    </row>
    <row r="869" spans="1:170" ht="15.75" thickBot="1" x14ac:dyDescent="0.3">
      <c r="A869" s="171" t="s">
        <v>29</v>
      </c>
      <c r="B869" s="172"/>
      <c r="C869" s="173">
        <v>100</v>
      </c>
      <c r="D869" s="387"/>
      <c r="E869" s="412"/>
      <c r="F869" s="165">
        <v>0.36</v>
      </c>
      <c r="G869" s="165">
        <v>0.36</v>
      </c>
      <c r="H869" s="165">
        <v>22</v>
      </c>
      <c r="I869" s="165">
        <v>92.68</v>
      </c>
      <c r="J869" s="165">
        <v>10</v>
      </c>
      <c r="K869" s="167"/>
    </row>
    <row r="870" spans="1:170" ht="15.75" thickBot="1" x14ac:dyDescent="0.3">
      <c r="A870" s="171"/>
      <c r="B870" s="172"/>
      <c r="C870" s="173">
        <v>525</v>
      </c>
      <c r="D870" s="412"/>
      <c r="E870" s="412"/>
      <c r="F870" s="166">
        <v>13.376666666666665</v>
      </c>
      <c r="G870" s="166">
        <v>15.251666666666665</v>
      </c>
      <c r="H870" s="166">
        <v>65.341666666666669</v>
      </c>
      <c r="I870" s="166">
        <v>451.68</v>
      </c>
      <c r="J870" s="166">
        <v>10.59375</v>
      </c>
      <c r="K870" s="167"/>
    </row>
    <row r="871" spans="1:170" x14ac:dyDescent="0.25">
      <c r="A871" s="71"/>
      <c r="B871" s="67" t="s">
        <v>32</v>
      </c>
      <c r="C871" s="74"/>
      <c r="D871" s="185"/>
      <c r="E871" s="131"/>
      <c r="F871" s="169"/>
      <c r="G871" s="164"/>
      <c r="H871" s="188"/>
      <c r="I871" s="132"/>
      <c r="J871" s="131"/>
      <c r="K871" s="68"/>
    </row>
    <row r="872" spans="1:170" s="478" customFormat="1" ht="23.25" x14ac:dyDescent="0.25">
      <c r="A872" s="339" t="s">
        <v>198</v>
      </c>
      <c r="B872" s="340"/>
      <c r="C872" s="341">
        <v>50</v>
      </c>
      <c r="D872" s="342"/>
      <c r="E872" s="343"/>
      <c r="F872" s="342">
        <v>0.5</v>
      </c>
      <c r="G872" s="343">
        <v>2.25</v>
      </c>
      <c r="H872" s="342">
        <v>4.8</v>
      </c>
      <c r="I872" s="344">
        <v>42</v>
      </c>
      <c r="J872" s="343">
        <v>0.8</v>
      </c>
      <c r="K872" s="345" t="s">
        <v>295</v>
      </c>
      <c r="L872" s="621"/>
      <c r="M872" s="621"/>
      <c r="N872" s="621"/>
      <c r="O872" s="621"/>
      <c r="P872" s="621"/>
      <c r="Q872" s="621"/>
      <c r="R872" s="621"/>
      <c r="S872" s="621"/>
      <c r="T872" s="621"/>
      <c r="U872" s="621"/>
      <c r="V872" s="621"/>
      <c r="W872" s="621"/>
      <c r="X872" s="621"/>
      <c r="Y872" s="621"/>
      <c r="Z872" s="621"/>
      <c r="AA872" s="621"/>
      <c r="AB872" s="621"/>
      <c r="AC872" s="621"/>
      <c r="AD872" s="621"/>
      <c r="AE872" s="621"/>
      <c r="AF872" s="621"/>
      <c r="AG872" s="621"/>
      <c r="AH872" s="621"/>
      <c r="AI872" s="621"/>
      <c r="AJ872" s="621"/>
      <c r="AK872" s="621"/>
      <c r="AL872" s="621"/>
      <c r="AM872" s="621"/>
      <c r="AN872" s="621"/>
      <c r="AO872" s="621"/>
      <c r="AP872" s="621"/>
      <c r="AQ872" s="621"/>
      <c r="AR872" s="621"/>
      <c r="AS872" s="621"/>
      <c r="AT872" s="621"/>
      <c r="AU872" s="621"/>
      <c r="AV872" s="621"/>
      <c r="AW872" s="621"/>
      <c r="AX872" s="621"/>
      <c r="AY872" s="621"/>
      <c r="AZ872" s="621"/>
      <c r="BA872" s="621"/>
      <c r="BB872" s="621"/>
      <c r="BC872" s="621"/>
      <c r="BD872" s="621"/>
      <c r="BE872" s="621"/>
      <c r="BF872" s="621"/>
      <c r="BG872" s="621"/>
      <c r="BH872" s="621"/>
      <c r="BI872" s="621"/>
      <c r="BJ872" s="621"/>
      <c r="BK872" s="621"/>
      <c r="BL872" s="621"/>
      <c r="BM872" s="621"/>
      <c r="BN872" s="621"/>
      <c r="BO872" s="621"/>
      <c r="BP872" s="621"/>
      <c r="BQ872" s="621"/>
      <c r="BR872" s="621"/>
      <c r="BS872" s="621"/>
      <c r="BT872" s="621"/>
      <c r="BU872" s="621"/>
      <c r="BV872" s="621"/>
      <c r="BW872" s="621"/>
      <c r="BX872" s="621"/>
      <c r="BY872" s="621"/>
      <c r="BZ872" s="621"/>
      <c r="CA872" s="621"/>
      <c r="CB872" s="621"/>
      <c r="CC872" s="621"/>
      <c r="CD872" s="621"/>
      <c r="CE872" s="621"/>
      <c r="CF872" s="621"/>
      <c r="CG872" s="621"/>
      <c r="CH872" s="621"/>
      <c r="CI872" s="621"/>
      <c r="CJ872" s="621"/>
      <c r="CK872" s="621"/>
      <c r="CL872" s="621"/>
      <c r="CM872" s="621"/>
      <c r="CN872" s="621"/>
      <c r="CO872" s="621"/>
      <c r="CP872" s="621"/>
      <c r="CQ872" s="621"/>
      <c r="CR872" s="621"/>
      <c r="CS872" s="621"/>
      <c r="CT872" s="621"/>
      <c r="CU872" s="621"/>
      <c r="CV872" s="621"/>
      <c r="CW872" s="621"/>
      <c r="CX872" s="621"/>
      <c r="CY872" s="621"/>
      <c r="CZ872" s="621"/>
      <c r="DA872" s="621"/>
      <c r="DB872" s="621"/>
      <c r="DC872" s="621"/>
      <c r="DD872" s="621"/>
      <c r="DE872" s="621"/>
      <c r="DF872" s="621"/>
      <c r="DG872" s="621"/>
      <c r="DH872" s="621"/>
      <c r="DI872" s="621"/>
      <c r="DJ872" s="621"/>
      <c r="DK872" s="621"/>
      <c r="DL872" s="621"/>
      <c r="DM872" s="621"/>
      <c r="DN872" s="621"/>
      <c r="DO872" s="621"/>
      <c r="DP872" s="621"/>
      <c r="DQ872" s="621"/>
      <c r="DR872" s="621"/>
      <c r="DS872" s="621"/>
      <c r="DT872" s="621"/>
      <c r="DU872" s="621"/>
      <c r="DV872" s="621"/>
      <c r="DW872" s="621"/>
      <c r="DX872" s="621"/>
      <c r="DY872" s="621"/>
      <c r="DZ872" s="621"/>
      <c r="EA872" s="621"/>
      <c r="EB872" s="621"/>
      <c r="EC872" s="621"/>
      <c r="ED872" s="621"/>
      <c r="EE872" s="621"/>
      <c r="EF872" s="621"/>
      <c r="EG872" s="621"/>
      <c r="EH872" s="621"/>
      <c r="EI872" s="621"/>
      <c r="EJ872" s="621"/>
      <c r="EK872" s="621"/>
      <c r="EL872" s="621"/>
      <c r="EM872" s="621"/>
      <c r="EN872" s="621"/>
      <c r="EO872" s="621"/>
      <c r="EP872" s="621"/>
      <c r="EQ872" s="621"/>
      <c r="ER872" s="621"/>
      <c r="ES872" s="621"/>
      <c r="ET872" s="621"/>
      <c r="EU872" s="621"/>
      <c r="EV872" s="621"/>
      <c r="EW872" s="621"/>
      <c r="EX872" s="621"/>
    </row>
    <row r="873" spans="1:170" s="478" customFormat="1" x14ac:dyDescent="0.25">
      <c r="A873" s="339"/>
      <c r="B873" s="340" t="s">
        <v>94</v>
      </c>
      <c r="C873" s="341"/>
      <c r="D873" s="342">
        <v>15.2</v>
      </c>
      <c r="E873" s="343">
        <v>13.3</v>
      </c>
      <c r="F873" s="342"/>
      <c r="G873" s="343"/>
      <c r="H873" s="342"/>
      <c r="I873" s="344"/>
      <c r="J873" s="343"/>
      <c r="K873" s="345"/>
      <c r="L873" s="621"/>
      <c r="M873" s="621"/>
      <c r="N873" s="621"/>
      <c r="O873" s="621"/>
      <c r="P873" s="621"/>
      <c r="Q873" s="621"/>
      <c r="R873" s="621"/>
      <c r="S873" s="621"/>
      <c r="T873" s="621"/>
      <c r="U873" s="621"/>
      <c r="V873" s="621"/>
      <c r="W873" s="621"/>
      <c r="X873" s="621"/>
      <c r="Y873" s="621"/>
      <c r="Z873" s="621"/>
      <c r="AA873" s="621"/>
      <c r="AB873" s="621"/>
      <c r="AC873" s="621"/>
      <c r="AD873" s="621"/>
      <c r="AE873" s="621"/>
      <c r="AF873" s="621"/>
      <c r="AG873" s="621"/>
      <c r="AH873" s="621"/>
      <c r="AI873" s="621"/>
      <c r="AJ873" s="621"/>
      <c r="AK873" s="621"/>
      <c r="AL873" s="621"/>
      <c r="AM873" s="621"/>
      <c r="AN873" s="621"/>
      <c r="AO873" s="621"/>
      <c r="AP873" s="621"/>
      <c r="AQ873" s="621"/>
      <c r="AR873" s="621"/>
      <c r="AS873" s="621"/>
      <c r="AT873" s="621"/>
      <c r="AU873" s="621"/>
      <c r="AV873" s="621"/>
      <c r="AW873" s="621"/>
      <c r="AX873" s="621"/>
      <c r="AY873" s="621"/>
      <c r="AZ873" s="621"/>
      <c r="BA873" s="621"/>
      <c r="BB873" s="621"/>
      <c r="BC873" s="621"/>
      <c r="BD873" s="621"/>
      <c r="BE873" s="621"/>
      <c r="BF873" s="621"/>
      <c r="BG873" s="621"/>
      <c r="BH873" s="621"/>
      <c r="BI873" s="621"/>
      <c r="BJ873" s="621"/>
      <c r="BK873" s="621"/>
      <c r="BL873" s="621"/>
      <c r="BM873" s="621"/>
      <c r="BN873" s="621"/>
      <c r="BO873" s="621"/>
      <c r="BP873" s="621"/>
      <c r="BQ873" s="621"/>
      <c r="BR873" s="621"/>
      <c r="BS873" s="621"/>
      <c r="BT873" s="621"/>
      <c r="BU873" s="621"/>
      <c r="BV873" s="621"/>
      <c r="BW873" s="621"/>
      <c r="BX873" s="621"/>
      <c r="BY873" s="621"/>
      <c r="BZ873" s="621"/>
      <c r="CA873" s="621"/>
      <c r="CB873" s="621"/>
      <c r="CC873" s="621"/>
      <c r="CD873" s="621"/>
      <c r="CE873" s="621"/>
      <c r="CF873" s="621"/>
      <c r="CG873" s="621"/>
      <c r="CH873" s="621"/>
      <c r="CI873" s="621"/>
      <c r="CJ873" s="621"/>
      <c r="CK873" s="621"/>
      <c r="CL873" s="621"/>
      <c r="CM873" s="621"/>
      <c r="CN873" s="621"/>
      <c r="CO873" s="621"/>
      <c r="CP873" s="621"/>
      <c r="CQ873" s="621"/>
      <c r="CR873" s="621"/>
      <c r="CS873" s="621"/>
      <c r="CT873" s="621"/>
      <c r="CU873" s="621"/>
      <c r="CV873" s="621"/>
      <c r="CW873" s="621"/>
      <c r="CX873" s="621"/>
      <c r="CY873" s="621"/>
      <c r="CZ873" s="621"/>
      <c r="DA873" s="621"/>
      <c r="DB873" s="621"/>
      <c r="DC873" s="621"/>
      <c r="DD873" s="621"/>
      <c r="DE873" s="621"/>
      <c r="DF873" s="621"/>
      <c r="DG873" s="621"/>
      <c r="DH873" s="621"/>
      <c r="DI873" s="621"/>
      <c r="DJ873" s="621"/>
      <c r="DK873" s="621"/>
      <c r="DL873" s="621"/>
      <c r="DM873" s="621"/>
      <c r="DN873" s="621"/>
      <c r="DO873" s="621"/>
      <c r="DP873" s="621"/>
      <c r="DQ873" s="621"/>
      <c r="DR873" s="621"/>
      <c r="DS873" s="621"/>
      <c r="DT873" s="621"/>
      <c r="DU873" s="621"/>
      <c r="DV873" s="621"/>
      <c r="DW873" s="621"/>
      <c r="DX873" s="621"/>
      <c r="DY873" s="621"/>
      <c r="DZ873" s="621"/>
      <c r="EA873" s="621"/>
      <c r="EB873" s="621"/>
      <c r="EC873" s="621"/>
      <c r="ED873" s="621"/>
      <c r="EE873" s="621"/>
      <c r="EF873" s="621"/>
      <c r="EG873" s="621"/>
      <c r="EH873" s="621"/>
      <c r="EI873" s="621"/>
      <c r="EJ873" s="621"/>
      <c r="EK873" s="621"/>
      <c r="EL873" s="621"/>
      <c r="EM873" s="621"/>
      <c r="EN873" s="621"/>
      <c r="EO873" s="621"/>
      <c r="EP873" s="621"/>
      <c r="EQ873" s="621"/>
      <c r="ER873" s="621"/>
      <c r="ES873" s="621"/>
      <c r="ET873" s="621"/>
      <c r="EU873" s="621"/>
      <c r="EV873" s="621"/>
      <c r="EW873" s="621"/>
      <c r="EX873" s="621"/>
    </row>
    <row r="874" spans="1:170" s="478" customFormat="1" x14ac:dyDescent="0.25">
      <c r="A874" s="339"/>
      <c r="B874" s="340" t="s">
        <v>208</v>
      </c>
      <c r="C874" s="341"/>
      <c r="D874" s="342">
        <v>45.28</v>
      </c>
      <c r="E874" s="343">
        <v>33.299999999999997</v>
      </c>
      <c r="F874" s="342"/>
      <c r="G874" s="343"/>
      <c r="H874" s="342"/>
      <c r="I874" s="344"/>
      <c r="J874" s="343"/>
      <c r="K874" s="345"/>
      <c r="L874" s="621"/>
      <c r="M874" s="621"/>
      <c r="N874" s="621"/>
      <c r="O874" s="621"/>
      <c r="P874" s="621"/>
      <c r="Q874" s="621"/>
      <c r="R874" s="621"/>
      <c r="S874" s="621"/>
      <c r="T874" s="621"/>
      <c r="U874" s="621"/>
      <c r="V874" s="621"/>
      <c r="W874" s="621"/>
      <c r="X874" s="621"/>
      <c r="Y874" s="621"/>
      <c r="Z874" s="621"/>
      <c r="AA874" s="621"/>
      <c r="AB874" s="621"/>
      <c r="AC874" s="621"/>
      <c r="AD874" s="621"/>
      <c r="AE874" s="621"/>
      <c r="AF874" s="621"/>
      <c r="AG874" s="621"/>
      <c r="AH874" s="621"/>
      <c r="AI874" s="621"/>
      <c r="AJ874" s="621"/>
      <c r="AK874" s="621"/>
      <c r="AL874" s="621"/>
      <c r="AM874" s="621"/>
      <c r="AN874" s="621"/>
      <c r="AO874" s="621"/>
      <c r="AP874" s="621"/>
      <c r="AQ874" s="621"/>
      <c r="AR874" s="621"/>
      <c r="AS874" s="621"/>
      <c r="AT874" s="621"/>
      <c r="AU874" s="621"/>
      <c r="AV874" s="621"/>
      <c r="AW874" s="621"/>
      <c r="AX874" s="621"/>
      <c r="AY874" s="621"/>
      <c r="AZ874" s="621"/>
      <c r="BA874" s="621"/>
      <c r="BB874" s="621"/>
      <c r="BC874" s="621"/>
      <c r="BD874" s="621"/>
      <c r="BE874" s="621"/>
      <c r="BF874" s="621"/>
      <c r="BG874" s="621"/>
      <c r="BH874" s="621"/>
      <c r="BI874" s="621"/>
      <c r="BJ874" s="621"/>
      <c r="BK874" s="621"/>
      <c r="BL874" s="621"/>
      <c r="BM874" s="621"/>
      <c r="BN874" s="621"/>
      <c r="BO874" s="621"/>
      <c r="BP874" s="621"/>
      <c r="BQ874" s="621"/>
      <c r="BR874" s="621"/>
      <c r="BS874" s="621"/>
      <c r="BT874" s="621"/>
      <c r="BU874" s="621"/>
      <c r="BV874" s="621"/>
      <c r="BW874" s="621"/>
      <c r="BX874" s="621"/>
      <c r="BY874" s="621"/>
      <c r="BZ874" s="621"/>
      <c r="CA874" s="621"/>
      <c r="CB874" s="621"/>
      <c r="CC874" s="621"/>
      <c r="CD874" s="621"/>
      <c r="CE874" s="621"/>
      <c r="CF874" s="621"/>
      <c r="CG874" s="621"/>
      <c r="CH874" s="621"/>
      <c r="CI874" s="621"/>
      <c r="CJ874" s="621"/>
      <c r="CK874" s="621"/>
      <c r="CL874" s="621"/>
      <c r="CM874" s="621"/>
      <c r="CN874" s="621"/>
      <c r="CO874" s="621"/>
      <c r="CP874" s="621"/>
      <c r="CQ874" s="621"/>
      <c r="CR874" s="621"/>
      <c r="CS874" s="621"/>
      <c r="CT874" s="621"/>
      <c r="CU874" s="621"/>
      <c r="CV874" s="621"/>
      <c r="CW874" s="621"/>
      <c r="CX874" s="621"/>
      <c r="CY874" s="621"/>
      <c r="CZ874" s="621"/>
      <c r="DA874" s="621"/>
      <c r="DB874" s="621"/>
      <c r="DC874" s="621"/>
      <c r="DD874" s="621"/>
      <c r="DE874" s="621"/>
      <c r="DF874" s="621"/>
      <c r="DG874" s="621"/>
      <c r="DH874" s="621"/>
      <c r="DI874" s="621"/>
      <c r="DJ874" s="621"/>
      <c r="DK874" s="621"/>
      <c r="DL874" s="621"/>
      <c r="DM874" s="621"/>
      <c r="DN874" s="621"/>
      <c r="DO874" s="621"/>
      <c r="DP874" s="621"/>
      <c r="DQ874" s="621"/>
      <c r="DR874" s="621"/>
      <c r="DS874" s="621"/>
      <c r="DT874" s="621"/>
      <c r="DU874" s="621"/>
      <c r="DV874" s="621"/>
      <c r="DW874" s="621"/>
      <c r="DX874" s="621"/>
      <c r="DY874" s="621"/>
      <c r="DZ874" s="621"/>
      <c r="EA874" s="621"/>
      <c r="EB874" s="621"/>
      <c r="EC874" s="621"/>
      <c r="ED874" s="621"/>
      <c r="EE874" s="621"/>
      <c r="EF874" s="621"/>
      <c r="EG874" s="621"/>
      <c r="EH874" s="621"/>
      <c r="EI874" s="621"/>
      <c r="EJ874" s="621"/>
      <c r="EK874" s="621"/>
      <c r="EL874" s="621"/>
      <c r="EM874" s="621"/>
      <c r="EN874" s="621"/>
      <c r="EO874" s="621"/>
      <c r="EP874" s="621"/>
      <c r="EQ874" s="621"/>
      <c r="ER874" s="621"/>
      <c r="ES874" s="621"/>
      <c r="ET874" s="621"/>
      <c r="EU874" s="621"/>
      <c r="EV874" s="621"/>
      <c r="EW874" s="621"/>
      <c r="EX874" s="621"/>
    </row>
    <row r="875" spans="1:170" s="478" customFormat="1" x14ac:dyDescent="0.25">
      <c r="A875" s="339"/>
      <c r="B875" s="340" t="s">
        <v>54</v>
      </c>
      <c r="C875" s="341"/>
      <c r="D875" s="342">
        <v>1.7</v>
      </c>
      <c r="E875" s="343">
        <v>1.7</v>
      </c>
      <c r="F875" s="342"/>
      <c r="G875" s="343"/>
      <c r="H875" s="342"/>
      <c r="I875" s="344"/>
      <c r="J875" s="343"/>
      <c r="K875" s="345"/>
      <c r="L875" s="621"/>
      <c r="M875" s="621"/>
      <c r="N875" s="621"/>
      <c r="O875" s="621"/>
      <c r="P875" s="621"/>
      <c r="Q875" s="621"/>
      <c r="R875" s="621"/>
      <c r="S875" s="621"/>
      <c r="T875" s="621"/>
      <c r="U875" s="621"/>
      <c r="V875" s="621"/>
      <c r="W875" s="621"/>
      <c r="X875" s="621"/>
      <c r="Y875" s="621"/>
      <c r="Z875" s="621"/>
      <c r="AA875" s="621"/>
      <c r="AB875" s="621"/>
      <c r="AC875" s="621"/>
      <c r="AD875" s="621"/>
      <c r="AE875" s="621"/>
      <c r="AF875" s="621"/>
      <c r="AG875" s="621"/>
      <c r="AH875" s="621"/>
      <c r="AI875" s="621"/>
      <c r="AJ875" s="621"/>
      <c r="AK875" s="621"/>
      <c r="AL875" s="621"/>
      <c r="AM875" s="621"/>
      <c r="AN875" s="621"/>
      <c r="AO875" s="621"/>
      <c r="AP875" s="621"/>
      <c r="AQ875" s="621"/>
      <c r="AR875" s="621"/>
      <c r="AS875" s="621"/>
      <c r="AT875" s="621"/>
      <c r="AU875" s="621"/>
      <c r="AV875" s="621"/>
      <c r="AW875" s="621"/>
      <c r="AX875" s="621"/>
      <c r="AY875" s="621"/>
      <c r="AZ875" s="621"/>
      <c r="BA875" s="621"/>
      <c r="BB875" s="621"/>
      <c r="BC875" s="621"/>
      <c r="BD875" s="621"/>
      <c r="BE875" s="621"/>
      <c r="BF875" s="621"/>
      <c r="BG875" s="621"/>
      <c r="BH875" s="621"/>
      <c r="BI875" s="621"/>
      <c r="BJ875" s="621"/>
      <c r="BK875" s="621"/>
      <c r="BL875" s="621"/>
      <c r="BM875" s="621"/>
      <c r="BN875" s="621"/>
      <c r="BO875" s="621"/>
      <c r="BP875" s="621"/>
      <c r="BQ875" s="621"/>
      <c r="BR875" s="621"/>
      <c r="BS875" s="621"/>
      <c r="BT875" s="621"/>
      <c r="BU875" s="621"/>
      <c r="BV875" s="621"/>
      <c r="BW875" s="621"/>
      <c r="BX875" s="621"/>
      <c r="BY875" s="621"/>
      <c r="BZ875" s="621"/>
      <c r="CA875" s="621"/>
      <c r="CB875" s="621"/>
      <c r="CC875" s="621"/>
      <c r="CD875" s="621"/>
      <c r="CE875" s="621"/>
      <c r="CF875" s="621"/>
      <c r="CG875" s="621"/>
      <c r="CH875" s="621"/>
      <c r="CI875" s="621"/>
      <c r="CJ875" s="621"/>
      <c r="CK875" s="621"/>
      <c r="CL875" s="621"/>
      <c r="CM875" s="621"/>
      <c r="CN875" s="621"/>
      <c r="CO875" s="621"/>
      <c r="CP875" s="621"/>
      <c r="CQ875" s="621"/>
      <c r="CR875" s="621"/>
      <c r="CS875" s="621"/>
      <c r="CT875" s="621"/>
      <c r="CU875" s="621"/>
      <c r="CV875" s="621"/>
      <c r="CW875" s="621"/>
      <c r="CX875" s="621"/>
      <c r="CY875" s="621"/>
      <c r="CZ875" s="621"/>
      <c r="DA875" s="621"/>
      <c r="DB875" s="621"/>
      <c r="DC875" s="621"/>
      <c r="DD875" s="621"/>
      <c r="DE875" s="621"/>
      <c r="DF875" s="621"/>
      <c r="DG875" s="621"/>
      <c r="DH875" s="621"/>
      <c r="DI875" s="621"/>
      <c r="DJ875" s="621"/>
      <c r="DK875" s="621"/>
      <c r="DL875" s="621"/>
      <c r="DM875" s="621"/>
      <c r="DN875" s="621"/>
      <c r="DO875" s="621"/>
      <c r="DP875" s="621"/>
      <c r="DQ875" s="621"/>
      <c r="DR875" s="621"/>
      <c r="DS875" s="621"/>
      <c r="DT875" s="621"/>
      <c r="DU875" s="621"/>
      <c r="DV875" s="621"/>
      <c r="DW875" s="621"/>
      <c r="DX875" s="621"/>
      <c r="DY875" s="621"/>
      <c r="DZ875" s="621"/>
      <c r="EA875" s="621"/>
      <c r="EB875" s="621"/>
      <c r="EC875" s="621"/>
      <c r="ED875" s="621"/>
      <c r="EE875" s="621"/>
      <c r="EF875" s="621"/>
      <c r="EG875" s="621"/>
      <c r="EH875" s="621"/>
      <c r="EI875" s="621"/>
      <c r="EJ875" s="621"/>
      <c r="EK875" s="621"/>
      <c r="EL875" s="621"/>
      <c r="EM875" s="621"/>
      <c r="EN875" s="621"/>
      <c r="EO875" s="621"/>
      <c r="EP875" s="621"/>
      <c r="EQ875" s="621"/>
      <c r="ER875" s="621"/>
      <c r="ES875" s="621"/>
      <c r="ET875" s="621"/>
      <c r="EU875" s="621"/>
      <c r="EV875" s="621"/>
      <c r="EW875" s="621"/>
      <c r="EX875" s="621"/>
    </row>
    <row r="876" spans="1:170" s="478" customFormat="1" x14ac:dyDescent="0.25">
      <c r="A876" s="339"/>
      <c r="B876" s="340" t="s">
        <v>38</v>
      </c>
      <c r="C876" s="341"/>
      <c r="D876" s="342">
        <v>2.5</v>
      </c>
      <c r="E876" s="343">
        <v>2.5</v>
      </c>
      <c r="F876" s="342"/>
      <c r="G876" s="343"/>
      <c r="H876" s="342"/>
      <c r="I876" s="344"/>
      <c r="J876" s="343"/>
      <c r="K876" s="345"/>
      <c r="L876" s="621"/>
      <c r="M876" s="621"/>
      <c r="N876" s="621"/>
      <c r="O876" s="621"/>
      <c r="P876" s="621"/>
      <c r="Q876" s="621"/>
      <c r="R876" s="621"/>
      <c r="S876" s="621"/>
      <c r="T876" s="621"/>
      <c r="U876" s="621"/>
      <c r="V876" s="621"/>
      <c r="W876" s="621"/>
      <c r="X876" s="621"/>
      <c r="Y876" s="621"/>
      <c r="Z876" s="621"/>
      <c r="AA876" s="621"/>
      <c r="AB876" s="621"/>
      <c r="AC876" s="621"/>
      <c r="AD876" s="621"/>
      <c r="AE876" s="621"/>
      <c r="AF876" s="621"/>
      <c r="AG876" s="621"/>
      <c r="AH876" s="621"/>
      <c r="AI876" s="621"/>
      <c r="AJ876" s="621"/>
      <c r="AK876" s="621"/>
      <c r="AL876" s="621"/>
      <c r="AM876" s="621"/>
      <c r="AN876" s="621"/>
      <c r="AO876" s="621"/>
      <c r="AP876" s="621"/>
      <c r="AQ876" s="621"/>
      <c r="AR876" s="621"/>
      <c r="AS876" s="621"/>
      <c r="AT876" s="621"/>
      <c r="AU876" s="621"/>
      <c r="AV876" s="621"/>
      <c r="AW876" s="621"/>
      <c r="AX876" s="621"/>
      <c r="AY876" s="621"/>
      <c r="AZ876" s="621"/>
      <c r="BA876" s="621"/>
      <c r="BB876" s="621"/>
      <c r="BC876" s="621"/>
      <c r="BD876" s="621"/>
      <c r="BE876" s="621"/>
      <c r="BF876" s="621"/>
      <c r="BG876" s="621"/>
      <c r="BH876" s="621"/>
      <c r="BI876" s="621"/>
      <c r="BJ876" s="621"/>
      <c r="BK876" s="621"/>
      <c r="BL876" s="621"/>
      <c r="BM876" s="621"/>
      <c r="BN876" s="621"/>
      <c r="BO876" s="621"/>
      <c r="BP876" s="621"/>
      <c r="BQ876" s="621"/>
      <c r="BR876" s="621"/>
      <c r="BS876" s="621"/>
      <c r="BT876" s="621"/>
      <c r="BU876" s="621"/>
      <c r="BV876" s="621"/>
      <c r="BW876" s="621"/>
      <c r="BX876" s="621"/>
      <c r="BY876" s="621"/>
      <c r="BZ876" s="621"/>
      <c r="CA876" s="621"/>
      <c r="CB876" s="621"/>
      <c r="CC876" s="621"/>
      <c r="CD876" s="621"/>
      <c r="CE876" s="621"/>
      <c r="CF876" s="621"/>
      <c r="CG876" s="621"/>
      <c r="CH876" s="621"/>
      <c r="CI876" s="621"/>
      <c r="CJ876" s="621"/>
      <c r="CK876" s="621"/>
      <c r="CL876" s="621"/>
      <c r="CM876" s="621"/>
      <c r="CN876" s="621"/>
      <c r="CO876" s="621"/>
      <c r="CP876" s="621"/>
      <c r="CQ876" s="621"/>
      <c r="CR876" s="621"/>
      <c r="CS876" s="621"/>
      <c r="CT876" s="621"/>
      <c r="CU876" s="621"/>
      <c r="CV876" s="621"/>
      <c r="CW876" s="621"/>
      <c r="CX876" s="621"/>
      <c r="CY876" s="621"/>
      <c r="CZ876" s="621"/>
      <c r="DA876" s="621"/>
      <c r="DB876" s="621"/>
      <c r="DC876" s="621"/>
      <c r="DD876" s="621"/>
      <c r="DE876" s="621"/>
      <c r="DF876" s="621"/>
      <c r="DG876" s="621"/>
      <c r="DH876" s="621"/>
      <c r="DI876" s="621"/>
      <c r="DJ876" s="621"/>
      <c r="DK876" s="621"/>
      <c r="DL876" s="621"/>
      <c r="DM876" s="621"/>
      <c r="DN876" s="621"/>
      <c r="DO876" s="621"/>
      <c r="DP876" s="621"/>
      <c r="DQ876" s="621"/>
      <c r="DR876" s="621"/>
      <c r="DS876" s="621"/>
      <c r="DT876" s="621"/>
      <c r="DU876" s="621"/>
      <c r="DV876" s="621"/>
      <c r="DW876" s="621"/>
      <c r="DX876" s="621"/>
      <c r="DY876" s="621"/>
      <c r="DZ876" s="621"/>
      <c r="EA876" s="621"/>
      <c r="EB876" s="621"/>
      <c r="EC876" s="621"/>
      <c r="ED876" s="621"/>
      <c r="EE876" s="621"/>
      <c r="EF876" s="621"/>
      <c r="EG876" s="621"/>
      <c r="EH876" s="621"/>
      <c r="EI876" s="621"/>
      <c r="EJ876" s="621"/>
      <c r="EK876" s="621"/>
      <c r="EL876" s="621"/>
      <c r="EM876" s="621"/>
      <c r="EN876" s="621"/>
      <c r="EO876" s="621"/>
      <c r="EP876" s="621"/>
      <c r="EQ876" s="621"/>
      <c r="ER876" s="621"/>
      <c r="ES876" s="621"/>
      <c r="ET876" s="621"/>
      <c r="EU876" s="621"/>
      <c r="EV876" s="621"/>
      <c r="EW876" s="621"/>
      <c r="EX876" s="621"/>
    </row>
    <row r="877" spans="1:170" s="80" customFormat="1" x14ac:dyDescent="0.25">
      <c r="A877" s="71" t="s">
        <v>272</v>
      </c>
      <c r="B877" s="67"/>
      <c r="C877" s="74" t="s">
        <v>110</v>
      </c>
      <c r="D877" s="185"/>
      <c r="E877" s="131"/>
      <c r="F877" s="132">
        <v>4.96</v>
      </c>
      <c r="G877" s="131">
        <v>3.6</v>
      </c>
      <c r="H877" s="130">
        <v>14.44</v>
      </c>
      <c r="I877" s="132">
        <v>110</v>
      </c>
      <c r="J877" s="131">
        <v>0.5</v>
      </c>
      <c r="K877" s="68" t="s">
        <v>355</v>
      </c>
      <c r="L877" s="281"/>
      <c r="M877" s="281"/>
      <c r="N877" s="281"/>
      <c r="O877" s="281"/>
      <c r="P877" s="281"/>
      <c r="Q877" s="281"/>
      <c r="R877" s="281"/>
      <c r="S877" s="281"/>
      <c r="T877" s="281"/>
      <c r="U877" s="281"/>
      <c r="V877" s="281"/>
      <c r="W877" s="281"/>
      <c r="X877" s="281"/>
      <c r="Y877" s="281"/>
      <c r="Z877" s="281"/>
      <c r="AA877" s="281"/>
      <c r="AB877" s="281"/>
      <c r="AC877" s="281"/>
      <c r="AD877" s="281"/>
      <c r="AE877" s="281"/>
      <c r="AF877" s="281"/>
      <c r="AG877" s="281"/>
      <c r="AH877" s="281"/>
      <c r="AI877" s="281"/>
      <c r="AJ877" s="281"/>
      <c r="AK877" s="281"/>
      <c r="AL877" s="281"/>
      <c r="AM877" s="281"/>
      <c r="AN877" s="281"/>
      <c r="AO877" s="281"/>
      <c r="AP877" s="281"/>
      <c r="AQ877" s="281"/>
      <c r="AR877" s="281"/>
      <c r="AS877" s="281"/>
      <c r="AT877" s="281"/>
      <c r="AU877" s="281"/>
      <c r="AV877" s="281"/>
      <c r="AW877" s="281"/>
      <c r="AX877" s="281"/>
      <c r="AY877" s="281"/>
      <c r="AZ877" s="281"/>
      <c r="BA877" s="281"/>
      <c r="BB877" s="281"/>
      <c r="BC877" s="281"/>
      <c r="BD877" s="281"/>
      <c r="BE877" s="281"/>
      <c r="BF877" s="281"/>
      <c r="BG877" s="281"/>
      <c r="BH877" s="281"/>
      <c r="BI877" s="281"/>
      <c r="BJ877" s="281"/>
      <c r="BK877" s="281"/>
      <c r="BL877" s="281"/>
      <c r="BM877" s="281"/>
      <c r="BN877" s="281"/>
      <c r="BO877" s="281"/>
      <c r="BP877" s="281"/>
      <c r="BQ877" s="281"/>
      <c r="BR877" s="281"/>
      <c r="BS877" s="281"/>
      <c r="BT877" s="281"/>
      <c r="BU877" s="281"/>
      <c r="BV877" s="281"/>
      <c r="BW877" s="281"/>
      <c r="BX877" s="281"/>
      <c r="BY877" s="281"/>
      <c r="BZ877" s="281"/>
      <c r="CA877" s="281"/>
      <c r="CB877" s="281"/>
      <c r="CC877" s="281"/>
      <c r="CD877" s="281"/>
      <c r="CE877" s="281"/>
      <c r="CF877" s="281"/>
      <c r="CG877" s="281"/>
      <c r="CH877" s="281"/>
      <c r="CI877" s="281"/>
      <c r="CJ877" s="281"/>
      <c r="CK877" s="281"/>
      <c r="CL877" s="281"/>
      <c r="CM877" s="281"/>
      <c r="CN877" s="281"/>
      <c r="CO877" s="281"/>
      <c r="CP877" s="281"/>
      <c r="CQ877" s="281"/>
      <c r="CR877" s="281"/>
      <c r="CS877" s="281"/>
      <c r="CT877" s="281"/>
      <c r="CU877" s="281"/>
      <c r="CV877" s="281"/>
      <c r="CW877" s="281"/>
      <c r="CX877" s="281"/>
      <c r="CY877" s="281"/>
      <c r="CZ877" s="281"/>
      <c r="DA877" s="281"/>
      <c r="DB877" s="281"/>
      <c r="DC877" s="281"/>
      <c r="DD877" s="281"/>
      <c r="DE877" s="281"/>
      <c r="DF877" s="281"/>
      <c r="DG877" s="281"/>
      <c r="DH877" s="281"/>
      <c r="DI877" s="281"/>
      <c r="DJ877" s="281"/>
      <c r="DK877" s="281"/>
      <c r="DL877" s="281"/>
      <c r="DM877" s="281"/>
      <c r="DN877" s="281"/>
      <c r="DO877" s="281"/>
      <c r="DP877" s="281"/>
      <c r="DQ877" s="281"/>
      <c r="DR877" s="281"/>
      <c r="DS877" s="281"/>
      <c r="DT877" s="281"/>
      <c r="DU877" s="281"/>
      <c r="DV877" s="281"/>
      <c r="DW877" s="281"/>
      <c r="DX877" s="281"/>
      <c r="DY877" s="281"/>
      <c r="DZ877" s="281"/>
      <c r="EA877" s="281"/>
      <c r="EB877" s="281"/>
      <c r="EC877" s="281"/>
      <c r="ED877" s="281"/>
      <c r="EE877" s="281"/>
      <c r="EF877" s="281"/>
      <c r="EG877" s="281"/>
      <c r="EH877" s="281"/>
      <c r="EI877" s="281"/>
      <c r="EJ877" s="281"/>
      <c r="EK877" s="281"/>
      <c r="EL877" s="281"/>
      <c r="EM877" s="281"/>
      <c r="EN877" s="281"/>
      <c r="EO877" s="281"/>
      <c r="EP877" s="281"/>
      <c r="EQ877" s="281"/>
      <c r="ER877" s="281"/>
      <c r="ES877" s="281"/>
      <c r="ET877" s="281"/>
      <c r="EU877" s="281"/>
      <c r="EV877" s="281"/>
      <c r="EW877" s="281"/>
      <c r="EX877" s="281"/>
      <c r="EY877" s="281"/>
      <c r="EZ877" s="281"/>
      <c r="FA877" s="281"/>
      <c r="FB877" s="281"/>
      <c r="FC877" s="281"/>
      <c r="FD877" s="281"/>
      <c r="FE877" s="281"/>
      <c r="FF877" s="281"/>
      <c r="FG877" s="281"/>
      <c r="FH877" s="281"/>
      <c r="FI877" s="281"/>
      <c r="FJ877" s="281"/>
      <c r="FK877" s="281"/>
      <c r="FL877" s="281"/>
      <c r="FM877" s="281"/>
      <c r="FN877" s="281"/>
    </row>
    <row r="878" spans="1:170" s="80" customFormat="1" x14ac:dyDescent="0.25">
      <c r="A878" s="71"/>
      <c r="B878" s="67" t="s">
        <v>234</v>
      </c>
      <c r="C878" s="187"/>
      <c r="D878" s="74">
        <v>33.85</v>
      </c>
      <c r="E878" s="175">
        <v>22</v>
      </c>
      <c r="F878" s="132"/>
      <c r="G878" s="132"/>
      <c r="H878" s="132"/>
      <c r="I878" s="132"/>
      <c r="J878" s="132"/>
      <c r="K878" s="68"/>
      <c r="L878" s="281"/>
      <c r="M878" s="281"/>
      <c r="N878" s="281"/>
      <c r="O878" s="281"/>
      <c r="P878" s="281"/>
      <c r="Q878" s="281"/>
      <c r="R878" s="281"/>
      <c r="S878" s="281"/>
      <c r="T878" s="281"/>
      <c r="U878" s="281"/>
      <c r="V878" s="281"/>
      <c r="W878" s="281"/>
      <c r="X878" s="281"/>
      <c r="Y878" s="281"/>
      <c r="Z878" s="281"/>
      <c r="AA878" s="281"/>
      <c r="AB878" s="281"/>
      <c r="AC878" s="281"/>
      <c r="AD878" s="281"/>
      <c r="AE878" s="281"/>
      <c r="AF878" s="281"/>
      <c r="AG878" s="281"/>
      <c r="AH878" s="281"/>
      <c r="AI878" s="281"/>
      <c r="AJ878" s="281"/>
      <c r="AK878" s="281"/>
      <c r="AL878" s="281"/>
      <c r="AM878" s="281"/>
      <c r="AN878" s="281"/>
      <c r="AO878" s="281"/>
      <c r="AP878" s="281"/>
      <c r="AQ878" s="281"/>
      <c r="AR878" s="281"/>
      <c r="AS878" s="281"/>
      <c r="AT878" s="281"/>
      <c r="AU878" s="281"/>
      <c r="AV878" s="281"/>
      <c r="AW878" s="281"/>
      <c r="AX878" s="281"/>
      <c r="AY878" s="281"/>
      <c r="AZ878" s="281"/>
      <c r="BA878" s="281"/>
      <c r="BB878" s="281"/>
      <c r="BC878" s="281"/>
      <c r="BD878" s="281"/>
      <c r="BE878" s="281"/>
      <c r="BF878" s="281"/>
      <c r="BG878" s="281"/>
      <c r="BH878" s="281"/>
      <c r="BI878" s="281"/>
      <c r="BJ878" s="281"/>
      <c r="BK878" s="281"/>
      <c r="BL878" s="281"/>
      <c r="BM878" s="281"/>
      <c r="BN878" s="281"/>
      <c r="BO878" s="281"/>
      <c r="BP878" s="281"/>
      <c r="BQ878" s="281"/>
      <c r="BR878" s="281"/>
      <c r="BS878" s="281"/>
      <c r="BT878" s="281"/>
      <c r="BU878" s="281"/>
      <c r="BV878" s="281"/>
      <c r="BW878" s="281"/>
      <c r="BX878" s="281"/>
      <c r="BY878" s="281"/>
      <c r="BZ878" s="281"/>
      <c r="CA878" s="281"/>
      <c r="CB878" s="281"/>
      <c r="CC878" s="281"/>
      <c r="CD878" s="281"/>
      <c r="CE878" s="281"/>
      <c r="CF878" s="281"/>
      <c r="CG878" s="281"/>
      <c r="CH878" s="281"/>
      <c r="CI878" s="281"/>
      <c r="CJ878" s="281"/>
      <c r="CK878" s="281"/>
      <c r="CL878" s="281"/>
      <c r="CM878" s="281"/>
      <c r="CN878" s="281"/>
      <c r="CO878" s="281"/>
      <c r="CP878" s="281"/>
      <c r="CQ878" s="281"/>
      <c r="CR878" s="281"/>
      <c r="CS878" s="281"/>
      <c r="CT878" s="281"/>
      <c r="CU878" s="281"/>
      <c r="CV878" s="281"/>
      <c r="CW878" s="281"/>
      <c r="CX878" s="281"/>
      <c r="CY878" s="281"/>
      <c r="CZ878" s="281"/>
      <c r="DA878" s="281"/>
      <c r="DB878" s="281"/>
      <c r="DC878" s="281"/>
      <c r="DD878" s="281"/>
      <c r="DE878" s="281"/>
      <c r="DF878" s="281"/>
      <c r="DG878" s="281"/>
      <c r="DH878" s="281"/>
      <c r="DI878" s="281"/>
      <c r="DJ878" s="281"/>
      <c r="DK878" s="281"/>
      <c r="DL878" s="281"/>
      <c r="DM878" s="281"/>
      <c r="DN878" s="281"/>
      <c r="DO878" s="281"/>
      <c r="DP878" s="281"/>
      <c r="DQ878" s="281"/>
      <c r="DR878" s="281"/>
      <c r="DS878" s="281"/>
      <c r="DT878" s="281"/>
      <c r="DU878" s="281"/>
      <c r="DV878" s="281"/>
      <c r="DW878" s="281"/>
      <c r="DX878" s="281"/>
      <c r="DY878" s="281"/>
      <c r="DZ878" s="281"/>
      <c r="EA878" s="281"/>
      <c r="EB878" s="281"/>
      <c r="EC878" s="281"/>
      <c r="ED878" s="281"/>
      <c r="EE878" s="281"/>
      <c r="EF878" s="281"/>
      <c r="EG878" s="281"/>
      <c r="EH878" s="281"/>
      <c r="EI878" s="281"/>
      <c r="EJ878" s="281"/>
      <c r="EK878" s="281"/>
      <c r="EL878" s="281"/>
      <c r="EM878" s="281"/>
      <c r="EN878" s="281"/>
      <c r="EO878" s="281"/>
      <c r="EP878" s="281"/>
      <c r="EQ878" s="281"/>
      <c r="ER878" s="281"/>
      <c r="ES878" s="281"/>
      <c r="ET878" s="281"/>
      <c r="EU878" s="281"/>
      <c r="EV878" s="281"/>
      <c r="EW878" s="281"/>
      <c r="EX878" s="281"/>
      <c r="EY878" s="281"/>
      <c r="EZ878" s="281"/>
      <c r="FA878" s="281"/>
      <c r="FB878" s="281"/>
      <c r="FC878" s="281"/>
      <c r="FD878" s="281"/>
      <c r="FE878" s="281"/>
      <c r="FF878" s="281"/>
      <c r="FG878" s="281"/>
      <c r="FH878" s="281"/>
      <c r="FI878" s="281"/>
      <c r="FJ878" s="281"/>
      <c r="FK878" s="281"/>
      <c r="FL878" s="281"/>
      <c r="FM878" s="281"/>
      <c r="FN878" s="281"/>
    </row>
    <row r="879" spans="1:170" s="80" customFormat="1" x14ac:dyDescent="0.25">
      <c r="A879" s="71"/>
      <c r="B879" s="67" t="s">
        <v>47</v>
      </c>
      <c r="C879" s="74"/>
      <c r="D879" s="185">
        <v>15</v>
      </c>
      <c r="E879" s="131">
        <v>15</v>
      </c>
      <c r="F879" s="169"/>
      <c r="G879" s="164"/>
      <c r="H879" s="188"/>
      <c r="I879" s="132"/>
      <c r="J879" s="131"/>
      <c r="K879" s="68"/>
      <c r="L879" s="281"/>
      <c r="M879" s="281"/>
      <c r="N879" s="281"/>
      <c r="O879" s="281"/>
      <c r="P879" s="281"/>
      <c r="Q879" s="281"/>
      <c r="R879" s="281"/>
      <c r="S879" s="281"/>
      <c r="T879" s="281"/>
      <c r="U879" s="281"/>
      <c r="V879" s="281"/>
      <c r="W879" s="281"/>
      <c r="X879" s="281"/>
      <c r="Y879" s="281"/>
      <c r="Z879" s="281"/>
      <c r="AA879" s="281"/>
      <c r="AB879" s="281"/>
      <c r="AC879" s="281"/>
      <c r="AD879" s="281"/>
      <c r="AE879" s="281"/>
      <c r="AF879" s="281"/>
      <c r="AG879" s="281"/>
      <c r="AH879" s="281"/>
      <c r="AI879" s="281"/>
      <c r="AJ879" s="281"/>
      <c r="AK879" s="281"/>
      <c r="AL879" s="281"/>
      <c r="AM879" s="281"/>
      <c r="AN879" s="281"/>
      <c r="AO879" s="281"/>
      <c r="AP879" s="281"/>
      <c r="AQ879" s="281"/>
      <c r="AR879" s="281"/>
      <c r="AS879" s="281"/>
      <c r="AT879" s="281"/>
      <c r="AU879" s="281"/>
      <c r="AV879" s="281"/>
      <c r="AW879" s="281"/>
      <c r="AX879" s="281"/>
      <c r="AY879" s="281"/>
      <c r="AZ879" s="281"/>
      <c r="BA879" s="281"/>
      <c r="BB879" s="281"/>
      <c r="BC879" s="281"/>
      <c r="BD879" s="281"/>
      <c r="BE879" s="281"/>
      <c r="BF879" s="281"/>
      <c r="BG879" s="281"/>
      <c r="BH879" s="281"/>
      <c r="BI879" s="281"/>
      <c r="BJ879" s="281"/>
      <c r="BK879" s="281"/>
      <c r="BL879" s="281"/>
      <c r="BM879" s="281"/>
      <c r="BN879" s="281"/>
      <c r="BO879" s="281"/>
      <c r="BP879" s="281"/>
      <c r="BQ879" s="281"/>
      <c r="BR879" s="281"/>
      <c r="BS879" s="281"/>
      <c r="BT879" s="281"/>
      <c r="BU879" s="281"/>
      <c r="BV879" s="281"/>
      <c r="BW879" s="281"/>
      <c r="BX879" s="281"/>
      <c r="BY879" s="281"/>
      <c r="BZ879" s="281"/>
      <c r="CA879" s="281"/>
      <c r="CB879" s="281"/>
      <c r="CC879" s="281"/>
      <c r="CD879" s="281"/>
      <c r="CE879" s="281"/>
      <c r="CF879" s="281"/>
      <c r="CG879" s="281"/>
      <c r="CH879" s="281"/>
      <c r="CI879" s="281"/>
      <c r="CJ879" s="281"/>
      <c r="CK879" s="281"/>
      <c r="CL879" s="281"/>
      <c r="CM879" s="281"/>
      <c r="CN879" s="281"/>
      <c r="CO879" s="281"/>
      <c r="CP879" s="281"/>
      <c r="CQ879" s="281"/>
      <c r="CR879" s="281"/>
      <c r="CS879" s="281"/>
      <c r="CT879" s="281"/>
      <c r="CU879" s="281"/>
      <c r="CV879" s="281"/>
      <c r="CW879" s="281"/>
      <c r="CX879" s="281"/>
      <c r="CY879" s="281"/>
      <c r="CZ879" s="281"/>
      <c r="DA879" s="281"/>
      <c r="DB879" s="281"/>
      <c r="DC879" s="281"/>
      <c r="DD879" s="281"/>
      <c r="DE879" s="281"/>
      <c r="DF879" s="281"/>
      <c r="DG879" s="281"/>
      <c r="DH879" s="281"/>
      <c r="DI879" s="281"/>
      <c r="DJ879" s="281"/>
      <c r="DK879" s="281"/>
      <c r="DL879" s="281"/>
      <c r="DM879" s="281"/>
      <c r="DN879" s="281"/>
      <c r="DO879" s="281"/>
      <c r="DP879" s="281"/>
      <c r="DQ879" s="281"/>
      <c r="DR879" s="281"/>
      <c r="DS879" s="281"/>
      <c r="DT879" s="281"/>
      <c r="DU879" s="281"/>
      <c r="DV879" s="281"/>
      <c r="DW879" s="281"/>
      <c r="DX879" s="281"/>
      <c r="DY879" s="281"/>
      <c r="DZ879" s="281"/>
      <c r="EA879" s="281"/>
      <c r="EB879" s="281"/>
      <c r="EC879" s="281"/>
      <c r="ED879" s="281"/>
      <c r="EE879" s="281"/>
      <c r="EF879" s="281"/>
      <c r="EG879" s="281"/>
      <c r="EH879" s="281"/>
      <c r="EI879" s="281"/>
      <c r="EJ879" s="281"/>
      <c r="EK879" s="281"/>
      <c r="EL879" s="281"/>
      <c r="EM879" s="281"/>
      <c r="EN879" s="281"/>
      <c r="EO879" s="281"/>
      <c r="EP879" s="281"/>
      <c r="EQ879" s="281"/>
      <c r="ER879" s="281"/>
      <c r="ES879" s="281"/>
      <c r="ET879" s="281"/>
      <c r="EU879" s="281"/>
      <c r="EV879" s="281"/>
      <c r="EW879" s="281"/>
      <c r="EX879" s="281"/>
      <c r="EY879" s="281"/>
      <c r="EZ879" s="281"/>
      <c r="FA879" s="281"/>
      <c r="FB879" s="281"/>
      <c r="FC879" s="281"/>
      <c r="FD879" s="281"/>
      <c r="FE879" s="281"/>
      <c r="FF879" s="281"/>
      <c r="FG879" s="281"/>
      <c r="FH879" s="281"/>
      <c r="FI879" s="281"/>
      <c r="FJ879" s="281"/>
      <c r="FK879" s="281"/>
      <c r="FL879" s="281"/>
      <c r="FM879" s="281"/>
      <c r="FN879" s="281"/>
    </row>
    <row r="880" spans="1:170" s="80" customFormat="1" x14ac:dyDescent="0.25">
      <c r="A880" s="71"/>
      <c r="B880" s="67" t="s">
        <v>55</v>
      </c>
      <c r="C880" s="74"/>
      <c r="D880" s="185">
        <v>4</v>
      </c>
      <c r="E880" s="131">
        <v>4</v>
      </c>
      <c r="F880" s="169"/>
      <c r="G880" s="164"/>
      <c r="H880" s="188"/>
      <c r="I880" s="132"/>
      <c r="J880" s="131"/>
      <c r="K880" s="68"/>
      <c r="L880" s="281"/>
      <c r="M880" s="281"/>
      <c r="N880" s="281"/>
      <c r="O880" s="281"/>
      <c r="P880" s="281"/>
      <c r="Q880" s="281"/>
      <c r="R880" s="281"/>
      <c r="S880" s="281"/>
      <c r="T880" s="281"/>
      <c r="U880" s="281"/>
      <c r="V880" s="281"/>
      <c r="W880" s="281"/>
      <c r="X880" s="281"/>
      <c r="Y880" s="281"/>
      <c r="Z880" s="281"/>
      <c r="AA880" s="281"/>
      <c r="AB880" s="281"/>
      <c r="AC880" s="281"/>
      <c r="AD880" s="281"/>
      <c r="AE880" s="281"/>
      <c r="AF880" s="281"/>
      <c r="AG880" s="281"/>
      <c r="AH880" s="281"/>
      <c r="AI880" s="281"/>
      <c r="AJ880" s="281"/>
      <c r="AK880" s="281"/>
      <c r="AL880" s="281"/>
      <c r="AM880" s="281"/>
      <c r="AN880" s="281"/>
      <c r="AO880" s="281"/>
      <c r="AP880" s="281"/>
      <c r="AQ880" s="281"/>
      <c r="AR880" s="281"/>
      <c r="AS880" s="281"/>
      <c r="AT880" s="281"/>
      <c r="AU880" s="281"/>
      <c r="AV880" s="281"/>
      <c r="AW880" s="281"/>
      <c r="AX880" s="281"/>
      <c r="AY880" s="281"/>
      <c r="AZ880" s="281"/>
      <c r="BA880" s="281"/>
      <c r="BB880" s="281"/>
      <c r="BC880" s="281"/>
      <c r="BD880" s="281"/>
      <c r="BE880" s="281"/>
      <c r="BF880" s="281"/>
      <c r="BG880" s="281"/>
      <c r="BH880" s="281"/>
      <c r="BI880" s="281"/>
      <c r="BJ880" s="281"/>
      <c r="BK880" s="281"/>
      <c r="BL880" s="281"/>
      <c r="BM880" s="281"/>
      <c r="BN880" s="281"/>
      <c r="BO880" s="281"/>
      <c r="BP880" s="281"/>
      <c r="BQ880" s="281"/>
      <c r="BR880" s="281"/>
      <c r="BS880" s="281"/>
      <c r="BT880" s="281"/>
      <c r="BU880" s="281"/>
      <c r="BV880" s="281"/>
      <c r="BW880" s="281"/>
      <c r="BX880" s="281"/>
      <c r="BY880" s="281"/>
      <c r="BZ880" s="281"/>
      <c r="CA880" s="281"/>
      <c r="CB880" s="281"/>
      <c r="CC880" s="281"/>
      <c r="CD880" s="281"/>
      <c r="CE880" s="281"/>
      <c r="CF880" s="281"/>
      <c r="CG880" s="281"/>
      <c r="CH880" s="281"/>
      <c r="CI880" s="281"/>
      <c r="CJ880" s="281"/>
      <c r="CK880" s="281"/>
      <c r="CL880" s="281"/>
      <c r="CM880" s="281"/>
      <c r="CN880" s="281"/>
      <c r="CO880" s="281"/>
      <c r="CP880" s="281"/>
      <c r="CQ880" s="281"/>
      <c r="CR880" s="281"/>
      <c r="CS880" s="281"/>
      <c r="CT880" s="281"/>
      <c r="CU880" s="281"/>
      <c r="CV880" s="281"/>
      <c r="CW880" s="281"/>
      <c r="CX880" s="281"/>
      <c r="CY880" s="281"/>
      <c r="CZ880" s="281"/>
      <c r="DA880" s="281"/>
      <c r="DB880" s="281"/>
      <c r="DC880" s="281"/>
      <c r="DD880" s="281"/>
      <c r="DE880" s="281"/>
      <c r="DF880" s="281"/>
      <c r="DG880" s="281"/>
      <c r="DH880" s="281"/>
      <c r="DI880" s="281"/>
      <c r="DJ880" s="281"/>
      <c r="DK880" s="281"/>
      <c r="DL880" s="281"/>
      <c r="DM880" s="281"/>
      <c r="DN880" s="281"/>
      <c r="DO880" s="281"/>
      <c r="DP880" s="281"/>
      <c r="DQ880" s="281"/>
      <c r="DR880" s="281"/>
      <c r="DS880" s="281"/>
      <c r="DT880" s="281"/>
      <c r="DU880" s="281"/>
      <c r="DV880" s="281"/>
      <c r="DW880" s="281"/>
      <c r="DX880" s="281"/>
      <c r="DY880" s="281"/>
      <c r="DZ880" s="281"/>
      <c r="EA880" s="281"/>
      <c r="EB880" s="281"/>
      <c r="EC880" s="281"/>
      <c r="ED880" s="281"/>
      <c r="EE880" s="281"/>
      <c r="EF880" s="281"/>
      <c r="EG880" s="281"/>
      <c r="EH880" s="281"/>
      <c r="EI880" s="281"/>
      <c r="EJ880" s="281"/>
      <c r="EK880" s="281"/>
      <c r="EL880" s="281"/>
      <c r="EM880" s="281"/>
      <c r="EN880" s="281"/>
      <c r="EO880" s="281"/>
      <c r="EP880" s="281"/>
      <c r="EQ880" s="281"/>
      <c r="ER880" s="281"/>
      <c r="ES880" s="281"/>
      <c r="ET880" s="281"/>
      <c r="EU880" s="281"/>
      <c r="EV880" s="281"/>
      <c r="EW880" s="281"/>
      <c r="EX880" s="281"/>
      <c r="EY880" s="281"/>
      <c r="EZ880" s="281"/>
      <c r="FA880" s="281"/>
      <c r="FB880" s="281"/>
      <c r="FC880" s="281"/>
      <c r="FD880" s="281"/>
      <c r="FE880" s="281"/>
      <c r="FF880" s="281"/>
      <c r="FG880" s="281"/>
      <c r="FH880" s="281"/>
      <c r="FI880" s="281"/>
      <c r="FJ880" s="281"/>
      <c r="FK880" s="281"/>
      <c r="FL880" s="281"/>
      <c r="FM880" s="281"/>
      <c r="FN880" s="281"/>
    </row>
    <row r="881" spans="1:170" s="80" customFormat="1" x14ac:dyDescent="0.25">
      <c r="A881" s="71"/>
      <c r="B881" s="67" t="s">
        <v>19</v>
      </c>
      <c r="C881" s="74"/>
      <c r="D881" s="185">
        <v>2.8</v>
      </c>
      <c r="E881" s="131">
        <v>2.8</v>
      </c>
      <c r="F881" s="169"/>
      <c r="G881" s="164"/>
      <c r="H881" s="188"/>
      <c r="I881" s="132"/>
      <c r="J881" s="131"/>
      <c r="K881" s="68"/>
      <c r="L881" s="281"/>
      <c r="M881" s="281"/>
      <c r="N881" s="281"/>
      <c r="O881" s="281"/>
      <c r="P881" s="281"/>
      <c r="Q881" s="281"/>
      <c r="R881" s="281"/>
      <c r="S881" s="281"/>
      <c r="T881" s="281"/>
      <c r="U881" s="281"/>
      <c r="V881" s="281"/>
      <c r="W881" s="281"/>
      <c r="X881" s="281"/>
      <c r="Y881" s="281"/>
      <c r="Z881" s="281"/>
      <c r="AA881" s="281"/>
      <c r="AB881" s="281"/>
      <c r="AC881" s="281"/>
      <c r="AD881" s="281"/>
      <c r="AE881" s="281"/>
      <c r="AF881" s="281"/>
      <c r="AG881" s="281"/>
      <c r="AH881" s="281"/>
      <c r="AI881" s="281"/>
      <c r="AJ881" s="281"/>
      <c r="AK881" s="281"/>
      <c r="AL881" s="281"/>
      <c r="AM881" s="281"/>
      <c r="AN881" s="281"/>
      <c r="AO881" s="281"/>
      <c r="AP881" s="281"/>
      <c r="AQ881" s="281"/>
      <c r="AR881" s="281"/>
      <c r="AS881" s="281"/>
      <c r="AT881" s="281"/>
      <c r="AU881" s="281"/>
      <c r="AV881" s="281"/>
      <c r="AW881" s="281"/>
      <c r="AX881" s="281"/>
      <c r="AY881" s="281"/>
      <c r="AZ881" s="281"/>
      <c r="BA881" s="281"/>
      <c r="BB881" s="281"/>
      <c r="BC881" s="281"/>
      <c r="BD881" s="281"/>
      <c r="BE881" s="281"/>
      <c r="BF881" s="281"/>
      <c r="BG881" s="281"/>
      <c r="BH881" s="281"/>
      <c r="BI881" s="281"/>
      <c r="BJ881" s="281"/>
      <c r="BK881" s="281"/>
      <c r="BL881" s="281"/>
      <c r="BM881" s="281"/>
      <c r="BN881" s="281"/>
      <c r="BO881" s="281"/>
      <c r="BP881" s="281"/>
      <c r="BQ881" s="281"/>
      <c r="BR881" s="281"/>
      <c r="BS881" s="281"/>
      <c r="BT881" s="281"/>
      <c r="BU881" s="281"/>
      <c r="BV881" s="281"/>
      <c r="BW881" s="281"/>
      <c r="BX881" s="281"/>
      <c r="BY881" s="281"/>
      <c r="BZ881" s="281"/>
      <c r="CA881" s="281"/>
      <c r="CB881" s="281"/>
      <c r="CC881" s="281"/>
      <c r="CD881" s="281"/>
      <c r="CE881" s="281"/>
      <c r="CF881" s="281"/>
      <c r="CG881" s="281"/>
      <c r="CH881" s="281"/>
      <c r="CI881" s="281"/>
      <c r="CJ881" s="281"/>
      <c r="CK881" s="281"/>
      <c r="CL881" s="281"/>
      <c r="CM881" s="281"/>
      <c r="CN881" s="281"/>
      <c r="CO881" s="281"/>
      <c r="CP881" s="281"/>
      <c r="CQ881" s="281"/>
      <c r="CR881" s="281"/>
      <c r="CS881" s="281"/>
      <c r="CT881" s="281"/>
      <c r="CU881" s="281"/>
      <c r="CV881" s="281"/>
      <c r="CW881" s="281"/>
      <c r="CX881" s="281"/>
      <c r="CY881" s="281"/>
      <c r="CZ881" s="281"/>
      <c r="DA881" s="281"/>
      <c r="DB881" s="281"/>
      <c r="DC881" s="281"/>
      <c r="DD881" s="281"/>
      <c r="DE881" s="281"/>
      <c r="DF881" s="281"/>
      <c r="DG881" s="281"/>
      <c r="DH881" s="281"/>
      <c r="DI881" s="281"/>
      <c r="DJ881" s="281"/>
      <c r="DK881" s="281"/>
      <c r="DL881" s="281"/>
      <c r="DM881" s="281"/>
      <c r="DN881" s="281"/>
      <c r="DO881" s="281"/>
      <c r="DP881" s="281"/>
      <c r="DQ881" s="281"/>
      <c r="DR881" s="281"/>
      <c r="DS881" s="281"/>
      <c r="DT881" s="281"/>
      <c r="DU881" s="281"/>
      <c r="DV881" s="281"/>
      <c r="DW881" s="281"/>
      <c r="DX881" s="281"/>
      <c r="DY881" s="281"/>
      <c r="DZ881" s="281"/>
      <c r="EA881" s="281"/>
      <c r="EB881" s="281"/>
      <c r="EC881" s="281"/>
      <c r="ED881" s="281"/>
      <c r="EE881" s="281"/>
      <c r="EF881" s="281"/>
      <c r="EG881" s="281"/>
      <c r="EH881" s="281"/>
      <c r="EI881" s="281"/>
      <c r="EJ881" s="281"/>
      <c r="EK881" s="281"/>
      <c r="EL881" s="281"/>
      <c r="EM881" s="281"/>
      <c r="EN881" s="281"/>
      <c r="EO881" s="281"/>
      <c r="EP881" s="281"/>
      <c r="EQ881" s="281"/>
      <c r="ER881" s="281"/>
      <c r="ES881" s="281"/>
      <c r="ET881" s="281"/>
      <c r="EU881" s="281"/>
      <c r="EV881" s="281"/>
      <c r="EW881" s="281"/>
      <c r="EX881" s="281"/>
      <c r="EY881" s="281"/>
      <c r="EZ881" s="281"/>
      <c r="FA881" s="281"/>
      <c r="FB881" s="281"/>
      <c r="FC881" s="281"/>
      <c r="FD881" s="281"/>
      <c r="FE881" s="281"/>
      <c r="FF881" s="281"/>
      <c r="FG881" s="281"/>
      <c r="FH881" s="281"/>
      <c r="FI881" s="281"/>
      <c r="FJ881" s="281"/>
      <c r="FK881" s="281"/>
      <c r="FL881" s="281"/>
      <c r="FM881" s="281"/>
      <c r="FN881" s="281"/>
    </row>
    <row r="882" spans="1:170" s="80" customFormat="1" x14ac:dyDescent="0.25">
      <c r="A882" s="71"/>
      <c r="B882" s="67" t="s">
        <v>21</v>
      </c>
      <c r="C882" s="74"/>
      <c r="D882" s="185">
        <v>0.2</v>
      </c>
      <c r="E882" s="131">
        <v>0.2</v>
      </c>
      <c r="F882" s="169"/>
      <c r="G882" s="164"/>
      <c r="H882" s="188"/>
      <c r="I882" s="132"/>
      <c r="J882" s="131"/>
      <c r="K882" s="68"/>
      <c r="L882" s="281"/>
      <c r="M882" s="281"/>
      <c r="N882" s="281"/>
      <c r="O882" s="281"/>
      <c r="P882" s="281"/>
      <c r="Q882" s="281"/>
      <c r="R882" s="281"/>
      <c r="S882" s="281"/>
      <c r="T882" s="281"/>
      <c r="U882" s="281"/>
      <c r="V882" s="281"/>
      <c r="W882" s="281"/>
      <c r="X882" s="281"/>
      <c r="Y882" s="281"/>
      <c r="Z882" s="281"/>
      <c r="AA882" s="281"/>
      <c r="AB882" s="281"/>
      <c r="AC882" s="281"/>
      <c r="AD882" s="281"/>
      <c r="AE882" s="281"/>
      <c r="AF882" s="281"/>
      <c r="AG882" s="281"/>
      <c r="AH882" s="281"/>
      <c r="AI882" s="281"/>
      <c r="AJ882" s="281"/>
      <c r="AK882" s="281"/>
      <c r="AL882" s="281"/>
      <c r="AM882" s="281"/>
      <c r="AN882" s="281"/>
      <c r="AO882" s="281"/>
      <c r="AP882" s="281"/>
      <c r="AQ882" s="281"/>
      <c r="AR882" s="281"/>
      <c r="AS882" s="281"/>
      <c r="AT882" s="281"/>
      <c r="AU882" s="281"/>
      <c r="AV882" s="281"/>
      <c r="AW882" s="281"/>
      <c r="AX882" s="281"/>
      <c r="AY882" s="281"/>
      <c r="AZ882" s="281"/>
      <c r="BA882" s="281"/>
      <c r="BB882" s="281"/>
      <c r="BC882" s="281"/>
      <c r="BD882" s="281"/>
      <c r="BE882" s="281"/>
      <c r="BF882" s="281"/>
      <c r="BG882" s="281"/>
      <c r="BH882" s="281"/>
      <c r="BI882" s="281"/>
      <c r="BJ882" s="281"/>
      <c r="BK882" s="281"/>
      <c r="BL882" s="281"/>
      <c r="BM882" s="281"/>
      <c r="BN882" s="281"/>
      <c r="BO882" s="281"/>
      <c r="BP882" s="281"/>
      <c r="BQ882" s="281"/>
      <c r="BR882" s="281"/>
      <c r="BS882" s="281"/>
      <c r="BT882" s="281"/>
      <c r="BU882" s="281"/>
      <c r="BV882" s="281"/>
      <c r="BW882" s="281"/>
      <c r="BX882" s="281"/>
      <c r="BY882" s="281"/>
      <c r="BZ882" s="281"/>
      <c r="CA882" s="281"/>
      <c r="CB882" s="281"/>
      <c r="CC882" s="281"/>
      <c r="CD882" s="281"/>
      <c r="CE882" s="281"/>
      <c r="CF882" s="281"/>
      <c r="CG882" s="281"/>
      <c r="CH882" s="281"/>
      <c r="CI882" s="281"/>
      <c r="CJ882" s="281"/>
      <c r="CK882" s="281"/>
      <c r="CL882" s="281"/>
      <c r="CM882" s="281"/>
      <c r="CN882" s="281"/>
      <c r="CO882" s="281"/>
      <c r="CP882" s="281"/>
      <c r="CQ882" s="281"/>
      <c r="CR882" s="281"/>
      <c r="CS882" s="281"/>
      <c r="CT882" s="281"/>
      <c r="CU882" s="281"/>
      <c r="CV882" s="281"/>
      <c r="CW882" s="281"/>
      <c r="CX882" s="281"/>
      <c r="CY882" s="281"/>
      <c r="CZ882" s="281"/>
      <c r="DA882" s="281"/>
      <c r="DB882" s="281"/>
      <c r="DC882" s="281"/>
      <c r="DD882" s="281"/>
      <c r="DE882" s="281"/>
      <c r="DF882" s="281"/>
      <c r="DG882" s="281"/>
      <c r="DH882" s="281"/>
      <c r="DI882" s="281"/>
      <c r="DJ882" s="281"/>
      <c r="DK882" s="281"/>
      <c r="DL882" s="281"/>
      <c r="DM882" s="281"/>
      <c r="DN882" s="281"/>
      <c r="DO882" s="281"/>
      <c r="DP882" s="281"/>
      <c r="DQ882" s="281"/>
      <c r="DR882" s="281"/>
      <c r="DS882" s="281"/>
      <c r="DT882" s="281"/>
      <c r="DU882" s="281"/>
      <c r="DV882" s="281"/>
      <c r="DW882" s="281"/>
      <c r="DX882" s="281"/>
      <c r="DY882" s="281"/>
      <c r="DZ882" s="281"/>
      <c r="EA882" s="281"/>
      <c r="EB882" s="281"/>
      <c r="EC882" s="281"/>
      <c r="ED882" s="281"/>
      <c r="EE882" s="281"/>
      <c r="EF882" s="281"/>
      <c r="EG882" s="281"/>
      <c r="EH882" s="281"/>
      <c r="EI882" s="281"/>
      <c r="EJ882" s="281"/>
      <c r="EK882" s="281"/>
      <c r="EL882" s="281"/>
      <c r="EM882" s="281"/>
      <c r="EN882" s="281"/>
      <c r="EO882" s="281"/>
      <c r="EP882" s="281"/>
      <c r="EQ882" s="281"/>
      <c r="ER882" s="281"/>
      <c r="ES882" s="281"/>
      <c r="ET882" s="281"/>
      <c r="EU882" s="281"/>
      <c r="EV882" s="281"/>
      <c r="EW882" s="281"/>
      <c r="EX882" s="281"/>
      <c r="EY882" s="281"/>
      <c r="EZ882" s="281"/>
      <c r="FA882" s="281"/>
      <c r="FB882" s="281"/>
      <c r="FC882" s="281"/>
      <c r="FD882" s="281"/>
      <c r="FE882" s="281"/>
      <c r="FF882" s="281"/>
      <c r="FG882" s="281"/>
      <c r="FH882" s="281"/>
      <c r="FI882" s="281"/>
      <c r="FJ882" s="281"/>
      <c r="FK882" s="281"/>
      <c r="FL882" s="281"/>
      <c r="FM882" s="281"/>
      <c r="FN882" s="281"/>
    </row>
    <row r="883" spans="1:170" s="80" customFormat="1" x14ac:dyDescent="0.25">
      <c r="A883" s="71"/>
      <c r="B883" s="67" t="s">
        <v>130</v>
      </c>
      <c r="C883" s="74"/>
      <c r="D883" s="185"/>
      <c r="E883" s="131">
        <v>16</v>
      </c>
      <c r="F883" s="169"/>
      <c r="G883" s="164"/>
      <c r="H883" s="188"/>
      <c r="I883" s="132"/>
      <c r="J883" s="131"/>
      <c r="K883" s="68"/>
      <c r="L883" s="281"/>
      <c r="M883" s="281"/>
      <c r="N883" s="281"/>
      <c r="O883" s="281"/>
      <c r="P883" s="281"/>
      <c r="Q883" s="281"/>
      <c r="R883" s="281"/>
      <c r="S883" s="281"/>
      <c r="T883" s="281"/>
      <c r="U883" s="281"/>
      <c r="V883" s="281"/>
      <c r="W883" s="281"/>
      <c r="X883" s="281"/>
      <c r="Y883" s="281"/>
      <c r="Z883" s="281"/>
      <c r="AA883" s="281"/>
      <c r="AB883" s="281"/>
      <c r="AC883" s="281"/>
      <c r="AD883" s="281"/>
      <c r="AE883" s="281"/>
      <c r="AF883" s="281"/>
      <c r="AG883" s="281"/>
      <c r="AH883" s="281"/>
      <c r="AI883" s="281"/>
      <c r="AJ883" s="281"/>
      <c r="AK883" s="281"/>
      <c r="AL883" s="281"/>
      <c r="AM883" s="281"/>
      <c r="AN883" s="281"/>
      <c r="AO883" s="281"/>
      <c r="AP883" s="281"/>
      <c r="AQ883" s="281"/>
      <c r="AR883" s="281"/>
      <c r="AS883" s="281"/>
      <c r="AT883" s="281"/>
      <c r="AU883" s="281"/>
      <c r="AV883" s="281"/>
      <c r="AW883" s="281"/>
      <c r="AX883" s="281"/>
      <c r="AY883" s="281"/>
      <c r="AZ883" s="281"/>
      <c r="BA883" s="281"/>
      <c r="BB883" s="281"/>
      <c r="BC883" s="281"/>
      <c r="BD883" s="281"/>
      <c r="BE883" s="281"/>
      <c r="BF883" s="281"/>
      <c r="BG883" s="281"/>
      <c r="BH883" s="281"/>
      <c r="BI883" s="281"/>
      <c r="BJ883" s="281"/>
      <c r="BK883" s="281"/>
      <c r="BL883" s="281"/>
      <c r="BM883" s="281"/>
      <c r="BN883" s="281"/>
      <c r="BO883" s="281"/>
      <c r="BP883" s="281"/>
      <c r="BQ883" s="281"/>
      <c r="BR883" s="281"/>
      <c r="BS883" s="281"/>
      <c r="BT883" s="281"/>
      <c r="BU883" s="281"/>
      <c r="BV883" s="281"/>
      <c r="BW883" s="281"/>
      <c r="BX883" s="281"/>
      <c r="BY883" s="281"/>
      <c r="BZ883" s="281"/>
      <c r="CA883" s="281"/>
      <c r="CB883" s="281"/>
      <c r="CC883" s="281"/>
      <c r="CD883" s="281"/>
      <c r="CE883" s="281"/>
      <c r="CF883" s="281"/>
      <c r="CG883" s="281"/>
      <c r="CH883" s="281"/>
      <c r="CI883" s="281"/>
      <c r="CJ883" s="281"/>
      <c r="CK883" s="281"/>
      <c r="CL883" s="281"/>
      <c r="CM883" s="281"/>
      <c r="CN883" s="281"/>
      <c r="CO883" s="281"/>
      <c r="CP883" s="281"/>
      <c r="CQ883" s="281"/>
      <c r="CR883" s="281"/>
      <c r="CS883" s="281"/>
      <c r="CT883" s="281"/>
      <c r="CU883" s="281"/>
      <c r="CV883" s="281"/>
      <c r="CW883" s="281"/>
      <c r="CX883" s="281"/>
      <c r="CY883" s="281"/>
      <c r="CZ883" s="281"/>
      <c r="DA883" s="281"/>
      <c r="DB883" s="281"/>
      <c r="DC883" s="281"/>
      <c r="DD883" s="281"/>
      <c r="DE883" s="281"/>
      <c r="DF883" s="281"/>
      <c r="DG883" s="281"/>
      <c r="DH883" s="281"/>
      <c r="DI883" s="281"/>
      <c r="DJ883" s="281"/>
      <c r="DK883" s="281"/>
      <c r="DL883" s="281"/>
      <c r="DM883" s="281"/>
      <c r="DN883" s="281"/>
      <c r="DO883" s="281"/>
      <c r="DP883" s="281"/>
      <c r="DQ883" s="281"/>
      <c r="DR883" s="281"/>
      <c r="DS883" s="281"/>
      <c r="DT883" s="281"/>
      <c r="DU883" s="281"/>
      <c r="DV883" s="281"/>
      <c r="DW883" s="281"/>
      <c r="DX883" s="281"/>
      <c r="DY883" s="281"/>
      <c r="DZ883" s="281"/>
      <c r="EA883" s="281"/>
      <c r="EB883" s="281"/>
      <c r="EC883" s="281"/>
      <c r="ED883" s="281"/>
      <c r="EE883" s="281"/>
      <c r="EF883" s="281"/>
      <c r="EG883" s="281"/>
      <c r="EH883" s="281"/>
      <c r="EI883" s="281"/>
      <c r="EJ883" s="281"/>
      <c r="EK883" s="281"/>
      <c r="EL883" s="281"/>
      <c r="EM883" s="281"/>
      <c r="EN883" s="281"/>
      <c r="EO883" s="281"/>
      <c r="EP883" s="281"/>
      <c r="EQ883" s="281"/>
      <c r="ER883" s="281"/>
      <c r="ES883" s="281"/>
      <c r="ET883" s="281"/>
      <c r="EU883" s="281"/>
      <c r="EV883" s="281"/>
      <c r="EW883" s="281"/>
      <c r="EX883" s="281"/>
      <c r="EY883" s="281"/>
      <c r="EZ883" s="281"/>
      <c r="FA883" s="281"/>
      <c r="FB883" s="281"/>
      <c r="FC883" s="281"/>
      <c r="FD883" s="281"/>
      <c r="FE883" s="281"/>
      <c r="FF883" s="281"/>
      <c r="FG883" s="281"/>
      <c r="FH883" s="281"/>
      <c r="FI883" s="281"/>
      <c r="FJ883" s="281"/>
      <c r="FK883" s="281"/>
      <c r="FL883" s="281"/>
      <c r="FM883" s="281"/>
      <c r="FN883" s="281"/>
    </row>
    <row r="884" spans="1:170" s="80" customFormat="1" x14ac:dyDescent="0.25">
      <c r="A884" s="71"/>
      <c r="B884" s="67" t="s">
        <v>36</v>
      </c>
      <c r="C884" s="74"/>
      <c r="D884" s="185">
        <v>10</v>
      </c>
      <c r="E884" s="131">
        <v>8</v>
      </c>
      <c r="F884" s="169"/>
      <c r="G884" s="164"/>
      <c r="H884" s="188"/>
      <c r="I884" s="132"/>
      <c r="J884" s="131"/>
      <c r="K884" s="68"/>
      <c r="L884" s="281"/>
      <c r="M884" s="281"/>
      <c r="N884" s="281"/>
      <c r="O884" s="281"/>
      <c r="P884" s="281"/>
      <c r="Q884" s="281"/>
      <c r="R884" s="281"/>
      <c r="S884" s="281"/>
      <c r="T884" s="281"/>
      <c r="U884" s="281"/>
      <c r="V884" s="281"/>
      <c r="W884" s="281"/>
      <c r="X884" s="281"/>
      <c r="Y884" s="281"/>
      <c r="Z884" s="281"/>
      <c r="AA884" s="281"/>
      <c r="AB884" s="281"/>
      <c r="AC884" s="281"/>
      <c r="AD884" s="281"/>
      <c r="AE884" s="281"/>
      <c r="AF884" s="281"/>
      <c r="AG884" s="281"/>
      <c r="AH884" s="281"/>
      <c r="AI884" s="281"/>
      <c r="AJ884" s="281"/>
      <c r="AK884" s="281"/>
      <c r="AL884" s="281"/>
      <c r="AM884" s="281"/>
      <c r="AN884" s="281"/>
      <c r="AO884" s="281"/>
      <c r="AP884" s="281"/>
      <c r="AQ884" s="281"/>
      <c r="AR884" s="281"/>
      <c r="AS884" s="281"/>
      <c r="AT884" s="281"/>
      <c r="AU884" s="281"/>
      <c r="AV884" s="281"/>
      <c r="AW884" s="281"/>
      <c r="AX884" s="281"/>
      <c r="AY884" s="281"/>
      <c r="AZ884" s="281"/>
      <c r="BA884" s="281"/>
      <c r="BB884" s="281"/>
      <c r="BC884" s="281"/>
      <c r="BD884" s="281"/>
      <c r="BE884" s="281"/>
      <c r="BF884" s="281"/>
      <c r="BG884" s="281"/>
      <c r="BH884" s="281"/>
      <c r="BI884" s="281"/>
      <c r="BJ884" s="281"/>
      <c r="BK884" s="281"/>
      <c r="BL884" s="281"/>
      <c r="BM884" s="281"/>
      <c r="BN884" s="281"/>
      <c r="BO884" s="281"/>
      <c r="BP884" s="281"/>
      <c r="BQ884" s="281"/>
      <c r="BR884" s="281"/>
      <c r="BS884" s="281"/>
      <c r="BT884" s="281"/>
      <c r="BU884" s="281"/>
      <c r="BV884" s="281"/>
      <c r="BW884" s="281"/>
      <c r="BX884" s="281"/>
      <c r="BY884" s="281"/>
      <c r="BZ884" s="281"/>
      <c r="CA884" s="281"/>
      <c r="CB884" s="281"/>
      <c r="CC884" s="281"/>
      <c r="CD884" s="281"/>
      <c r="CE884" s="281"/>
      <c r="CF884" s="281"/>
      <c r="CG884" s="281"/>
      <c r="CH884" s="281"/>
      <c r="CI884" s="281"/>
      <c r="CJ884" s="281"/>
      <c r="CK884" s="281"/>
      <c r="CL884" s="281"/>
      <c r="CM884" s="281"/>
      <c r="CN884" s="281"/>
      <c r="CO884" s="281"/>
      <c r="CP884" s="281"/>
      <c r="CQ884" s="281"/>
      <c r="CR884" s="281"/>
      <c r="CS884" s="281"/>
      <c r="CT884" s="281"/>
      <c r="CU884" s="281"/>
      <c r="CV884" s="281"/>
      <c r="CW884" s="281"/>
      <c r="CX884" s="281"/>
      <c r="CY884" s="281"/>
      <c r="CZ884" s="281"/>
      <c r="DA884" s="281"/>
      <c r="DB884" s="281"/>
      <c r="DC884" s="281"/>
      <c r="DD884" s="281"/>
      <c r="DE884" s="281"/>
      <c r="DF884" s="281"/>
      <c r="DG884" s="281"/>
      <c r="DH884" s="281"/>
      <c r="DI884" s="281"/>
      <c r="DJ884" s="281"/>
      <c r="DK884" s="281"/>
      <c r="DL884" s="281"/>
      <c r="DM884" s="281"/>
      <c r="DN884" s="281"/>
      <c r="DO884" s="281"/>
      <c r="DP884" s="281"/>
      <c r="DQ884" s="281"/>
      <c r="DR884" s="281"/>
      <c r="DS884" s="281"/>
      <c r="DT884" s="281"/>
      <c r="DU884" s="281"/>
      <c r="DV884" s="281"/>
      <c r="DW884" s="281"/>
      <c r="DX884" s="281"/>
      <c r="DY884" s="281"/>
      <c r="DZ884" s="281"/>
      <c r="EA884" s="281"/>
      <c r="EB884" s="281"/>
      <c r="EC884" s="281"/>
      <c r="ED884" s="281"/>
      <c r="EE884" s="281"/>
      <c r="EF884" s="281"/>
      <c r="EG884" s="281"/>
      <c r="EH884" s="281"/>
      <c r="EI884" s="281"/>
      <c r="EJ884" s="281"/>
      <c r="EK884" s="281"/>
      <c r="EL884" s="281"/>
      <c r="EM884" s="281"/>
      <c r="EN884" s="281"/>
      <c r="EO884" s="281"/>
      <c r="EP884" s="281"/>
      <c r="EQ884" s="281"/>
      <c r="ER884" s="281"/>
      <c r="ES884" s="281"/>
      <c r="ET884" s="281"/>
      <c r="EU884" s="281"/>
      <c r="EV884" s="281"/>
      <c r="EW884" s="281"/>
      <c r="EX884" s="281"/>
      <c r="EY884" s="281"/>
      <c r="EZ884" s="281"/>
      <c r="FA884" s="281"/>
      <c r="FB884" s="281"/>
      <c r="FC884" s="281"/>
      <c r="FD884" s="281"/>
      <c r="FE884" s="281"/>
      <c r="FF884" s="281"/>
      <c r="FG884" s="281"/>
      <c r="FH884" s="281"/>
      <c r="FI884" s="281"/>
      <c r="FJ884" s="281"/>
      <c r="FK884" s="281"/>
      <c r="FL884" s="281"/>
      <c r="FM884" s="281"/>
      <c r="FN884" s="281"/>
    </row>
    <row r="885" spans="1:170" s="80" customFormat="1" x14ac:dyDescent="0.25">
      <c r="A885" s="71"/>
      <c r="B885" s="67" t="s">
        <v>37</v>
      </c>
      <c r="C885" s="74"/>
      <c r="D885" s="185">
        <v>9.52</v>
      </c>
      <c r="E885" s="131">
        <v>8</v>
      </c>
      <c r="F885" s="169"/>
      <c r="G885" s="164"/>
      <c r="H885" s="188"/>
      <c r="I885" s="132"/>
      <c r="J885" s="131"/>
      <c r="K885" s="68"/>
      <c r="L885" s="281"/>
      <c r="M885" s="281"/>
      <c r="N885" s="281"/>
      <c r="O885" s="281"/>
      <c r="P885" s="281"/>
      <c r="Q885" s="281"/>
      <c r="R885" s="281"/>
      <c r="S885" s="281"/>
      <c r="T885" s="281"/>
      <c r="U885" s="281"/>
      <c r="V885" s="281"/>
      <c r="W885" s="281"/>
      <c r="X885" s="281"/>
      <c r="Y885" s="281"/>
      <c r="Z885" s="281"/>
      <c r="AA885" s="281"/>
      <c r="AB885" s="281"/>
      <c r="AC885" s="281"/>
      <c r="AD885" s="281"/>
      <c r="AE885" s="281"/>
      <c r="AF885" s="281"/>
      <c r="AG885" s="281"/>
      <c r="AH885" s="281"/>
      <c r="AI885" s="281"/>
      <c r="AJ885" s="281"/>
      <c r="AK885" s="281"/>
      <c r="AL885" s="281"/>
      <c r="AM885" s="281"/>
      <c r="AN885" s="281"/>
      <c r="AO885" s="281"/>
      <c r="AP885" s="281"/>
      <c r="AQ885" s="281"/>
      <c r="AR885" s="281"/>
      <c r="AS885" s="281"/>
      <c r="AT885" s="281"/>
      <c r="AU885" s="281"/>
      <c r="AV885" s="281"/>
      <c r="AW885" s="281"/>
      <c r="AX885" s="281"/>
      <c r="AY885" s="281"/>
      <c r="AZ885" s="281"/>
      <c r="BA885" s="281"/>
      <c r="BB885" s="281"/>
      <c r="BC885" s="281"/>
      <c r="BD885" s="281"/>
      <c r="BE885" s="281"/>
      <c r="BF885" s="281"/>
      <c r="BG885" s="281"/>
      <c r="BH885" s="281"/>
      <c r="BI885" s="281"/>
      <c r="BJ885" s="281"/>
      <c r="BK885" s="281"/>
      <c r="BL885" s="281"/>
      <c r="BM885" s="281"/>
      <c r="BN885" s="281"/>
      <c r="BO885" s="281"/>
      <c r="BP885" s="281"/>
      <c r="BQ885" s="281"/>
      <c r="BR885" s="281"/>
      <c r="BS885" s="281"/>
      <c r="BT885" s="281"/>
      <c r="BU885" s="281"/>
      <c r="BV885" s="281"/>
      <c r="BW885" s="281"/>
      <c r="BX885" s="281"/>
      <c r="BY885" s="281"/>
      <c r="BZ885" s="281"/>
      <c r="CA885" s="281"/>
      <c r="CB885" s="281"/>
      <c r="CC885" s="281"/>
      <c r="CD885" s="281"/>
      <c r="CE885" s="281"/>
      <c r="CF885" s="281"/>
      <c r="CG885" s="281"/>
      <c r="CH885" s="281"/>
      <c r="CI885" s="281"/>
      <c r="CJ885" s="281"/>
      <c r="CK885" s="281"/>
      <c r="CL885" s="281"/>
      <c r="CM885" s="281"/>
      <c r="CN885" s="281"/>
      <c r="CO885" s="281"/>
      <c r="CP885" s="281"/>
      <c r="CQ885" s="281"/>
      <c r="CR885" s="281"/>
      <c r="CS885" s="281"/>
      <c r="CT885" s="281"/>
      <c r="CU885" s="281"/>
      <c r="CV885" s="281"/>
      <c r="CW885" s="281"/>
      <c r="CX885" s="281"/>
      <c r="CY885" s="281"/>
      <c r="CZ885" s="281"/>
      <c r="DA885" s="281"/>
      <c r="DB885" s="281"/>
      <c r="DC885" s="281"/>
      <c r="DD885" s="281"/>
      <c r="DE885" s="281"/>
      <c r="DF885" s="281"/>
      <c r="DG885" s="281"/>
      <c r="DH885" s="281"/>
      <c r="DI885" s="281"/>
      <c r="DJ885" s="281"/>
      <c r="DK885" s="281"/>
      <c r="DL885" s="281"/>
      <c r="DM885" s="281"/>
      <c r="DN885" s="281"/>
      <c r="DO885" s="281"/>
      <c r="DP885" s="281"/>
      <c r="DQ885" s="281"/>
      <c r="DR885" s="281"/>
      <c r="DS885" s="281"/>
      <c r="DT885" s="281"/>
      <c r="DU885" s="281"/>
      <c r="DV885" s="281"/>
      <c r="DW885" s="281"/>
      <c r="DX885" s="281"/>
      <c r="DY885" s="281"/>
      <c r="DZ885" s="281"/>
      <c r="EA885" s="281"/>
      <c r="EB885" s="281"/>
      <c r="EC885" s="281"/>
      <c r="ED885" s="281"/>
      <c r="EE885" s="281"/>
      <c r="EF885" s="281"/>
      <c r="EG885" s="281"/>
      <c r="EH885" s="281"/>
      <c r="EI885" s="281"/>
      <c r="EJ885" s="281"/>
      <c r="EK885" s="281"/>
      <c r="EL885" s="281"/>
      <c r="EM885" s="281"/>
      <c r="EN885" s="281"/>
      <c r="EO885" s="281"/>
      <c r="EP885" s="281"/>
      <c r="EQ885" s="281"/>
      <c r="ER885" s="281"/>
      <c r="ES885" s="281"/>
      <c r="ET885" s="281"/>
      <c r="EU885" s="281"/>
      <c r="EV885" s="281"/>
      <c r="EW885" s="281"/>
      <c r="EX885" s="281"/>
      <c r="EY885" s="281"/>
      <c r="EZ885" s="281"/>
      <c r="FA885" s="281"/>
      <c r="FB885" s="281"/>
      <c r="FC885" s="281"/>
      <c r="FD885" s="281"/>
      <c r="FE885" s="281"/>
      <c r="FF885" s="281"/>
      <c r="FG885" s="281"/>
      <c r="FH885" s="281"/>
      <c r="FI885" s="281"/>
      <c r="FJ885" s="281"/>
      <c r="FK885" s="281"/>
      <c r="FL885" s="281"/>
      <c r="FM885" s="281"/>
      <c r="FN885" s="281"/>
    </row>
    <row r="886" spans="1:170" s="80" customFormat="1" x14ac:dyDescent="0.25">
      <c r="A886" s="71"/>
      <c r="B886" s="67" t="s">
        <v>38</v>
      </c>
      <c r="C886" s="74"/>
      <c r="D886" s="185">
        <v>2</v>
      </c>
      <c r="E886" s="131">
        <v>2</v>
      </c>
      <c r="F886" s="169"/>
      <c r="G886" s="164"/>
      <c r="H886" s="188"/>
      <c r="I886" s="132"/>
      <c r="J886" s="131"/>
      <c r="K886" s="68"/>
      <c r="L886" s="281"/>
      <c r="M886" s="281"/>
      <c r="N886" s="281"/>
      <c r="O886" s="281"/>
      <c r="P886" s="281"/>
      <c r="Q886" s="281"/>
      <c r="R886" s="281"/>
      <c r="S886" s="281"/>
      <c r="T886" s="281"/>
      <c r="U886" s="281"/>
      <c r="V886" s="281"/>
      <c r="W886" s="281"/>
      <c r="X886" s="281"/>
      <c r="Y886" s="281"/>
      <c r="Z886" s="281"/>
      <c r="AA886" s="281"/>
      <c r="AB886" s="281"/>
      <c r="AC886" s="281"/>
      <c r="AD886" s="281"/>
      <c r="AE886" s="281"/>
      <c r="AF886" s="281"/>
      <c r="AG886" s="281"/>
      <c r="AH886" s="281"/>
      <c r="AI886" s="281"/>
      <c r="AJ886" s="281"/>
      <c r="AK886" s="281"/>
      <c r="AL886" s="281"/>
      <c r="AM886" s="281"/>
      <c r="AN886" s="281"/>
      <c r="AO886" s="281"/>
      <c r="AP886" s="281"/>
      <c r="AQ886" s="281"/>
      <c r="AR886" s="281"/>
      <c r="AS886" s="281"/>
      <c r="AT886" s="281"/>
      <c r="AU886" s="281"/>
      <c r="AV886" s="281"/>
      <c r="AW886" s="281"/>
      <c r="AX886" s="281"/>
      <c r="AY886" s="281"/>
      <c r="AZ886" s="281"/>
      <c r="BA886" s="281"/>
      <c r="BB886" s="281"/>
      <c r="BC886" s="281"/>
      <c r="BD886" s="281"/>
      <c r="BE886" s="281"/>
      <c r="BF886" s="281"/>
      <c r="BG886" s="281"/>
      <c r="BH886" s="281"/>
      <c r="BI886" s="281"/>
      <c r="BJ886" s="281"/>
      <c r="BK886" s="281"/>
      <c r="BL886" s="281"/>
      <c r="BM886" s="281"/>
      <c r="BN886" s="281"/>
      <c r="BO886" s="281"/>
      <c r="BP886" s="281"/>
      <c r="BQ886" s="281"/>
      <c r="BR886" s="281"/>
      <c r="BS886" s="281"/>
      <c r="BT886" s="281"/>
      <c r="BU886" s="281"/>
      <c r="BV886" s="281"/>
      <c r="BW886" s="281"/>
      <c r="BX886" s="281"/>
      <c r="BY886" s="281"/>
      <c r="BZ886" s="281"/>
      <c r="CA886" s="281"/>
      <c r="CB886" s="281"/>
      <c r="CC886" s="281"/>
      <c r="CD886" s="281"/>
      <c r="CE886" s="281"/>
      <c r="CF886" s="281"/>
      <c r="CG886" s="281"/>
      <c r="CH886" s="281"/>
      <c r="CI886" s="281"/>
      <c r="CJ886" s="281"/>
      <c r="CK886" s="281"/>
      <c r="CL886" s="281"/>
      <c r="CM886" s="281"/>
      <c r="CN886" s="281"/>
      <c r="CO886" s="281"/>
      <c r="CP886" s="281"/>
      <c r="CQ886" s="281"/>
      <c r="CR886" s="281"/>
      <c r="CS886" s="281"/>
      <c r="CT886" s="281"/>
      <c r="CU886" s="281"/>
      <c r="CV886" s="281"/>
      <c r="CW886" s="281"/>
      <c r="CX886" s="281"/>
      <c r="CY886" s="281"/>
      <c r="CZ886" s="281"/>
      <c r="DA886" s="281"/>
      <c r="DB886" s="281"/>
      <c r="DC886" s="281"/>
      <c r="DD886" s="281"/>
      <c r="DE886" s="281"/>
      <c r="DF886" s="281"/>
      <c r="DG886" s="281"/>
      <c r="DH886" s="281"/>
      <c r="DI886" s="281"/>
      <c r="DJ886" s="281"/>
      <c r="DK886" s="281"/>
      <c r="DL886" s="281"/>
      <c r="DM886" s="281"/>
      <c r="DN886" s="281"/>
      <c r="DO886" s="281"/>
      <c r="DP886" s="281"/>
      <c r="DQ886" s="281"/>
      <c r="DR886" s="281"/>
      <c r="DS886" s="281"/>
      <c r="DT886" s="281"/>
      <c r="DU886" s="281"/>
      <c r="DV886" s="281"/>
      <c r="DW886" s="281"/>
      <c r="DX886" s="281"/>
      <c r="DY886" s="281"/>
      <c r="DZ886" s="281"/>
      <c r="EA886" s="281"/>
      <c r="EB886" s="281"/>
      <c r="EC886" s="281"/>
      <c r="ED886" s="281"/>
      <c r="EE886" s="281"/>
      <c r="EF886" s="281"/>
      <c r="EG886" s="281"/>
      <c r="EH886" s="281"/>
      <c r="EI886" s="281"/>
      <c r="EJ886" s="281"/>
      <c r="EK886" s="281"/>
      <c r="EL886" s="281"/>
      <c r="EM886" s="281"/>
      <c r="EN886" s="281"/>
      <c r="EO886" s="281"/>
      <c r="EP886" s="281"/>
      <c r="EQ886" s="281"/>
      <c r="ER886" s="281"/>
      <c r="ES886" s="281"/>
      <c r="ET886" s="281"/>
      <c r="EU886" s="281"/>
      <c r="EV886" s="281"/>
      <c r="EW886" s="281"/>
      <c r="EX886" s="281"/>
      <c r="EY886" s="281"/>
      <c r="EZ886" s="281"/>
      <c r="FA886" s="281"/>
      <c r="FB886" s="281"/>
      <c r="FC886" s="281"/>
      <c r="FD886" s="281"/>
      <c r="FE886" s="281"/>
      <c r="FF886" s="281"/>
      <c r="FG886" s="281"/>
      <c r="FH886" s="281"/>
      <c r="FI886" s="281"/>
      <c r="FJ886" s="281"/>
      <c r="FK886" s="281"/>
      <c r="FL886" s="281"/>
      <c r="FM886" s="281"/>
      <c r="FN886" s="281"/>
    </row>
    <row r="887" spans="1:170" s="80" customFormat="1" x14ac:dyDescent="0.25">
      <c r="A887" s="71"/>
      <c r="B887" s="67" t="s">
        <v>19</v>
      </c>
      <c r="C887" s="74"/>
      <c r="D887" s="185">
        <v>190</v>
      </c>
      <c r="E887" s="131">
        <v>190</v>
      </c>
      <c r="F887" s="169"/>
      <c r="G887" s="164"/>
      <c r="H887" s="188"/>
      <c r="I887" s="132"/>
      <c r="J887" s="131"/>
      <c r="K887" s="68"/>
      <c r="L887" s="281"/>
      <c r="M887" s="281"/>
      <c r="N887" s="281"/>
      <c r="O887" s="281"/>
      <c r="P887" s="281"/>
      <c r="Q887" s="281"/>
      <c r="R887" s="281"/>
      <c r="S887" s="281"/>
      <c r="T887" s="281"/>
      <c r="U887" s="281"/>
      <c r="V887" s="281"/>
      <c r="W887" s="281"/>
      <c r="X887" s="281"/>
      <c r="Y887" s="281"/>
      <c r="Z887" s="281"/>
      <c r="AA887" s="281"/>
      <c r="AB887" s="281"/>
      <c r="AC887" s="281"/>
      <c r="AD887" s="281"/>
      <c r="AE887" s="281"/>
      <c r="AF887" s="281"/>
      <c r="AG887" s="281"/>
      <c r="AH887" s="281"/>
      <c r="AI887" s="281"/>
      <c r="AJ887" s="281"/>
      <c r="AK887" s="281"/>
      <c r="AL887" s="281"/>
      <c r="AM887" s="281"/>
      <c r="AN887" s="281"/>
      <c r="AO887" s="281"/>
      <c r="AP887" s="281"/>
      <c r="AQ887" s="281"/>
      <c r="AR887" s="281"/>
      <c r="AS887" s="281"/>
      <c r="AT887" s="281"/>
      <c r="AU887" s="281"/>
      <c r="AV887" s="281"/>
      <c r="AW887" s="281"/>
      <c r="AX887" s="281"/>
      <c r="AY887" s="281"/>
      <c r="AZ887" s="281"/>
      <c r="BA887" s="281"/>
      <c r="BB887" s="281"/>
      <c r="BC887" s="281"/>
      <c r="BD887" s="281"/>
      <c r="BE887" s="281"/>
      <c r="BF887" s="281"/>
      <c r="BG887" s="281"/>
      <c r="BH887" s="281"/>
      <c r="BI887" s="281"/>
      <c r="BJ887" s="281"/>
      <c r="BK887" s="281"/>
      <c r="BL887" s="281"/>
      <c r="BM887" s="281"/>
      <c r="BN887" s="281"/>
      <c r="BO887" s="281"/>
      <c r="BP887" s="281"/>
      <c r="BQ887" s="281"/>
      <c r="BR887" s="281"/>
      <c r="BS887" s="281"/>
      <c r="BT887" s="281"/>
      <c r="BU887" s="281"/>
      <c r="BV887" s="281"/>
      <c r="BW887" s="281"/>
      <c r="BX887" s="281"/>
      <c r="BY887" s="281"/>
      <c r="BZ887" s="281"/>
      <c r="CA887" s="281"/>
      <c r="CB887" s="281"/>
      <c r="CC887" s="281"/>
      <c r="CD887" s="281"/>
      <c r="CE887" s="281"/>
      <c r="CF887" s="281"/>
      <c r="CG887" s="281"/>
      <c r="CH887" s="281"/>
      <c r="CI887" s="281"/>
      <c r="CJ887" s="281"/>
      <c r="CK887" s="281"/>
      <c r="CL887" s="281"/>
      <c r="CM887" s="281"/>
      <c r="CN887" s="281"/>
      <c r="CO887" s="281"/>
      <c r="CP887" s="281"/>
      <c r="CQ887" s="281"/>
      <c r="CR887" s="281"/>
      <c r="CS887" s="281"/>
      <c r="CT887" s="281"/>
      <c r="CU887" s="281"/>
      <c r="CV887" s="281"/>
      <c r="CW887" s="281"/>
      <c r="CX887" s="281"/>
      <c r="CY887" s="281"/>
      <c r="CZ887" s="281"/>
      <c r="DA887" s="281"/>
      <c r="DB887" s="281"/>
      <c r="DC887" s="281"/>
      <c r="DD887" s="281"/>
      <c r="DE887" s="281"/>
      <c r="DF887" s="281"/>
      <c r="DG887" s="281"/>
      <c r="DH887" s="281"/>
      <c r="DI887" s="281"/>
      <c r="DJ887" s="281"/>
      <c r="DK887" s="281"/>
      <c r="DL887" s="281"/>
      <c r="DM887" s="281"/>
      <c r="DN887" s="281"/>
      <c r="DO887" s="281"/>
      <c r="DP887" s="281"/>
      <c r="DQ887" s="281"/>
      <c r="DR887" s="281"/>
      <c r="DS887" s="281"/>
      <c r="DT887" s="281"/>
      <c r="DU887" s="281"/>
      <c r="DV887" s="281"/>
      <c r="DW887" s="281"/>
      <c r="DX887" s="281"/>
      <c r="DY887" s="281"/>
      <c r="DZ887" s="281"/>
      <c r="EA887" s="281"/>
      <c r="EB887" s="281"/>
      <c r="EC887" s="281"/>
      <c r="ED887" s="281"/>
      <c r="EE887" s="281"/>
      <c r="EF887" s="281"/>
      <c r="EG887" s="281"/>
      <c r="EH887" s="281"/>
      <c r="EI887" s="281"/>
      <c r="EJ887" s="281"/>
      <c r="EK887" s="281"/>
      <c r="EL887" s="281"/>
      <c r="EM887" s="281"/>
      <c r="EN887" s="281"/>
      <c r="EO887" s="281"/>
      <c r="EP887" s="281"/>
      <c r="EQ887" s="281"/>
      <c r="ER887" s="281"/>
      <c r="ES887" s="281"/>
      <c r="ET887" s="281"/>
      <c r="EU887" s="281"/>
      <c r="EV887" s="281"/>
      <c r="EW887" s="281"/>
      <c r="EX887" s="281"/>
      <c r="EY887" s="281"/>
      <c r="EZ887" s="281"/>
      <c r="FA887" s="281"/>
      <c r="FB887" s="281"/>
      <c r="FC887" s="281"/>
      <c r="FD887" s="281"/>
      <c r="FE887" s="281"/>
      <c r="FF887" s="281"/>
      <c r="FG887" s="281"/>
      <c r="FH887" s="281"/>
      <c r="FI887" s="281"/>
      <c r="FJ887" s="281"/>
      <c r="FK887" s="281"/>
      <c r="FL887" s="281"/>
      <c r="FM887" s="281"/>
      <c r="FN887" s="281"/>
    </row>
    <row r="888" spans="1:170" s="80" customFormat="1" x14ac:dyDescent="0.25">
      <c r="A888" s="71"/>
      <c r="B888" s="67" t="s">
        <v>43</v>
      </c>
      <c r="C888" s="74"/>
      <c r="D888" s="130">
        <v>1</v>
      </c>
      <c r="E888" s="131">
        <v>1</v>
      </c>
      <c r="F888" s="188"/>
      <c r="G888" s="164"/>
      <c r="H888" s="188"/>
      <c r="I888" s="132"/>
      <c r="J888" s="131"/>
      <c r="K888" s="68"/>
      <c r="L888" s="281"/>
      <c r="M888" s="281"/>
      <c r="N888" s="281"/>
      <c r="O888" s="281"/>
      <c r="P888" s="281"/>
      <c r="Q888" s="281"/>
      <c r="R888" s="281"/>
      <c r="S888" s="281"/>
      <c r="T888" s="281"/>
      <c r="U888" s="281"/>
      <c r="V888" s="281"/>
      <c r="W888" s="281"/>
      <c r="X888" s="281"/>
      <c r="Y888" s="281"/>
      <c r="Z888" s="281"/>
      <c r="AA888" s="281"/>
      <c r="AB888" s="281"/>
      <c r="AC888" s="281"/>
      <c r="AD888" s="281"/>
      <c r="AE888" s="281"/>
      <c r="AF888" s="281"/>
      <c r="AG888" s="281"/>
      <c r="AH888" s="281"/>
      <c r="AI888" s="281"/>
      <c r="AJ888" s="281"/>
      <c r="AK888" s="281"/>
      <c r="AL888" s="281"/>
      <c r="AM888" s="281"/>
      <c r="AN888" s="281"/>
      <c r="AO888" s="281"/>
      <c r="AP888" s="281"/>
      <c r="AQ888" s="281"/>
      <c r="AR888" s="281"/>
      <c r="AS888" s="281"/>
      <c r="AT888" s="281"/>
      <c r="AU888" s="281"/>
      <c r="AV888" s="281"/>
      <c r="AW888" s="281"/>
      <c r="AX888" s="281"/>
      <c r="AY888" s="281"/>
      <c r="AZ888" s="281"/>
      <c r="BA888" s="281"/>
      <c r="BB888" s="281"/>
      <c r="BC888" s="281"/>
      <c r="BD888" s="281"/>
      <c r="BE888" s="281"/>
      <c r="BF888" s="281"/>
      <c r="BG888" s="281"/>
      <c r="BH888" s="281"/>
      <c r="BI888" s="281"/>
      <c r="BJ888" s="281"/>
      <c r="BK888" s="281"/>
      <c r="BL888" s="281"/>
      <c r="BM888" s="281"/>
      <c r="BN888" s="281"/>
      <c r="BO888" s="281"/>
      <c r="BP888" s="281"/>
      <c r="BQ888" s="281"/>
      <c r="BR888" s="281"/>
      <c r="BS888" s="281"/>
      <c r="BT888" s="281"/>
      <c r="BU888" s="281"/>
      <c r="BV888" s="281"/>
      <c r="BW888" s="281"/>
      <c r="BX888" s="281"/>
      <c r="BY888" s="281"/>
      <c r="BZ888" s="281"/>
      <c r="CA888" s="281"/>
      <c r="CB888" s="281"/>
      <c r="CC888" s="281"/>
      <c r="CD888" s="281"/>
      <c r="CE888" s="281"/>
      <c r="CF888" s="281"/>
      <c r="CG888" s="281"/>
      <c r="CH888" s="281"/>
      <c r="CI888" s="281"/>
      <c r="CJ888" s="281"/>
      <c r="CK888" s="281"/>
      <c r="CL888" s="281"/>
      <c r="CM888" s="281"/>
      <c r="CN888" s="281"/>
      <c r="CO888" s="281"/>
      <c r="CP888" s="281"/>
      <c r="CQ888" s="281"/>
      <c r="CR888" s="281"/>
      <c r="CS888" s="281"/>
      <c r="CT888" s="281"/>
      <c r="CU888" s="281"/>
      <c r="CV888" s="281"/>
      <c r="CW888" s="281"/>
      <c r="CX888" s="281"/>
      <c r="CY888" s="281"/>
      <c r="CZ888" s="281"/>
      <c r="DA888" s="281"/>
      <c r="DB888" s="281"/>
      <c r="DC888" s="281"/>
      <c r="DD888" s="281"/>
      <c r="DE888" s="281"/>
      <c r="DF888" s="281"/>
      <c r="DG888" s="281"/>
      <c r="DH888" s="281"/>
      <c r="DI888" s="281"/>
      <c r="DJ888" s="281"/>
      <c r="DK888" s="281"/>
      <c r="DL888" s="281"/>
      <c r="DM888" s="281"/>
      <c r="DN888" s="281"/>
      <c r="DO888" s="281"/>
      <c r="DP888" s="281"/>
      <c r="DQ888" s="281"/>
      <c r="DR888" s="281"/>
      <c r="DS888" s="281"/>
      <c r="DT888" s="281"/>
      <c r="DU888" s="281"/>
      <c r="DV888" s="281"/>
      <c r="DW888" s="281"/>
      <c r="DX888" s="281"/>
      <c r="DY888" s="281"/>
      <c r="DZ888" s="281"/>
      <c r="EA888" s="281"/>
      <c r="EB888" s="281"/>
      <c r="EC888" s="281"/>
      <c r="ED888" s="281"/>
      <c r="EE888" s="281"/>
      <c r="EF888" s="281"/>
      <c r="EG888" s="281"/>
      <c r="EH888" s="281"/>
      <c r="EI888" s="281"/>
      <c r="EJ888" s="281"/>
      <c r="EK888" s="281"/>
      <c r="EL888" s="281"/>
      <c r="EM888" s="281"/>
      <c r="EN888" s="281"/>
      <c r="EO888" s="281"/>
      <c r="EP888" s="281"/>
      <c r="EQ888" s="281"/>
      <c r="ER888" s="281"/>
      <c r="ES888" s="281"/>
      <c r="ET888" s="281"/>
      <c r="EU888" s="281"/>
      <c r="EV888" s="281"/>
      <c r="EW888" s="281"/>
      <c r="EX888" s="281"/>
      <c r="EY888" s="281"/>
      <c r="EZ888" s="281"/>
      <c r="FA888" s="281"/>
      <c r="FB888" s="281"/>
      <c r="FC888" s="281"/>
      <c r="FD888" s="281"/>
      <c r="FE888" s="281"/>
      <c r="FF888" s="281"/>
      <c r="FG888" s="281"/>
      <c r="FH888" s="281"/>
      <c r="FI888" s="281"/>
      <c r="FJ888" s="281"/>
      <c r="FK888" s="281"/>
      <c r="FL888" s="281"/>
      <c r="FM888" s="281"/>
      <c r="FN888" s="281"/>
    </row>
    <row r="889" spans="1:170" s="80" customFormat="1" ht="23.25" x14ac:dyDescent="0.25">
      <c r="A889" s="71" t="s">
        <v>123</v>
      </c>
      <c r="B889" s="67"/>
      <c r="C889" s="74">
        <v>70</v>
      </c>
      <c r="D889" s="185"/>
      <c r="E889" s="131"/>
      <c r="F889" s="132">
        <v>6.41</v>
      </c>
      <c r="G889" s="131">
        <v>8.4</v>
      </c>
      <c r="H889" s="130">
        <v>17.5</v>
      </c>
      <c r="I889" s="132">
        <v>171.2</v>
      </c>
      <c r="J889" s="131"/>
      <c r="K889" s="68" t="s">
        <v>332</v>
      </c>
      <c r="L889" s="281"/>
      <c r="M889" s="281"/>
      <c r="N889" s="281"/>
      <c r="O889" s="281"/>
      <c r="P889" s="281"/>
      <c r="Q889" s="281"/>
      <c r="R889" s="281"/>
      <c r="S889" s="281"/>
      <c r="T889" s="281"/>
      <c r="U889" s="281"/>
      <c r="V889" s="281"/>
      <c r="W889" s="281"/>
      <c r="X889" s="281"/>
      <c r="Y889" s="281"/>
      <c r="Z889" s="281"/>
      <c r="AA889" s="281"/>
      <c r="AB889" s="281"/>
      <c r="AC889" s="281"/>
      <c r="AD889" s="281"/>
      <c r="AE889" s="281"/>
      <c r="AF889" s="281"/>
      <c r="AG889" s="281"/>
      <c r="AH889" s="281"/>
      <c r="AI889" s="281"/>
      <c r="AJ889" s="281"/>
      <c r="AK889" s="281"/>
      <c r="AL889" s="281"/>
      <c r="AM889" s="281"/>
      <c r="AN889" s="281"/>
      <c r="AO889" s="281"/>
      <c r="AP889" s="281"/>
      <c r="AQ889" s="281"/>
      <c r="AR889" s="281"/>
      <c r="AS889" s="281"/>
      <c r="AT889" s="281"/>
      <c r="AU889" s="281"/>
      <c r="AV889" s="281"/>
      <c r="AW889" s="281"/>
      <c r="AX889" s="281"/>
      <c r="AY889" s="281"/>
      <c r="AZ889" s="281"/>
      <c r="BA889" s="281"/>
      <c r="BB889" s="281"/>
      <c r="BC889" s="281"/>
      <c r="BD889" s="281"/>
      <c r="BE889" s="281"/>
      <c r="BF889" s="281"/>
      <c r="BG889" s="281"/>
      <c r="BH889" s="281"/>
      <c r="BI889" s="281"/>
      <c r="BJ889" s="281"/>
      <c r="BK889" s="281"/>
      <c r="BL889" s="281"/>
      <c r="BM889" s="281"/>
      <c r="BN889" s="281"/>
      <c r="BO889" s="281"/>
      <c r="BP889" s="281"/>
      <c r="BQ889" s="281"/>
      <c r="BR889" s="281"/>
      <c r="BS889" s="281"/>
      <c r="BT889" s="281"/>
      <c r="BU889" s="281"/>
      <c r="BV889" s="281"/>
      <c r="BW889" s="281"/>
      <c r="BX889" s="281"/>
      <c r="BY889" s="281"/>
      <c r="BZ889" s="281"/>
      <c r="CA889" s="281"/>
      <c r="CB889" s="281"/>
      <c r="CC889" s="281"/>
      <c r="CD889" s="281"/>
      <c r="CE889" s="281"/>
      <c r="CF889" s="281"/>
      <c r="CG889" s="281"/>
      <c r="CH889" s="281"/>
      <c r="CI889" s="281"/>
      <c r="CJ889" s="281"/>
      <c r="CK889" s="281"/>
      <c r="CL889" s="281"/>
      <c r="CM889" s="281"/>
      <c r="CN889" s="281"/>
      <c r="CO889" s="281"/>
      <c r="CP889" s="281"/>
      <c r="CQ889" s="281"/>
      <c r="CR889" s="281"/>
      <c r="CS889" s="281"/>
      <c r="CT889" s="281"/>
      <c r="CU889" s="281"/>
      <c r="CV889" s="281"/>
      <c r="CW889" s="281"/>
      <c r="CX889" s="281"/>
      <c r="CY889" s="281"/>
      <c r="CZ889" s="281"/>
      <c r="DA889" s="281"/>
      <c r="DB889" s="281"/>
      <c r="DC889" s="281"/>
      <c r="DD889" s="281"/>
      <c r="DE889" s="281"/>
      <c r="DF889" s="281"/>
      <c r="DG889" s="281"/>
      <c r="DH889" s="281"/>
      <c r="DI889" s="281"/>
      <c r="DJ889" s="281"/>
      <c r="DK889" s="281"/>
      <c r="DL889" s="281"/>
      <c r="DM889" s="281"/>
      <c r="DN889" s="281"/>
      <c r="DO889" s="281"/>
      <c r="DP889" s="281"/>
      <c r="DQ889" s="281"/>
      <c r="DR889" s="281"/>
      <c r="DS889" s="281"/>
      <c r="DT889" s="281"/>
      <c r="DU889" s="281"/>
      <c r="DV889" s="281"/>
      <c r="DW889" s="281"/>
      <c r="DX889" s="281"/>
      <c r="DY889" s="281"/>
      <c r="DZ889" s="281"/>
      <c r="EA889" s="281"/>
      <c r="EB889" s="281"/>
      <c r="EC889" s="281"/>
      <c r="ED889" s="281"/>
      <c r="EE889" s="281"/>
      <c r="EF889" s="281"/>
      <c r="EG889" s="281"/>
      <c r="EH889" s="281"/>
      <c r="EI889" s="281"/>
      <c r="EJ889" s="281"/>
      <c r="EK889" s="281"/>
      <c r="EL889" s="281"/>
      <c r="EM889" s="281"/>
      <c r="EN889" s="281"/>
      <c r="EO889" s="281"/>
      <c r="EP889" s="281"/>
      <c r="EQ889" s="281"/>
      <c r="ER889" s="281"/>
      <c r="ES889" s="281"/>
      <c r="ET889" s="281"/>
      <c r="EU889" s="281"/>
      <c r="EV889" s="281"/>
      <c r="EW889" s="281"/>
      <c r="EX889" s="281"/>
      <c r="EY889" s="281"/>
      <c r="EZ889" s="281"/>
      <c r="FA889" s="281"/>
      <c r="FB889" s="281"/>
      <c r="FC889" s="281"/>
      <c r="FD889" s="281"/>
      <c r="FE889" s="281"/>
      <c r="FF889" s="281"/>
      <c r="FG889" s="281"/>
      <c r="FH889" s="281"/>
      <c r="FI889" s="281"/>
      <c r="FJ889" s="281"/>
      <c r="FK889" s="281"/>
      <c r="FL889" s="281"/>
      <c r="FM889" s="281"/>
      <c r="FN889" s="281"/>
    </row>
    <row r="890" spans="1:170" s="80" customFormat="1" x14ac:dyDescent="0.25">
      <c r="A890" s="71"/>
      <c r="B890" s="67" t="s">
        <v>153</v>
      </c>
      <c r="C890" s="74"/>
      <c r="D890" s="185">
        <v>41.7</v>
      </c>
      <c r="E890" s="131">
        <v>41.7</v>
      </c>
      <c r="F890" s="169"/>
      <c r="G890" s="164"/>
      <c r="H890" s="188"/>
      <c r="I890" s="132"/>
      <c r="J890" s="131"/>
      <c r="K890" s="68"/>
      <c r="L890" s="281"/>
      <c r="M890" s="281"/>
      <c r="N890" s="281"/>
      <c r="O890" s="281"/>
      <c r="P890" s="281"/>
      <c r="Q890" s="281"/>
      <c r="R890" s="281"/>
      <c r="S890" s="281"/>
      <c r="T890" s="281"/>
      <c r="U890" s="281"/>
      <c r="V890" s="281"/>
      <c r="W890" s="281"/>
      <c r="X890" s="281"/>
      <c r="Y890" s="281"/>
      <c r="Z890" s="281"/>
      <c r="AA890" s="281"/>
      <c r="AB890" s="281"/>
      <c r="AC890" s="281"/>
      <c r="AD890" s="281"/>
      <c r="AE890" s="281"/>
      <c r="AF890" s="281"/>
      <c r="AG890" s="281"/>
      <c r="AH890" s="281"/>
      <c r="AI890" s="281"/>
      <c r="AJ890" s="281"/>
      <c r="AK890" s="281"/>
      <c r="AL890" s="281"/>
      <c r="AM890" s="281"/>
      <c r="AN890" s="281"/>
      <c r="AO890" s="281"/>
      <c r="AP890" s="281"/>
      <c r="AQ890" s="281"/>
      <c r="AR890" s="281"/>
      <c r="AS890" s="281"/>
      <c r="AT890" s="281"/>
      <c r="AU890" s="281"/>
      <c r="AV890" s="281"/>
      <c r="AW890" s="281"/>
      <c r="AX890" s="281"/>
      <c r="AY890" s="281"/>
      <c r="AZ890" s="281"/>
      <c r="BA890" s="281"/>
      <c r="BB890" s="281"/>
      <c r="BC890" s="281"/>
      <c r="BD890" s="281"/>
      <c r="BE890" s="281"/>
      <c r="BF890" s="281"/>
      <c r="BG890" s="281"/>
      <c r="BH890" s="281"/>
      <c r="BI890" s="281"/>
      <c r="BJ890" s="281"/>
      <c r="BK890" s="281"/>
      <c r="BL890" s="281"/>
      <c r="BM890" s="281"/>
      <c r="BN890" s="281"/>
      <c r="BO890" s="281"/>
      <c r="BP890" s="281"/>
      <c r="BQ890" s="281"/>
      <c r="BR890" s="281"/>
      <c r="BS890" s="281"/>
      <c r="BT890" s="281"/>
      <c r="BU890" s="281"/>
      <c r="BV890" s="281"/>
      <c r="BW890" s="281"/>
      <c r="BX890" s="281"/>
      <c r="BY890" s="281"/>
      <c r="BZ890" s="281"/>
      <c r="CA890" s="281"/>
      <c r="CB890" s="281"/>
      <c r="CC890" s="281"/>
      <c r="CD890" s="281"/>
      <c r="CE890" s="281"/>
      <c r="CF890" s="281"/>
      <c r="CG890" s="281"/>
      <c r="CH890" s="281"/>
      <c r="CI890" s="281"/>
      <c r="CJ890" s="281"/>
      <c r="CK890" s="281"/>
      <c r="CL890" s="281"/>
      <c r="CM890" s="281"/>
      <c r="CN890" s="281"/>
      <c r="CO890" s="281"/>
      <c r="CP890" s="281"/>
      <c r="CQ890" s="281"/>
      <c r="CR890" s="281"/>
      <c r="CS890" s="281"/>
      <c r="CT890" s="281"/>
      <c r="CU890" s="281"/>
      <c r="CV890" s="281"/>
      <c r="CW890" s="281"/>
      <c r="CX890" s="281"/>
      <c r="CY890" s="281"/>
      <c r="CZ890" s="281"/>
      <c r="DA890" s="281"/>
      <c r="DB890" s="281"/>
      <c r="DC890" s="281"/>
      <c r="DD890" s="281"/>
      <c r="DE890" s="281"/>
      <c r="DF890" s="281"/>
      <c r="DG890" s="281"/>
      <c r="DH890" s="281"/>
      <c r="DI890" s="281"/>
      <c r="DJ890" s="281"/>
      <c r="DK890" s="281"/>
      <c r="DL890" s="281"/>
      <c r="DM890" s="281"/>
      <c r="DN890" s="281"/>
      <c r="DO890" s="281"/>
      <c r="DP890" s="281"/>
      <c r="DQ890" s="281"/>
      <c r="DR890" s="281"/>
      <c r="DS890" s="281"/>
      <c r="DT890" s="281"/>
      <c r="DU890" s="281"/>
      <c r="DV890" s="281"/>
      <c r="DW890" s="281"/>
      <c r="DX890" s="281"/>
      <c r="DY890" s="281"/>
      <c r="DZ890" s="281"/>
      <c r="EA890" s="281"/>
      <c r="EB890" s="281"/>
      <c r="EC890" s="281"/>
      <c r="ED890" s="281"/>
      <c r="EE890" s="281"/>
      <c r="EF890" s="281"/>
      <c r="EG890" s="281"/>
      <c r="EH890" s="281"/>
      <c r="EI890" s="281"/>
      <c r="EJ890" s="281"/>
      <c r="EK890" s="281"/>
      <c r="EL890" s="281"/>
      <c r="EM890" s="281"/>
      <c r="EN890" s="281"/>
      <c r="EO890" s="281"/>
      <c r="EP890" s="281"/>
      <c r="EQ890" s="281"/>
      <c r="ER890" s="281"/>
      <c r="ES890" s="281"/>
      <c r="ET890" s="281"/>
      <c r="EU890" s="281"/>
      <c r="EV890" s="281"/>
      <c r="EW890" s="281"/>
      <c r="EX890" s="281"/>
      <c r="EY890" s="281"/>
      <c r="EZ890" s="281"/>
      <c r="FA890" s="281"/>
      <c r="FB890" s="281"/>
      <c r="FC890" s="281"/>
      <c r="FD890" s="281"/>
      <c r="FE890" s="281"/>
      <c r="FF890" s="281"/>
      <c r="FG890" s="281"/>
      <c r="FH890" s="281"/>
      <c r="FI890" s="281"/>
      <c r="FJ890" s="281"/>
      <c r="FK890" s="281"/>
      <c r="FL890" s="281"/>
      <c r="FM890" s="281"/>
      <c r="FN890" s="281"/>
    </row>
    <row r="891" spans="1:170" s="80" customFormat="1" x14ac:dyDescent="0.25">
      <c r="A891" s="71"/>
      <c r="B891" s="67" t="s">
        <v>89</v>
      </c>
      <c r="C891" s="74"/>
      <c r="D891" s="185">
        <v>47.73</v>
      </c>
      <c r="E891" s="131">
        <v>31.03</v>
      </c>
      <c r="F891" s="169"/>
      <c r="G891" s="169"/>
      <c r="H891" s="169"/>
      <c r="I891" s="169"/>
      <c r="J891" s="164"/>
      <c r="K891" s="68"/>
      <c r="L891" s="281"/>
      <c r="M891" s="281"/>
      <c r="N891" s="281"/>
      <c r="O891" s="281"/>
      <c r="P891" s="281"/>
      <c r="Q891" s="281"/>
      <c r="R891" s="281"/>
      <c r="S891" s="281"/>
      <c r="T891" s="281"/>
      <c r="U891" s="281"/>
      <c r="V891" s="281"/>
      <c r="W891" s="281"/>
      <c r="X891" s="281"/>
      <c r="Y891" s="281"/>
      <c r="Z891" s="281"/>
      <c r="AA891" s="281"/>
      <c r="AB891" s="281"/>
      <c r="AC891" s="281"/>
      <c r="AD891" s="281"/>
      <c r="AE891" s="281"/>
      <c r="AF891" s="281"/>
      <c r="AG891" s="281"/>
      <c r="AH891" s="281"/>
      <c r="AI891" s="281"/>
      <c r="AJ891" s="281"/>
      <c r="AK891" s="281"/>
      <c r="AL891" s="281"/>
      <c r="AM891" s="281"/>
      <c r="AN891" s="281"/>
      <c r="AO891" s="281"/>
      <c r="AP891" s="281"/>
      <c r="AQ891" s="281"/>
      <c r="AR891" s="281"/>
      <c r="AS891" s="281"/>
      <c r="AT891" s="281"/>
      <c r="AU891" s="281"/>
      <c r="AV891" s="281"/>
      <c r="AW891" s="281"/>
      <c r="AX891" s="281"/>
      <c r="AY891" s="281"/>
      <c r="AZ891" s="281"/>
      <c r="BA891" s="281"/>
      <c r="BB891" s="281"/>
      <c r="BC891" s="281"/>
      <c r="BD891" s="281"/>
      <c r="BE891" s="281"/>
      <c r="BF891" s="281"/>
      <c r="BG891" s="281"/>
      <c r="BH891" s="281"/>
      <c r="BI891" s="281"/>
      <c r="BJ891" s="281"/>
      <c r="BK891" s="281"/>
      <c r="BL891" s="281"/>
      <c r="BM891" s="281"/>
      <c r="BN891" s="281"/>
      <c r="BO891" s="281"/>
      <c r="BP891" s="281"/>
      <c r="BQ891" s="281"/>
      <c r="BR891" s="281"/>
      <c r="BS891" s="281"/>
      <c r="BT891" s="281"/>
      <c r="BU891" s="281"/>
      <c r="BV891" s="281"/>
      <c r="BW891" s="281"/>
      <c r="BX891" s="281"/>
      <c r="BY891" s="281"/>
      <c r="BZ891" s="281"/>
      <c r="CA891" s="281"/>
      <c r="CB891" s="281"/>
      <c r="CC891" s="281"/>
      <c r="CD891" s="281"/>
      <c r="CE891" s="281"/>
      <c r="CF891" s="281"/>
      <c r="CG891" s="281"/>
      <c r="CH891" s="281"/>
      <c r="CI891" s="281"/>
      <c r="CJ891" s="281"/>
      <c r="CK891" s="281"/>
      <c r="CL891" s="281"/>
      <c r="CM891" s="281"/>
      <c r="CN891" s="281"/>
      <c r="CO891" s="281"/>
      <c r="CP891" s="281"/>
      <c r="CQ891" s="281"/>
      <c r="CR891" s="281"/>
      <c r="CS891" s="281"/>
      <c r="CT891" s="281"/>
      <c r="CU891" s="281"/>
      <c r="CV891" s="281"/>
      <c r="CW891" s="281"/>
      <c r="CX891" s="281"/>
      <c r="CY891" s="281"/>
      <c r="CZ891" s="281"/>
      <c r="DA891" s="281"/>
      <c r="DB891" s="281"/>
      <c r="DC891" s="281"/>
      <c r="DD891" s="281"/>
      <c r="DE891" s="281"/>
      <c r="DF891" s="281"/>
      <c r="DG891" s="281"/>
      <c r="DH891" s="281"/>
      <c r="DI891" s="281"/>
      <c r="DJ891" s="281"/>
      <c r="DK891" s="281"/>
      <c r="DL891" s="281"/>
      <c r="DM891" s="281"/>
      <c r="DN891" s="281"/>
      <c r="DO891" s="281"/>
      <c r="DP891" s="281"/>
      <c r="DQ891" s="281"/>
      <c r="DR891" s="281"/>
      <c r="DS891" s="281"/>
      <c r="DT891" s="281"/>
      <c r="DU891" s="281"/>
      <c r="DV891" s="281"/>
      <c r="DW891" s="281"/>
      <c r="DX891" s="281"/>
      <c r="DY891" s="281"/>
      <c r="DZ891" s="281"/>
      <c r="EA891" s="281"/>
      <c r="EB891" s="281"/>
      <c r="EC891" s="281"/>
      <c r="ED891" s="281"/>
      <c r="EE891" s="281"/>
      <c r="EF891" s="281"/>
      <c r="EG891" s="281"/>
      <c r="EH891" s="281"/>
      <c r="EI891" s="281"/>
      <c r="EJ891" s="281"/>
      <c r="EK891" s="281"/>
      <c r="EL891" s="281"/>
      <c r="EM891" s="281"/>
      <c r="EN891" s="281"/>
      <c r="EO891" s="281"/>
      <c r="EP891" s="281"/>
      <c r="EQ891" s="281"/>
      <c r="ER891" s="281"/>
      <c r="ES891" s="281"/>
      <c r="ET891" s="281"/>
      <c r="EU891" s="281"/>
      <c r="EV891" s="281"/>
      <c r="EW891" s="281"/>
      <c r="EX891" s="281"/>
      <c r="EY891" s="281"/>
      <c r="EZ891" s="281"/>
      <c r="FA891" s="281"/>
      <c r="FB891" s="281"/>
      <c r="FC891" s="281"/>
      <c r="FD891" s="281"/>
      <c r="FE891" s="281"/>
      <c r="FF891" s="281"/>
      <c r="FG891" s="281"/>
      <c r="FH891" s="281"/>
      <c r="FI891" s="281"/>
      <c r="FJ891" s="281"/>
      <c r="FK891" s="281"/>
      <c r="FL891" s="281"/>
      <c r="FM891" s="281"/>
      <c r="FN891" s="281"/>
    </row>
    <row r="892" spans="1:170" s="80" customFormat="1" x14ac:dyDescent="0.25">
      <c r="A892" s="71"/>
      <c r="B892" s="67" t="s">
        <v>37</v>
      </c>
      <c r="C892" s="74"/>
      <c r="D892" s="185">
        <v>10.41</v>
      </c>
      <c r="E892" s="131">
        <v>8.75</v>
      </c>
      <c r="F892" s="169"/>
      <c r="G892" s="164"/>
      <c r="H892" s="188"/>
      <c r="I892" s="132"/>
      <c r="J892" s="131"/>
      <c r="K892" s="68"/>
      <c r="L892" s="281"/>
      <c r="M892" s="281"/>
      <c r="N892" s="281"/>
      <c r="O892" s="281"/>
      <c r="P892" s="281"/>
      <c r="Q892" s="281"/>
      <c r="R892" s="281"/>
      <c r="S892" s="281"/>
      <c r="T892" s="281"/>
      <c r="U892" s="281"/>
      <c r="V892" s="281"/>
      <c r="W892" s="281"/>
      <c r="X892" s="281"/>
      <c r="Y892" s="281"/>
      <c r="Z892" s="281"/>
      <c r="AA892" s="281"/>
      <c r="AB892" s="281"/>
      <c r="AC892" s="281"/>
      <c r="AD892" s="281"/>
      <c r="AE892" s="281"/>
      <c r="AF892" s="281"/>
      <c r="AG892" s="281"/>
      <c r="AH892" s="281"/>
      <c r="AI892" s="281"/>
      <c r="AJ892" s="281"/>
      <c r="AK892" s="281"/>
      <c r="AL892" s="281"/>
      <c r="AM892" s="281"/>
      <c r="AN892" s="281"/>
      <c r="AO892" s="281"/>
      <c r="AP892" s="281"/>
      <c r="AQ892" s="281"/>
      <c r="AR892" s="281"/>
      <c r="AS892" s="281"/>
      <c r="AT892" s="281"/>
      <c r="AU892" s="281"/>
      <c r="AV892" s="281"/>
      <c r="AW892" s="281"/>
      <c r="AX892" s="281"/>
      <c r="AY892" s="281"/>
      <c r="AZ892" s="281"/>
      <c r="BA892" s="281"/>
      <c r="BB892" s="281"/>
      <c r="BC892" s="281"/>
      <c r="BD892" s="281"/>
      <c r="BE892" s="281"/>
      <c r="BF892" s="281"/>
      <c r="BG892" s="281"/>
      <c r="BH892" s="281"/>
      <c r="BI892" s="281"/>
      <c r="BJ892" s="281"/>
      <c r="BK892" s="281"/>
      <c r="BL892" s="281"/>
      <c r="BM892" s="281"/>
      <c r="BN892" s="281"/>
      <c r="BO892" s="281"/>
      <c r="BP892" s="281"/>
      <c r="BQ892" s="281"/>
      <c r="BR892" s="281"/>
      <c r="BS892" s="281"/>
      <c r="BT892" s="281"/>
      <c r="BU892" s="281"/>
      <c r="BV892" s="281"/>
      <c r="BW892" s="281"/>
      <c r="BX892" s="281"/>
      <c r="BY892" s="281"/>
      <c r="BZ892" s="281"/>
      <c r="CA892" s="281"/>
      <c r="CB892" s="281"/>
      <c r="CC892" s="281"/>
      <c r="CD892" s="281"/>
      <c r="CE892" s="281"/>
      <c r="CF892" s="281"/>
      <c r="CG892" s="281"/>
      <c r="CH892" s="281"/>
      <c r="CI892" s="281"/>
      <c r="CJ892" s="281"/>
      <c r="CK892" s="281"/>
      <c r="CL892" s="281"/>
      <c r="CM892" s="281"/>
      <c r="CN892" s="281"/>
      <c r="CO892" s="281"/>
      <c r="CP892" s="281"/>
      <c r="CQ892" s="281"/>
      <c r="CR892" s="281"/>
      <c r="CS892" s="281"/>
      <c r="CT892" s="281"/>
      <c r="CU892" s="281"/>
      <c r="CV892" s="281"/>
      <c r="CW892" s="281"/>
      <c r="CX892" s="281"/>
      <c r="CY892" s="281"/>
      <c r="CZ892" s="281"/>
      <c r="DA892" s="281"/>
      <c r="DB892" s="281"/>
      <c r="DC892" s="281"/>
      <c r="DD892" s="281"/>
      <c r="DE892" s="281"/>
      <c r="DF892" s="281"/>
      <c r="DG892" s="281"/>
      <c r="DH892" s="281"/>
      <c r="DI892" s="281"/>
      <c r="DJ892" s="281"/>
      <c r="DK892" s="281"/>
      <c r="DL892" s="281"/>
      <c r="DM892" s="281"/>
      <c r="DN892" s="281"/>
      <c r="DO892" s="281"/>
      <c r="DP892" s="281"/>
      <c r="DQ892" s="281"/>
      <c r="DR892" s="281"/>
      <c r="DS892" s="281"/>
      <c r="DT892" s="281"/>
      <c r="DU892" s="281"/>
      <c r="DV892" s="281"/>
      <c r="DW892" s="281"/>
      <c r="DX892" s="281"/>
      <c r="DY892" s="281"/>
      <c r="DZ892" s="281"/>
      <c r="EA892" s="281"/>
      <c r="EB892" s="281"/>
      <c r="EC892" s="281"/>
      <c r="ED892" s="281"/>
      <c r="EE892" s="281"/>
      <c r="EF892" s="281"/>
      <c r="EG892" s="281"/>
      <c r="EH892" s="281"/>
      <c r="EI892" s="281"/>
      <c r="EJ892" s="281"/>
      <c r="EK892" s="281"/>
      <c r="EL892" s="281"/>
      <c r="EM892" s="281"/>
      <c r="EN892" s="281"/>
      <c r="EO892" s="281"/>
      <c r="EP892" s="281"/>
      <c r="EQ892" s="281"/>
      <c r="ER892" s="281"/>
      <c r="ES892" s="281"/>
      <c r="ET892" s="281"/>
      <c r="EU892" s="281"/>
      <c r="EV892" s="281"/>
      <c r="EW892" s="281"/>
      <c r="EX892" s="281"/>
      <c r="EY892" s="281"/>
      <c r="EZ892" s="281"/>
      <c r="FA892" s="281"/>
      <c r="FB892" s="281"/>
      <c r="FC892" s="281"/>
      <c r="FD892" s="281"/>
      <c r="FE892" s="281"/>
      <c r="FF892" s="281"/>
      <c r="FG892" s="281"/>
      <c r="FH892" s="281"/>
      <c r="FI892" s="281"/>
      <c r="FJ892" s="281"/>
      <c r="FK892" s="281"/>
      <c r="FL892" s="281"/>
      <c r="FM892" s="281"/>
      <c r="FN892" s="281"/>
    </row>
    <row r="893" spans="1:170" s="80" customFormat="1" x14ac:dyDescent="0.25">
      <c r="A893" s="71"/>
      <c r="B893" s="67" t="s">
        <v>55</v>
      </c>
      <c r="C893" s="74"/>
      <c r="D893" s="185">
        <v>3.5</v>
      </c>
      <c r="E893" s="131">
        <v>3.5</v>
      </c>
      <c r="F893" s="169"/>
      <c r="G893" s="131"/>
      <c r="H893" s="130"/>
      <c r="I893" s="132"/>
      <c r="J893" s="131"/>
      <c r="K893" s="68"/>
      <c r="L893" s="281"/>
      <c r="M893" s="281"/>
      <c r="N893" s="281"/>
      <c r="O893" s="281"/>
      <c r="P893" s="281"/>
      <c r="Q893" s="281"/>
      <c r="R893" s="281"/>
      <c r="S893" s="281"/>
      <c r="T893" s="281"/>
      <c r="U893" s="281"/>
      <c r="V893" s="281"/>
      <c r="W893" s="281"/>
      <c r="X893" s="281"/>
      <c r="Y893" s="281"/>
      <c r="Z893" s="281"/>
      <c r="AA893" s="281"/>
      <c r="AB893" s="281"/>
      <c r="AC893" s="281"/>
      <c r="AD893" s="281"/>
      <c r="AE893" s="281"/>
      <c r="AF893" s="281"/>
      <c r="AG893" s="281"/>
      <c r="AH893" s="281"/>
      <c r="AI893" s="281"/>
      <c r="AJ893" s="281"/>
      <c r="AK893" s="281"/>
      <c r="AL893" s="281"/>
      <c r="AM893" s="281"/>
      <c r="AN893" s="281"/>
      <c r="AO893" s="281"/>
      <c r="AP893" s="281"/>
      <c r="AQ893" s="281"/>
      <c r="AR893" s="281"/>
      <c r="AS893" s="281"/>
      <c r="AT893" s="281"/>
      <c r="AU893" s="281"/>
      <c r="AV893" s="281"/>
      <c r="AW893" s="281"/>
      <c r="AX893" s="281"/>
      <c r="AY893" s="281"/>
      <c r="AZ893" s="281"/>
      <c r="BA893" s="281"/>
      <c r="BB893" s="281"/>
      <c r="BC893" s="281"/>
      <c r="BD893" s="281"/>
      <c r="BE893" s="281"/>
      <c r="BF893" s="281"/>
      <c r="BG893" s="281"/>
      <c r="BH893" s="281"/>
      <c r="BI893" s="281"/>
      <c r="BJ893" s="281"/>
      <c r="BK893" s="281"/>
      <c r="BL893" s="281"/>
      <c r="BM893" s="281"/>
      <c r="BN893" s="281"/>
      <c r="BO893" s="281"/>
      <c r="BP893" s="281"/>
      <c r="BQ893" s="281"/>
      <c r="BR893" s="281"/>
      <c r="BS893" s="281"/>
      <c r="BT893" s="281"/>
      <c r="BU893" s="281"/>
      <c r="BV893" s="281"/>
      <c r="BW893" s="281"/>
      <c r="BX893" s="281"/>
      <c r="BY893" s="281"/>
      <c r="BZ893" s="281"/>
      <c r="CA893" s="281"/>
      <c r="CB893" s="281"/>
      <c r="CC893" s="281"/>
      <c r="CD893" s="281"/>
      <c r="CE893" s="281"/>
      <c r="CF893" s="281"/>
      <c r="CG893" s="281"/>
      <c r="CH893" s="281"/>
      <c r="CI893" s="281"/>
      <c r="CJ893" s="281"/>
      <c r="CK893" s="281"/>
      <c r="CL893" s="281"/>
      <c r="CM893" s="281"/>
      <c r="CN893" s="281"/>
      <c r="CO893" s="281"/>
      <c r="CP893" s="281"/>
      <c r="CQ893" s="281"/>
      <c r="CR893" s="281"/>
      <c r="CS893" s="281"/>
      <c r="CT893" s="281"/>
      <c r="CU893" s="281"/>
      <c r="CV893" s="281"/>
      <c r="CW893" s="281"/>
      <c r="CX893" s="281"/>
      <c r="CY893" s="281"/>
      <c r="CZ893" s="281"/>
      <c r="DA893" s="281"/>
      <c r="DB893" s="281"/>
      <c r="DC893" s="281"/>
      <c r="DD893" s="281"/>
      <c r="DE893" s="281"/>
      <c r="DF893" s="281"/>
      <c r="DG893" s="281"/>
      <c r="DH893" s="281"/>
      <c r="DI893" s="281"/>
      <c r="DJ893" s="281"/>
      <c r="DK893" s="281"/>
      <c r="DL893" s="281"/>
      <c r="DM893" s="281"/>
      <c r="DN893" s="281"/>
      <c r="DO893" s="281"/>
      <c r="DP893" s="281"/>
      <c r="DQ893" s="281"/>
      <c r="DR893" s="281"/>
      <c r="DS893" s="281"/>
      <c r="DT893" s="281"/>
      <c r="DU893" s="281"/>
      <c r="DV893" s="281"/>
      <c r="DW893" s="281"/>
      <c r="DX893" s="281"/>
      <c r="DY893" s="281"/>
      <c r="DZ893" s="281"/>
      <c r="EA893" s="281"/>
      <c r="EB893" s="281"/>
      <c r="EC893" s="281"/>
      <c r="ED893" s="281"/>
      <c r="EE893" s="281"/>
      <c r="EF893" s="281"/>
      <c r="EG893" s="281"/>
      <c r="EH893" s="281"/>
      <c r="EI893" s="281"/>
      <c r="EJ893" s="281"/>
      <c r="EK893" s="281"/>
      <c r="EL893" s="281"/>
      <c r="EM893" s="281"/>
      <c r="EN893" s="281"/>
      <c r="EO893" s="281"/>
      <c r="EP893" s="281"/>
      <c r="EQ893" s="281"/>
      <c r="ER893" s="281"/>
      <c r="ES893" s="281"/>
      <c r="ET893" s="281"/>
      <c r="EU893" s="281"/>
      <c r="EV893" s="281"/>
      <c r="EW893" s="281"/>
      <c r="EX893" s="281"/>
      <c r="EY893" s="281"/>
      <c r="EZ893" s="281"/>
      <c r="FA893" s="281"/>
      <c r="FB893" s="281"/>
      <c r="FC893" s="281"/>
      <c r="FD893" s="281"/>
      <c r="FE893" s="281"/>
      <c r="FF893" s="281"/>
      <c r="FG893" s="281"/>
      <c r="FH893" s="281"/>
      <c r="FI893" s="281"/>
      <c r="FJ893" s="281"/>
      <c r="FK893" s="281"/>
      <c r="FL893" s="281"/>
      <c r="FM893" s="281"/>
      <c r="FN893" s="281"/>
    </row>
    <row r="894" spans="1:170" s="80" customFormat="1" x14ac:dyDescent="0.25">
      <c r="A894" s="71"/>
      <c r="B894" s="67" t="s">
        <v>42</v>
      </c>
      <c r="C894" s="74"/>
      <c r="D894" s="185">
        <v>9</v>
      </c>
      <c r="E894" s="131">
        <v>9</v>
      </c>
      <c r="F894" s="169"/>
      <c r="G894" s="164"/>
      <c r="H894" s="188"/>
      <c r="I894" s="132"/>
      <c r="J894" s="131"/>
      <c r="K894" s="68"/>
      <c r="L894" s="281"/>
      <c r="M894" s="281"/>
      <c r="N894" s="281"/>
      <c r="O894" s="281"/>
      <c r="P894" s="281"/>
      <c r="Q894" s="281"/>
      <c r="R894" s="281"/>
      <c r="S894" s="281"/>
      <c r="T894" s="281"/>
      <c r="U894" s="281"/>
      <c r="V894" s="281"/>
      <c r="W894" s="281"/>
      <c r="X894" s="281"/>
      <c r="Y894" s="281"/>
      <c r="Z894" s="281"/>
      <c r="AA894" s="281"/>
      <c r="AB894" s="281"/>
      <c r="AC894" s="281"/>
      <c r="AD894" s="281"/>
      <c r="AE894" s="281"/>
      <c r="AF894" s="281"/>
      <c r="AG894" s="281"/>
      <c r="AH894" s="281"/>
      <c r="AI894" s="281"/>
      <c r="AJ894" s="281"/>
      <c r="AK894" s="281"/>
      <c r="AL894" s="281"/>
      <c r="AM894" s="281"/>
      <c r="AN894" s="281"/>
      <c r="AO894" s="281"/>
      <c r="AP894" s="281"/>
      <c r="AQ894" s="281"/>
      <c r="AR894" s="281"/>
      <c r="AS894" s="281"/>
      <c r="AT894" s="281"/>
      <c r="AU894" s="281"/>
      <c r="AV894" s="281"/>
      <c r="AW894" s="281"/>
      <c r="AX894" s="281"/>
      <c r="AY894" s="281"/>
      <c r="AZ894" s="281"/>
      <c r="BA894" s="281"/>
      <c r="BB894" s="281"/>
      <c r="BC894" s="281"/>
      <c r="BD894" s="281"/>
      <c r="BE894" s="281"/>
      <c r="BF894" s="281"/>
      <c r="BG894" s="281"/>
      <c r="BH894" s="281"/>
      <c r="BI894" s="281"/>
      <c r="BJ894" s="281"/>
      <c r="BK894" s="281"/>
      <c r="BL894" s="281"/>
      <c r="BM894" s="281"/>
      <c r="BN894" s="281"/>
      <c r="BO894" s="281"/>
      <c r="BP894" s="281"/>
      <c r="BQ894" s="281"/>
      <c r="BR894" s="281"/>
      <c r="BS894" s="281"/>
      <c r="BT894" s="281"/>
      <c r="BU894" s="281"/>
      <c r="BV894" s="281"/>
      <c r="BW894" s="281"/>
      <c r="BX894" s="281"/>
      <c r="BY894" s="281"/>
      <c r="BZ894" s="281"/>
      <c r="CA894" s="281"/>
      <c r="CB894" s="281"/>
      <c r="CC894" s="281"/>
      <c r="CD894" s="281"/>
      <c r="CE894" s="281"/>
      <c r="CF894" s="281"/>
      <c r="CG894" s="281"/>
      <c r="CH894" s="281"/>
      <c r="CI894" s="281"/>
      <c r="CJ894" s="281"/>
      <c r="CK894" s="281"/>
      <c r="CL894" s="281"/>
      <c r="CM894" s="281"/>
      <c r="CN894" s="281"/>
      <c r="CO894" s="281"/>
      <c r="CP894" s="281"/>
      <c r="CQ894" s="281"/>
      <c r="CR894" s="281"/>
      <c r="CS894" s="281"/>
      <c r="CT894" s="281"/>
      <c r="CU894" s="281"/>
      <c r="CV894" s="281"/>
      <c r="CW894" s="281"/>
      <c r="CX894" s="281"/>
      <c r="CY894" s="281"/>
      <c r="CZ894" s="281"/>
      <c r="DA894" s="281"/>
      <c r="DB894" s="281"/>
      <c r="DC894" s="281"/>
      <c r="DD894" s="281"/>
      <c r="DE894" s="281"/>
      <c r="DF894" s="281"/>
      <c r="DG894" s="281"/>
      <c r="DH894" s="281"/>
      <c r="DI894" s="281"/>
      <c r="DJ894" s="281"/>
      <c r="DK894" s="281"/>
      <c r="DL894" s="281"/>
      <c r="DM894" s="281"/>
      <c r="DN894" s="281"/>
      <c r="DO894" s="281"/>
      <c r="DP894" s="281"/>
      <c r="DQ894" s="281"/>
      <c r="DR894" s="281"/>
      <c r="DS894" s="281"/>
      <c r="DT894" s="281"/>
      <c r="DU894" s="281"/>
      <c r="DV894" s="281"/>
      <c r="DW894" s="281"/>
      <c r="DX894" s="281"/>
      <c r="DY894" s="281"/>
      <c r="DZ894" s="281"/>
      <c r="EA894" s="281"/>
      <c r="EB894" s="281"/>
      <c r="EC894" s="281"/>
      <c r="ED894" s="281"/>
      <c r="EE894" s="281"/>
      <c r="EF894" s="281"/>
      <c r="EG894" s="281"/>
      <c r="EH894" s="281"/>
      <c r="EI894" s="281"/>
      <c r="EJ894" s="281"/>
      <c r="EK894" s="281"/>
      <c r="EL894" s="281"/>
      <c r="EM894" s="281"/>
      <c r="EN894" s="281"/>
      <c r="EO894" s="281"/>
      <c r="EP894" s="281"/>
      <c r="EQ894" s="281"/>
      <c r="ER894" s="281"/>
      <c r="ES894" s="281"/>
      <c r="ET894" s="281"/>
      <c r="EU894" s="281"/>
      <c r="EV894" s="281"/>
      <c r="EW894" s="281"/>
      <c r="EX894" s="281"/>
      <c r="EY894" s="281"/>
      <c r="EZ894" s="281"/>
      <c r="FA894" s="281"/>
      <c r="FB894" s="281"/>
      <c r="FC894" s="281"/>
      <c r="FD894" s="281"/>
      <c r="FE894" s="281"/>
      <c r="FF894" s="281"/>
      <c r="FG894" s="281"/>
      <c r="FH894" s="281"/>
      <c r="FI894" s="281"/>
      <c r="FJ894" s="281"/>
      <c r="FK894" s="281"/>
      <c r="FL894" s="281"/>
      <c r="FM894" s="281"/>
      <c r="FN894" s="281"/>
    </row>
    <row r="895" spans="1:170" s="80" customFormat="1" x14ac:dyDescent="0.25">
      <c r="A895" s="71"/>
      <c r="B895" s="67" t="s">
        <v>105</v>
      </c>
      <c r="C895" s="74"/>
      <c r="D895" s="130">
        <v>5.8</v>
      </c>
      <c r="E895" s="131">
        <v>5.8</v>
      </c>
      <c r="F895" s="169"/>
      <c r="G895" s="131"/>
      <c r="H895" s="130"/>
      <c r="I895" s="132"/>
      <c r="J895" s="131"/>
      <c r="K895" s="68"/>
      <c r="L895" s="281"/>
      <c r="M895" s="281"/>
      <c r="N895" s="281"/>
      <c r="O895" s="281"/>
      <c r="P895" s="281"/>
      <c r="Q895" s="281"/>
      <c r="R895" s="281"/>
      <c r="S895" s="281"/>
      <c r="T895" s="281"/>
      <c r="U895" s="281"/>
      <c r="V895" s="281"/>
      <c r="W895" s="281"/>
      <c r="X895" s="281"/>
      <c r="Y895" s="281"/>
      <c r="Z895" s="281"/>
      <c r="AA895" s="281"/>
      <c r="AB895" s="281"/>
      <c r="AC895" s="281"/>
      <c r="AD895" s="281"/>
      <c r="AE895" s="281"/>
      <c r="AF895" s="281"/>
      <c r="AG895" s="281"/>
      <c r="AH895" s="281"/>
      <c r="AI895" s="281"/>
      <c r="AJ895" s="281"/>
      <c r="AK895" s="281"/>
      <c r="AL895" s="281"/>
      <c r="AM895" s="281"/>
      <c r="AN895" s="281"/>
      <c r="AO895" s="281"/>
      <c r="AP895" s="281"/>
      <c r="AQ895" s="281"/>
      <c r="AR895" s="281"/>
      <c r="AS895" s="281"/>
      <c r="AT895" s="281"/>
      <c r="AU895" s="281"/>
      <c r="AV895" s="281"/>
      <c r="AW895" s="281"/>
      <c r="AX895" s="281"/>
      <c r="AY895" s="281"/>
      <c r="AZ895" s="281"/>
      <c r="BA895" s="281"/>
      <c r="BB895" s="281"/>
      <c r="BC895" s="281"/>
      <c r="BD895" s="281"/>
      <c r="BE895" s="281"/>
      <c r="BF895" s="281"/>
      <c r="BG895" s="281"/>
      <c r="BH895" s="281"/>
      <c r="BI895" s="281"/>
      <c r="BJ895" s="281"/>
      <c r="BK895" s="281"/>
      <c r="BL895" s="281"/>
      <c r="BM895" s="281"/>
      <c r="BN895" s="281"/>
      <c r="BO895" s="281"/>
      <c r="BP895" s="281"/>
      <c r="BQ895" s="281"/>
      <c r="BR895" s="281"/>
      <c r="BS895" s="281"/>
      <c r="BT895" s="281"/>
      <c r="BU895" s="281"/>
      <c r="BV895" s="281"/>
      <c r="BW895" s="281"/>
      <c r="BX895" s="281"/>
      <c r="BY895" s="281"/>
      <c r="BZ895" s="281"/>
      <c r="CA895" s="281"/>
      <c r="CB895" s="281"/>
      <c r="CC895" s="281"/>
      <c r="CD895" s="281"/>
      <c r="CE895" s="281"/>
      <c r="CF895" s="281"/>
      <c r="CG895" s="281"/>
      <c r="CH895" s="281"/>
      <c r="CI895" s="281"/>
      <c r="CJ895" s="281"/>
      <c r="CK895" s="281"/>
      <c r="CL895" s="281"/>
      <c r="CM895" s="281"/>
      <c r="CN895" s="281"/>
      <c r="CO895" s="281"/>
      <c r="CP895" s="281"/>
      <c r="CQ895" s="281"/>
      <c r="CR895" s="281"/>
      <c r="CS895" s="281"/>
      <c r="CT895" s="281"/>
      <c r="CU895" s="281"/>
      <c r="CV895" s="281"/>
      <c r="CW895" s="281"/>
      <c r="CX895" s="281"/>
      <c r="CY895" s="281"/>
      <c r="CZ895" s="281"/>
      <c r="DA895" s="281"/>
      <c r="DB895" s="281"/>
      <c r="DC895" s="281"/>
      <c r="DD895" s="281"/>
      <c r="DE895" s="281"/>
      <c r="DF895" s="281"/>
      <c r="DG895" s="281"/>
      <c r="DH895" s="281"/>
      <c r="DI895" s="281"/>
      <c r="DJ895" s="281"/>
      <c r="DK895" s="281"/>
      <c r="DL895" s="281"/>
      <c r="DM895" s="281"/>
      <c r="DN895" s="281"/>
      <c r="DO895" s="281"/>
      <c r="DP895" s="281"/>
      <c r="DQ895" s="281"/>
      <c r="DR895" s="281"/>
      <c r="DS895" s="281"/>
      <c r="DT895" s="281"/>
      <c r="DU895" s="281"/>
      <c r="DV895" s="281"/>
      <c r="DW895" s="281"/>
      <c r="DX895" s="281"/>
      <c r="DY895" s="281"/>
      <c r="DZ895" s="281"/>
      <c r="EA895" s="281"/>
      <c r="EB895" s="281"/>
      <c r="EC895" s="281"/>
      <c r="ED895" s="281"/>
      <c r="EE895" s="281"/>
      <c r="EF895" s="281"/>
      <c r="EG895" s="281"/>
      <c r="EH895" s="281"/>
      <c r="EI895" s="281"/>
      <c r="EJ895" s="281"/>
      <c r="EK895" s="281"/>
      <c r="EL895" s="281"/>
      <c r="EM895" s="281"/>
      <c r="EN895" s="281"/>
      <c r="EO895" s="281"/>
      <c r="EP895" s="281"/>
      <c r="EQ895" s="281"/>
      <c r="ER895" s="281"/>
      <c r="ES895" s="281"/>
      <c r="ET895" s="281"/>
      <c r="EU895" s="281"/>
      <c r="EV895" s="281"/>
      <c r="EW895" s="281"/>
      <c r="EX895" s="281"/>
      <c r="EY895" s="281"/>
      <c r="EZ895" s="281"/>
      <c r="FA895" s="281"/>
      <c r="FB895" s="281"/>
      <c r="FC895" s="281"/>
      <c r="FD895" s="281"/>
      <c r="FE895" s="281"/>
      <c r="FF895" s="281"/>
      <c r="FG895" s="281"/>
      <c r="FH895" s="281"/>
      <c r="FI895" s="281"/>
      <c r="FJ895" s="281"/>
      <c r="FK895" s="281"/>
      <c r="FL895" s="281"/>
      <c r="FM895" s="281"/>
      <c r="FN895" s="281"/>
    </row>
    <row r="896" spans="1:170" s="80" customFormat="1" x14ac:dyDescent="0.25">
      <c r="A896" s="71"/>
      <c r="B896" s="67" t="s">
        <v>19</v>
      </c>
      <c r="C896" s="74"/>
      <c r="D896" s="185">
        <v>9</v>
      </c>
      <c r="E896" s="131">
        <v>9</v>
      </c>
      <c r="F896" s="169"/>
      <c r="G896" s="131"/>
      <c r="H896" s="130"/>
      <c r="I896" s="132"/>
      <c r="J896" s="131"/>
      <c r="K896" s="68"/>
      <c r="L896" s="281"/>
      <c r="M896" s="281"/>
      <c r="N896" s="281"/>
      <c r="O896" s="281"/>
      <c r="P896" s="281"/>
      <c r="Q896" s="281"/>
      <c r="R896" s="281"/>
      <c r="S896" s="281"/>
      <c r="T896" s="281"/>
      <c r="U896" s="281"/>
      <c r="V896" s="281"/>
      <c r="W896" s="281"/>
      <c r="X896" s="281"/>
      <c r="Y896" s="281"/>
      <c r="Z896" s="281"/>
      <c r="AA896" s="281"/>
      <c r="AB896" s="281"/>
      <c r="AC896" s="281"/>
      <c r="AD896" s="281"/>
      <c r="AE896" s="281"/>
      <c r="AF896" s="281"/>
      <c r="AG896" s="281"/>
      <c r="AH896" s="281"/>
      <c r="AI896" s="281"/>
      <c r="AJ896" s="281"/>
      <c r="AK896" s="281"/>
      <c r="AL896" s="281"/>
      <c r="AM896" s="281"/>
      <c r="AN896" s="281"/>
      <c r="AO896" s="281"/>
      <c r="AP896" s="281"/>
      <c r="AQ896" s="281"/>
      <c r="AR896" s="281"/>
      <c r="AS896" s="281"/>
      <c r="AT896" s="281"/>
      <c r="AU896" s="281"/>
      <c r="AV896" s="281"/>
      <c r="AW896" s="281"/>
      <c r="AX896" s="281"/>
      <c r="AY896" s="281"/>
      <c r="AZ896" s="281"/>
      <c r="BA896" s="281"/>
      <c r="BB896" s="281"/>
      <c r="BC896" s="281"/>
      <c r="BD896" s="281"/>
      <c r="BE896" s="281"/>
      <c r="BF896" s="281"/>
      <c r="BG896" s="281"/>
      <c r="BH896" s="281"/>
      <c r="BI896" s="281"/>
      <c r="BJ896" s="281"/>
      <c r="BK896" s="281"/>
      <c r="BL896" s="281"/>
      <c r="BM896" s="281"/>
      <c r="BN896" s="281"/>
      <c r="BO896" s="281"/>
      <c r="BP896" s="281"/>
      <c r="BQ896" s="281"/>
      <c r="BR896" s="281"/>
      <c r="BS896" s="281"/>
      <c r="BT896" s="281"/>
      <c r="BU896" s="281"/>
      <c r="BV896" s="281"/>
      <c r="BW896" s="281"/>
      <c r="BX896" s="281"/>
      <c r="BY896" s="281"/>
      <c r="BZ896" s="281"/>
      <c r="CA896" s="281"/>
      <c r="CB896" s="281"/>
      <c r="CC896" s="281"/>
      <c r="CD896" s="281"/>
      <c r="CE896" s="281"/>
      <c r="CF896" s="281"/>
      <c r="CG896" s="281"/>
      <c r="CH896" s="281"/>
      <c r="CI896" s="281"/>
      <c r="CJ896" s="281"/>
      <c r="CK896" s="281"/>
      <c r="CL896" s="281"/>
      <c r="CM896" s="281"/>
      <c r="CN896" s="281"/>
      <c r="CO896" s="281"/>
      <c r="CP896" s="281"/>
      <c r="CQ896" s="281"/>
      <c r="CR896" s="281"/>
      <c r="CS896" s="281"/>
      <c r="CT896" s="281"/>
      <c r="CU896" s="281"/>
      <c r="CV896" s="281"/>
      <c r="CW896" s="281"/>
      <c r="CX896" s="281"/>
      <c r="CY896" s="281"/>
      <c r="CZ896" s="281"/>
      <c r="DA896" s="281"/>
      <c r="DB896" s="281"/>
      <c r="DC896" s="281"/>
      <c r="DD896" s="281"/>
      <c r="DE896" s="281"/>
      <c r="DF896" s="281"/>
      <c r="DG896" s="281"/>
      <c r="DH896" s="281"/>
      <c r="DI896" s="281"/>
      <c r="DJ896" s="281"/>
      <c r="DK896" s="281"/>
      <c r="DL896" s="281"/>
      <c r="DM896" s="281"/>
      <c r="DN896" s="281"/>
      <c r="DO896" s="281"/>
      <c r="DP896" s="281"/>
      <c r="DQ896" s="281"/>
      <c r="DR896" s="281"/>
      <c r="DS896" s="281"/>
      <c r="DT896" s="281"/>
      <c r="DU896" s="281"/>
      <c r="DV896" s="281"/>
      <c r="DW896" s="281"/>
      <c r="DX896" s="281"/>
      <c r="DY896" s="281"/>
      <c r="DZ896" s="281"/>
      <c r="EA896" s="281"/>
      <c r="EB896" s="281"/>
      <c r="EC896" s="281"/>
      <c r="ED896" s="281"/>
      <c r="EE896" s="281"/>
      <c r="EF896" s="281"/>
      <c r="EG896" s="281"/>
      <c r="EH896" s="281"/>
      <c r="EI896" s="281"/>
      <c r="EJ896" s="281"/>
      <c r="EK896" s="281"/>
      <c r="EL896" s="281"/>
      <c r="EM896" s="281"/>
      <c r="EN896" s="281"/>
      <c r="EO896" s="281"/>
      <c r="EP896" s="281"/>
      <c r="EQ896" s="281"/>
      <c r="ER896" s="281"/>
      <c r="ES896" s="281"/>
      <c r="ET896" s="281"/>
      <c r="EU896" s="281"/>
      <c r="EV896" s="281"/>
      <c r="EW896" s="281"/>
      <c r="EX896" s="281"/>
      <c r="EY896" s="281"/>
      <c r="EZ896" s="281"/>
      <c r="FA896" s="281"/>
      <c r="FB896" s="281"/>
      <c r="FC896" s="281"/>
      <c r="FD896" s="281"/>
      <c r="FE896" s="281"/>
      <c r="FF896" s="281"/>
      <c r="FG896" s="281"/>
      <c r="FH896" s="281"/>
      <c r="FI896" s="281"/>
      <c r="FJ896" s="281"/>
      <c r="FK896" s="281"/>
      <c r="FL896" s="281"/>
      <c r="FM896" s="281"/>
      <c r="FN896" s="281"/>
    </row>
    <row r="897" spans="1:170" s="80" customFormat="1" x14ac:dyDescent="0.25">
      <c r="A897" s="67"/>
      <c r="B897" s="67" t="s">
        <v>21</v>
      </c>
      <c r="C897" s="74"/>
      <c r="D897" s="131">
        <v>0.5</v>
      </c>
      <c r="E897" s="185">
        <v>0.5</v>
      </c>
      <c r="F897" s="168"/>
      <c r="G897" s="185"/>
      <c r="H897" s="185"/>
      <c r="I897" s="130"/>
      <c r="J897" s="131"/>
      <c r="K897" s="68"/>
      <c r="L897" s="281"/>
      <c r="M897" s="281"/>
      <c r="N897" s="281"/>
      <c r="O897" s="281"/>
      <c r="P897" s="281"/>
      <c r="Q897" s="281"/>
      <c r="R897" s="281"/>
      <c r="S897" s="281"/>
      <c r="T897" s="281"/>
      <c r="U897" s="281"/>
      <c r="V897" s="281"/>
      <c r="W897" s="281"/>
      <c r="X897" s="281"/>
      <c r="Y897" s="281"/>
      <c r="Z897" s="281"/>
      <c r="AA897" s="281"/>
      <c r="AB897" s="281"/>
      <c r="AC897" s="281"/>
      <c r="AD897" s="281"/>
      <c r="AE897" s="281"/>
      <c r="AF897" s="281"/>
      <c r="AG897" s="281"/>
      <c r="AH897" s="281"/>
      <c r="AI897" s="281"/>
      <c r="AJ897" s="281"/>
      <c r="AK897" s="281"/>
      <c r="AL897" s="281"/>
      <c r="AM897" s="281"/>
      <c r="AN897" s="281"/>
      <c r="AO897" s="281"/>
      <c r="AP897" s="281"/>
      <c r="AQ897" s="281"/>
      <c r="AR897" s="281"/>
      <c r="AS897" s="281"/>
      <c r="AT897" s="281"/>
      <c r="AU897" s="281"/>
      <c r="AV897" s="281"/>
      <c r="AW897" s="281"/>
      <c r="AX897" s="281"/>
      <c r="AY897" s="281"/>
      <c r="AZ897" s="281"/>
      <c r="BA897" s="281"/>
      <c r="BB897" s="281"/>
      <c r="BC897" s="281"/>
      <c r="BD897" s="281"/>
      <c r="BE897" s="281"/>
      <c r="BF897" s="281"/>
      <c r="BG897" s="281"/>
      <c r="BH897" s="281"/>
      <c r="BI897" s="281"/>
      <c r="BJ897" s="281"/>
      <c r="BK897" s="281"/>
      <c r="BL897" s="281"/>
      <c r="BM897" s="281"/>
      <c r="BN897" s="281"/>
      <c r="BO897" s="281"/>
      <c r="BP897" s="281"/>
      <c r="BQ897" s="281"/>
      <c r="BR897" s="281"/>
      <c r="BS897" s="281"/>
      <c r="BT897" s="281"/>
      <c r="BU897" s="281"/>
      <c r="BV897" s="281"/>
      <c r="BW897" s="281"/>
      <c r="BX897" s="281"/>
      <c r="BY897" s="281"/>
      <c r="BZ897" s="281"/>
      <c r="CA897" s="281"/>
      <c r="CB897" s="281"/>
      <c r="CC897" s="281"/>
      <c r="CD897" s="281"/>
      <c r="CE897" s="281"/>
      <c r="CF897" s="281"/>
      <c r="CG897" s="281"/>
      <c r="CH897" s="281"/>
      <c r="CI897" s="281"/>
      <c r="CJ897" s="281"/>
      <c r="CK897" s="281"/>
      <c r="CL897" s="281"/>
      <c r="CM897" s="281"/>
      <c r="CN897" s="281"/>
      <c r="CO897" s="281"/>
      <c r="CP897" s="281"/>
      <c r="CQ897" s="281"/>
      <c r="CR897" s="281"/>
      <c r="CS897" s="281"/>
      <c r="CT897" s="281"/>
      <c r="CU897" s="281"/>
      <c r="CV897" s="281"/>
      <c r="CW897" s="281"/>
      <c r="CX897" s="281"/>
      <c r="CY897" s="281"/>
      <c r="CZ897" s="281"/>
      <c r="DA897" s="281"/>
      <c r="DB897" s="281"/>
      <c r="DC897" s="281"/>
      <c r="DD897" s="281"/>
      <c r="DE897" s="281"/>
      <c r="DF897" s="281"/>
      <c r="DG897" s="281"/>
      <c r="DH897" s="281"/>
      <c r="DI897" s="281"/>
      <c r="DJ897" s="281"/>
      <c r="DK897" s="281"/>
      <c r="DL897" s="281"/>
      <c r="DM897" s="281"/>
      <c r="DN897" s="281"/>
      <c r="DO897" s="281"/>
      <c r="DP897" s="281"/>
      <c r="DQ897" s="281"/>
      <c r="DR897" s="281"/>
      <c r="DS897" s="281"/>
      <c r="DT897" s="281"/>
      <c r="DU897" s="281"/>
      <c r="DV897" s="281"/>
      <c r="DW897" s="281"/>
      <c r="DX897" s="281"/>
      <c r="DY897" s="281"/>
      <c r="DZ897" s="281"/>
      <c r="EA897" s="281"/>
      <c r="EB897" s="281"/>
      <c r="EC897" s="281"/>
      <c r="ED897" s="281"/>
      <c r="EE897" s="281"/>
      <c r="EF897" s="281"/>
      <c r="EG897" s="281"/>
      <c r="EH897" s="281"/>
      <c r="EI897" s="281"/>
      <c r="EJ897" s="281"/>
      <c r="EK897" s="281"/>
      <c r="EL897" s="281"/>
      <c r="EM897" s="281"/>
      <c r="EN897" s="281"/>
      <c r="EO897" s="281"/>
      <c r="EP897" s="281"/>
      <c r="EQ897" s="281"/>
      <c r="ER897" s="281"/>
      <c r="ES897" s="281"/>
      <c r="ET897" s="281"/>
      <c r="EU897" s="281"/>
      <c r="EV897" s="281"/>
      <c r="EW897" s="281"/>
      <c r="EX897" s="281"/>
      <c r="EY897" s="281"/>
      <c r="EZ897" s="281"/>
      <c r="FA897" s="281"/>
      <c r="FB897" s="281"/>
      <c r="FC897" s="281"/>
      <c r="FD897" s="281"/>
      <c r="FE897" s="281"/>
      <c r="FF897" s="281"/>
      <c r="FG897" s="281"/>
      <c r="FH897" s="281"/>
      <c r="FI897" s="281"/>
      <c r="FJ897" s="281"/>
      <c r="FK897" s="281"/>
      <c r="FL897" s="281"/>
      <c r="FM897" s="281"/>
      <c r="FN897" s="281"/>
    </row>
    <row r="898" spans="1:170" s="80" customFormat="1" x14ac:dyDescent="0.25">
      <c r="A898" s="67"/>
      <c r="B898" s="67" t="s">
        <v>38</v>
      </c>
      <c r="C898" s="74"/>
      <c r="D898" s="131">
        <v>2</v>
      </c>
      <c r="E898" s="185">
        <v>2</v>
      </c>
      <c r="F898" s="168"/>
      <c r="G898" s="185"/>
      <c r="H898" s="185"/>
      <c r="I898" s="130"/>
      <c r="J898" s="413"/>
      <c r="K898" s="68"/>
      <c r="L898" s="281"/>
      <c r="M898" s="281"/>
      <c r="N898" s="281"/>
      <c r="O898" s="281"/>
      <c r="P898" s="281"/>
      <c r="Q898" s="281"/>
      <c r="R898" s="281"/>
      <c r="S898" s="281"/>
      <c r="T898" s="281"/>
      <c r="U898" s="281"/>
      <c r="V898" s="281"/>
      <c r="W898" s="281"/>
      <c r="X898" s="281"/>
      <c r="Y898" s="281"/>
      <c r="Z898" s="281"/>
      <c r="AA898" s="281"/>
      <c r="AB898" s="281"/>
      <c r="AC898" s="281"/>
      <c r="AD898" s="281"/>
      <c r="AE898" s="281"/>
      <c r="AF898" s="281"/>
      <c r="AG898" s="281"/>
      <c r="AH898" s="281"/>
      <c r="AI898" s="281"/>
      <c r="AJ898" s="281"/>
      <c r="AK898" s="281"/>
      <c r="AL898" s="281"/>
      <c r="AM898" s="281"/>
      <c r="AN898" s="281"/>
      <c r="AO898" s="281"/>
      <c r="AP898" s="281"/>
      <c r="AQ898" s="281"/>
      <c r="AR898" s="281"/>
      <c r="AS898" s="281"/>
      <c r="AT898" s="281"/>
      <c r="AU898" s="281"/>
      <c r="AV898" s="281"/>
      <c r="AW898" s="281"/>
      <c r="AX898" s="281"/>
      <c r="AY898" s="281"/>
      <c r="AZ898" s="281"/>
      <c r="BA898" s="281"/>
      <c r="BB898" s="281"/>
      <c r="BC898" s="281"/>
      <c r="BD898" s="281"/>
      <c r="BE898" s="281"/>
      <c r="BF898" s="281"/>
      <c r="BG898" s="281"/>
      <c r="BH898" s="281"/>
      <c r="BI898" s="281"/>
      <c r="BJ898" s="281"/>
      <c r="BK898" s="281"/>
      <c r="BL898" s="281"/>
      <c r="BM898" s="281"/>
      <c r="BN898" s="281"/>
      <c r="BO898" s="281"/>
      <c r="BP898" s="281"/>
      <c r="BQ898" s="281"/>
      <c r="BR898" s="281"/>
      <c r="BS898" s="281"/>
      <c r="BT898" s="281"/>
      <c r="BU898" s="281"/>
      <c r="BV898" s="281"/>
      <c r="BW898" s="281"/>
      <c r="BX898" s="281"/>
      <c r="BY898" s="281"/>
      <c r="BZ898" s="281"/>
      <c r="CA898" s="281"/>
      <c r="CB898" s="281"/>
      <c r="CC898" s="281"/>
      <c r="CD898" s="281"/>
      <c r="CE898" s="281"/>
      <c r="CF898" s="281"/>
      <c r="CG898" s="281"/>
      <c r="CH898" s="281"/>
      <c r="CI898" s="281"/>
      <c r="CJ898" s="281"/>
      <c r="CK898" s="281"/>
      <c r="CL898" s="281"/>
      <c r="CM898" s="281"/>
      <c r="CN898" s="281"/>
      <c r="CO898" s="281"/>
      <c r="CP898" s="281"/>
      <c r="CQ898" s="281"/>
      <c r="CR898" s="281"/>
      <c r="CS898" s="281"/>
      <c r="CT898" s="281"/>
      <c r="CU898" s="281"/>
      <c r="CV898" s="281"/>
      <c r="CW898" s="281"/>
      <c r="CX898" s="281"/>
      <c r="CY898" s="281"/>
      <c r="CZ898" s="281"/>
      <c r="DA898" s="281"/>
      <c r="DB898" s="281"/>
      <c r="DC898" s="281"/>
      <c r="DD898" s="281"/>
      <c r="DE898" s="281"/>
      <c r="DF898" s="281"/>
      <c r="DG898" s="281"/>
      <c r="DH898" s="281"/>
      <c r="DI898" s="281"/>
      <c r="DJ898" s="281"/>
      <c r="DK898" s="281"/>
      <c r="DL898" s="281"/>
      <c r="DM898" s="281"/>
      <c r="DN898" s="281"/>
      <c r="DO898" s="281"/>
      <c r="DP898" s="281"/>
      <c r="DQ898" s="281"/>
      <c r="DR898" s="281"/>
      <c r="DS898" s="281"/>
      <c r="DT898" s="281"/>
      <c r="DU898" s="281"/>
      <c r="DV898" s="281"/>
      <c r="DW898" s="281"/>
      <c r="DX898" s="281"/>
      <c r="DY898" s="281"/>
      <c r="DZ898" s="281"/>
      <c r="EA898" s="281"/>
      <c r="EB898" s="281"/>
      <c r="EC898" s="281"/>
      <c r="ED898" s="281"/>
      <c r="EE898" s="281"/>
      <c r="EF898" s="281"/>
      <c r="EG898" s="281"/>
      <c r="EH898" s="281"/>
      <c r="EI898" s="281"/>
      <c r="EJ898" s="281"/>
      <c r="EK898" s="281"/>
      <c r="EL898" s="281"/>
      <c r="EM898" s="281"/>
      <c r="EN898" s="281"/>
      <c r="EO898" s="281"/>
      <c r="EP898" s="281"/>
      <c r="EQ898" s="281"/>
      <c r="ER898" s="281"/>
      <c r="ES898" s="281"/>
      <c r="ET898" s="281"/>
      <c r="EU898" s="281"/>
      <c r="EV898" s="281"/>
      <c r="EW898" s="281"/>
      <c r="EX898" s="281"/>
      <c r="EY898" s="281"/>
      <c r="EZ898" s="281"/>
      <c r="FA898" s="281"/>
      <c r="FB898" s="281"/>
      <c r="FC898" s="281"/>
      <c r="FD898" s="281"/>
      <c r="FE898" s="281"/>
      <c r="FF898" s="281"/>
      <c r="FG898" s="281"/>
      <c r="FH898" s="281"/>
      <c r="FI898" s="281"/>
      <c r="FJ898" s="281"/>
      <c r="FK898" s="281"/>
      <c r="FL898" s="281"/>
      <c r="FM898" s="281"/>
      <c r="FN898" s="281"/>
    </row>
    <row r="899" spans="1:170" s="300" customFormat="1" x14ac:dyDescent="0.25">
      <c r="A899" s="71" t="s">
        <v>387</v>
      </c>
      <c r="B899" s="67"/>
      <c r="C899" s="74" t="s">
        <v>385</v>
      </c>
      <c r="D899" s="131"/>
      <c r="E899" s="131"/>
      <c r="F899" s="131">
        <v>4.9000000000000004</v>
      </c>
      <c r="G899" s="131">
        <v>7.5</v>
      </c>
      <c r="H899" s="131">
        <v>23</v>
      </c>
      <c r="I899" s="131">
        <v>180</v>
      </c>
      <c r="J899" s="131"/>
      <c r="K899" s="68" t="s">
        <v>386</v>
      </c>
      <c r="L899" s="281"/>
      <c r="M899" s="281"/>
      <c r="N899" s="281"/>
      <c r="O899" s="281"/>
      <c r="P899" s="281"/>
      <c r="Q899" s="281"/>
      <c r="R899" s="281"/>
      <c r="S899" s="281"/>
      <c r="T899" s="281"/>
      <c r="U899" s="281"/>
      <c r="V899" s="281"/>
      <c r="W899" s="281"/>
      <c r="X899" s="281"/>
      <c r="Y899" s="281"/>
      <c r="Z899" s="281"/>
      <c r="AA899" s="281"/>
      <c r="AB899" s="281"/>
      <c r="AC899" s="281"/>
      <c r="AD899" s="281"/>
      <c r="AE899" s="281"/>
      <c r="AF899" s="281"/>
      <c r="AG899" s="281"/>
      <c r="AH899" s="281"/>
      <c r="AI899" s="281"/>
      <c r="AJ899" s="281"/>
      <c r="AK899" s="281"/>
      <c r="AL899" s="281"/>
      <c r="AM899" s="281"/>
      <c r="AN899" s="281"/>
      <c r="AO899" s="281"/>
      <c r="AP899" s="281"/>
      <c r="AQ899" s="281"/>
      <c r="AR899" s="281"/>
      <c r="AS899" s="281"/>
      <c r="AT899" s="281"/>
      <c r="AU899" s="281"/>
      <c r="AV899" s="281"/>
      <c r="AW899" s="281"/>
      <c r="AX899" s="281"/>
      <c r="AY899" s="281"/>
      <c r="AZ899" s="281"/>
      <c r="BA899" s="281"/>
      <c r="BB899" s="281"/>
      <c r="BC899" s="281"/>
      <c r="BD899" s="281"/>
      <c r="BE899" s="281"/>
      <c r="BF899" s="281"/>
      <c r="BG899" s="281"/>
      <c r="BH899" s="281"/>
      <c r="BI899" s="281"/>
      <c r="BJ899" s="281"/>
      <c r="BK899" s="281"/>
      <c r="BL899" s="281"/>
      <c r="BM899" s="281"/>
      <c r="BN899" s="281"/>
      <c r="BO899" s="281"/>
      <c r="BP899" s="281"/>
      <c r="BQ899" s="281"/>
      <c r="BR899" s="281"/>
      <c r="BS899" s="281"/>
      <c r="BT899" s="281"/>
      <c r="BU899" s="281"/>
      <c r="BV899" s="281"/>
      <c r="BW899" s="281"/>
      <c r="BX899" s="281"/>
      <c r="BY899" s="281"/>
      <c r="BZ899" s="281"/>
      <c r="CA899" s="281"/>
      <c r="CB899" s="281"/>
      <c r="CC899" s="281"/>
      <c r="CD899" s="281"/>
      <c r="CE899" s="281"/>
      <c r="CF899" s="281"/>
      <c r="CG899" s="281"/>
      <c r="CH899" s="281"/>
      <c r="CI899" s="281"/>
      <c r="CJ899" s="281"/>
      <c r="CK899" s="281"/>
      <c r="CL899" s="281"/>
      <c r="CM899" s="281"/>
      <c r="CN899" s="281"/>
      <c r="CO899" s="281"/>
      <c r="CP899" s="281"/>
      <c r="CQ899" s="281"/>
      <c r="CR899" s="281"/>
      <c r="CS899" s="281"/>
      <c r="CT899" s="281"/>
      <c r="CU899" s="281"/>
      <c r="CV899" s="281"/>
      <c r="CW899" s="281"/>
      <c r="CX899" s="281"/>
      <c r="CY899" s="281"/>
      <c r="CZ899" s="281"/>
      <c r="DA899" s="281"/>
      <c r="DB899" s="281"/>
      <c r="DC899" s="281"/>
      <c r="DD899" s="281"/>
      <c r="DE899" s="281"/>
      <c r="DF899" s="281"/>
      <c r="DG899" s="281"/>
      <c r="DH899" s="281"/>
      <c r="DI899" s="281"/>
      <c r="DJ899" s="281"/>
      <c r="DK899" s="281"/>
      <c r="DL899" s="281"/>
      <c r="DM899" s="281"/>
      <c r="DN899" s="281"/>
      <c r="DO899" s="281"/>
      <c r="DP899" s="281"/>
      <c r="DQ899" s="281"/>
      <c r="DR899" s="281"/>
      <c r="DS899" s="281"/>
      <c r="DT899" s="281"/>
      <c r="DU899" s="281"/>
      <c r="DV899" s="281"/>
      <c r="DW899" s="281"/>
      <c r="DX899" s="281"/>
      <c r="DY899" s="281"/>
      <c r="DZ899" s="281"/>
      <c r="EA899" s="281"/>
      <c r="EB899" s="281"/>
      <c r="EC899" s="281"/>
      <c r="ED899" s="281"/>
      <c r="EE899" s="281"/>
      <c r="EF899" s="281"/>
      <c r="EG899" s="281"/>
      <c r="EH899" s="281"/>
      <c r="EI899" s="281"/>
      <c r="EJ899" s="281"/>
      <c r="EK899" s="281"/>
      <c r="EL899" s="281"/>
      <c r="EM899" s="281"/>
      <c r="EN899" s="281"/>
      <c r="EO899" s="281"/>
      <c r="EP899" s="281"/>
      <c r="EQ899" s="281"/>
      <c r="ER899" s="281"/>
      <c r="ES899" s="281"/>
      <c r="ET899" s="281"/>
      <c r="EU899" s="281"/>
      <c r="EV899" s="281"/>
      <c r="EW899" s="281"/>
      <c r="EX899" s="281"/>
      <c r="EY899" s="281"/>
      <c r="EZ899" s="281"/>
      <c r="FA899" s="281"/>
      <c r="FB899" s="281"/>
      <c r="FC899" s="281"/>
      <c r="FD899" s="281"/>
      <c r="FE899" s="281"/>
      <c r="FF899" s="281"/>
      <c r="FG899" s="281"/>
      <c r="FH899" s="281"/>
      <c r="FI899" s="281"/>
      <c r="FJ899" s="281"/>
      <c r="FK899" s="281"/>
      <c r="FL899" s="281"/>
      <c r="FM899" s="281"/>
      <c r="FN899" s="281"/>
    </row>
    <row r="900" spans="1:170" s="300" customFormat="1" x14ac:dyDescent="0.25">
      <c r="A900" s="71"/>
      <c r="B900" s="67" t="s">
        <v>35</v>
      </c>
      <c r="C900" s="74"/>
      <c r="D900" s="130">
        <v>25.5</v>
      </c>
      <c r="E900" s="131">
        <v>25.5</v>
      </c>
      <c r="F900" s="130"/>
      <c r="G900" s="131"/>
      <c r="H900" s="130"/>
      <c r="I900" s="132"/>
      <c r="J900" s="131"/>
      <c r="K900" s="68"/>
      <c r="L900" s="281"/>
      <c r="M900" s="281"/>
      <c r="N900" s="281"/>
      <c r="O900" s="281"/>
      <c r="P900" s="281"/>
      <c r="Q900" s="281"/>
      <c r="R900" s="281"/>
      <c r="S900" s="281"/>
      <c r="T900" s="281"/>
      <c r="U900" s="281"/>
      <c r="V900" s="281"/>
      <c r="W900" s="281"/>
      <c r="X900" s="281"/>
      <c r="Y900" s="281"/>
      <c r="Z900" s="281"/>
      <c r="AA900" s="281"/>
      <c r="AB900" s="281"/>
      <c r="AC900" s="281"/>
      <c r="AD900" s="281"/>
      <c r="AE900" s="281"/>
      <c r="AF900" s="281"/>
      <c r="AG900" s="281"/>
      <c r="AH900" s="281"/>
      <c r="AI900" s="281"/>
      <c r="AJ900" s="281"/>
      <c r="AK900" s="281"/>
      <c r="AL900" s="281"/>
      <c r="AM900" s="281"/>
      <c r="AN900" s="281"/>
      <c r="AO900" s="281"/>
      <c r="AP900" s="281"/>
      <c r="AQ900" s="281"/>
      <c r="AR900" s="281"/>
      <c r="AS900" s="281"/>
      <c r="AT900" s="281"/>
      <c r="AU900" s="281"/>
      <c r="AV900" s="281"/>
      <c r="AW900" s="281"/>
      <c r="AX900" s="281"/>
      <c r="AY900" s="281"/>
      <c r="AZ900" s="281"/>
      <c r="BA900" s="281"/>
      <c r="BB900" s="281"/>
      <c r="BC900" s="281"/>
      <c r="BD900" s="281"/>
      <c r="BE900" s="281"/>
      <c r="BF900" s="281"/>
      <c r="BG900" s="281"/>
      <c r="BH900" s="281"/>
      <c r="BI900" s="281"/>
      <c r="BJ900" s="281"/>
      <c r="BK900" s="281"/>
      <c r="BL900" s="281"/>
      <c r="BM900" s="281"/>
      <c r="BN900" s="281"/>
      <c r="BO900" s="281"/>
      <c r="BP900" s="281"/>
      <c r="BQ900" s="281"/>
      <c r="BR900" s="281"/>
      <c r="BS900" s="281"/>
      <c r="BT900" s="281"/>
      <c r="BU900" s="281"/>
      <c r="BV900" s="281"/>
      <c r="BW900" s="281"/>
      <c r="BX900" s="281"/>
      <c r="BY900" s="281"/>
      <c r="BZ900" s="281"/>
      <c r="CA900" s="281"/>
      <c r="CB900" s="281"/>
      <c r="CC900" s="281"/>
      <c r="CD900" s="281"/>
      <c r="CE900" s="281"/>
      <c r="CF900" s="281"/>
      <c r="CG900" s="281"/>
      <c r="CH900" s="281"/>
      <c r="CI900" s="281"/>
      <c r="CJ900" s="281"/>
      <c r="CK900" s="281"/>
      <c r="CL900" s="281"/>
      <c r="CM900" s="281"/>
      <c r="CN900" s="281"/>
      <c r="CO900" s="281"/>
      <c r="CP900" s="281"/>
      <c r="CQ900" s="281"/>
      <c r="CR900" s="281"/>
      <c r="CS900" s="281"/>
      <c r="CT900" s="281"/>
      <c r="CU900" s="281"/>
      <c r="CV900" s="281"/>
      <c r="CW900" s="281"/>
      <c r="CX900" s="281"/>
      <c r="CY900" s="281"/>
      <c r="CZ900" s="281"/>
      <c r="DA900" s="281"/>
      <c r="DB900" s="281"/>
      <c r="DC900" s="281"/>
      <c r="DD900" s="281"/>
      <c r="DE900" s="281"/>
      <c r="DF900" s="281"/>
      <c r="DG900" s="281"/>
      <c r="DH900" s="281"/>
      <c r="DI900" s="281"/>
      <c r="DJ900" s="281"/>
      <c r="DK900" s="281"/>
      <c r="DL900" s="281"/>
      <c r="DM900" s="281"/>
      <c r="DN900" s="281"/>
      <c r="DO900" s="281"/>
      <c r="DP900" s="281"/>
      <c r="DQ900" s="281"/>
      <c r="DR900" s="281"/>
      <c r="DS900" s="281"/>
      <c r="DT900" s="281"/>
      <c r="DU900" s="281"/>
      <c r="DV900" s="281"/>
      <c r="DW900" s="281"/>
      <c r="DX900" s="281"/>
      <c r="DY900" s="281"/>
      <c r="DZ900" s="281"/>
      <c r="EA900" s="281"/>
      <c r="EB900" s="281"/>
      <c r="EC900" s="281"/>
      <c r="ED900" s="281"/>
      <c r="EE900" s="281"/>
      <c r="EF900" s="281"/>
      <c r="EG900" s="281"/>
      <c r="EH900" s="281"/>
      <c r="EI900" s="281"/>
      <c r="EJ900" s="281"/>
      <c r="EK900" s="281"/>
      <c r="EL900" s="281"/>
      <c r="EM900" s="281"/>
      <c r="EN900" s="281"/>
      <c r="EO900" s="281"/>
      <c r="EP900" s="281"/>
      <c r="EQ900" s="281"/>
      <c r="ER900" s="281"/>
      <c r="ES900" s="281"/>
      <c r="ET900" s="281"/>
      <c r="EU900" s="281"/>
      <c r="EV900" s="281"/>
      <c r="EW900" s="281"/>
      <c r="EX900" s="281"/>
      <c r="EY900" s="281"/>
      <c r="EZ900" s="281"/>
      <c r="FA900" s="281"/>
      <c r="FB900" s="281"/>
      <c r="FC900" s="281"/>
      <c r="FD900" s="281"/>
      <c r="FE900" s="281"/>
      <c r="FF900" s="281"/>
      <c r="FG900" s="281"/>
      <c r="FH900" s="281"/>
      <c r="FI900" s="281"/>
      <c r="FJ900" s="281"/>
      <c r="FK900" s="281"/>
      <c r="FL900" s="281"/>
      <c r="FM900" s="281"/>
      <c r="FN900" s="281"/>
    </row>
    <row r="901" spans="1:170" s="300" customFormat="1" x14ac:dyDescent="0.25">
      <c r="A901" s="71"/>
      <c r="B901" s="67" t="s">
        <v>19</v>
      </c>
      <c r="C901" s="74"/>
      <c r="D901" s="130">
        <v>90</v>
      </c>
      <c r="E901" s="131">
        <v>90</v>
      </c>
      <c r="F901" s="130"/>
      <c r="G901" s="131"/>
      <c r="H901" s="130"/>
      <c r="I901" s="132"/>
      <c r="J901" s="131"/>
      <c r="K901" s="68"/>
      <c r="L901" s="281"/>
      <c r="M901" s="281"/>
      <c r="N901" s="281"/>
      <c r="O901" s="281"/>
      <c r="P901" s="281"/>
      <c r="Q901" s="281"/>
      <c r="R901" s="281"/>
      <c r="S901" s="281"/>
      <c r="T901" s="281"/>
      <c r="U901" s="281"/>
      <c r="V901" s="281"/>
      <c r="W901" s="281"/>
      <c r="X901" s="281"/>
      <c r="Y901" s="281"/>
      <c r="Z901" s="281"/>
      <c r="AA901" s="281"/>
      <c r="AB901" s="281"/>
      <c r="AC901" s="281"/>
      <c r="AD901" s="281"/>
      <c r="AE901" s="281"/>
      <c r="AF901" s="281"/>
      <c r="AG901" s="281"/>
      <c r="AH901" s="281"/>
      <c r="AI901" s="281"/>
      <c r="AJ901" s="281"/>
      <c r="AK901" s="281"/>
      <c r="AL901" s="281"/>
      <c r="AM901" s="281"/>
      <c r="AN901" s="281"/>
      <c r="AO901" s="281"/>
      <c r="AP901" s="281"/>
      <c r="AQ901" s="281"/>
      <c r="AR901" s="281"/>
      <c r="AS901" s="281"/>
      <c r="AT901" s="281"/>
      <c r="AU901" s="281"/>
      <c r="AV901" s="281"/>
      <c r="AW901" s="281"/>
      <c r="AX901" s="281"/>
      <c r="AY901" s="281"/>
      <c r="AZ901" s="281"/>
      <c r="BA901" s="281"/>
      <c r="BB901" s="281"/>
      <c r="BC901" s="281"/>
      <c r="BD901" s="281"/>
      <c r="BE901" s="281"/>
      <c r="BF901" s="281"/>
      <c r="BG901" s="281"/>
      <c r="BH901" s="281"/>
      <c r="BI901" s="281"/>
      <c r="BJ901" s="281"/>
      <c r="BK901" s="281"/>
      <c r="BL901" s="281"/>
      <c r="BM901" s="281"/>
      <c r="BN901" s="281"/>
      <c r="BO901" s="281"/>
      <c r="BP901" s="281"/>
      <c r="BQ901" s="281"/>
      <c r="BR901" s="281"/>
      <c r="BS901" s="281"/>
      <c r="BT901" s="281"/>
      <c r="BU901" s="281"/>
      <c r="BV901" s="281"/>
      <c r="BW901" s="281"/>
      <c r="BX901" s="281"/>
      <c r="BY901" s="281"/>
      <c r="BZ901" s="281"/>
      <c r="CA901" s="281"/>
      <c r="CB901" s="281"/>
      <c r="CC901" s="281"/>
      <c r="CD901" s="281"/>
      <c r="CE901" s="281"/>
      <c r="CF901" s="281"/>
      <c r="CG901" s="281"/>
      <c r="CH901" s="281"/>
      <c r="CI901" s="281"/>
      <c r="CJ901" s="281"/>
      <c r="CK901" s="281"/>
      <c r="CL901" s="281"/>
      <c r="CM901" s="281"/>
      <c r="CN901" s="281"/>
      <c r="CO901" s="281"/>
      <c r="CP901" s="281"/>
      <c r="CQ901" s="281"/>
      <c r="CR901" s="281"/>
      <c r="CS901" s="281"/>
      <c r="CT901" s="281"/>
      <c r="CU901" s="281"/>
      <c r="CV901" s="281"/>
      <c r="CW901" s="281"/>
      <c r="CX901" s="281"/>
      <c r="CY901" s="281"/>
      <c r="CZ901" s="281"/>
      <c r="DA901" s="281"/>
      <c r="DB901" s="281"/>
      <c r="DC901" s="281"/>
      <c r="DD901" s="281"/>
      <c r="DE901" s="281"/>
      <c r="DF901" s="281"/>
      <c r="DG901" s="281"/>
      <c r="DH901" s="281"/>
      <c r="DI901" s="281"/>
      <c r="DJ901" s="281"/>
      <c r="DK901" s="281"/>
      <c r="DL901" s="281"/>
      <c r="DM901" s="281"/>
      <c r="DN901" s="281"/>
      <c r="DO901" s="281"/>
      <c r="DP901" s="281"/>
      <c r="DQ901" s="281"/>
      <c r="DR901" s="281"/>
      <c r="DS901" s="281"/>
      <c r="DT901" s="281"/>
      <c r="DU901" s="281"/>
      <c r="DV901" s="281"/>
      <c r="DW901" s="281"/>
      <c r="DX901" s="281"/>
      <c r="DY901" s="281"/>
      <c r="DZ901" s="281"/>
      <c r="EA901" s="281"/>
      <c r="EB901" s="281"/>
      <c r="EC901" s="281"/>
      <c r="ED901" s="281"/>
      <c r="EE901" s="281"/>
      <c r="EF901" s="281"/>
      <c r="EG901" s="281"/>
      <c r="EH901" s="281"/>
      <c r="EI901" s="281"/>
      <c r="EJ901" s="281"/>
      <c r="EK901" s="281"/>
      <c r="EL901" s="281"/>
      <c r="EM901" s="281"/>
      <c r="EN901" s="281"/>
      <c r="EO901" s="281"/>
      <c r="EP901" s="281"/>
      <c r="EQ901" s="281"/>
      <c r="ER901" s="281"/>
      <c r="ES901" s="281"/>
      <c r="ET901" s="281"/>
      <c r="EU901" s="281"/>
      <c r="EV901" s="281"/>
      <c r="EW901" s="281"/>
      <c r="EX901" s="281"/>
      <c r="EY901" s="281"/>
      <c r="EZ901" s="281"/>
      <c r="FA901" s="281"/>
      <c r="FB901" s="281"/>
      <c r="FC901" s="281"/>
      <c r="FD901" s="281"/>
      <c r="FE901" s="281"/>
      <c r="FF901" s="281"/>
      <c r="FG901" s="281"/>
      <c r="FH901" s="281"/>
      <c r="FI901" s="281"/>
      <c r="FJ901" s="281"/>
      <c r="FK901" s="281"/>
      <c r="FL901" s="281"/>
      <c r="FM901" s="281"/>
      <c r="FN901" s="281"/>
    </row>
    <row r="902" spans="1:170" s="300" customFormat="1" x14ac:dyDescent="0.25">
      <c r="A902" s="71"/>
      <c r="B902" s="67" t="s">
        <v>36</v>
      </c>
      <c r="C902" s="74"/>
      <c r="D902" s="130">
        <v>21.25</v>
      </c>
      <c r="E902" s="131">
        <v>17</v>
      </c>
      <c r="F902" s="130"/>
      <c r="G902" s="131"/>
      <c r="H902" s="130"/>
      <c r="I902" s="132"/>
      <c r="J902" s="131"/>
      <c r="K902" s="68"/>
      <c r="L902" s="281"/>
      <c r="M902" s="281"/>
      <c r="N902" s="281"/>
      <c r="O902" s="281"/>
      <c r="P902" s="281"/>
      <c r="Q902" s="281"/>
      <c r="R902" s="281"/>
      <c r="S902" s="281"/>
      <c r="T902" s="281"/>
      <c r="U902" s="281"/>
      <c r="V902" s="281"/>
      <c r="W902" s="281"/>
      <c r="X902" s="281"/>
      <c r="Y902" s="281"/>
      <c r="Z902" s="281"/>
      <c r="AA902" s="281"/>
      <c r="AB902" s="281"/>
      <c r="AC902" s="281"/>
      <c r="AD902" s="281"/>
      <c r="AE902" s="281"/>
      <c r="AF902" s="281"/>
      <c r="AG902" s="281"/>
      <c r="AH902" s="281"/>
      <c r="AI902" s="281"/>
      <c r="AJ902" s="281"/>
      <c r="AK902" s="281"/>
      <c r="AL902" s="281"/>
      <c r="AM902" s="281"/>
      <c r="AN902" s="281"/>
      <c r="AO902" s="281"/>
      <c r="AP902" s="281"/>
      <c r="AQ902" s="281"/>
      <c r="AR902" s="281"/>
      <c r="AS902" s="281"/>
      <c r="AT902" s="281"/>
      <c r="AU902" s="281"/>
      <c r="AV902" s="281"/>
      <c r="AW902" s="281"/>
      <c r="AX902" s="281"/>
      <c r="AY902" s="281"/>
      <c r="AZ902" s="281"/>
      <c r="BA902" s="281"/>
      <c r="BB902" s="281"/>
      <c r="BC902" s="281"/>
      <c r="BD902" s="281"/>
      <c r="BE902" s="281"/>
      <c r="BF902" s="281"/>
      <c r="BG902" s="281"/>
      <c r="BH902" s="281"/>
      <c r="BI902" s="281"/>
      <c r="BJ902" s="281"/>
      <c r="BK902" s="281"/>
      <c r="BL902" s="281"/>
      <c r="BM902" s="281"/>
      <c r="BN902" s="281"/>
      <c r="BO902" s="281"/>
      <c r="BP902" s="281"/>
      <c r="BQ902" s="281"/>
      <c r="BR902" s="281"/>
      <c r="BS902" s="281"/>
      <c r="BT902" s="281"/>
      <c r="BU902" s="281"/>
      <c r="BV902" s="281"/>
      <c r="BW902" s="281"/>
      <c r="BX902" s="281"/>
      <c r="BY902" s="281"/>
      <c r="BZ902" s="281"/>
      <c r="CA902" s="281"/>
      <c r="CB902" s="281"/>
      <c r="CC902" s="281"/>
      <c r="CD902" s="281"/>
      <c r="CE902" s="281"/>
      <c r="CF902" s="281"/>
      <c r="CG902" s="281"/>
      <c r="CH902" s="281"/>
      <c r="CI902" s="281"/>
      <c r="CJ902" s="281"/>
      <c r="CK902" s="281"/>
      <c r="CL902" s="281"/>
      <c r="CM902" s="281"/>
      <c r="CN902" s="281"/>
      <c r="CO902" s="281"/>
      <c r="CP902" s="281"/>
      <c r="CQ902" s="281"/>
      <c r="CR902" s="281"/>
      <c r="CS902" s="281"/>
      <c r="CT902" s="281"/>
      <c r="CU902" s="281"/>
      <c r="CV902" s="281"/>
      <c r="CW902" s="281"/>
      <c r="CX902" s="281"/>
      <c r="CY902" s="281"/>
      <c r="CZ902" s="281"/>
      <c r="DA902" s="281"/>
      <c r="DB902" s="281"/>
      <c r="DC902" s="281"/>
      <c r="DD902" s="281"/>
      <c r="DE902" s="281"/>
      <c r="DF902" s="281"/>
      <c r="DG902" s="281"/>
      <c r="DH902" s="281"/>
      <c r="DI902" s="281"/>
      <c r="DJ902" s="281"/>
      <c r="DK902" s="281"/>
      <c r="DL902" s="281"/>
      <c r="DM902" s="281"/>
      <c r="DN902" s="281"/>
      <c r="DO902" s="281"/>
      <c r="DP902" s="281"/>
      <c r="DQ902" s="281"/>
      <c r="DR902" s="281"/>
      <c r="DS902" s="281"/>
      <c r="DT902" s="281"/>
      <c r="DU902" s="281"/>
      <c r="DV902" s="281"/>
      <c r="DW902" s="281"/>
      <c r="DX902" s="281"/>
      <c r="DY902" s="281"/>
      <c r="DZ902" s="281"/>
      <c r="EA902" s="281"/>
      <c r="EB902" s="281"/>
      <c r="EC902" s="281"/>
      <c r="ED902" s="281"/>
      <c r="EE902" s="281"/>
      <c r="EF902" s="281"/>
      <c r="EG902" s="281"/>
      <c r="EH902" s="281"/>
      <c r="EI902" s="281"/>
      <c r="EJ902" s="281"/>
      <c r="EK902" s="281"/>
      <c r="EL902" s="281"/>
      <c r="EM902" s="281"/>
      <c r="EN902" s="281"/>
      <c r="EO902" s="281"/>
      <c r="EP902" s="281"/>
      <c r="EQ902" s="281"/>
      <c r="ER902" s="281"/>
      <c r="ES902" s="281"/>
      <c r="ET902" s="281"/>
      <c r="EU902" s="281"/>
      <c r="EV902" s="281"/>
      <c r="EW902" s="281"/>
      <c r="EX902" s="281"/>
      <c r="EY902" s="281"/>
      <c r="EZ902" s="281"/>
      <c r="FA902" s="281"/>
      <c r="FB902" s="281"/>
      <c r="FC902" s="281"/>
      <c r="FD902" s="281"/>
      <c r="FE902" s="281"/>
      <c r="FF902" s="281"/>
      <c r="FG902" s="281"/>
      <c r="FH902" s="281"/>
      <c r="FI902" s="281"/>
      <c r="FJ902" s="281"/>
      <c r="FK902" s="281"/>
      <c r="FL902" s="281"/>
      <c r="FM902" s="281"/>
      <c r="FN902" s="281"/>
    </row>
    <row r="903" spans="1:170" s="300" customFormat="1" x14ac:dyDescent="0.25">
      <c r="A903" s="71"/>
      <c r="B903" s="67" t="s">
        <v>37</v>
      </c>
      <c r="C903" s="74"/>
      <c r="D903" s="130">
        <v>2.38</v>
      </c>
      <c r="E903" s="131">
        <v>2</v>
      </c>
      <c r="F903" s="130"/>
      <c r="G903" s="131"/>
      <c r="H903" s="130"/>
      <c r="I903" s="132"/>
      <c r="J903" s="131"/>
      <c r="K903" s="68"/>
      <c r="L903" s="281"/>
      <c r="M903" s="281"/>
      <c r="N903" s="281"/>
      <c r="O903" s="281"/>
      <c r="P903" s="281"/>
      <c r="Q903" s="281"/>
      <c r="R903" s="281"/>
      <c r="S903" s="281"/>
      <c r="T903" s="281"/>
      <c r="U903" s="281"/>
      <c r="V903" s="281"/>
      <c r="W903" s="281"/>
      <c r="X903" s="281"/>
      <c r="Y903" s="281"/>
      <c r="Z903" s="281"/>
      <c r="AA903" s="281"/>
      <c r="AB903" s="281"/>
      <c r="AC903" s="281"/>
      <c r="AD903" s="281"/>
      <c r="AE903" s="281"/>
      <c r="AF903" s="281"/>
      <c r="AG903" s="281"/>
      <c r="AH903" s="281"/>
      <c r="AI903" s="281"/>
      <c r="AJ903" s="281"/>
      <c r="AK903" s="281"/>
      <c r="AL903" s="281"/>
      <c r="AM903" s="281"/>
      <c r="AN903" s="281"/>
      <c r="AO903" s="281"/>
      <c r="AP903" s="281"/>
      <c r="AQ903" s="281"/>
      <c r="AR903" s="281"/>
      <c r="AS903" s="281"/>
      <c r="AT903" s="281"/>
      <c r="AU903" s="281"/>
      <c r="AV903" s="281"/>
      <c r="AW903" s="281"/>
      <c r="AX903" s="281"/>
      <c r="AY903" s="281"/>
      <c r="AZ903" s="281"/>
      <c r="BA903" s="281"/>
      <c r="BB903" s="281"/>
      <c r="BC903" s="281"/>
      <c r="BD903" s="281"/>
      <c r="BE903" s="281"/>
      <c r="BF903" s="281"/>
      <c r="BG903" s="281"/>
      <c r="BH903" s="281"/>
      <c r="BI903" s="281"/>
      <c r="BJ903" s="281"/>
      <c r="BK903" s="281"/>
      <c r="BL903" s="281"/>
      <c r="BM903" s="281"/>
      <c r="BN903" s="281"/>
      <c r="BO903" s="281"/>
      <c r="BP903" s="281"/>
      <c r="BQ903" s="281"/>
      <c r="BR903" s="281"/>
      <c r="BS903" s="281"/>
      <c r="BT903" s="281"/>
      <c r="BU903" s="281"/>
      <c r="BV903" s="281"/>
      <c r="BW903" s="281"/>
      <c r="BX903" s="281"/>
      <c r="BY903" s="281"/>
      <c r="BZ903" s="281"/>
      <c r="CA903" s="281"/>
      <c r="CB903" s="281"/>
      <c r="CC903" s="281"/>
      <c r="CD903" s="281"/>
      <c r="CE903" s="281"/>
      <c r="CF903" s="281"/>
      <c r="CG903" s="281"/>
      <c r="CH903" s="281"/>
      <c r="CI903" s="281"/>
      <c r="CJ903" s="281"/>
      <c r="CK903" s="281"/>
      <c r="CL903" s="281"/>
      <c r="CM903" s="281"/>
      <c r="CN903" s="281"/>
      <c r="CO903" s="281"/>
      <c r="CP903" s="281"/>
      <c r="CQ903" s="281"/>
      <c r="CR903" s="281"/>
      <c r="CS903" s="281"/>
      <c r="CT903" s="281"/>
      <c r="CU903" s="281"/>
      <c r="CV903" s="281"/>
      <c r="CW903" s="281"/>
      <c r="CX903" s="281"/>
      <c r="CY903" s="281"/>
      <c r="CZ903" s="281"/>
      <c r="DA903" s="281"/>
      <c r="DB903" s="281"/>
      <c r="DC903" s="281"/>
      <c r="DD903" s="281"/>
      <c r="DE903" s="281"/>
      <c r="DF903" s="281"/>
      <c r="DG903" s="281"/>
      <c r="DH903" s="281"/>
      <c r="DI903" s="281"/>
      <c r="DJ903" s="281"/>
      <c r="DK903" s="281"/>
      <c r="DL903" s="281"/>
      <c r="DM903" s="281"/>
      <c r="DN903" s="281"/>
      <c r="DO903" s="281"/>
      <c r="DP903" s="281"/>
      <c r="DQ903" s="281"/>
      <c r="DR903" s="281"/>
      <c r="DS903" s="281"/>
      <c r="DT903" s="281"/>
      <c r="DU903" s="281"/>
      <c r="DV903" s="281"/>
      <c r="DW903" s="281"/>
      <c r="DX903" s="281"/>
      <c r="DY903" s="281"/>
      <c r="DZ903" s="281"/>
      <c r="EA903" s="281"/>
      <c r="EB903" s="281"/>
      <c r="EC903" s="281"/>
      <c r="ED903" s="281"/>
      <c r="EE903" s="281"/>
      <c r="EF903" s="281"/>
      <c r="EG903" s="281"/>
      <c r="EH903" s="281"/>
      <c r="EI903" s="281"/>
      <c r="EJ903" s="281"/>
      <c r="EK903" s="281"/>
      <c r="EL903" s="281"/>
      <c r="EM903" s="281"/>
      <c r="EN903" s="281"/>
      <c r="EO903" s="281"/>
      <c r="EP903" s="281"/>
      <c r="EQ903" s="281"/>
      <c r="ER903" s="281"/>
      <c r="ES903" s="281"/>
      <c r="ET903" s="281"/>
      <c r="EU903" s="281"/>
      <c r="EV903" s="281"/>
      <c r="EW903" s="281"/>
      <c r="EX903" s="281"/>
      <c r="EY903" s="281"/>
      <c r="EZ903" s="281"/>
      <c r="FA903" s="281"/>
      <c r="FB903" s="281"/>
      <c r="FC903" s="281"/>
      <c r="FD903" s="281"/>
      <c r="FE903" s="281"/>
      <c r="FF903" s="281"/>
      <c r="FG903" s="281"/>
      <c r="FH903" s="281"/>
      <c r="FI903" s="281"/>
      <c r="FJ903" s="281"/>
      <c r="FK903" s="281"/>
      <c r="FL903" s="281"/>
      <c r="FM903" s="281"/>
      <c r="FN903" s="281"/>
    </row>
    <row r="904" spans="1:170" s="300" customFormat="1" x14ac:dyDescent="0.25">
      <c r="A904" s="71"/>
      <c r="B904" s="67" t="s">
        <v>21</v>
      </c>
      <c r="C904" s="74"/>
      <c r="D904" s="130">
        <v>0.5</v>
      </c>
      <c r="E904" s="131">
        <v>0.5</v>
      </c>
      <c r="F904" s="130"/>
      <c r="G904" s="131"/>
      <c r="H904" s="130"/>
      <c r="I904" s="132"/>
      <c r="J904" s="164"/>
      <c r="K904" s="68"/>
      <c r="L904" s="281"/>
      <c r="M904" s="281"/>
      <c r="N904" s="281"/>
      <c r="O904" s="281"/>
      <c r="P904" s="281"/>
      <c r="Q904" s="281"/>
      <c r="R904" s="281"/>
      <c r="S904" s="281"/>
      <c r="T904" s="281"/>
      <c r="U904" s="281"/>
      <c r="V904" s="281"/>
      <c r="W904" s="281"/>
      <c r="X904" s="281"/>
      <c r="Y904" s="281"/>
      <c r="Z904" s="281"/>
      <c r="AA904" s="281"/>
      <c r="AB904" s="281"/>
      <c r="AC904" s="281"/>
      <c r="AD904" s="281"/>
      <c r="AE904" s="281"/>
      <c r="AF904" s="281"/>
      <c r="AG904" s="281"/>
      <c r="AH904" s="281"/>
      <c r="AI904" s="281"/>
      <c r="AJ904" s="281"/>
      <c r="AK904" s="281"/>
      <c r="AL904" s="281"/>
      <c r="AM904" s="281"/>
      <c r="AN904" s="281"/>
      <c r="AO904" s="281"/>
      <c r="AP904" s="281"/>
      <c r="AQ904" s="281"/>
      <c r="AR904" s="281"/>
      <c r="AS904" s="281"/>
      <c r="AT904" s="281"/>
      <c r="AU904" s="281"/>
      <c r="AV904" s="281"/>
      <c r="AW904" s="281"/>
      <c r="AX904" s="281"/>
      <c r="AY904" s="281"/>
      <c r="AZ904" s="281"/>
      <c r="BA904" s="281"/>
      <c r="BB904" s="281"/>
      <c r="BC904" s="281"/>
      <c r="BD904" s="281"/>
      <c r="BE904" s="281"/>
      <c r="BF904" s="281"/>
      <c r="BG904" s="281"/>
      <c r="BH904" s="281"/>
      <c r="BI904" s="281"/>
      <c r="BJ904" s="281"/>
      <c r="BK904" s="281"/>
      <c r="BL904" s="281"/>
      <c r="BM904" s="281"/>
      <c r="BN904" s="281"/>
      <c r="BO904" s="281"/>
      <c r="BP904" s="281"/>
      <c r="BQ904" s="281"/>
      <c r="BR904" s="281"/>
      <c r="BS904" s="281"/>
      <c r="BT904" s="281"/>
      <c r="BU904" s="281"/>
      <c r="BV904" s="281"/>
      <c r="BW904" s="281"/>
      <c r="BX904" s="281"/>
      <c r="BY904" s="281"/>
      <c r="BZ904" s="281"/>
      <c r="CA904" s="281"/>
      <c r="CB904" s="281"/>
      <c r="CC904" s="281"/>
      <c r="CD904" s="281"/>
      <c r="CE904" s="281"/>
      <c r="CF904" s="281"/>
      <c r="CG904" s="281"/>
      <c r="CH904" s="281"/>
      <c r="CI904" s="281"/>
      <c r="CJ904" s="281"/>
      <c r="CK904" s="281"/>
      <c r="CL904" s="281"/>
      <c r="CM904" s="281"/>
      <c r="CN904" s="281"/>
      <c r="CO904" s="281"/>
      <c r="CP904" s="281"/>
      <c r="CQ904" s="281"/>
      <c r="CR904" s="281"/>
      <c r="CS904" s="281"/>
      <c r="CT904" s="281"/>
      <c r="CU904" s="281"/>
      <c r="CV904" s="281"/>
      <c r="CW904" s="281"/>
      <c r="CX904" s="281"/>
      <c r="CY904" s="281"/>
      <c r="CZ904" s="281"/>
      <c r="DA904" s="281"/>
      <c r="DB904" s="281"/>
      <c r="DC904" s="281"/>
      <c r="DD904" s="281"/>
      <c r="DE904" s="281"/>
      <c r="DF904" s="281"/>
      <c r="DG904" s="281"/>
      <c r="DH904" s="281"/>
      <c r="DI904" s="281"/>
      <c r="DJ904" s="281"/>
      <c r="DK904" s="281"/>
      <c r="DL904" s="281"/>
      <c r="DM904" s="281"/>
      <c r="DN904" s="281"/>
      <c r="DO904" s="281"/>
      <c r="DP904" s="281"/>
      <c r="DQ904" s="281"/>
      <c r="DR904" s="281"/>
      <c r="DS904" s="281"/>
      <c r="DT904" s="281"/>
      <c r="DU904" s="281"/>
      <c r="DV904" s="281"/>
      <c r="DW904" s="281"/>
      <c r="DX904" s="281"/>
      <c r="DY904" s="281"/>
      <c r="DZ904" s="281"/>
      <c r="EA904" s="281"/>
      <c r="EB904" s="281"/>
      <c r="EC904" s="281"/>
      <c r="ED904" s="281"/>
      <c r="EE904" s="281"/>
      <c r="EF904" s="281"/>
      <c r="EG904" s="281"/>
      <c r="EH904" s="281"/>
      <c r="EI904" s="281"/>
      <c r="EJ904" s="281"/>
      <c r="EK904" s="281"/>
      <c r="EL904" s="281"/>
      <c r="EM904" s="281"/>
      <c r="EN904" s="281"/>
      <c r="EO904" s="281"/>
      <c r="EP904" s="281"/>
      <c r="EQ904" s="281"/>
      <c r="ER904" s="281"/>
      <c r="ES904" s="281"/>
      <c r="ET904" s="281"/>
      <c r="EU904" s="281"/>
      <c r="EV904" s="281"/>
      <c r="EW904" s="281"/>
      <c r="EX904" s="281"/>
      <c r="EY904" s="281"/>
      <c r="EZ904" s="281"/>
      <c r="FA904" s="281"/>
      <c r="FB904" s="281"/>
      <c r="FC904" s="281"/>
      <c r="FD904" s="281"/>
      <c r="FE904" s="281"/>
      <c r="FF904" s="281"/>
      <c r="FG904" s="281"/>
      <c r="FH904" s="281"/>
      <c r="FI904" s="281"/>
      <c r="FJ904" s="281"/>
      <c r="FK904" s="281"/>
      <c r="FL904" s="281"/>
      <c r="FM904" s="281"/>
      <c r="FN904" s="281"/>
    </row>
    <row r="905" spans="1:170" s="300" customFormat="1" x14ac:dyDescent="0.25">
      <c r="A905" s="71"/>
      <c r="B905" s="67" t="s">
        <v>22</v>
      </c>
      <c r="C905" s="74"/>
      <c r="D905" s="130">
        <v>4</v>
      </c>
      <c r="E905" s="131">
        <v>4</v>
      </c>
      <c r="F905" s="130"/>
      <c r="G905" s="131"/>
      <c r="H905" s="130"/>
      <c r="I905" s="132"/>
      <c r="J905" s="131"/>
      <c r="K905" s="68"/>
      <c r="L905" s="281"/>
      <c r="M905" s="281"/>
      <c r="N905" s="281"/>
      <c r="O905" s="281"/>
      <c r="P905" s="281"/>
      <c r="Q905" s="281"/>
      <c r="R905" s="281"/>
      <c r="S905" s="281"/>
      <c r="T905" s="281"/>
      <c r="U905" s="281"/>
      <c r="V905" s="281"/>
      <c r="W905" s="281"/>
      <c r="X905" s="281"/>
      <c r="Y905" s="281"/>
      <c r="Z905" s="281"/>
      <c r="AA905" s="281"/>
      <c r="AB905" s="281"/>
      <c r="AC905" s="281"/>
      <c r="AD905" s="281"/>
      <c r="AE905" s="281"/>
      <c r="AF905" s="281"/>
      <c r="AG905" s="281"/>
      <c r="AH905" s="281"/>
      <c r="AI905" s="281"/>
      <c r="AJ905" s="281"/>
      <c r="AK905" s="281"/>
      <c r="AL905" s="281"/>
      <c r="AM905" s="281"/>
      <c r="AN905" s="281"/>
      <c r="AO905" s="281"/>
      <c r="AP905" s="281"/>
      <c r="AQ905" s="281"/>
      <c r="AR905" s="281"/>
      <c r="AS905" s="281"/>
      <c r="AT905" s="281"/>
      <c r="AU905" s="281"/>
      <c r="AV905" s="281"/>
      <c r="AW905" s="281"/>
      <c r="AX905" s="281"/>
      <c r="AY905" s="281"/>
      <c r="AZ905" s="281"/>
      <c r="BA905" s="281"/>
      <c r="BB905" s="281"/>
      <c r="BC905" s="281"/>
      <c r="BD905" s="281"/>
      <c r="BE905" s="281"/>
      <c r="BF905" s="281"/>
      <c r="BG905" s="281"/>
      <c r="BH905" s="281"/>
      <c r="BI905" s="281"/>
      <c r="BJ905" s="281"/>
      <c r="BK905" s="281"/>
      <c r="BL905" s="281"/>
      <c r="BM905" s="281"/>
      <c r="BN905" s="281"/>
      <c r="BO905" s="281"/>
      <c r="BP905" s="281"/>
      <c r="BQ905" s="281"/>
      <c r="BR905" s="281"/>
      <c r="BS905" s="281"/>
      <c r="BT905" s="281"/>
      <c r="BU905" s="281"/>
      <c r="BV905" s="281"/>
      <c r="BW905" s="281"/>
      <c r="BX905" s="281"/>
      <c r="BY905" s="281"/>
      <c r="BZ905" s="281"/>
      <c r="CA905" s="281"/>
      <c r="CB905" s="281"/>
      <c r="CC905" s="281"/>
      <c r="CD905" s="281"/>
      <c r="CE905" s="281"/>
      <c r="CF905" s="281"/>
      <c r="CG905" s="281"/>
      <c r="CH905" s="281"/>
      <c r="CI905" s="281"/>
      <c r="CJ905" s="281"/>
      <c r="CK905" s="281"/>
      <c r="CL905" s="281"/>
      <c r="CM905" s="281"/>
      <c r="CN905" s="281"/>
      <c r="CO905" s="281"/>
      <c r="CP905" s="281"/>
      <c r="CQ905" s="281"/>
      <c r="CR905" s="281"/>
      <c r="CS905" s="281"/>
      <c r="CT905" s="281"/>
      <c r="CU905" s="281"/>
      <c r="CV905" s="281"/>
      <c r="CW905" s="281"/>
      <c r="CX905" s="281"/>
      <c r="CY905" s="281"/>
      <c r="CZ905" s="281"/>
      <c r="DA905" s="281"/>
      <c r="DB905" s="281"/>
      <c r="DC905" s="281"/>
      <c r="DD905" s="281"/>
      <c r="DE905" s="281"/>
      <c r="DF905" s="281"/>
      <c r="DG905" s="281"/>
      <c r="DH905" s="281"/>
      <c r="DI905" s="281"/>
      <c r="DJ905" s="281"/>
      <c r="DK905" s="281"/>
      <c r="DL905" s="281"/>
      <c r="DM905" s="281"/>
      <c r="DN905" s="281"/>
      <c r="DO905" s="281"/>
      <c r="DP905" s="281"/>
      <c r="DQ905" s="281"/>
      <c r="DR905" s="281"/>
      <c r="DS905" s="281"/>
      <c r="DT905" s="281"/>
      <c r="DU905" s="281"/>
      <c r="DV905" s="281"/>
      <c r="DW905" s="281"/>
      <c r="DX905" s="281"/>
      <c r="DY905" s="281"/>
      <c r="DZ905" s="281"/>
      <c r="EA905" s="281"/>
      <c r="EB905" s="281"/>
      <c r="EC905" s="281"/>
      <c r="ED905" s="281"/>
      <c r="EE905" s="281"/>
      <c r="EF905" s="281"/>
      <c r="EG905" s="281"/>
      <c r="EH905" s="281"/>
      <c r="EI905" s="281"/>
      <c r="EJ905" s="281"/>
      <c r="EK905" s="281"/>
      <c r="EL905" s="281"/>
      <c r="EM905" s="281"/>
      <c r="EN905" s="281"/>
      <c r="EO905" s="281"/>
      <c r="EP905" s="281"/>
      <c r="EQ905" s="281"/>
      <c r="ER905" s="281"/>
      <c r="ES905" s="281"/>
      <c r="ET905" s="281"/>
      <c r="EU905" s="281"/>
      <c r="EV905" s="281"/>
      <c r="EW905" s="281"/>
      <c r="EX905" s="281"/>
      <c r="EY905" s="281"/>
      <c r="EZ905" s="281"/>
      <c r="FA905" s="281"/>
      <c r="FB905" s="281"/>
      <c r="FC905" s="281"/>
      <c r="FD905" s="281"/>
      <c r="FE905" s="281"/>
      <c r="FF905" s="281"/>
      <c r="FG905" s="281"/>
      <c r="FH905" s="281"/>
      <c r="FI905" s="281"/>
      <c r="FJ905" s="281"/>
      <c r="FK905" s="281"/>
      <c r="FL905" s="281"/>
      <c r="FM905" s="281"/>
      <c r="FN905" s="281"/>
    </row>
    <row r="906" spans="1:170" s="279" customFormat="1" x14ac:dyDescent="0.25">
      <c r="A906" s="424" t="s">
        <v>49</v>
      </c>
      <c r="B906" s="67"/>
      <c r="C906" s="74">
        <v>180</v>
      </c>
      <c r="D906" s="130"/>
      <c r="E906" s="131"/>
      <c r="F906" s="176">
        <v>0.7</v>
      </c>
      <c r="G906" s="75">
        <v>0.04</v>
      </c>
      <c r="H906" s="76">
        <v>18</v>
      </c>
      <c r="I906" s="396">
        <v>75.2</v>
      </c>
      <c r="J906" s="74">
        <v>0.13</v>
      </c>
      <c r="K906" s="133" t="s">
        <v>264</v>
      </c>
      <c r="L906" s="281"/>
      <c r="M906" s="281"/>
      <c r="N906" s="281"/>
      <c r="O906" s="281"/>
      <c r="P906" s="281"/>
      <c r="Q906" s="281"/>
      <c r="R906" s="281"/>
      <c r="S906" s="281"/>
      <c r="T906" s="281"/>
      <c r="U906" s="281"/>
      <c r="V906" s="281"/>
      <c r="W906" s="281"/>
      <c r="X906" s="281"/>
      <c r="Y906" s="281"/>
      <c r="Z906" s="281"/>
      <c r="AA906" s="281"/>
      <c r="AB906" s="281"/>
      <c r="AC906" s="281"/>
      <c r="AD906" s="281"/>
      <c r="AE906" s="281"/>
      <c r="AF906" s="281"/>
      <c r="AG906" s="281"/>
      <c r="AH906" s="281"/>
      <c r="AI906" s="281"/>
      <c r="AJ906" s="281"/>
      <c r="AK906" s="281"/>
      <c r="AL906" s="281"/>
      <c r="AM906" s="281"/>
      <c r="AN906" s="281"/>
      <c r="AO906" s="281"/>
      <c r="AP906" s="281"/>
      <c r="AQ906" s="281"/>
      <c r="AR906" s="281"/>
      <c r="AS906" s="281"/>
      <c r="AT906" s="281"/>
      <c r="AU906" s="281"/>
      <c r="AV906" s="281"/>
      <c r="AW906" s="281"/>
      <c r="AX906" s="281"/>
      <c r="AY906" s="281"/>
      <c r="AZ906" s="281"/>
      <c r="BA906" s="281"/>
      <c r="BB906" s="281"/>
      <c r="BC906" s="281"/>
      <c r="BD906" s="281"/>
      <c r="BE906" s="281"/>
      <c r="BF906" s="281"/>
      <c r="BG906" s="281"/>
      <c r="BH906" s="281"/>
      <c r="BI906" s="281"/>
      <c r="BJ906" s="281"/>
      <c r="BK906" s="281"/>
      <c r="BL906" s="281"/>
      <c r="BM906" s="281"/>
      <c r="BN906" s="281"/>
      <c r="BO906" s="281"/>
      <c r="BP906" s="281"/>
      <c r="BQ906" s="281"/>
      <c r="BR906" s="281"/>
      <c r="BS906" s="281"/>
      <c r="BT906" s="281"/>
      <c r="BU906" s="281"/>
      <c r="BV906" s="281"/>
      <c r="BW906" s="281"/>
      <c r="BX906" s="281"/>
      <c r="BY906" s="281"/>
      <c r="BZ906" s="281"/>
      <c r="CA906" s="281"/>
      <c r="CB906" s="281"/>
      <c r="CC906" s="281"/>
      <c r="CD906" s="281"/>
      <c r="CE906" s="281"/>
      <c r="CF906" s="281"/>
      <c r="CG906" s="281"/>
      <c r="CH906" s="281"/>
      <c r="CI906" s="281"/>
      <c r="CJ906" s="281"/>
      <c r="CK906" s="281"/>
      <c r="CL906" s="281"/>
      <c r="CM906" s="281"/>
      <c r="CN906" s="281"/>
      <c r="CO906" s="281"/>
      <c r="CP906" s="281"/>
      <c r="CQ906" s="281"/>
      <c r="CR906" s="281"/>
      <c r="CS906" s="281"/>
      <c r="CT906" s="281"/>
      <c r="CU906" s="281"/>
      <c r="CV906" s="281"/>
      <c r="CW906" s="281"/>
      <c r="CX906" s="281"/>
      <c r="CY906" s="281"/>
      <c r="CZ906" s="281"/>
      <c r="DA906" s="281"/>
      <c r="DB906" s="281"/>
      <c r="DC906" s="281"/>
      <c r="DD906" s="281"/>
      <c r="DE906" s="281"/>
      <c r="DF906" s="281"/>
      <c r="DG906" s="281"/>
      <c r="DH906" s="281"/>
      <c r="DI906" s="281"/>
      <c r="DJ906" s="281"/>
      <c r="DK906" s="281"/>
      <c r="DL906" s="281"/>
      <c r="DM906" s="281"/>
      <c r="DN906" s="281"/>
      <c r="DO906" s="281"/>
      <c r="DP906" s="281"/>
      <c r="DQ906" s="281"/>
      <c r="DR906" s="281"/>
      <c r="DS906" s="281"/>
      <c r="DT906" s="281"/>
      <c r="DU906" s="281"/>
      <c r="DV906" s="281"/>
      <c r="DW906" s="281"/>
      <c r="DX906" s="281"/>
      <c r="DY906" s="281"/>
      <c r="DZ906" s="281"/>
      <c r="EA906" s="281"/>
      <c r="EB906" s="281"/>
      <c r="EC906" s="281"/>
      <c r="ED906" s="281"/>
      <c r="EE906" s="281"/>
      <c r="EF906" s="281"/>
      <c r="EG906" s="281"/>
      <c r="EH906" s="281"/>
      <c r="EI906" s="281"/>
      <c r="EJ906" s="281"/>
      <c r="EK906" s="281"/>
      <c r="EL906" s="281"/>
      <c r="EM906" s="281"/>
      <c r="EN906" s="281"/>
      <c r="EO906" s="281"/>
      <c r="EP906" s="281"/>
      <c r="EQ906" s="281"/>
      <c r="ER906" s="281"/>
      <c r="ES906" s="281"/>
      <c r="ET906" s="281"/>
      <c r="EU906" s="281"/>
      <c r="EV906" s="281"/>
      <c r="EW906" s="281"/>
      <c r="EX906" s="281"/>
    </row>
    <row r="907" spans="1:170" s="279" customFormat="1" x14ac:dyDescent="0.25">
      <c r="A907" s="368"/>
      <c r="B907" s="288" t="s">
        <v>375</v>
      </c>
      <c r="C907" s="74"/>
      <c r="D907" s="130">
        <v>18.36</v>
      </c>
      <c r="E907" s="131">
        <v>18</v>
      </c>
      <c r="F907" s="176"/>
      <c r="G907" s="74"/>
      <c r="H907" s="175"/>
      <c r="I907" s="396"/>
      <c r="J907" s="74"/>
      <c r="K907" s="133"/>
      <c r="L907" s="281"/>
      <c r="M907" s="281"/>
      <c r="N907" s="281"/>
      <c r="O907" s="281"/>
      <c r="P907" s="281"/>
      <c r="Q907" s="281"/>
      <c r="R907" s="281"/>
      <c r="S907" s="281"/>
      <c r="T907" s="281"/>
      <c r="U907" s="281"/>
      <c r="V907" s="281"/>
      <c r="W907" s="281"/>
      <c r="X907" s="281"/>
      <c r="Y907" s="281"/>
      <c r="Z907" s="281"/>
      <c r="AA907" s="281"/>
      <c r="AB907" s="281"/>
      <c r="AC907" s="281"/>
      <c r="AD907" s="281"/>
      <c r="AE907" s="281"/>
      <c r="AF907" s="281"/>
      <c r="AG907" s="281"/>
      <c r="AH907" s="281"/>
      <c r="AI907" s="281"/>
      <c r="AJ907" s="281"/>
      <c r="AK907" s="281"/>
      <c r="AL907" s="281"/>
      <c r="AM907" s="281"/>
      <c r="AN907" s="281"/>
      <c r="AO907" s="281"/>
      <c r="AP907" s="281"/>
      <c r="AQ907" s="281"/>
      <c r="AR907" s="281"/>
      <c r="AS907" s="281"/>
      <c r="AT907" s="281"/>
      <c r="AU907" s="281"/>
      <c r="AV907" s="281"/>
      <c r="AW907" s="281"/>
      <c r="AX907" s="281"/>
      <c r="AY907" s="281"/>
      <c r="AZ907" s="281"/>
      <c r="BA907" s="281"/>
      <c r="BB907" s="281"/>
      <c r="BC907" s="281"/>
      <c r="BD907" s="281"/>
      <c r="BE907" s="281"/>
      <c r="BF907" s="281"/>
      <c r="BG907" s="281"/>
      <c r="BH907" s="281"/>
      <c r="BI907" s="281"/>
      <c r="BJ907" s="281"/>
      <c r="BK907" s="281"/>
      <c r="BL907" s="281"/>
      <c r="BM907" s="281"/>
      <c r="BN907" s="281"/>
      <c r="BO907" s="281"/>
      <c r="BP907" s="281"/>
      <c r="BQ907" s="281"/>
      <c r="BR907" s="281"/>
      <c r="BS907" s="281"/>
      <c r="BT907" s="281"/>
      <c r="BU907" s="281"/>
      <c r="BV907" s="281"/>
      <c r="BW907" s="281"/>
      <c r="BX907" s="281"/>
      <c r="BY907" s="281"/>
      <c r="BZ907" s="281"/>
      <c r="CA907" s="281"/>
      <c r="CB907" s="281"/>
      <c r="CC907" s="281"/>
      <c r="CD907" s="281"/>
      <c r="CE907" s="281"/>
      <c r="CF907" s="281"/>
      <c r="CG907" s="281"/>
      <c r="CH907" s="281"/>
      <c r="CI907" s="281"/>
      <c r="CJ907" s="281"/>
      <c r="CK907" s="281"/>
      <c r="CL907" s="281"/>
      <c r="CM907" s="281"/>
      <c r="CN907" s="281"/>
      <c r="CO907" s="281"/>
      <c r="CP907" s="281"/>
      <c r="CQ907" s="281"/>
      <c r="CR907" s="281"/>
      <c r="CS907" s="281"/>
      <c r="CT907" s="281"/>
      <c r="CU907" s="281"/>
      <c r="CV907" s="281"/>
      <c r="CW907" s="281"/>
      <c r="CX907" s="281"/>
      <c r="CY907" s="281"/>
      <c r="CZ907" s="281"/>
      <c r="DA907" s="281"/>
      <c r="DB907" s="281"/>
      <c r="DC907" s="281"/>
      <c r="DD907" s="281"/>
      <c r="DE907" s="281"/>
      <c r="DF907" s="281"/>
      <c r="DG907" s="281"/>
      <c r="DH907" s="281"/>
      <c r="DI907" s="281"/>
      <c r="DJ907" s="281"/>
      <c r="DK907" s="281"/>
      <c r="DL907" s="281"/>
      <c r="DM907" s="281"/>
      <c r="DN907" s="281"/>
      <c r="DO907" s="281"/>
      <c r="DP907" s="281"/>
      <c r="DQ907" s="281"/>
      <c r="DR907" s="281"/>
      <c r="DS907" s="281"/>
      <c r="DT907" s="281"/>
      <c r="DU907" s="281"/>
      <c r="DV907" s="281"/>
      <c r="DW907" s="281"/>
      <c r="DX907" s="281"/>
      <c r="DY907" s="281"/>
      <c r="DZ907" s="281"/>
      <c r="EA907" s="281"/>
      <c r="EB907" s="281"/>
      <c r="EC907" s="281"/>
      <c r="ED907" s="281"/>
      <c r="EE907" s="281"/>
      <c r="EF907" s="281"/>
      <c r="EG907" s="281"/>
      <c r="EH907" s="281"/>
      <c r="EI907" s="281"/>
      <c r="EJ907" s="281"/>
      <c r="EK907" s="281"/>
      <c r="EL907" s="281"/>
      <c r="EM907" s="281"/>
      <c r="EN907" s="281"/>
      <c r="EO907" s="281"/>
      <c r="EP907" s="281"/>
      <c r="EQ907" s="281"/>
      <c r="ER907" s="281"/>
      <c r="ES907" s="281"/>
      <c r="ET907" s="281"/>
      <c r="EU907" s="281"/>
      <c r="EV907" s="281"/>
      <c r="EW907" s="281"/>
      <c r="EX907" s="281"/>
    </row>
    <row r="908" spans="1:170" s="279" customFormat="1" x14ac:dyDescent="0.25">
      <c r="A908" s="368"/>
      <c r="B908" s="67" t="s">
        <v>56</v>
      </c>
      <c r="C908" s="74"/>
      <c r="D908" s="130">
        <v>182</v>
      </c>
      <c r="E908" s="131">
        <v>182</v>
      </c>
      <c r="F908" s="176"/>
      <c r="G908" s="74"/>
      <c r="H908" s="175"/>
      <c r="I908" s="396"/>
      <c r="J908" s="74"/>
      <c r="K908" s="133"/>
      <c r="L908" s="281"/>
      <c r="M908" s="281"/>
      <c r="N908" s="281"/>
      <c r="O908" s="281"/>
      <c r="P908" s="281"/>
      <c r="Q908" s="281"/>
      <c r="R908" s="281"/>
      <c r="S908" s="281"/>
      <c r="T908" s="281"/>
      <c r="U908" s="281"/>
      <c r="V908" s="281"/>
      <c r="W908" s="281"/>
      <c r="X908" s="281"/>
      <c r="Y908" s="281"/>
      <c r="Z908" s="281"/>
      <c r="AA908" s="281"/>
      <c r="AB908" s="281"/>
      <c r="AC908" s="281"/>
      <c r="AD908" s="281"/>
      <c r="AE908" s="281"/>
      <c r="AF908" s="281"/>
      <c r="AG908" s="281"/>
      <c r="AH908" s="281"/>
      <c r="AI908" s="281"/>
      <c r="AJ908" s="281"/>
      <c r="AK908" s="281"/>
      <c r="AL908" s="281"/>
      <c r="AM908" s="281"/>
      <c r="AN908" s="281"/>
      <c r="AO908" s="281"/>
      <c r="AP908" s="281"/>
      <c r="AQ908" s="281"/>
      <c r="AR908" s="281"/>
      <c r="AS908" s="281"/>
      <c r="AT908" s="281"/>
      <c r="AU908" s="281"/>
      <c r="AV908" s="281"/>
      <c r="AW908" s="281"/>
      <c r="AX908" s="281"/>
      <c r="AY908" s="281"/>
      <c r="AZ908" s="281"/>
      <c r="BA908" s="281"/>
      <c r="BB908" s="281"/>
      <c r="BC908" s="281"/>
      <c r="BD908" s="281"/>
      <c r="BE908" s="281"/>
      <c r="BF908" s="281"/>
      <c r="BG908" s="281"/>
      <c r="BH908" s="281"/>
      <c r="BI908" s="281"/>
      <c r="BJ908" s="281"/>
      <c r="BK908" s="281"/>
      <c r="BL908" s="281"/>
      <c r="BM908" s="281"/>
      <c r="BN908" s="281"/>
      <c r="BO908" s="281"/>
      <c r="BP908" s="281"/>
      <c r="BQ908" s="281"/>
      <c r="BR908" s="281"/>
      <c r="BS908" s="281"/>
      <c r="BT908" s="281"/>
      <c r="BU908" s="281"/>
      <c r="BV908" s="281"/>
      <c r="BW908" s="281"/>
      <c r="BX908" s="281"/>
      <c r="BY908" s="281"/>
      <c r="BZ908" s="281"/>
      <c r="CA908" s="281"/>
      <c r="CB908" s="281"/>
      <c r="CC908" s="281"/>
      <c r="CD908" s="281"/>
      <c r="CE908" s="281"/>
      <c r="CF908" s="281"/>
      <c r="CG908" s="281"/>
      <c r="CH908" s="281"/>
      <c r="CI908" s="281"/>
      <c r="CJ908" s="281"/>
      <c r="CK908" s="281"/>
      <c r="CL908" s="281"/>
      <c r="CM908" s="281"/>
      <c r="CN908" s="281"/>
      <c r="CO908" s="281"/>
      <c r="CP908" s="281"/>
      <c r="CQ908" s="281"/>
      <c r="CR908" s="281"/>
      <c r="CS908" s="281"/>
      <c r="CT908" s="281"/>
      <c r="CU908" s="281"/>
      <c r="CV908" s="281"/>
      <c r="CW908" s="281"/>
      <c r="CX908" s="281"/>
      <c r="CY908" s="281"/>
      <c r="CZ908" s="281"/>
      <c r="DA908" s="281"/>
      <c r="DB908" s="281"/>
      <c r="DC908" s="281"/>
      <c r="DD908" s="281"/>
      <c r="DE908" s="281"/>
      <c r="DF908" s="281"/>
      <c r="DG908" s="281"/>
      <c r="DH908" s="281"/>
      <c r="DI908" s="281"/>
      <c r="DJ908" s="281"/>
      <c r="DK908" s="281"/>
      <c r="DL908" s="281"/>
      <c r="DM908" s="281"/>
      <c r="DN908" s="281"/>
      <c r="DO908" s="281"/>
      <c r="DP908" s="281"/>
      <c r="DQ908" s="281"/>
      <c r="DR908" s="281"/>
      <c r="DS908" s="281"/>
      <c r="DT908" s="281"/>
      <c r="DU908" s="281"/>
      <c r="DV908" s="281"/>
      <c r="DW908" s="281"/>
      <c r="DX908" s="281"/>
      <c r="DY908" s="281"/>
      <c r="DZ908" s="281"/>
      <c r="EA908" s="281"/>
      <c r="EB908" s="281"/>
      <c r="EC908" s="281"/>
      <c r="ED908" s="281"/>
      <c r="EE908" s="281"/>
      <c r="EF908" s="281"/>
      <c r="EG908" s="281"/>
      <c r="EH908" s="281"/>
      <c r="EI908" s="281"/>
      <c r="EJ908" s="281"/>
      <c r="EK908" s="281"/>
      <c r="EL908" s="281"/>
      <c r="EM908" s="281"/>
      <c r="EN908" s="281"/>
      <c r="EO908" s="281"/>
      <c r="EP908" s="281"/>
      <c r="EQ908" s="281"/>
      <c r="ER908" s="281"/>
      <c r="ES908" s="281"/>
      <c r="ET908" s="281"/>
      <c r="EU908" s="281"/>
      <c r="EV908" s="281"/>
      <c r="EW908" s="281"/>
      <c r="EX908" s="281"/>
    </row>
    <row r="909" spans="1:170" s="279" customFormat="1" x14ac:dyDescent="0.25">
      <c r="A909" s="368"/>
      <c r="B909" s="67" t="s">
        <v>20</v>
      </c>
      <c r="C909" s="74"/>
      <c r="D909" s="130">
        <v>5</v>
      </c>
      <c r="E909" s="131">
        <v>5</v>
      </c>
      <c r="F909" s="176"/>
      <c r="G909" s="74"/>
      <c r="H909" s="175"/>
      <c r="I909" s="396"/>
      <c r="J909" s="74"/>
      <c r="K909" s="133"/>
      <c r="L909" s="281"/>
      <c r="M909" s="281"/>
      <c r="N909" s="281"/>
      <c r="O909" s="281"/>
      <c r="P909" s="281"/>
      <c r="Q909" s="281"/>
      <c r="R909" s="281"/>
      <c r="S909" s="281"/>
      <c r="T909" s="281"/>
      <c r="U909" s="281"/>
      <c r="V909" s="281"/>
      <c r="W909" s="281"/>
      <c r="X909" s="281"/>
      <c r="Y909" s="281"/>
      <c r="Z909" s="281"/>
      <c r="AA909" s="281"/>
      <c r="AB909" s="281"/>
      <c r="AC909" s="281"/>
      <c r="AD909" s="281"/>
      <c r="AE909" s="281"/>
      <c r="AF909" s="281"/>
      <c r="AG909" s="281"/>
      <c r="AH909" s="281"/>
      <c r="AI909" s="281"/>
      <c r="AJ909" s="281"/>
      <c r="AK909" s="281"/>
      <c r="AL909" s="281"/>
      <c r="AM909" s="281"/>
      <c r="AN909" s="281"/>
      <c r="AO909" s="281"/>
      <c r="AP909" s="281"/>
      <c r="AQ909" s="281"/>
      <c r="AR909" s="281"/>
      <c r="AS909" s="281"/>
      <c r="AT909" s="281"/>
      <c r="AU909" s="281"/>
      <c r="AV909" s="281"/>
      <c r="AW909" s="281"/>
      <c r="AX909" s="281"/>
      <c r="AY909" s="281"/>
      <c r="AZ909" s="281"/>
      <c r="BA909" s="281"/>
      <c r="BB909" s="281"/>
      <c r="BC909" s="281"/>
      <c r="BD909" s="281"/>
      <c r="BE909" s="281"/>
      <c r="BF909" s="281"/>
      <c r="BG909" s="281"/>
      <c r="BH909" s="281"/>
      <c r="BI909" s="281"/>
      <c r="BJ909" s="281"/>
      <c r="BK909" s="281"/>
      <c r="BL909" s="281"/>
      <c r="BM909" s="281"/>
      <c r="BN909" s="281"/>
      <c r="BO909" s="281"/>
      <c r="BP909" s="281"/>
      <c r="BQ909" s="281"/>
      <c r="BR909" s="281"/>
      <c r="BS909" s="281"/>
      <c r="BT909" s="281"/>
      <c r="BU909" s="281"/>
      <c r="BV909" s="281"/>
      <c r="BW909" s="281"/>
      <c r="BX909" s="281"/>
      <c r="BY909" s="281"/>
      <c r="BZ909" s="281"/>
      <c r="CA909" s="281"/>
      <c r="CB909" s="281"/>
      <c r="CC909" s="281"/>
      <c r="CD909" s="281"/>
      <c r="CE909" s="281"/>
      <c r="CF909" s="281"/>
      <c r="CG909" s="281"/>
      <c r="CH909" s="281"/>
      <c r="CI909" s="281"/>
      <c r="CJ909" s="281"/>
      <c r="CK909" s="281"/>
      <c r="CL909" s="281"/>
      <c r="CM909" s="281"/>
      <c r="CN909" s="281"/>
      <c r="CO909" s="281"/>
      <c r="CP909" s="281"/>
      <c r="CQ909" s="281"/>
      <c r="CR909" s="281"/>
      <c r="CS909" s="281"/>
      <c r="CT909" s="281"/>
      <c r="CU909" s="281"/>
      <c r="CV909" s="281"/>
      <c r="CW909" s="281"/>
      <c r="CX909" s="281"/>
      <c r="CY909" s="281"/>
      <c r="CZ909" s="281"/>
      <c r="DA909" s="281"/>
      <c r="DB909" s="281"/>
      <c r="DC909" s="281"/>
      <c r="DD909" s="281"/>
      <c r="DE909" s="281"/>
      <c r="DF909" s="281"/>
      <c r="DG909" s="281"/>
      <c r="DH909" s="281"/>
      <c r="DI909" s="281"/>
      <c r="DJ909" s="281"/>
      <c r="DK909" s="281"/>
      <c r="DL909" s="281"/>
      <c r="DM909" s="281"/>
      <c r="DN909" s="281"/>
      <c r="DO909" s="281"/>
      <c r="DP909" s="281"/>
      <c r="DQ909" s="281"/>
      <c r="DR909" s="281"/>
      <c r="DS909" s="281"/>
      <c r="DT909" s="281"/>
      <c r="DU909" s="281"/>
      <c r="DV909" s="281"/>
      <c r="DW909" s="281"/>
      <c r="DX909" s="281"/>
      <c r="DY909" s="281"/>
      <c r="DZ909" s="281"/>
      <c r="EA909" s="281"/>
      <c r="EB909" s="281"/>
      <c r="EC909" s="281"/>
      <c r="ED909" s="281"/>
      <c r="EE909" s="281"/>
      <c r="EF909" s="281"/>
      <c r="EG909" s="281"/>
      <c r="EH909" s="281"/>
      <c r="EI909" s="281"/>
      <c r="EJ909" s="281"/>
      <c r="EK909" s="281"/>
      <c r="EL909" s="281"/>
      <c r="EM909" s="281"/>
      <c r="EN909" s="281"/>
      <c r="EO909" s="281"/>
      <c r="EP909" s="281"/>
      <c r="EQ909" s="281"/>
      <c r="ER909" s="281"/>
      <c r="ES909" s="281"/>
      <c r="ET909" s="281"/>
      <c r="EU909" s="281"/>
      <c r="EV909" s="281"/>
      <c r="EW909" s="281"/>
      <c r="EX909" s="281"/>
    </row>
    <row r="910" spans="1:170" ht="15.75" thickBot="1" x14ac:dyDescent="0.3">
      <c r="A910" s="390" t="s">
        <v>50</v>
      </c>
      <c r="B910" s="180"/>
      <c r="C910" s="181">
        <v>37.5</v>
      </c>
      <c r="D910" s="182">
        <v>37.5</v>
      </c>
      <c r="E910" s="182">
        <v>37.5</v>
      </c>
      <c r="F910" s="181">
        <v>1.8</v>
      </c>
      <c r="G910" s="181">
        <v>0.4</v>
      </c>
      <c r="H910" s="181">
        <v>18</v>
      </c>
      <c r="I910" s="181">
        <v>82.5</v>
      </c>
      <c r="J910" s="181"/>
      <c r="K910" s="183"/>
    </row>
    <row r="911" spans="1:170" ht="15.75" thickBot="1" x14ac:dyDescent="0.3">
      <c r="A911" s="171" t="s">
        <v>29</v>
      </c>
      <c r="B911" s="172"/>
      <c r="C911" s="173">
        <v>686.5</v>
      </c>
      <c r="D911" s="222"/>
      <c r="E911" s="165"/>
      <c r="F911" s="166">
        <v>19.270000000000003</v>
      </c>
      <c r="G911" s="166">
        <v>22.189999999999998</v>
      </c>
      <c r="H911" s="166">
        <v>95.74</v>
      </c>
      <c r="I911" s="166">
        <v>660.9</v>
      </c>
      <c r="J911" s="166">
        <v>1.4300000000000002</v>
      </c>
      <c r="K911" s="158"/>
    </row>
    <row r="912" spans="1:170" x14ac:dyDescent="0.25">
      <c r="A912" s="82"/>
      <c r="B912" s="83" t="s">
        <v>51</v>
      </c>
      <c r="C912" s="85"/>
      <c r="D912" s="156"/>
      <c r="E912" s="467"/>
      <c r="F912" s="465"/>
      <c r="G912" s="156"/>
      <c r="H912" s="466"/>
      <c r="I912" s="465"/>
      <c r="J912" s="201"/>
      <c r="K912" s="158"/>
    </row>
    <row r="913" spans="1:170" x14ac:dyDescent="0.25">
      <c r="A913" s="71" t="s">
        <v>75</v>
      </c>
      <c r="B913" s="67"/>
      <c r="C913" s="74">
        <v>30</v>
      </c>
      <c r="D913" s="132"/>
      <c r="E913" s="131"/>
      <c r="F913" s="131">
        <v>2.2000000000000002</v>
      </c>
      <c r="G913" s="130">
        <v>8.6999999999999993</v>
      </c>
      <c r="H913" s="131">
        <v>48.9</v>
      </c>
      <c r="I913" s="130">
        <v>294</v>
      </c>
      <c r="J913" s="130"/>
      <c r="K913" s="68"/>
      <c r="L913" s="367"/>
      <c r="M913" s="367"/>
      <c r="N913" s="367"/>
      <c r="O913" s="367"/>
      <c r="P913" s="367"/>
      <c r="Q913" s="367"/>
      <c r="R913" s="367"/>
      <c r="S913" s="367"/>
      <c r="T913" s="367"/>
      <c r="U913" s="367"/>
      <c r="V913" s="367"/>
      <c r="W913" s="367"/>
      <c r="X913" s="367"/>
      <c r="Y913" s="367"/>
      <c r="Z913" s="367"/>
      <c r="AA913" s="367"/>
      <c r="AB913" s="367"/>
      <c r="AC913" s="367"/>
      <c r="AD913" s="367"/>
      <c r="AE913" s="367"/>
      <c r="AF913" s="367"/>
      <c r="AG913" s="367"/>
      <c r="AH913" s="367"/>
      <c r="AI913" s="367"/>
      <c r="AJ913" s="367"/>
      <c r="AK913" s="367"/>
      <c r="AL913" s="367"/>
      <c r="AM913" s="367"/>
      <c r="AN913" s="367"/>
      <c r="AO913" s="367"/>
      <c r="AP913" s="367"/>
      <c r="AQ913" s="367"/>
      <c r="AR913" s="367"/>
      <c r="AS913" s="367"/>
      <c r="AT913" s="367"/>
      <c r="AU913" s="367"/>
      <c r="AV913" s="367"/>
      <c r="AW913" s="367"/>
      <c r="AX913" s="367"/>
      <c r="AY913" s="367"/>
      <c r="AZ913" s="367"/>
      <c r="FF913"/>
      <c r="FG913"/>
      <c r="FH913"/>
      <c r="FI913"/>
      <c r="FJ913"/>
      <c r="FK913"/>
      <c r="FL913"/>
      <c r="FM913"/>
      <c r="FN913"/>
    </row>
    <row r="914" spans="1:170" x14ac:dyDescent="0.25">
      <c r="A914" s="71" t="s">
        <v>231</v>
      </c>
      <c r="B914" s="67"/>
      <c r="C914" s="74"/>
      <c r="D914" s="130">
        <v>30</v>
      </c>
      <c r="E914" s="131">
        <v>30</v>
      </c>
      <c r="F914" s="130"/>
      <c r="G914" s="130"/>
      <c r="H914" s="130"/>
      <c r="I914" s="130"/>
      <c r="J914" s="130"/>
      <c r="K914" s="68"/>
      <c r="L914" s="367"/>
      <c r="M914" s="367"/>
      <c r="N914" s="367"/>
      <c r="O914" s="367"/>
      <c r="P914" s="367"/>
      <c r="Q914" s="367"/>
      <c r="R914" s="367"/>
      <c r="S914" s="367"/>
      <c r="T914" s="367"/>
      <c r="U914" s="367"/>
      <c r="V914" s="367"/>
      <c r="W914" s="367"/>
      <c r="X914" s="367"/>
      <c r="Y914" s="367"/>
      <c r="Z914" s="367"/>
      <c r="AA914" s="367"/>
      <c r="AB914" s="367"/>
      <c r="AC914" s="367"/>
      <c r="AD914" s="367"/>
      <c r="AE914" s="367"/>
      <c r="AF914" s="367"/>
      <c r="AG914" s="367"/>
      <c r="AH914" s="367"/>
      <c r="AI914" s="367"/>
      <c r="AJ914" s="367"/>
      <c r="AK914" s="367"/>
      <c r="AL914" s="367"/>
      <c r="AM914" s="367"/>
      <c r="AN914" s="367"/>
      <c r="AO914" s="367"/>
      <c r="AP914" s="367"/>
      <c r="AQ914" s="367"/>
      <c r="AR914" s="367"/>
      <c r="AS914" s="367"/>
      <c r="AT914" s="367"/>
      <c r="AU914" s="367"/>
      <c r="AV914" s="367"/>
      <c r="AW914" s="367"/>
      <c r="AX914" s="367"/>
      <c r="AY914" s="367"/>
      <c r="AZ914" s="367"/>
      <c r="FF914"/>
      <c r="FG914"/>
      <c r="FH914"/>
      <c r="FI914"/>
      <c r="FJ914"/>
      <c r="FK914"/>
      <c r="FL914"/>
      <c r="FM914"/>
      <c r="FN914"/>
    </row>
    <row r="915" spans="1:170" x14ac:dyDescent="0.25">
      <c r="A915" s="99" t="s">
        <v>58</v>
      </c>
      <c r="B915" s="94"/>
      <c r="C915" s="95">
        <v>120</v>
      </c>
      <c r="D915" s="96"/>
      <c r="E915" s="97"/>
      <c r="F915" s="96">
        <v>3.5</v>
      </c>
      <c r="G915" s="97">
        <v>3</v>
      </c>
      <c r="H915" s="96">
        <v>4.8</v>
      </c>
      <c r="I915" s="97">
        <v>60.2</v>
      </c>
      <c r="J915" s="318">
        <v>0.8</v>
      </c>
      <c r="K915" s="98" t="s">
        <v>59</v>
      </c>
    </row>
    <row r="916" spans="1:170" x14ac:dyDescent="0.25">
      <c r="A916" s="99"/>
      <c r="B916" s="94" t="s">
        <v>400</v>
      </c>
      <c r="C916" s="95"/>
      <c r="D916" s="96">
        <v>123.6</v>
      </c>
      <c r="E916" s="97">
        <v>120</v>
      </c>
      <c r="F916" s="100"/>
      <c r="G916" s="97"/>
      <c r="H916" s="96"/>
      <c r="I916" s="100"/>
      <c r="J916" s="97"/>
      <c r="K916" s="98"/>
    </row>
    <row r="917" spans="1:170" s="80" customFormat="1" x14ac:dyDescent="0.25">
      <c r="A917" s="71" t="s">
        <v>266</v>
      </c>
      <c r="B917" s="67"/>
      <c r="C917" s="74">
        <v>140</v>
      </c>
      <c r="D917" s="131"/>
      <c r="E917" s="185"/>
      <c r="F917" s="132">
        <v>8.5</v>
      </c>
      <c r="G917" s="131">
        <v>8.68</v>
      </c>
      <c r="H917" s="131">
        <v>13.6</v>
      </c>
      <c r="I917" s="132">
        <v>167.4</v>
      </c>
      <c r="J917" s="131">
        <v>0.17</v>
      </c>
      <c r="K917" s="68" t="s">
        <v>268</v>
      </c>
      <c r="L917" s="281"/>
      <c r="M917" s="281"/>
      <c r="N917" s="281"/>
      <c r="O917" s="281"/>
      <c r="P917" s="281"/>
      <c r="Q917" s="281"/>
      <c r="R917" s="281"/>
      <c r="S917" s="281"/>
      <c r="T917" s="281"/>
      <c r="U917" s="281"/>
      <c r="V917" s="281"/>
      <c r="W917" s="281"/>
      <c r="X917" s="281"/>
      <c r="Y917" s="281"/>
      <c r="Z917" s="281"/>
      <c r="AA917" s="281"/>
      <c r="AB917" s="281"/>
      <c r="AC917" s="281"/>
      <c r="AD917" s="281"/>
      <c r="AE917" s="281"/>
      <c r="AF917" s="281"/>
      <c r="AG917" s="281"/>
      <c r="AH917" s="281"/>
      <c r="AI917" s="281"/>
      <c r="AJ917" s="281"/>
      <c r="AK917" s="281"/>
      <c r="AL917" s="281"/>
      <c r="AM917" s="281"/>
      <c r="AN917" s="281"/>
      <c r="AO917" s="281"/>
      <c r="AP917" s="281"/>
      <c r="AQ917" s="281"/>
      <c r="AR917" s="281"/>
      <c r="AS917" s="281"/>
      <c r="AT917" s="281"/>
      <c r="AU917" s="281"/>
      <c r="AV917" s="281"/>
      <c r="AW917" s="281"/>
      <c r="AX917" s="281"/>
      <c r="AY917" s="281"/>
      <c r="AZ917" s="281"/>
      <c r="BA917" s="281"/>
      <c r="BB917" s="281"/>
      <c r="BC917" s="281"/>
      <c r="BD917" s="281"/>
      <c r="BE917" s="281"/>
      <c r="BF917" s="281"/>
      <c r="BG917" s="281"/>
      <c r="BH917" s="281"/>
      <c r="BI917" s="281"/>
      <c r="BJ917" s="281"/>
      <c r="BK917" s="281"/>
      <c r="BL917" s="281"/>
      <c r="BM917" s="281"/>
      <c r="BN917" s="281"/>
      <c r="BO917" s="281"/>
      <c r="BP917" s="281"/>
      <c r="BQ917" s="281"/>
      <c r="BR917" s="281"/>
      <c r="BS917" s="281"/>
      <c r="BT917" s="281"/>
      <c r="BU917" s="281"/>
      <c r="BV917" s="281"/>
      <c r="BW917" s="281"/>
      <c r="BX917" s="281"/>
      <c r="BY917" s="281"/>
      <c r="BZ917" s="281"/>
      <c r="CA917" s="281"/>
      <c r="CB917" s="281"/>
      <c r="CC917" s="281"/>
      <c r="CD917" s="281"/>
      <c r="CE917" s="281"/>
      <c r="CF917" s="281"/>
      <c r="CG917" s="281"/>
      <c r="CH917" s="281"/>
      <c r="CI917" s="281"/>
      <c r="CJ917" s="281"/>
      <c r="CK917" s="281"/>
      <c r="CL917" s="281"/>
      <c r="CM917" s="281"/>
      <c r="CN917" s="281"/>
      <c r="CO917" s="281"/>
      <c r="CP917" s="281"/>
      <c r="CQ917" s="281"/>
      <c r="CR917" s="281"/>
      <c r="CS917" s="281"/>
      <c r="CT917" s="281"/>
      <c r="CU917" s="281"/>
      <c r="CV917" s="281"/>
      <c r="CW917" s="281"/>
      <c r="CX917" s="281"/>
      <c r="CY917" s="281"/>
      <c r="CZ917" s="281"/>
      <c r="DA917" s="281"/>
      <c r="DB917" s="281"/>
      <c r="DC917" s="281"/>
      <c r="DD917" s="281"/>
      <c r="DE917" s="281"/>
      <c r="DF917" s="281"/>
      <c r="DG917" s="281"/>
      <c r="DH917" s="281"/>
      <c r="DI917" s="281"/>
      <c r="DJ917" s="281"/>
      <c r="DK917" s="281"/>
      <c r="DL917" s="281"/>
      <c r="DM917" s="281"/>
      <c r="DN917" s="281"/>
      <c r="DO917" s="281"/>
      <c r="DP917" s="281"/>
      <c r="DQ917" s="281"/>
      <c r="DR917" s="281"/>
      <c r="DS917" s="281"/>
      <c r="DT917" s="281"/>
      <c r="DU917" s="281"/>
      <c r="DV917" s="281"/>
      <c r="DW917" s="281"/>
      <c r="DX917" s="281"/>
      <c r="DY917" s="281"/>
      <c r="DZ917" s="281"/>
      <c r="EA917" s="281"/>
      <c r="EB917" s="281"/>
      <c r="EC917" s="281"/>
      <c r="ED917" s="281"/>
      <c r="EE917" s="281"/>
      <c r="EF917" s="281"/>
      <c r="EG917" s="281"/>
      <c r="EH917" s="281"/>
      <c r="EI917" s="281"/>
      <c r="EJ917" s="281"/>
      <c r="EK917" s="281"/>
      <c r="EL917" s="281"/>
      <c r="EM917" s="281"/>
      <c r="EN917" s="281"/>
      <c r="EO917" s="281"/>
      <c r="EP917" s="281"/>
      <c r="EQ917" s="281"/>
      <c r="ER917" s="281"/>
      <c r="ES917" s="281"/>
      <c r="ET917" s="281"/>
      <c r="EU917" s="281"/>
      <c r="EV917" s="281"/>
      <c r="EW917" s="281"/>
      <c r="EX917" s="281"/>
      <c r="EY917" s="281"/>
      <c r="EZ917" s="281"/>
      <c r="FA917" s="281"/>
      <c r="FB917" s="281"/>
      <c r="FC917" s="281"/>
      <c r="FD917" s="281"/>
      <c r="FE917" s="281"/>
      <c r="FF917" s="281"/>
      <c r="FG917" s="281"/>
      <c r="FH917" s="281"/>
      <c r="FI917" s="281"/>
      <c r="FJ917" s="281"/>
      <c r="FK917" s="281"/>
      <c r="FL917" s="281"/>
      <c r="FM917" s="281"/>
      <c r="FN917" s="281"/>
    </row>
    <row r="918" spans="1:170" s="80" customFormat="1" x14ac:dyDescent="0.25">
      <c r="A918" s="71"/>
      <c r="B918" s="67" t="s">
        <v>55</v>
      </c>
      <c r="C918" s="74"/>
      <c r="D918" s="131">
        <v>105</v>
      </c>
      <c r="E918" s="185">
        <v>105</v>
      </c>
      <c r="F918" s="132"/>
      <c r="G918" s="131"/>
      <c r="H918" s="131"/>
      <c r="I918" s="130"/>
      <c r="J918" s="131"/>
      <c r="K918" s="68"/>
      <c r="L918" s="281"/>
      <c r="M918" s="281"/>
      <c r="N918" s="281"/>
      <c r="O918" s="281"/>
      <c r="P918" s="281"/>
      <c r="Q918" s="281"/>
      <c r="R918" s="281"/>
      <c r="S918" s="281"/>
      <c r="T918" s="281"/>
      <c r="U918" s="281"/>
      <c r="V918" s="281"/>
      <c r="W918" s="281"/>
      <c r="X918" s="281"/>
      <c r="Y918" s="281"/>
      <c r="Z918" s="281"/>
      <c r="AA918" s="281"/>
      <c r="AB918" s="281"/>
      <c r="AC918" s="281"/>
      <c r="AD918" s="281"/>
      <c r="AE918" s="281"/>
      <c r="AF918" s="281"/>
      <c r="AG918" s="281"/>
      <c r="AH918" s="281"/>
      <c r="AI918" s="281"/>
      <c r="AJ918" s="281"/>
      <c r="AK918" s="281"/>
      <c r="AL918" s="281"/>
      <c r="AM918" s="281"/>
      <c r="AN918" s="281"/>
      <c r="AO918" s="281"/>
      <c r="AP918" s="281"/>
      <c r="AQ918" s="281"/>
      <c r="AR918" s="281"/>
      <c r="AS918" s="281"/>
      <c r="AT918" s="281"/>
      <c r="AU918" s="281"/>
      <c r="AV918" s="281"/>
      <c r="AW918" s="281"/>
      <c r="AX918" s="281"/>
      <c r="AY918" s="281"/>
      <c r="AZ918" s="281"/>
      <c r="BA918" s="281"/>
      <c r="BB918" s="281"/>
      <c r="BC918" s="281"/>
      <c r="BD918" s="281"/>
      <c r="BE918" s="281"/>
      <c r="BF918" s="281"/>
      <c r="BG918" s="281"/>
      <c r="BH918" s="281"/>
      <c r="BI918" s="281"/>
      <c r="BJ918" s="281"/>
      <c r="BK918" s="281"/>
      <c r="BL918" s="281"/>
      <c r="BM918" s="281"/>
      <c r="BN918" s="281"/>
      <c r="BO918" s="281"/>
      <c r="BP918" s="281"/>
      <c r="BQ918" s="281"/>
      <c r="BR918" s="281"/>
      <c r="BS918" s="281"/>
      <c r="BT918" s="281"/>
      <c r="BU918" s="281"/>
      <c r="BV918" s="281"/>
      <c r="BW918" s="281"/>
      <c r="BX918" s="281"/>
      <c r="BY918" s="281"/>
      <c r="BZ918" s="281"/>
      <c r="CA918" s="281"/>
      <c r="CB918" s="281"/>
      <c r="CC918" s="281"/>
      <c r="CD918" s="281"/>
      <c r="CE918" s="281"/>
      <c r="CF918" s="281"/>
      <c r="CG918" s="281"/>
      <c r="CH918" s="281"/>
      <c r="CI918" s="281"/>
      <c r="CJ918" s="281"/>
      <c r="CK918" s="281"/>
      <c r="CL918" s="281"/>
      <c r="CM918" s="281"/>
      <c r="CN918" s="281"/>
      <c r="CO918" s="281"/>
      <c r="CP918" s="281"/>
      <c r="CQ918" s="281"/>
      <c r="CR918" s="281"/>
      <c r="CS918" s="281"/>
      <c r="CT918" s="281"/>
      <c r="CU918" s="281"/>
      <c r="CV918" s="281"/>
      <c r="CW918" s="281"/>
      <c r="CX918" s="281"/>
      <c r="CY918" s="281"/>
      <c r="CZ918" s="281"/>
      <c r="DA918" s="281"/>
      <c r="DB918" s="281"/>
      <c r="DC918" s="281"/>
      <c r="DD918" s="281"/>
      <c r="DE918" s="281"/>
      <c r="DF918" s="281"/>
      <c r="DG918" s="281"/>
      <c r="DH918" s="281"/>
      <c r="DI918" s="281"/>
      <c r="DJ918" s="281"/>
      <c r="DK918" s="281"/>
      <c r="DL918" s="281"/>
      <c r="DM918" s="281"/>
      <c r="DN918" s="281"/>
      <c r="DO918" s="281"/>
      <c r="DP918" s="281"/>
      <c r="DQ918" s="281"/>
      <c r="DR918" s="281"/>
      <c r="DS918" s="281"/>
      <c r="DT918" s="281"/>
      <c r="DU918" s="281"/>
      <c r="DV918" s="281"/>
      <c r="DW918" s="281"/>
      <c r="DX918" s="281"/>
      <c r="DY918" s="281"/>
      <c r="DZ918" s="281"/>
      <c r="EA918" s="281"/>
      <c r="EB918" s="281"/>
      <c r="EC918" s="281"/>
      <c r="ED918" s="281"/>
      <c r="EE918" s="281"/>
      <c r="EF918" s="281"/>
      <c r="EG918" s="281"/>
      <c r="EH918" s="281"/>
      <c r="EI918" s="281"/>
      <c r="EJ918" s="281"/>
      <c r="EK918" s="281"/>
      <c r="EL918" s="281"/>
      <c r="EM918" s="281"/>
      <c r="EN918" s="281"/>
      <c r="EO918" s="281"/>
      <c r="EP918" s="281"/>
      <c r="EQ918" s="281"/>
      <c r="ER918" s="281"/>
      <c r="ES918" s="281"/>
      <c r="ET918" s="281"/>
      <c r="EU918" s="281"/>
      <c r="EV918" s="281"/>
      <c r="EW918" s="281"/>
      <c r="EX918" s="281"/>
      <c r="EY918" s="281"/>
      <c r="EZ918" s="281"/>
      <c r="FA918" s="281"/>
      <c r="FB918" s="281"/>
      <c r="FC918" s="281"/>
      <c r="FD918" s="281"/>
      <c r="FE918" s="281"/>
      <c r="FF918" s="281"/>
      <c r="FG918" s="281"/>
      <c r="FH918" s="281"/>
      <c r="FI918" s="281"/>
      <c r="FJ918" s="281"/>
      <c r="FK918" s="281"/>
      <c r="FL918" s="281"/>
      <c r="FM918" s="281"/>
      <c r="FN918" s="281"/>
    </row>
    <row r="919" spans="1:170" s="80" customFormat="1" x14ac:dyDescent="0.25">
      <c r="A919" s="71"/>
      <c r="B919" s="67" t="s">
        <v>18</v>
      </c>
      <c r="C919" s="74"/>
      <c r="D919" s="131">
        <v>40</v>
      </c>
      <c r="E919" s="185">
        <v>40</v>
      </c>
      <c r="F919" s="132"/>
      <c r="G919" s="131"/>
      <c r="H919" s="131"/>
      <c r="I919" s="130"/>
      <c r="J919" s="131"/>
      <c r="K919" s="68"/>
      <c r="L919" s="281"/>
      <c r="M919" s="281"/>
      <c r="N919" s="281"/>
      <c r="O919" s="281"/>
      <c r="P919" s="281"/>
      <c r="Q919" s="281"/>
      <c r="R919" s="281"/>
      <c r="S919" s="281"/>
      <c r="T919" s="281"/>
      <c r="U919" s="281"/>
      <c r="V919" s="281"/>
      <c r="W919" s="281"/>
      <c r="X919" s="281"/>
      <c r="Y919" s="281"/>
      <c r="Z919" s="281"/>
      <c r="AA919" s="281"/>
      <c r="AB919" s="281"/>
      <c r="AC919" s="281"/>
      <c r="AD919" s="281"/>
      <c r="AE919" s="281"/>
      <c r="AF919" s="281"/>
      <c r="AG919" s="281"/>
      <c r="AH919" s="281"/>
      <c r="AI919" s="281"/>
      <c r="AJ919" s="281"/>
      <c r="AK919" s="281"/>
      <c r="AL919" s="281"/>
      <c r="AM919" s="281"/>
      <c r="AN919" s="281"/>
      <c r="AO919" s="281"/>
      <c r="AP919" s="281"/>
      <c r="AQ919" s="281"/>
      <c r="AR919" s="281"/>
      <c r="AS919" s="281"/>
      <c r="AT919" s="281"/>
      <c r="AU919" s="281"/>
      <c r="AV919" s="281"/>
      <c r="AW919" s="281"/>
      <c r="AX919" s="281"/>
      <c r="AY919" s="281"/>
      <c r="AZ919" s="281"/>
      <c r="BA919" s="281"/>
      <c r="BB919" s="281"/>
      <c r="BC919" s="281"/>
      <c r="BD919" s="281"/>
      <c r="BE919" s="281"/>
      <c r="BF919" s="281"/>
      <c r="BG919" s="281"/>
      <c r="BH919" s="281"/>
      <c r="BI919" s="281"/>
      <c r="BJ919" s="281"/>
      <c r="BK919" s="281"/>
      <c r="BL919" s="281"/>
      <c r="BM919" s="281"/>
      <c r="BN919" s="281"/>
      <c r="BO919" s="281"/>
      <c r="BP919" s="281"/>
      <c r="BQ919" s="281"/>
      <c r="BR919" s="281"/>
      <c r="BS919" s="281"/>
      <c r="BT919" s="281"/>
      <c r="BU919" s="281"/>
      <c r="BV919" s="281"/>
      <c r="BW919" s="281"/>
      <c r="BX919" s="281"/>
      <c r="BY919" s="281"/>
      <c r="BZ919" s="281"/>
      <c r="CA919" s="281"/>
      <c r="CB919" s="281"/>
      <c r="CC919" s="281"/>
      <c r="CD919" s="281"/>
      <c r="CE919" s="281"/>
      <c r="CF919" s="281"/>
      <c r="CG919" s="281"/>
      <c r="CH919" s="281"/>
      <c r="CI919" s="281"/>
      <c r="CJ919" s="281"/>
      <c r="CK919" s="281"/>
      <c r="CL919" s="281"/>
      <c r="CM919" s="281"/>
      <c r="CN919" s="281"/>
      <c r="CO919" s="281"/>
      <c r="CP919" s="281"/>
      <c r="CQ919" s="281"/>
      <c r="CR919" s="281"/>
      <c r="CS919" s="281"/>
      <c r="CT919" s="281"/>
      <c r="CU919" s="281"/>
      <c r="CV919" s="281"/>
      <c r="CW919" s="281"/>
      <c r="CX919" s="281"/>
      <c r="CY919" s="281"/>
      <c r="CZ919" s="281"/>
      <c r="DA919" s="281"/>
      <c r="DB919" s="281"/>
      <c r="DC919" s="281"/>
      <c r="DD919" s="281"/>
      <c r="DE919" s="281"/>
      <c r="DF919" s="281"/>
      <c r="DG919" s="281"/>
      <c r="DH919" s="281"/>
      <c r="DI919" s="281"/>
      <c r="DJ919" s="281"/>
      <c r="DK919" s="281"/>
      <c r="DL919" s="281"/>
      <c r="DM919" s="281"/>
      <c r="DN919" s="281"/>
      <c r="DO919" s="281"/>
      <c r="DP919" s="281"/>
      <c r="DQ919" s="281"/>
      <c r="DR919" s="281"/>
      <c r="DS919" s="281"/>
      <c r="DT919" s="281"/>
      <c r="DU919" s="281"/>
      <c r="DV919" s="281"/>
      <c r="DW919" s="281"/>
      <c r="DX919" s="281"/>
      <c r="DY919" s="281"/>
      <c r="DZ919" s="281"/>
      <c r="EA919" s="281"/>
      <c r="EB919" s="281"/>
      <c r="EC919" s="281"/>
      <c r="ED919" s="281"/>
      <c r="EE919" s="281"/>
      <c r="EF919" s="281"/>
      <c r="EG919" s="281"/>
      <c r="EH919" s="281"/>
      <c r="EI919" s="281"/>
      <c r="EJ919" s="281"/>
      <c r="EK919" s="281"/>
      <c r="EL919" s="281"/>
      <c r="EM919" s="281"/>
      <c r="EN919" s="281"/>
      <c r="EO919" s="281"/>
      <c r="EP919" s="281"/>
      <c r="EQ919" s="281"/>
      <c r="ER919" s="281"/>
      <c r="ES919" s="281"/>
      <c r="ET919" s="281"/>
      <c r="EU919" s="281"/>
      <c r="EV919" s="281"/>
      <c r="EW919" s="281"/>
      <c r="EX919" s="281"/>
      <c r="EY919" s="281"/>
      <c r="EZ919" s="281"/>
      <c r="FA919" s="281"/>
      <c r="FB919" s="281"/>
      <c r="FC919" s="281"/>
      <c r="FD919" s="281"/>
      <c r="FE919" s="281"/>
      <c r="FF919" s="281"/>
      <c r="FG919" s="281"/>
      <c r="FH919" s="281"/>
      <c r="FI919" s="281"/>
      <c r="FJ919" s="281"/>
      <c r="FK919" s="281"/>
      <c r="FL919" s="281"/>
      <c r="FM919" s="281"/>
      <c r="FN919" s="281"/>
    </row>
    <row r="920" spans="1:170" s="80" customFormat="1" x14ac:dyDescent="0.25">
      <c r="A920" s="71"/>
      <c r="B920" s="67" t="s">
        <v>267</v>
      </c>
      <c r="C920" s="74"/>
      <c r="D920" s="131"/>
      <c r="E920" s="185">
        <v>145.30000000000001</v>
      </c>
      <c r="F920" s="132"/>
      <c r="G920" s="131"/>
      <c r="H920" s="131"/>
      <c r="I920" s="130"/>
      <c r="J920" s="131"/>
      <c r="K920" s="68"/>
      <c r="L920" s="281"/>
      <c r="M920" s="281"/>
      <c r="N920" s="281"/>
      <c r="O920" s="281"/>
      <c r="P920" s="281"/>
      <c r="Q920" s="281"/>
      <c r="R920" s="281"/>
      <c r="S920" s="281"/>
      <c r="T920" s="281"/>
      <c r="U920" s="281"/>
      <c r="V920" s="281"/>
      <c r="W920" s="281"/>
      <c r="X920" s="281"/>
      <c r="Y920" s="281"/>
      <c r="Z920" s="281"/>
      <c r="AA920" s="281"/>
      <c r="AB920" s="281"/>
      <c r="AC920" s="281"/>
      <c r="AD920" s="281"/>
      <c r="AE920" s="281"/>
      <c r="AF920" s="281"/>
      <c r="AG920" s="281"/>
      <c r="AH920" s="281"/>
      <c r="AI920" s="281"/>
      <c r="AJ920" s="281"/>
      <c r="AK920" s="281"/>
      <c r="AL920" s="281"/>
      <c r="AM920" s="281"/>
      <c r="AN920" s="281"/>
      <c r="AO920" s="281"/>
      <c r="AP920" s="281"/>
      <c r="AQ920" s="281"/>
      <c r="AR920" s="281"/>
      <c r="AS920" s="281"/>
      <c r="AT920" s="281"/>
      <c r="AU920" s="281"/>
      <c r="AV920" s="281"/>
      <c r="AW920" s="281"/>
      <c r="AX920" s="281"/>
      <c r="AY920" s="281"/>
      <c r="AZ920" s="281"/>
      <c r="BA920" s="281"/>
      <c r="BB920" s="281"/>
      <c r="BC920" s="281"/>
      <c r="BD920" s="281"/>
      <c r="BE920" s="281"/>
      <c r="BF920" s="281"/>
      <c r="BG920" s="281"/>
      <c r="BH920" s="281"/>
      <c r="BI920" s="281"/>
      <c r="BJ920" s="281"/>
      <c r="BK920" s="281"/>
      <c r="BL920" s="281"/>
      <c r="BM920" s="281"/>
      <c r="BN920" s="281"/>
      <c r="BO920" s="281"/>
      <c r="BP920" s="281"/>
      <c r="BQ920" s="281"/>
      <c r="BR920" s="281"/>
      <c r="BS920" s="281"/>
      <c r="BT920" s="281"/>
      <c r="BU920" s="281"/>
      <c r="BV920" s="281"/>
      <c r="BW920" s="281"/>
      <c r="BX920" s="281"/>
      <c r="BY920" s="281"/>
      <c r="BZ920" s="281"/>
      <c r="CA920" s="281"/>
      <c r="CB920" s="281"/>
      <c r="CC920" s="281"/>
      <c r="CD920" s="281"/>
      <c r="CE920" s="281"/>
      <c r="CF920" s="281"/>
      <c r="CG920" s="281"/>
      <c r="CH920" s="281"/>
      <c r="CI920" s="281"/>
      <c r="CJ920" s="281"/>
      <c r="CK920" s="281"/>
      <c r="CL920" s="281"/>
      <c r="CM920" s="281"/>
      <c r="CN920" s="281"/>
      <c r="CO920" s="281"/>
      <c r="CP920" s="281"/>
      <c r="CQ920" s="281"/>
      <c r="CR920" s="281"/>
      <c r="CS920" s="281"/>
      <c r="CT920" s="281"/>
      <c r="CU920" s="281"/>
      <c r="CV920" s="281"/>
      <c r="CW920" s="281"/>
      <c r="CX920" s="281"/>
      <c r="CY920" s="281"/>
      <c r="CZ920" s="281"/>
      <c r="DA920" s="281"/>
      <c r="DB920" s="281"/>
      <c r="DC920" s="281"/>
      <c r="DD920" s="281"/>
      <c r="DE920" s="281"/>
      <c r="DF920" s="281"/>
      <c r="DG920" s="281"/>
      <c r="DH920" s="281"/>
      <c r="DI920" s="281"/>
      <c r="DJ920" s="281"/>
      <c r="DK920" s="281"/>
      <c r="DL920" s="281"/>
      <c r="DM920" s="281"/>
      <c r="DN920" s="281"/>
      <c r="DO920" s="281"/>
      <c r="DP920" s="281"/>
      <c r="DQ920" s="281"/>
      <c r="DR920" s="281"/>
      <c r="DS920" s="281"/>
      <c r="DT920" s="281"/>
      <c r="DU920" s="281"/>
      <c r="DV920" s="281"/>
      <c r="DW920" s="281"/>
      <c r="DX920" s="281"/>
      <c r="DY920" s="281"/>
      <c r="DZ920" s="281"/>
      <c r="EA920" s="281"/>
      <c r="EB920" s="281"/>
      <c r="EC920" s="281"/>
      <c r="ED920" s="281"/>
      <c r="EE920" s="281"/>
      <c r="EF920" s="281"/>
      <c r="EG920" s="281"/>
      <c r="EH920" s="281"/>
      <c r="EI920" s="281"/>
      <c r="EJ920" s="281"/>
      <c r="EK920" s="281"/>
      <c r="EL920" s="281"/>
      <c r="EM920" s="281"/>
      <c r="EN920" s="281"/>
      <c r="EO920" s="281"/>
      <c r="EP920" s="281"/>
      <c r="EQ920" s="281"/>
      <c r="ER920" s="281"/>
      <c r="ES920" s="281"/>
      <c r="ET920" s="281"/>
      <c r="EU920" s="281"/>
      <c r="EV920" s="281"/>
      <c r="EW920" s="281"/>
      <c r="EX920" s="281"/>
      <c r="EY920" s="281"/>
      <c r="EZ920" s="281"/>
      <c r="FA920" s="281"/>
      <c r="FB920" s="281"/>
      <c r="FC920" s="281"/>
      <c r="FD920" s="281"/>
      <c r="FE920" s="281"/>
      <c r="FF920" s="281"/>
      <c r="FG920" s="281"/>
      <c r="FH920" s="281"/>
      <c r="FI920" s="281"/>
      <c r="FJ920" s="281"/>
      <c r="FK920" s="281"/>
      <c r="FL920" s="281"/>
      <c r="FM920" s="281"/>
      <c r="FN920" s="281"/>
    </row>
    <row r="921" spans="1:170" s="80" customFormat="1" x14ac:dyDescent="0.25">
      <c r="A921" s="71"/>
      <c r="B921" s="67" t="s">
        <v>22</v>
      </c>
      <c r="C921" s="74"/>
      <c r="D921" s="131">
        <v>4</v>
      </c>
      <c r="E921" s="185">
        <v>4</v>
      </c>
      <c r="F921" s="132"/>
      <c r="G921" s="131"/>
      <c r="H921" s="131"/>
      <c r="I921" s="130"/>
      <c r="J921" s="131"/>
      <c r="K921" s="68"/>
      <c r="L921" s="281"/>
      <c r="M921" s="281"/>
      <c r="N921" s="281"/>
      <c r="O921" s="281"/>
      <c r="P921" s="281"/>
      <c r="Q921" s="281"/>
      <c r="R921" s="281"/>
      <c r="S921" s="281"/>
      <c r="T921" s="281"/>
      <c r="U921" s="281"/>
      <c r="V921" s="281"/>
      <c r="W921" s="281"/>
      <c r="X921" s="281"/>
      <c r="Y921" s="281"/>
      <c r="Z921" s="281"/>
      <c r="AA921" s="281"/>
      <c r="AB921" s="281"/>
      <c r="AC921" s="281"/>
      <c r="AD921" s="281"/>
      <c r="AE921" s="281"/>
      <c r="AF921" s="281"/>
      <c r="AG921" s="281"/>
      <c r="AH921" s="281"/>
      <c r="AI921" s="281"/>
      <c r="AJ921" s="281"/>
      <c r="AK921" s="281"/>
      <c r="AL921" s="281"/>
      <c r="AM921" s="281"/>
      <c r="AN921" s="281"/>
      <c r="AO921" s="281"/>
      <c r="AP921" s="281"/>
      <c r="AQ921" s="281"/>
      <c r="AR921" s="281"/>
      <c r="AS921" s="281"/>
      <c r="AT921" s="281"/>
      <c r="AU921" s="281"/>
      <c r="AV921" s="281"/>
      <c r="AW921" s="281"/>
      <c r="AX921" s="281"/>
      <c r="AY921" s="281"/>
      <c r="AZ921" s="281"/>
      <c r="BA921" s="281"/>
      <c r="BB921" s="281"/>
      <c r="BC921" s="281"/>
      <c r="BD921" s="281"/>
      <c r="BE921" s="281"/>
      <c r="BF921" s="281"/>
      <c r="BG921" s="281"/>
      <c r="BH921" s="281"/>
      <c r="BI921" s="281"/>
      <c r="BJ921" s="281"/>
      <c r="BK921" s="281"/>
      <c r="BL921" s="281"/>
      <c r="BM921" s="281"/>
      <c r="BN921" s="281"/>
      <c r="BO921" s="281"/>
      <c r="BP921" s="281"/>
      <c r="BQ921" s="281"/>
      <c r="BR921" s="281"/>
      <c r="BS921" s="281"/>
      <c r="BT921" s="281"/>
      <c r="BU921" s="281"/>
      <c r="BV921" s="281"/>
      <c r="BW921" s="281"/>
      <c r="BX921" s="281"/>
      <c r="BY921" s="281"/>
      <c r="BZ921" s="281"/>
      <c r="CA921" s="281"/>
      <c r="CB921" s="281"/>
      <c r="CC921" s="281"/>
      <c r="CD921" s="281"/>
      <c r="CE921" s="281"/>
      <c r="CF921" s="281"/>
      <c r="CG921" s="281"/>
      <c r="CH921" s="281"/>
      <c r="CI921" s="281"/>
      <c r="CJ921" s="281"/>
      <c r="CK921" s="281"/>
      <c r="CL921" s="281"/>
      <c r="CM921" s="281"/>
      <c r="CN921" s="281"/>
      <c r="CO921" s="281"/>
      <c r="CP921" s="281"/>
      <c r="CQ921" s="281"/>
      <c r="CR921" s="281"/>
      <c r="CS921" s="281"/>
      <c r="CT921" s="281"/>
      <c r="CU921" s="281"/>
      <c r="CV921" s="281"/>
      <c r="CW921" s="281"/>
      <c r="CX921" s="281"/>
      <c r="CY921" s="281"/>
      <c r="CZ921" s="281"/>
      <c r="DA921" s="281"/>
      <c r="DB921" s="281"/>
      <c r="DC921" s="281"/>
      <c r="DD921" s="281"/>
      <c r="DE921" s="281"/>
      <c r="DF921" s="281"/>
      <c r="DG921" s="281"/>
      <c r="DH921" s="281"/>
      <c r="DI921" s="281"/>
      <c r="DJ921" s="281"/>
      <c r="DK921" s="281"/>
      <c r="DL921" s="281"/>
      <c r="DM921" s="281"/>
      <c r="DN921" s="281"/>
      <c r="DO921" s="281"/>
      <c r="DP921" s="281"/>
      <c r="DQ921" s="281"/>
      <c r="DR921" s="281"/>
      <c r="DS921" s="281"/>
      <c r="DT921" s="281"/>
      <c r="DU921" s="281"/>
      <c r="DV921" s="281"/>
      <c r="DW921" s="281"/>
      <c r="DX921" s="281"/>
      <c r="DY921" s="281"/>
      <c r="DZ921" s="281"/>
      <c r="EA921" s="281"/>
      <c r="EB921" s="281"/>
      <c r="EC921" s="281"/>
      <c r="ED921" s="281"/>
      <c r="EE921" s="281"/>
      <c r="EF921" s="281"/>
      <c r="EG921" s="281"/>
      <c r="EH921" s="281"/>
      <c r="EI921" s="281"/>
      <c r="EJ921" s="281"/>
      <c r="EK921" s="281"/>
      <c r="EL921" s="281"/>
      <c r="EM921" s="281"/>
      <c r="EN921" s="281"/>
      <c r="EO921" s="281"/>
      <c r="EP921" s="281"/>
      <c r="EQ921" s="281"/>
      <c r="ER921" s="281"/>
      <c r="ES921" s="281"/>
      <c r="ET921" s="281"/>
      <c r="EU921" s="281"/>
      <c r="EV921" s="281"/>
      <c r="EW921" s="281"/>
      <c r="EX921" s="281"/>
      <c r="EY921" s="281"/>
      <c r="EZ921" s="281"/>
      <c r="FA921" s="281"/>
      <c r="FB921" s="281"/>
      <c r="FC921" s="281"/>
      <c r="FD921" s="281"/>
      <c r="FE921" s="281"/>
      <c r="FF921" s="281"/>
      <c r="FG921" s="281"/>
      <c r="FH921" s="281"/>
      <c r="FI921" s="281"/>
      <c r="FJ921" s="281"/>
      <c r="FK921" s="281"/>
      <c r="FL921" s="281"/>
      <c r="FM921" s="281"/>
      <c r="FN921" s="281"/>
    </row>
    <row r="922" spans="1:170" s="80" customFormat="1" x14ac:dyDescent="0.25">
      <c r="A922" s="71"/>
      <c r="B922" s="67" t="s">
        <v>21</v>
      </c>
      <c r="C922" s="74"/>
      <c r="D922" s="131">
        <v>1.1000000000000001</v>
      </c>
      <c r="E922" s="185">
        <v>1.1000000000000001</v>
      </c>
      <c r="F922" s="132"/>
      <c r="G922" s="131"/>
      <c r="H922" s="131"/>
      <c r="I922" s="130"/>
      <c r="J922" s="131"/>
      <c r="K922" s="68"/>
      <c r="L922" s="281"/>
      <c r="M922" s="281"/>
      <c r="N922" s="281"/>
      <c r="O922" s="281"/>
      <c r="P922" s="281"/>
      <c r="Q922" s="281"/>
      <c r="R922" s="281"/>
      <c r="S922" s="281"/>
      <c r="T922" s="281"/>
      <c r="U922" s="281"/>
      <c r="V922" s="281"/>
      <c r="W922" s="281"/>
      <c r="X922" s="281"/>
      <c r="Y922" s="281"/>
      <c r="Z922" s="281"/>
      <c r="AA922" s="281"/>
      <c r="AB922" s="281"/>
      <c r="AC922" s="281"/>
      <c r="AD922" s="281"/>
      <c r="AE922" s="281"/>
      <c r="AF922" s="281"/>
      <c r="AG922" s="281"/>
      <c r="AH922" s="281"/>
      <c r="AI922" s="281"/>
      <c r="AJ922" s="281"/>
      <c r="AK922" s="281"/>
      <c r="AL922" s="281"/>
      <c r="AM922" s="281"/>
      <c r="AN922" s="281"/>
      <c r="AO922" s="281"/>
      <c r="AP922" s="281"/>
      <c r="AQ922" s="281"/>
      <c r="AR922" s="281"/>
      <c r="AS922" s="281"/>
      <c r="AT922" s="281"/>
      <c r="AU922" s="281"/>
      <c r="AV922" s="281"/>
      <c r="AW922" s="281"/>
      <c r="AX922" s="281"/>
      <c r="AY922" s="281"/>
      <c r="AZ922" s="281"/>
      <c r="BA922" s="281"/>
      <c r="BB922" s="281"/>
      <c r="BC922" s="281"/>
      <c r="BD922" s="281"/>
      <c r="BE922" s="281"/>
      <c r="BF922" s="281"/>
      <c r="BG922" s="281"/>
      <c r="BH922" s="281"/>
      <c r="BI922" s="281"/>
      <c r="BJ922" s="281"/>
      <c r="BK922" s="281"/>
      <c r="BL922" s="281"/>
      <c r="BM922" s="281"/>
      <c r="BN922" s="281"/>
      <c r="BO922" s="281"/>
      <c r="BP922" s="281"/>
      <c r="BQ922" s="281"/>
      <c r="BR922" s="281"/>
      <c r="BS922" s="281"/>
      <c r="BT922" s="281"/>
      <c r="BU922" s="281"/>
      <c r="BV922" s="281"/>
      <c r="BW922" s="281"/>
      <c r="BX922" s="281"/>
      <c r="BY922" s="281"/>
      <c r="BZ922" s="281"/>
      <c r="CA922" s="281"/>
      <c r="CB922" s="281"/>
      <c r="CC922" s="281"/>
      <c r="CD922" s="281"/>
      <c r="CE922" s="281"/>
      <c r="CF922" s="281"/>
      <c r="CG922" s="281"/>
      <c r="CH922" s="281"/>
      <c r="CI922" s="281"/>
      <c r="CJ922" s="281"/>
      <c r="CK922" s="281"/>
      <c r="CL922" s="281"/>
      <c r="CM922" s="281"/>
      <c r="CN922" s="281"/>
      <c r="CO922" s="281"/>
      <c r="CP922" s="281"/>
      <c r="CQ922" s="281"/>
      <c r="CR922" s="281"/>
      <c r="CS922" s="281"/>
      <c r="CT922" s="281"/>
      <c r="CU922" s="281"/>
      <c r="CV922" s="281"/>
      <c r="CW922" s="281"/>
      <c r="CX922" s="281"/>
      <c r="CY922" s="281"/>
      <c r="CZ922" s="281"/>
      <c r="DA922" s="281"/>
      <c r="DB922" s="281"/>
      <c r="DC922" s="281"/>
      <c r="DD922" s="281"/>
      <c r="DE922" s="281"/>
      <c r="DF922" s="281"/>
      <c r="DG922" s="281"/>
      <c r="DH922" s="281"/>
      <c r="DI922" s="281"/>
      <c r="DJ922" s="281"/>
      <c r="DK922" s="281"/>
      <c r="DL922" s="281"/>
      <c r="DM922" s="281"/>
      <c r="DN922" s="281"/>
      <c r="DO922" s="281"/>
      <c r="DP922" s="281"/>
      <c r="DQ922" s="281"/>
      <c r="DR922" s="281"/>
      <c r="DS922" s="281"/>
      <c r="DT922" s="281"/>
      <c r="DU922" s="281"/>
      <c r="DV922" s="281"/>
      <c r="DW922" s="281"/>
      <c r="DX922" s="281"/>
      <c r="DY922" s="281"/>
      <c r="DZ922" s="281"/>
      <c r="EA922" s="281"/>
      <c r="EB922" s="281"/>
      <c r="EC922" s="281"/>
      <c r="ED922" s="281"/>
      <c r="EE922" s="281"/>
      <c r="EF922" s="281"/>
      <c r="EG922" s="281"/>
      <c r="EH922" s="281"/>
      <c r="EI922" s="281"/>
      <c r="EJ922" s="281"/>
      <c r="EK922" s="281"/>
      <c r="EL922" s="281"/>
      <c r="EM922" s="281"/>
      <c r="EN922" s="281"/>
      <c r="EO922" s="281"/>
      <c r="EP922" s="281"/>
      <c r="EQ922" s="281"/>
      <c r="ER922" s="281"/>
      <c r="ES922" s="281"/>
      <c r="ET922" s="281"/>
      <c r="EU922" s="281"/>
      <c r="EV922" s="281"/>
      <c r="EW922" s="281"/>
      <c r="EX922" s="281"/>
      <c r="EY922" s="281"/>
      <c r="EZ922" s="281"/>
      <c r="FA922" s="281"/>
      <c r="FB922" s="281"/>
      <c r="FC922" s="281"/>
      <c r="FD922" s="281"/>
      <c r="FE922" s="281"/>
      <c r="FF922" s="281"/>
      <c r="FG922" s="281"/>
      <c r="FH922" s="281"/>
      <c r="FI922" s="281"/>
      <c r="FJ922" s="281"/>
      <c r="FK922" s="281"/>
      <c r="FL922" s="281"/>
      <c r="FM922" s="281"/>
      <c r="FN922" s="281"/>
    </row>
    <row r="923" spans="1:170" x14ac:dyDescent="0.25">
      <c r="A923" s="71" t="s">
        <v>42</v>
      </c>
      <c r="B923" s="67"/>
      <c r="C923" s="74">
        <v>23</v>
      </c>
      <c r="D923" s="131">
        <v>23</v>
      </c>
      <c r="E923" s="131">
        <v>23</v>
      </c>
      <c r="F923" s="131">
        <v>1.8</v>
      </c>
      <c r="G923" s="130">
        <v>0.23</v>
      </c>
      <c r="H923" s="131">
        <v>11.3</v>
      </c>
      <c r="I923" s="130">
        <v>54.5</v>
      </c>
      <c r="J923" s="131">
        <v>0</v>
      </c>
      <c r="K923" s="68"/>
    </row>
    <row r="924" spans="1:170" s="229" customFormat="1" x14ac:dyDescent="0.25">
      <c r="A924" s="122" t="s">
        <v>173</v>
      </c>
      <c r="B924" s="123"/>
      <c r="C924" s="126" t="s">
        <v>306</v>
      </c>
      <c r="D924" s="211"/>
      <c r="E924" s="212"/>
      <c r="F924" s="204">
        <v>0.06</v>
      </c>
      <c r="G924" s="128">
        <v>0.02</v>
      </c>
      <c r="H924" s="127">
        <v>4.99</v>
      </c>
      <c r="I924" s="128">
        <v>20.38</v>
      </c>
      <c r="J924" s="204">
        <v>0.03</v>
      </c>
      <c r="K924" s="68" t="s">
        <v>303</v>
      </c>
      <c r="L924" s="281"/>
      <c r="M924" s="281"/>
      <c r="N924" s="281"/>
      <c r="O924" s="281"/>
      <c r="P924" s="281"/>
      <c r="Q924" s="281"/>
      <c r="R924" s="281"/>
      <c r="S924" s="281"/>
      <c r="T924" s="281"/>
      <c r="U924" s="281"/>
      <c r="V924" s="281"/>
      <c r="W924" s="281"/>
      <c r="X924" s="281"/>
      <c r="Y924" s="281"/>
      <c r="Z924" s="281"/>
      <c r="AA924" s="281"/>
      <c r="AB924" s="281"/>
      <c r="AC924" s="281"/>
      <c r="AD924" s="281"/>
      <c r="AE924" s="281"/>
      <c r="AF924" s="281"/>
      <c r="AG924" s="281"/>
      <c r="AH924" s="281"/>
      <c r="AI924" s="281"/>
      <c r="AJ924" s="281"/>
      <c r="AK924" s="281"/>
      <c r="AL924" s="281"/>
      <c r="AM924" s="281"/>
      <c r="AN924" s="281"/>
      <c r="AO924" s="281"/>
      <c r="AP924" s="281"/>
      <c r="AQ924" s="281"/>
      <c r="AR924" s="281"/>
      <c r="AS924" s="281"/>
      <c r="AT924" s="281"/>
      <c r="AU924" s="281"/>
      <c r="AV924" s="281"/>
      <c r="AW924" s="281"/>
      <c r="AX924" s="281"/>
      <c r="AY924" s="281"/>
      <c r="AZ924" s="281"/>
      <c r="BA924" s="281"/>
      <c r="BB924" s="281"/>
      <c r="BC924" s="281"/>
      <c r="BD924" s="281"/>
      <c r="BE924" s="281"/>
      <c r="BF924" s="281"/>
      <c r="BG924" s="281"/>
      <c r="BH924" s="281"/>
      <c r="BI924" s="281"/>
      <c r="BJ924" s="281"/>
      <c r="BK924" s="281"/>
      <c r="BL924" s="281"/>
      <c r="BM924" s="281"/>
      <c r="BN924" s="281"/>
      <c r="BO924" s="281"/>
      <c r="BP924" s="281"/>
      <c r="BQ924" s="281"/>
      <c r="BR924" s="281"/>
      <c r="BS924" s="281"/>
      <c r="BT924" s="281"/>
      <c r="BU924" s="281"/>
      <c r="BV924" s="281"/>
      <c r="BW924" s="281"/>
      <c r="BX924" s="281"/>
      <c r="BY924" s="281"/>
      <c r="BZ924" s="281"/>
      <c r="CA924" s="281"/>
      <c r="CB924" s="281"/>
      <c r="CC924" s="281"/>
      <c r="CD924" s="281"/>
      <c r="CE924" s="281"/>
      <c r="CF924" s="281"/>
      <c r="CG924" s="281"/>
      <c r="CH924" s="281"/>
      <c r="CI924" s="281"/>
      <c r="CJ924" s="281"/>
      <c r="CK924" s="281"/>
      <c r="CL924" s="281"/>
      <c r="CM924" s="281"/>
      <c r="CN924" s="281"/>
      <c r="CO924" s="281"/>
      <c r="CP924" s="281"/>
      <c r="CQ924" s="281"/>
      <c r="CR924" s="281"/>
      <c r="CS924" s="281"/>
      <c r="CT924" s="281"/>
      <c r="CU924" s="281"/>
      <c r="CV924" s="281"/>
      <c r="CW924" s="281"/>
      <c r="CX924" s="281"/>
      <c r="CY924" s="281"/>
      <c r="CZ924" s="281"/>
      <c r="DA924" s="281"/>
      <c r="DB924" s="281"/>
      <c r="DC924" s="281"/>
      <c r="DD924" s="281"/>
      <c r="DE924" s="281"/>
      <c r="DF924" s="281"/>
      <c r="DG924" s="281"/>
      <c r="DH924" s="281"/>
      <c r="DI924" s="281"/>
      <c r="DJ924" s="281"/>
      <c r="DK924" s="281"/>
      <c r="DL924" s="281"/>
      <c r="DM924" s="281"/>
      <c r="DN924" s="281"/>
      <c r="DO924" s="281"/>
      <c r="DP924" s="281"/>
      <c r="DQ924" s="281"/>
      <c r="DR924" s="281"/>
      <c r="DS924" s="281"/>
      <c r="DT924" s="281"/>
      <c r="DU924" s="281"/>
      <c r="DV924" s="281"/>
      <c r="DW924" s="281"/>
      <c r="DX924" s="281"/>
      <c r="DY924" s="281"/>
      <c r="DZ924" s="281"/>
      <c r="EA924" s="281"/>
      <c r="EB924" s="281"/>
      <c r="EC924" s="281"/>
      <c r="ED924" s="281"/>
      <c r="EE924" s="281"/>
      <c r="EF924" s="281"/>
      <c r="EG924" s="281"/>
      <c r="EH924" s="281"/>
      <c r="EI924" s="281"/>
      <c r="EJ924" s="281"/>
      <c r="EK924" s="281"/>
      <c r="EL924" s="281"/>
      <c r="EM924" s="281"/>
      <c r="EN924" s="281"/>
      <c r="EO924" s="281"/>
      <c r="EP924" s="281"/>
      <c r="EQ924" s="281"/>
      <c r="ER924" s="281"/>
      <c r="ES924" s="281"/>
      <c r="ET924" s="281"/>
      <c r="EU924" s="281"/>
      <c r="EV924" s="281"/>
      <c r="EW924" s="281"/>
      <c r="EX924" s="281"/>
      <c r="EY924" s="281"/>
      <c r="EZ924" s="281"/>
      <c r="FA924" s="281"/>
      <c r="FB924" s="281"/>
      <c r="FC924" s="281"/>
      <c r="FD924" s="281"/>
      <c r="FE924" s="281"/>
      <c r="FF924" s="281"/>
      <c r="FG924" s="281"/>
      <c r="FH924" s="281"/>
      <c r="FI924" s="281"/>
      <c r="FJ924" s="281"/>
      <c r="FK924" s="281"/>
      <c r="FL924" s="281"/>
      <c r="FM924" s="281"/>
      <c r="FN924" s="281"/>
    </row>
    <row r="925" spans="1:170" s="229" customFormat="1" x14ac:dyDescent="0.25">
      <c r="A925" s="122"/>
      <c r="B925" s="123" t="s">
        <v>63</v>
      </c>
      <c r="C925" s="124"/>
      <c r="D925" s="125">
        <v>0.3</v>
      </c>
      <c r="E925" s="126">
        <v>0.3</v>
      </c>
      <c r="F925" s="204"/>
      <c r="G925" s="204"/>
      <c r="H925" s="128"/>
      <c r="I925" s="128"/>
      <c r="J925" s="204"/>
      <c r="K925" s="68"/>
      <c r="L925" s="281"/>
      <c r="M925" s="281"/>
      <c r="N925" s="281"/>
      <c r="O925" s="281"/>
      <c r="P925" s="281"/>
      <c r="Q925" s="281"/>
      <c r="R925" s="281"/>
      <c r="S925" s="281"/>
      <c r="T925" s="281"/>
      <c r="U925" s="281"/>
      <c r="V925" s="281"/>
      <c r="W925" s="281"/>
      <c r="X925" s="281"/>
      <c r="Y925" s="281"/>
      <c r="Z925" s="281"/>
      <c r="AA925" s="281"/>
      <c r="AB925" s="281"/>
      <c r="AC925" s="281"/>
      <c r="AD925" s="281"/>
      <c r="AE925" s="281"/>
      <c r="AF925" s="281"/>
      <c r="AG925" s="281"/>
      <c r="AH925" s="281"/>
      <c r="AI925" s="281"/>
      <c r="AJ925" s="281"/>
      <c r="AK925" s="281"/>
      <c r="AL925" s="281"/>
      <c r="AM925" s="281"/>
      <c r="AN925" s="281"/>
      <c r="AO925" s="281"/>
      <c r="AP925" s="281"/>
      <c r="AQ925" s="281"/>
      <c r="AR925" s="281"/>
      <c r="AS925" s="281"/>
      <c r="AT925" s="281"/>
      <c r="AU925" s="281"/>
      <c r="AV925" s="281"/>
      <c r="AW925" s="281"/>
      <c r="AX925" s="281"/>
      <c r="AY925" s="281"/>
      <c r="AZ925" s="281"/>
      <c r="BA925" s="281"/>
      <c r="BB925" s="281"/>
      <c r="BC925" s="281"/>
      <c r="BD925" s="281"/>
      <c r="BE925" s="281"/>
      <c r="BF925" s="281"/>
      <c r="BG925" s="281"/>
      <c r="BH925" s="281"/>
      <c r="BI925" s="281"/>
      <c r="BJ925" s="281"/>
      <c r="BK925" s="281"/>
      <c r="BL925" s="281"/>
      <c r="BM925" s="281"/>
      <c r="BN925" s="281"/>
      <c r="BO925" s="281"/>
      <c r="BP925" s="281"/>
      <c r="BQ925" s="281"/>
      <c r="BR925" s="281"/>
      <c r="BS925" s="281"/>
      <c r="BT925" s="281"/>
      <c r="BU925" s="281"/>
      <c r="BV925" s="281"/>
      <c r="BW925" s="281"/>
      <c r="BX925" s="281"/>
      <c r="BY925" s="281"/>
      <c r="BZ925" s="281"/>
      <c r="CA925" s="281"/>
      <c r="CB925" s="281"/>
      <c r="CC925" s="281"/>
      <c r="CD925" s="281"/>
      <c r="CE925" s="281"/>
      <c r="CF925" s="281"/>
      <c r="CG925" s="281"/>
      <c r="CH925" s="281"/>
      <c r="CI925" s="281"/>
      <c r="CJ925" s="281"/>
      <c r="CK925" s="281"/>
      <c r="CL925" s="281"/>
      <c r="CM925" s="281"/>
      <c r="CN925" s="281"/>
      <c r="CO925" s="281"/>
      <c r="CP925" s="281"/>
      <c r="CQ925" s="281"/>
      <c r="CR925" s="281"/>
      <c r="CS925" s="281"/>
      <c r="CT925" s="281"/>
      <c r="CU925" s="281"/>
      <c r="CV925" s="281"/>
      <c r="CW925" s="281"/>
      <c r="CX925" s="281"/>
      <c r="CY925" s="281"/>
      <c r="CZ925" s="281"/>
      <c r="DA925" s="281"/>
      <c r="DB925" s="281"/>
      <c r="DC925" s="281"/>
      <c r="DD925" s="281"/>
      <c r="DE925" s="281"/>
      <c r="DF925" s="281"/>
      <c r="DG925" s="281"/>
      <c r="DH925" s="281"/>
      <c r="DI925" s="281"/>
      <c r="DJ925" s="281"/>
      <c r="DK925" s="281"/>
      <c r="DL925" s="281"/>
      <c r="DM925" s="281"/>
      <c r="DN925" s="281"/>
      <c r="DO925" s="281"/>
      <c r="DP925" s="281"/>
      <c r="DQ925" s="281"/>
      <c r="DR925" s="281"/>
      <c r="DS925" s="281"/>
      <c r="DT925" s="281"/>
      <c r="DU925" s="281"/>
      <c r="DV925" s="281"/>
      <c r="DW925" s="281"/>
      <c r="DX925" s="281"/>
      <c r="DY925" s="281"/>
      <c r="DZ925" s="281"/>
      <c r="EA925" s="281"/>
      <c r="EB925" s="281"/>
      <c r="EC925" s="281"/>
      <c r="ED925" s="281"/>
      <c r="EE925" s="281"/>
      <c r="EF925" s="281"/>
      <c r="EG925" s="281"/>
      <c r="EH925" s="281"/>
      <c r="EI925" s="281"/>
      <c r="EJ925" s="281"/>
      <c r="EK925" s="281"/>
      <c r="EL925" s="281"/>
      <c r="EM925" s="281"/>
      <c r="EN925" s="281"/>
      <c r="EO925" s="281"/>
      <c r="EP925" s="281"/>
      <c r="EQ925" s="281"/>
      <c r="ER925" s="281"/>
      <c r="ES925" s="281"/>
      <c r="ET925" s="281"/>
      <c r="EU925" s="281"/>
      <c r="EV925" s="281"/>
      <c r="EW925" s="281"/>
      <c r="EX925" s="281"/>
      <c r="EY925" s="281"/>
      <c r="EZ925" s="281"/>
      <c r="FA925" s="281"/>
      <c r="FB925" s="281"/>
      <c r="FC925" s="281"/>
      <c r="FD925" s="281"/>
      <c r="FE925" s="281"/>
      <c r="FF925" s="281"/>
      <c r="FG925" s="281"/>
      <c r="FH925" s="281"/>
      <c r="FI925" s="281"/>
      <c r="FJ925" s="281"/>
      <c r="FK925" s="281"/>
      <c r="FL925" s="281"/>
      <c r="FM925" s="281"/>
      <c r="FN925" s="281"/>
    </row>
    <row r="926" spans="1:170" s="229" customFormat="1" x14ac:dyDescent="0.25">
      <c r="A926" s="122"/>
      <c r="B926" s="123" t="s">
        <v>54</v>
      </c>
      <c r="C926" s="124"/>
      <c r="D926" s="125">
        <v>5</v>
      </c>
      <c r="E926" s="126">
        <v>5</v>
      </c>
      <c r="F926" s="204"/>
      <c r="G926" s="204"/>
      <c r="H926" s="128"/>
      <c r="I926" s="204"/>
      <c r="J926" s="204"/>
      <c r="K926" s="68"/>
      <c r="L926" s="281"/>
      <c r="M926" s="281"/>
      <c r="N926" s="281"/>
      <c r="O926" s="281"/>
      <c r="P926" s="281"/>
      <c r="Q926" s="281"/>
      <c r="R926" s="281"/>
      <c r="S926" s="281"/>
      <c r="T926" s="281"/>
      <c r="U926" s="281"/>
      <c r="V926" s="281"/>
      <c r="W926" s="281"/>
      <c r="X926" s="281"/>
      <c r="Y926" s="281"/>
      <c r="Z926" s="281"/>
      <c r="AA926" s="281"/>
      <c r="AB926" s="281"/>
      <c r="AC926" s="281"/>
      <c r="AD926" s="281"/>
      <c r="AE926" s="281"/>
      <c r="AF926" s="281"/>
      <c r="AG926" s="281"/>
      <c r="AH926" s="281"/>
      <c r="AI926" s="281"/>
      <c r="AJ926" s="281"/>
      <c r="AK926" s="281"/>
      <c r="AL926" s="281"/>
      <c r="AM926" s="281"/>
      <c r="AN926" s="281"/>
      <c r="AO926" s="281"/>
      <c r="AP926" s="281"/>
      <c r="AQ926" s="281"/>
      <c r="AR926" s="281"/>
      <c r="AS926" s="281"/>
      <c r="AT926" s="281"/>
      <c r="AU926" s="281"/>
      <c r="AV926" s="281"/>
      <c r="AW926" s="281"/>
      <c r="AX926" s="281"/>
      <c r="AY926" s="281"/>
      <c r="AZ926" s="281"/>
      <c r="BA926" s="281"/>
      <c r="BB926" s="281"/>
      <c r="BC926" s="281"/>
      <c r="BD926" s="281"/>
      <c r="BE926" s="281"/>
      <c r="BF926" s="281"/>
      <c r="BG926" s="281"/>
      <c r="BH926" s="281"/>
      <c r="BI926" s="281"/>
      <c r="BJ926" s="281"/>
      <c r="BK926" s="281"/>
      <c r="BL926" s="281"/>
      <c r="BM926" s="281"/>
      <c r="BN926" s="281"/>
      <c r="BO926" s="281"/>
      <c r="BP926" s="281"/>
      <c r="BQ926" s="281"/>
      <c r="BR926" s="281"/>
      <c r="BS926" s="281"/>
      <c r="BT926" s="281"/>
      <c r="BU926" s="281"/>
      <c r="BV926" s="281"/>
      <c r="BW926" s="281"/>
      <c r="BX926" s="281"/>
      <c r="BY926" s="281"/>
      <c r="BZ926" s="281"/>
      <c r="CA926" s="281"/>
      <c r="CB926" s="281"/>
      <c r="CC926" s="281"/>
      <c r="CD926" s="281"/>
      <c r="CE926" s="281"/>
      <c r="CF926" s="281"/>
      <c r="CG926" s="281"/>
      <c r="CH926" s="281"/>
      <c r="CI926" s="281"/>
      <c r="CJ926" s="281"/>
      <c r="CK926" s="281"/>
      <c r="CL926" s="281"/>
      <c r="CM926" s="281"/>
      <c r="CN926" s="281"/>
      <c r="CO926" s="281"/>
      <c r="CP926" s="281"/>
      <c r="CQ926" s="281"/>
      <c r="CR926" s="281"/>
      <c r="CS926" s="281"/>
      <c r="CT926" s="281"/>
      <c r="CU926" s="281"/>
      <c r="CV926" s="281"/>
      <c r="CW926" s="281"/>
      <c r="CX926" s="281"/>
      <c r="CY926" s="281"/>
      <c r="CZ926" s="281"/>
      <c r="DA926" s="281"/>
      <c r="DB926" s="281"/>
      <c r="DC926" s="281"/>
      <c r="DD926" s="281"/>
      <c r="DE926" s="281"/>
      <c r="DF926" s="281"/>
      <c r="DG926" s="281"/>
      <c r="DH926" s="281"/>
      <c r="DI926" s="281"/>
      <c r="DJ926" s="281"/>
      <c r="DK926" s="281"/>
      <c r="DL926" s="281"/>
      <c r="DM926" s="281"/>
      <c r="DN926" s="281"/>
      <c r="DO926" s="281"/>
      <c r="DP926" s="281"/>
      <c r="DQ926" s="281"/>
      <c r="DR926" s="281"/>
      <c r="DS926" s="281"/>
      <c r="DT926" s="281"/>
      <c r="DU926" s="281"/>
      <c r="DV926" s="281"/>
      <c r="DW926" s="281"/>
      <c r="DX926" s="281"/>
      <c r="DY926" s="281"/>
      <c r="DZ926" s="281"/>
      <c r="EA926" s="281"/>
      <c r="EB926" s="281"/>
      <c r="EC926" s="281"/>
      <c r="ED926" s="281"/>
      <c r="EE926" s="281"/>
      <c r="EF926" s="281"/>
      <c r="EG926" s="281"/>
      <c r="EH926" s="281"/>
      <c r="EI926" s="281"/>
      <c r="EJ926" s="281"/>
      <c r="EK926" s="281"/>
      <c r="EL926" s="281"/>
      <c r="EM926" s="281"/>
      <c r="EN926" s="281"/>
      <c r="EO926" s="281"/>
      <c r="EP926" s="281"/>
      <c r="EQ926" s="281"/>
      <c r="ER926" s="281"/>
      <c r="ES926" s="281"/>
      <c r="ET926" s="281"/>
      <c r="EU926" s="281"/>
      <c r="EV926" s="281"/>
      <c r="EW926" s="281"/>
      <c r="EX926" s="281"/>
      <c r="EY926" s="281"/>
      <c r="EZ926" s="281"/>
      <c r="FA926" s="281"/>
      <c r="FB926" s="281"/>
      <c r="FC926" s="281"/>
      <c r="FD926" s="281"/>
      <c r="FE926" s="281"/>
      <c r="FF926" s="281"/>
      <c r="FG926" s="281"/>
      <c r="FH926" s="281"/>
      <c r="FI926" s="281"/>
      <c r="FJ926" s="281"/>
      <c r="FK926" s="281"/>
      <c r="FL926" s="281"/>
      <c r="FM926" s="281"/>
      <c r="FN926" s="281"/>
    </row>
    <row r="927" spans="1:170" s="229" customFormat="1" ht="15.75" thickBot="1" x14ac:dyDescent="0.3">
      <c r="A927" s="122"/>
      <c r="B927" s="123" t="s">
        <v>19</v>
      </c>
      <c r="C927" s="124"/>
      <c r="D927" s="125">
        <v>180</v>
      </c>
      <c r="E927" s="126">
        <v>180</v>
      </c>
      <c r="F927" s="204"/>
      <c r="G927" s="204"/>
      <c r="H927" s="128"/>
      <c r="I927" s="204"/>
      <c r="J927" s="204"/>
      <c r="K927" s="68"/>
      <c r="L927" s="281"/>
      <c r="M927" s="281"/>
      <c r="N927" s="281"/>
      <c r="O927" s="281"/>
      <c r="P927" s="281"/>
      <c r="Q927" s="281"/>
      <c r="R927" s="281"/>
      <c r="S927" s="281"/>
      <c r="T927" s="281"/>
      <c r="U927" s="281"/>
      <c r="V927" s="281"/>
      <c r="W927" s="281"/>
      <c r="X927" s="281"/>
      <c r="Y927" s="281"/>
      <c r="Z927" s="281"/>
      <c r="AA927" s="281"/>
      <c r="AB927" s="281"/>
      <c r="AC927" s="281"/>
      <c r="AD927" s="281"/>
      <c r="AE927" s="281"/>
      <c r="AF927" s="281"/>
      <c r="AG927" s="281"/>
      <c r="AH927" s="281"/>
      <c r="AI927" s="281"/>
      <c r="AJ927" s="281"/>
      <c r="AK927" s="281"/>
      <c r="AL927" s="281"/>
      <c r="AM927" s="281"/>
      <c r="AN927" s="281"/>
      <c r="AO927" s="281"/>
      <c r="AP927" s="281"/>
      <c r="AQ927" s="281"/>
      <c r="AR927" s="281"/>
      <c r="AS927" s="281"/>
      <c r="AT927" s="281"/>
      <c r="AU927" s="281"/>
      <c r="AV927" s="281"/>
      <c r="AW927" s="281"/>
      <c r="AX927" s="281"/>
      <c r="AY927" s="281"/>
      <c r="AZ927" s="281"/>
      <c r="BA927" s="281"/>
      <c r="BB927" s="281"/>
      <c r="BC927" s="281"/>
      <c r="BD927" s="281"/>
      <c r="BE927" s="281"/>
      <c r="BF927" s="281"/>
      <c r="BG927" s="281"/>
      <c r="BH927" s="281"/>
      <c r="BI927" s="281"/>
      <c r="BJ927" s="281"/>
      <c r="BK927" s="281"/>
      <c r="BL927" s="281"/>
      <c r="BM927" s="281"/>
      <c r="BN927" s="281"/>
      <c r="BO927" s="281"/>
      <c r="BP927" s="281"/>
      <c r="BQ927" s="281"/>
      <c r="BR927" s="281"/>
      <c r="BS927" s="281"/>
      <c r="BT927" s="281"/>
      <c r="BU927" s="281"/>
      <c r="BV927" s="281"/>
      <c r="BW927" s="281"/>
      <c r="BX927" s="281"/>
      <c r="BY927" s="281"/>
      <c r="BZ927" s="281"/>
      <c r="CA927" s="281"/>
      <c r="CB927" s="281"/>
      <c r="CC927" s="281"/>
      <c r="CD927" s="281"/>
      <c r="CE927" s="281"/>
      <c r="CF927" s="281"/>
      <c r="CG927" s="281"/>
      <c r="CH927" s="281"/>
      <c r="CI927" s="281"/>
      <c r="CJ927" s="281"/>
      <c r="CK927" s="281"/>
      <c r="CL927" s="281"/>
      <c r="CM927" s="281"/>
      <c r="CN927" s="281"/>
      <c r="CO927" s="281"/>
      <c r="CP927" s="281"/>
      <c r="CQ927" s="281"/>
      <c r="CR927" s="281"/>
      <c r="CS927" s="281"/>
      <c r="CT927" s="281"/>
      <c r="CU927" s="281"/>
      <c r="CV927" s="281"/>
      <c r="CW927" s="281"/>
      <c r="CX927" s="281"/>
      <c r="CY927" s="281"/>
      <c r="CZ927" s="281"/>
      <c r="DA927" s="281"/>
      <c r="DB927" s="281"/>
      <c r="DC927" s="281"/>
      <c r="DD927" s="281"/>
      <c r="DE927" s="281"/>
      <c r="DF927" s="281"/>
      <c r="DG927" s="281"/>
      <c r="DH927" s="281"/>
      <c r="DI927" s="281"/>
      <c r="DJ927" s="281"/>
      <c r="DK927" s="281"/>
      <c r="DL927" s="281"/>
      <c r="DM927" s="281"/>
      <c r="DN927" s="281"/>
      <c r="DO927" s="281"/>
      <c r="DP927" s="281"/>
      <c r="DQ927" s="281"/>
      <c r="DR927" s="281"/>
      <c r="DS927" s="281"/>
      <c r="DT927" s="281"/>
      <c r="DU927" s="281"/>
      <c r="DV927" s="281"/>
      <c r="DW927" s="281"/>
      <c r="DX927" s="281"/>
      <c r="DY927" s="281"/>
      <c r="DZ927" s="281"/>
      <c r="EA927" s="281"/>
      <c r="EB927" s="281"/>
      <c r="EC927" s="281"/>
      <c r="ED927" s="281"/>
      <c r="EE927" s="281"/>
      <c r="EF927" s="281"/>
      <c r="EG927" s="281"/>
      <c r="EH927" s="281"/>
      <c r="EI927" s="281"/>
      <c r="EJ927" s="281"/>
      <c r="EK927" s="281"/>
      <c r="EL927" s="281"/>
      <c r="EM927" s="281"/>
      <c r="EN927" s="281"/>
      <c r="EO927" s="281"/>
      <c r="EP927" s="281"/>
      <c r="EQ927" s="281"/>
      <c r="ER927" s="281"/>
      <c r="ES927" s="281"/>
      <c r="ET927" s="281"/>
      <c r="EU927" s="281"/>
      <c r="EV927" s="281"/>
      <c r="EW927" s="281"/>
      <c r="EX927" s="281"/>
      <c r="EY927" s="281"/>
      <c r="EZ927" s="281"/>
      <c r="FA927" s="281"/>
      <c r="FB927" s="281"/>
      <c r="FC927" s="281"/>
      <c r="FD927" s="281"/>
      <c r="FE927" s="281"/>
      <c r="FF927" s="281"/>
      <c r="FG927" s="281"/>
      <c r="FH927" s="281"/>
      <c r="FI927" s="281"/>
      <c r="FJ927" s="281"/>
      <c r="FK927" s="281"/>
      <c r="FL927" s="281"/>
      <c r="FM927" s="281"/>
      <c r="FN927" s="281"/>
    </row>
    <row r="928" spans="1:170" ht="15" customHeight="1" thickBot="1" x14ac:dyDescent="0.3">
      <c r="A928" s="171" t="s">
        <v>29</v>
      </c>
      <c r="B928" s="172"/>
      <c r="C928" s="173">
        <v>498</v>
      </c>
      <c r="D928" s="184"/>
      <c r="E928" s="165"/>
      <c r="F928" s="184">
        <v>16.059999999999999</v>
      </c>
      <c r="G928" s="184">
        <v>20.63</v>
      </c>
      <c r="H928" s="184">
        <v>83.589999999999989</v>
      </c>
      <c r="I928" s="184">
        <v>596.48</v>
      </c>
      <c r="J928" s="184">
        <v>1</v>
      </c>
      <c r="K928" s="167"/>
    </row>
    <row r="929" spans="1:11" ht="15" customHeight="1" thickBot="1" x14ac:dyDescent="0.3">
      <c r="A929" s="171" t="s">
        <v>64</v>
      </c>
      <c r="B929" s="172"/>
      <c r="C929" s="173">
        <v>1709.5</v>
      </c>
      <c r="D929" s="197"/>
      <c r="E929" s="165"/>
      <c r="F929" s="222">
        <v>48.706666666666663</v>
      </c>
      <c r="G929" s="222">
        <v>58.071666666666658</v>
      </c>
      <c r="H929" s="222">
        <v>244.67166666666662</v>
      </c>
      <c r="I929" s="222">
        <v>1709.06</v>
      </c>
      <c r="J929" s="222">
        <v>13.02375</v>
      </c>
      <c r="K929" s="414"/>
    </row>
    <row r="930" spans="1:11" ht="15" customHeight="1" thickBot="1" x14ac:dyDescent="0.3">
      <c r="A930" s="171" t="s">
        <v>132</v>
      </c>
      <c r="B930" s="172"/>
      <c r="C930" s="165">
        <v>17708</v>
      </c>
      <c r="D930" s="223"/>
      <c r="E930" s="165"/>
      <c r="F930" s="184">
        <v>486.51333333333338</v>
      </c>
      <c r="G930" s="184">
        <v>542.24166666666667</v>
      </c>
      <c r="H930" s="184">
        <v>2346.6799999999998</v>
      </c>
      <c r="I930" s="184">
        <v>16208.68</v>
      </c>
      <c r="J930" s="184">
        <v>502.93458333333331</v>
      </c>
      <c r="K930" s="414"/>
    </row>
    <row r="931" spans="1:11" x14ac:dyDescent="0.25">
      <c r="A931" s="333" t="s">
        <v>133</v>
      </c>
      <c r="B931" s="321"/>
      <c r="C931" s="321"/>
      <c r="D931" s="334"/>
      <c r="E931" s="335"/>
      <c r="F931" s="336"/>
      <c r="G931" s="336"/>
      <c r="H931" s="336"/>
      <c r="I931" s="336"/>
      <c r="J931" s="328"/>
      <c r="K931" s="328"/>
    </row>
    <row r="932" spans="1:11" x14ac:dyDescent="0.25">
      <c r="A932" s="591" t="s">
        <v>290</v>
      </c>
      <c r="B932" s="591"/>
      <c r="C932" s="591"/>
      <c r="D932" s="591"/>
      <c r="E932" s="591"/>
      <c r="F932" s="591"/>
      <c r="G932" s="591"/>
      <c r="H932" s="591"/>
      <c r="I932" s="591"/>
      <c r="J932" s="328"/>
      <c r="K932" s="328"/>
    </row>
    <row r="933" spans="1:11" x14ac:dyDescent="0.25">
      <c r="A933" s="590" t="s">
        <v>134</v>
      </c>
      <c r="B933" s="590"/>
      <c r="C933" s="590"/>
      <c r="D933" s="590"/>
      <c r="E933" s="590"/>
      <c r="F933" s="590"/>
      <c r="G933" s="590"/>
      <c r="H933" s="590"/>
      <c r="I933" s="590"/>
      <c r="J933" s="328"/>
      <c r="K933" s="328"/>
    </row>
    <row r="934" spans="1:11" x14ac:dyDescent="0.25">
      <c r="A934" s="590" t="s">
        <v>324</v>
      </c>
      <c r="B934" s="590"/>
      <c r="C934" s="590"/>
      <c r="D934" s="590"/>
      <c r="E934" s="590"/>
      <c r="F934" s="590"/>
      <c r="G934" s="590"/>
      <c r="H934" s="590"/>
      <c r="I934" s="590"/>
      <c r="J934" s="328"/>
      <c r="K934" s="328"/>
    </row>
    <row r="935" spans="1:11" x14ac:dyDescent="0.25">
      <c r="A935" s="590" t="s">
        <v>325</v>
      </c>
      <c r="B935" s="590"/>
      <c r="C935" s="590"/>
      <c r="D935" s="590"/>
      <c r="E935" s="590"/>
      <c r="F935" s="590"/>
      <c r="G935" s="590"/>
      <c r="H935" s="590"/>
      <c r="I935" s="590"/>
      <c r="J935" s="328"/>
      <c r="K935" s="328"/>
    </row>
    <row r="936" spans="1:11" x14ac:dyDescent="0.25">
      <c r="A936" s="590" t="s">
        <v>135</v>
      </c>
      <c r="B936" s="590"/>
      <c r="C936" s="590"/>
      <c r="D936" s="590"/>
      <c r="E936" s="590"/>
      <c r="F936" s="590"/>
      <c r="G936" s="590"/>
      <c r="H936" s="590"/>
      <c r="I936" s="590"/>
      <c r="J936" s="328"/>
      <c r="K936" s="328"/>
    </row>
    <row r="937" spans="1:11" x14ac:dyDescent="0.25">
      <c r="A937" s="590" t="s">
        <v>282</v>
      </c>
      <c r="B937" s="590"/>
      <c r="C937" s="590"/>
      <c r="D937" s="590"/>
      <c r="E937" s="590"/>
      <c r="F937" s="590"/>
      <c r="G937" s="590"/>
      <c r="H937" s="590"/>
      <c r="I937" s="590"/>
      <c r="J937" s="328"/>
      <c r="K937" s="328"/>
    </row>
    <row r="938" spans="1:11" x14ac:dyDescent="0.25">
      <c r="A938" s="590" t="s">
        <v>253</v>
      </c>
      <c r="B938" s="590"/>
      <c r="C938" s="590"/>
      <c r="D938" s="590"/>
      <c r="E938" s="590"/>
      <c r="F938" s="590"/>
      <c r="G938" s="590"/>
      <c r="H938" s="590"/>
      <c r="I938" s="590"/>
      <c r="J938" s="328"/>
      <c r="K938" s="328"/>
    </row>
    <row r="939" spans="1:11" x14ac:dyDescent="0.25">
      <c r="A939" s="590" t="s">
        <v>284</v>
      </c>
      <c r="B939" s="590"/>
      <c r="C939" s="590"/>
      <c r="D939" s="590"/>
      <c r="E939" s="590"/>
      <c r="F939" s="590"/>
      <c r="G939" s="590"/>
      <c r="H939" s="590"/>
      <c r="I939" s="590"/>
      <c r="J939" s="328"/>
      <c r="K939" s="328"/>
    </row>
    <row r="940" spans="1:11" x14ac:dyDescent="0.25">
      <c r="A940" s="590" t="s">
        <v>283</v>
      </c>
      <c r="B940" s="590"/>
      <c r="C940" s="590"/>
      <c r="D940" s="590"/>
      <c r="E940" s="590"/>
      <c r="F940" s="590"/>
      <c r="G940" s="590"/>
      <c r="H940" s="590"/>
      <c r="I940" s="590"/>
      <c r="J940" s="328"/>
      <c r="K940" s="328"/>
    </row>
    <row r="941" spans="1:11" x14ac:dyDescent="0.25">
      <c r="A941" s="590" t="s">
        <v>136</v>
      </c>
      <c r="B941" s="590"/>
      <c r="C941" s="590"/>
      <c r="D941" s="590"/>
      <c r="E941" s="590"/>
      <c r="F941" s="590"/>
      <c r="G941" s="590"/>
      <c r="H941" s="590"/>
      <c r="I941" s="590"/>
      <c r="J941" s="328"/>
      <c r="K941" s="328"/>
    </row>
    <row r="942" spans="1:11" x14ac:dyDescent="0.25">
      <c r="A942" s="590" t="s">
        <v>285</v>
      </c>
      <c r="B942" s="590"/>
      <c r="C942" s="590"/>
      <c r="D942" s="590"/>
      <c r="E942" s="590"/>
      <c r="F942" s="590"/>
      <c r="G942" s="590"/>
      <c r="H942" s="590"/>
      <c r="I942" s="590"/>
      <c r="J942" s="328"/>
      <c r="K942" s="328"/>
    </row>
    <row r="943" spans="1:11" x14ac:dyDescent="0.25">
      <c r="A943" s="590" t="s">
        <v>254</v>
      </c>
      <c r="B943" s="590"/>
      <c r="C943" s="590"/>
      <c r="D943" s="590"/>
      <c r="E943" s="590"/>
      <c r="F943" s="590"/>
      <c r="G943" s="590"/>
      <c r="H943" s="590"/>
      <c r="I943" s="590"/>
      <c r="J943" s="328"/>
      <c r="K943" s="328"/>
    </row>
    <row r="944" spans="1:11" x14ac:dyDescent="0.25">
      <c r="A944" s="590" t="s">
        <v>255</v>
      </c>
      <c r="B944" s="590"/>
      <c r="C944" s="590"/>
      <c r="D944" s="590"/>
      <c r="E944" s="590"/>
      <c r="F944" s="590"/>
      <c r="G944" s="590"/>
      <c r="H944" s="590"/>
      <c r="I944" s="590"/>
      <c r="J944" s="328"/>
      <c r="K944" s="328"/>
    </row>
    <row r="945" spans="1:183" x14ac:dyDescent="0.25">
      <c r="A945" s="591" t="s">
        <v>256</v>
      </c>
      <c r="B945" s="591"/>
      <c r="C945" s="591"/>
      <c r="D945" s="591"/>
      <c r="E945" s="591"/>
      <c r="F945" s="591"/>
      <c r="G945" s="591"/>
      <c r="H945" s="591"/>
      <c r="I945" s="591"/>
      <c r="J945" s="328"/>
      <c r="K945" s="328"/>
    </row>
    <row r="946" spans="1:183" x14ac:dyDescent="0.25">
      <c r="A946" s="591" t="s">
        <v>294</v>
      </c>
      <c r="B946" s="591"/>
      <c r="C946" s="591"/>
      <c r="D946" s="591"/>
      <c r="E946" s="591"/>
      <c r="F946" s="591"/>
      <c r="G946" s="591"/>
      <c r="H946" s="591"/>
      <c r="I946" s="591"/>
      <c r="J946" s="328"/>
      <c r="K946" s="328"/>
    </row>
    <row r="947" spans="1:183" x14ac:dyDescent="0.25">
      <c r="A947" s="590" t="s">
        <v>257</v>
      </c>
      <c r="B947" s="590"/>
      <c r="C947" s="590"/>
      <c r="D947" s="590"/>
      <c r="E947" s="590"/>
      <c r="F947" s="590"/>
      <c r="G947" s="590"/>
      <c r="H947" s="590"/>
      <c r="I947" s="590"/>
      <c r="J947" s="328"/>
      <c r="K947" s="328"/>
    </row>
    <row r="948" spans="1:183" x14ac:dyDescent="0.25">
      <c r="A948" s="590" t="s">
        <v>288</v>
      </c>
      <c r="B948" s="590"/>
      <c r="C948" s="590"/>
      <c r="D948" s="590"/>
      <c r="E948" s="590"/>
      <c r="F948" s="590"/>
      <c r="G948" s="590"/>
      <c r="H948" s="590"/>
      <c r="I948" s="590"/>
      <c r="J948" s="328"/>
      <c r="K948" s="328"/>
    </row>
    <row r="949" spans="1:183" x14ac:dyDescent="0.25">
      <c r="A949" s="590" t="s">
        <v>286</v>
      </c>
      <c r="B949" s="590"/>
      <c r="C949" s="590"/>
      <c r="D949" s="590"/>
      <c r="E949" s="590"/>
      <c r="F949" s="590"/>
      <c r="G949" s="590"/>
      <c r="H949" s="590"/>
      <c r="I949" s="590"/>
      <c r="J949" s="328"/>
      <c r="K949" s="328"/>
    </row>
    <row r="950" spans="1:183" x14ac:dyDescent="0.25">
      <c r="A950" s="590" t="s">
        <v>289</v>
      </c>
      <c r="B950" s="590"/>
      <c r="C950" s="590"/>
      <c r="D950" s="590"/>
      <c r="E950" s="590"/>
      <c r="F950" s="590"/>
      <c r="G950" s="590"/>
      <c r="H950" s="590"/>
      <c r="I950" s="590"/>
      <c r="J950" s="328"/>
      <c r="K950" s="328"/>
    </row>
    <row r="951" spans="1:183" x14ac:dyDescent="0.25">
      <c r="A951" s="590" t="s">
        <v>287</v>
      </c>
      <c r="B951" s="590"/>
      <c r="C951" s="590"/>
      <c r="D951" s="590"/>
      <c r="E951" s="590"/>
      <c r="F951" s="590"/>
      <c r="G951" s="590"/>
      <c r="H951" s="590"/>
      <c r="I951" s="590"/>
      <c r="J951" s="328"/>
      <c r="K951" s="328"/>
    </row>
    <row r="952" spans="1:183" ht="15" customHeight="1" x14ac:dyDescent="0.25">
      <c r="A952" s="592" t="s">
        <v>450</v>
      </c>
      <c r="B952" s="592"/>
      <c r="C952" s="592"/>
      <c r="D952" s="592"/>
      <c r="E952" s="592"/>
      <c r="F952" s="592"/>
      <c r="G952" s="592"/>
      <c r="H952" s="592"/>
      <c r="I952" s="592"/>
      <c r="J952" s="89"/>
      <c r="K952" s="89"/>
      <c r="FO952" s="66"/>
      <c r="FP952" s="66"/>
      <c r="FQ952" s="66"/>
      <c r="FR952" s="66"/>
      <c r="FS952" s="66"/>
      <c r="FT952" s="66"/>
      <c r="FU952" s="66"/>
      <c r="FV952" s="66"/>
      <c r="FW952" s="66"/>
      <c r="FX952" s="66"/>
      <c r="FY952" s="66"/>
      <c r="FZ952" s="66"/>
      <c r="GA952" s="66"/>
    </row>
    <row r="953" spans="1:183" x14ac:dyDescent="0.25">
      <c r="A953" s="590" t="s">
        <v>137</v>
      </c>
      <c r="B953" s="590"/>
      <c r="C953" s="590"/>
      <c r="D953" s="590"/>
      <c r="E953" s="590"/>
      <c r="F953" s="590"/>
      <c r="G953" s="590"/>
      <c r="H953" s="590"/>
      <c r="I953" s="590"/>
      <c r="J953" s="328"/>
      <c r="K953" s="328"/>
    </row>
    <row r="954" spans="1:183" x14ac:dyDescent="0.25">
      <c r="A954" s="590" t="s">
        <v>138</v>
      </c>
      <c r="B954" s="590"/>
      <c r="C954" s="590"/>
      <c r="D954" s="590"/>
      <c r="E954" s="590"/>
      <c r="F954" s="590"/>
      <c r="G954" s="590"/>
      <c r="H954" s="590"/>
      <c r="I954" s="590"/>
      <c r="J954" s="328"/>
      <c r="K954" s="328"/>
    </row>
    <row r="955" spans="1:183" x14ac:dyDescent="0.25">
      <c r="A955" s="590" t="s">
        <v>139</v>
      </c>
      <c r="B955" s="590"/>
      <c r="C955" s="590"/>
      <c r="D955" s="590"/>
      <c r="E955" s="590"/>
      <c r="F955" s="590"/>
      <c r="G955" s="590"/>
      <c r="H955" s="590"/>
      <c r="I955" s="590"/>
      <c r="J955" s="328"/>
      <c r="K955" s="328"/>
    </row>
    <row r="956" spans="1:183" x14ac:dyDescent="0.25">
      <c r="A956" s="590" t="s">
        <v>140</v>
      </c>
      <c r="B956" s="590"/>
      <c r="C956" s="590"/>
      <c r="D956" s="590"/>
      <c r="E956" s="590"/>
      <c r="F956" s="590"/>
      <c r="G956" s="590"/>
      <c r="H956" s="590"/>
      <c r="I956" s="590"/>
      <c r="J956" s="328"/>
      <c r="K956" s="328"/>
    </row>
    <row r="957" spans="1:183" x14ac:dyDescent="0.25">
      <c r="A957" s="590" t="s">
        <v>141</v>
      </c>
      <c r="B957" s="590"/>
      <c r="C957" s="590"/>
      <c r="D957" s="590"/>
      <c r="E957" s="590"/>
      <c r="F957" s="590"/>
      <c r="G957" s="590"/>
      <c r="H957" s="590"/>
      <c r="I957" s="590"/>
      <c r="J957" s="328"/>
      <c r="K957" s="328"/>
    </row>
    <row r="958" spans="1:183" x14ac:dyDescent="0.25">
      <c r="F958" s="227"/>
      <c r="G958" s="227"/>
      <c r="H958" s="227"/>
      <c r="I958" s="227"/>
    </row>
    <row r="959" spans="1:183" x14ac:dyDescent="0.25">
      <c r="F959" s="227"/>
      <c r="G959" s="227"/>
      <c r="H959" s="227"/>
      <c r="I959" s="227"/>
    </row>
    <row r="960" spans="1:183" x14ac:dyDescent="0.25">
      <c r="F960" s="227"/>
      <c r="G960" s="227"/>
      <c r="H960" s="227"/>
      <c r="I960" s="227"/>
    </row>
    <row r="961" spans="5:9" x14ac:dyDescent="0.25">
      <c r="F961" s="227"/>
      <c r="G961" s="227"/>
      <c r="H961" s="227"/>
      <c r="I961" s="227"/>
    </row>
    <row r="962" spans="5:9" x14ac:dyDescent="0.25">
      <c r="F962" s="227"/>
      <c r="G962" s="227"/>
      <c r="H962" s="227"/>
      <c r="I962" s="227"/>
    </row>
    <row r="963" spans="5:9" x14ac:dyDescent="0.25">
      <c r="F963" s="227"/>
      <c r="G963" s="227"/>
      <c r="H963" s="227"/>
      <c r="I963" s="227"/>
    </row>
    <row r="964" spans="5:9" x14ac:dyDescent="0.25">
      <c r="E964" s="228"/>
    </row>
    <row r="965" spans="5:9" x14ac:dyDescent="0.25">
      <c r="E965" s="228"/>
    </row>
  </sheetData>
  <mergeCells count="36">
    <mergeCell ref="A957:I957"/>
    <mergeCell ref="A952:I952"/>
    <mergeCell ref="A953:I953"/>
    <mergeCell ref="A954:I954"/>
    <mergeCell ref="A955:I955"/>
    <mergeCell ref="A956:I956"/>
    <mergeCell ref="A951:I951"/>
    <mergeCell ref="A942:I942"/>
    <mergeCell ref="A943:I943"/>
    <mergeCell ref="A944:I944"/>
    <mergeCell ref="A945:I945"/>
    <mergeCell ref="A946:I946"/>
    <mergeCell ref="A947:I947"/>
    <mergeCell ref="A948:I948"/>
    <mergeCell ref="A949:I949"/>
    <mergeCell ref="A950:I950"/>
    <mergeCell ref="A932:I932"/>
    <mergeCell ref="A933:I933"/>
    <mergeCell ref="A934:I934"/>
    <mergeCell ref="A935:I935"/>
    <mergeCell ref="A936:I936"/>
    <mergeCell ref="A937:I937"/>
    <mergeCell ref="A938:I938"/>
    <mergeCell ref="A939:I939"/>
    <mergeCell ref="A940:I940"/>
    <mergeCell ref="A941:I941"/>
    <mergeCell ref="F676:H676"/>
    <mergeCell ref="F770:H770"/>
    <mergeCell ref="F846:H846"/>
    <mergeCell ref="F6:H6"/>
    <mergeCell ref="F109:H109"/>
    <mergeCell ref="F301:H301"/>
    <mergeCell ref="F398:H398"/>
    <mergeCell ref="F478:H478"/>
    <mergeCell ref="F206:H206"/>
    <mergeCell ref="F577:H577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9"/>
  <sheetViews>
    <sheetView workbookViewId="0">
      <selection activeCell="I316" sqref="I316"/>
    </sheetView>
  </sheetViews>
  <sheetFormatPr defaultRowHeight="15" x14ac:dyDescent="0.25"/>
  <cols>
    <col min="1" max="1" width="27.85546875" style="291" customWidth="1"/>
    <col min="2" max="2" width="19.42578125" style="291" customWidth="1"/>
    <col min="3" max="3" width="8.42578125" style="583" customWidth="1"/>
    <col min="4" max="4" width="7.7109375" style="294" customWidth="1"/>
    <col min="5" max="5" width="7" style="294" customWidth="1"/>
    <col min="6" max="6" width="8.5703125" style="294" customWidth="1"/>
    <col min="7" max="7" width="9.85546875" style="294" customWidth="1"/>
    <col min="8" max="8" width="15.28515625" style="584" customWidth="1"/>
    <col min="9" max="12" width="9.140625" style="296"/>
  </cols>
  <sheetData>
    <row r="1" spans="1:8" ht="17.25" customHeight="1" x14ac:dyDescent="0.25">
      <c r="A1" s="291" t="s">
        <v>328</v>
      </c>
      <c r="C1" s="293"/>
      <c r="E1" s="594" t="s">
        <v>334</v>
      </c>
      <c r="F1" s="594"/>
      <c r="G1" s="594"/>
      <c r="H1" s="296"/>
    </row>
    <row r="2" spans="1:8" ht="55.5" customHeight="1" x14ac:dyDescent="0.25">
      <c r="A2" s="291" t="s">
        <v>356</v>
      </c>
      <c r="C2" s="293"/>
      <c r="E2" s="595" t="s">
        <v>346</v>
      </c>
      <c r="F2" s="595"/>
      <c r="G2" s="595"/>
      <c r="H2" s="296"/>
    </row>
    <row r="3" spans="1:8" x14ac:dyDescent="0.25">
      <c r="A3" s="289" t="s">
        <v>335</v>
      </c>
      <c r="B3" s="289"/>
      <c r="C3" s="297"/>
      <c r="D3" s="290"/>
      <c r="E3" s="596" t="s">
        <v>348</v>
      </c>
      <c r="F3" s="596"/>
      <c r="G3" s="596"/>
      <c r="H3" s="296"/>
    </row>
    <row r="4" spans="1:8" x14ac:dyDescent="0.25">
      <c r="A4" s="289"/>
      <c r="B4" s="289"/>
      <c r="C4" s="297"/>
      <c r="D4" s="290"/>
      <c r="E4" s="596" t="s">
        <v>389</v>
      </c>
      <c r="F4" s="596"/>
      <c r="G4" s="596"/>
      <c r="H4" s="296"/>
    </row>
    <row r="5" spans="1:8" x14ac:dyDescent="0.25">
      <c r="A5" s="289"/>
      <c r="B5" s="289"/>
      <c r="C5" s="486" t="s">
        <v>0</v>
      </c>
      <c r="D5" s="486"/>
      <c r="E5" s="486"/>
      <c r="F5" s="486"/>
      <c r="G5" s="486"/>
      <c r="H5" s="296"/>
    </row>
    <row r="6" spans="1:8" x14ac:dyDescent="0.25">
      <c r="A6" s="289"/>
      <c r="B6" s="289"/>
      <c r="C6" s="292" t="s">
        <v>293</v>
      </c>
      <c r="D6" s="292"/>
      <c r="E6" s="292"/>
      <c r="F6" s="292"/>
      <c r="G6" s="292"/>
      <c r="H6" s="296"/>
    </row>
    <row r="7" spans="1:8" x14ac:dyDescent="0.25">
      <c r="A7" s="289"/>
      <c r="B7" s="289"/>
      <c r="C7" s="292" t="s">
        <v>347</v>
      </c>
      <c r="D7" s="292"/>
      <c r="E7" s="292"/>
      <c r="F7" s="292"/>
      <c r="G7" s="292"/>
      <c r="H7" s="296"/>
    </row>
    <row r="8" spans="1:8" ht="15.75" thickBot="1" x14ac:dyDescent="0.3">
      <c r="A8" s="291" t="s">
        <v>2</v>
      </c>
      <c r="B8" s="288"/>
      <c r="C8" s="519"/>
      <c r="H8" s="293"/>
    </row>
    <row r="9" spans="1:8" ht="22.5" customHeight="1" x14ac:dyDescent="0.25">
      <c r="A9" s="597" t="s">
        <v>281</v>
      </c>
      <c r="B9" s="598"/>
      <c r="C9" s="599" t="s">
        <v>277</v>
      </c>
      <c r="D9" s="606" t="s">
        <v>278</v>
      </c>
      <c r="E9" s="607"/>
      <c r="F9" s="608"/>
      <c r="G9" s="490" t="s">
        <v>4</v>
      </c>
      <c r="H9" s="491" t="s">
        <v>279</v>
      </c>
    </row>
    <row r="10" spans="1:8" ht="15.75" thickBot="1" x14ac:dyDescent="0.3">
      <c r="A10" s="602" t="s">
        <v>280</v>
      </c>
      <c r="B10" s="603"/>
      <c r="C10" s="600"/>
      <c r="D10" s="492"/>
      <c r="E10" s="493"/>
      <c r="F10" s="494"/>
      <c r="G10" s="495" t="s">
        <v>7</v>
      </c>
      <c r="H10" s="381"/>
    </row>
    <row r="11" spans="1:8" ht="15.75" thickBot="1" x14ac:dyDescent="0.3">
      <c r="A11" s="604"/>
      <c r="B11" s="605"/>
      <c r="C11" s="601"/>
      <c r="D11" s="497" t="s">
        <v>10</v>
      </c>
      <c r="E11" s="497" t="s">
        <v>11</v>
      </c>
      <c r="F11" s="498" t="s">
        <v>12</v>
      </c>
      <c r="G11" s="498" t="s">
        <v>13</v>
      </c>
      <c r="H11" s="499"/>
    </row>
    <row r="12" spans="1:8" ht="22.5" customHeight="1" x14ac:dyDescent="0.25">
      <c r="A12" s="506"/>
      <c r="B12" s="507" t="s">
        <v>15</v>
      </c>
      <c r="C12" s="570"/>
      <c r="D12" s="496"/>
      <c r="E12" s="496"/>
      <c r="F12" s="500"/>
      <c r="G12" s="496"/>
      <c r="H12" s="491"/>
    </row>
    <row r="13" spans="1:8" x14ac:dyDescent="0.25">
      <c r="A13" s="287" t="s">
        <v>188</v>
      </c>
      <c r="B13" s="288"/>
      <c r="C13" s="378" t="s">
        <v>126</v>
      </c>
      <c r="D13" s="382">
        <v>7.5</v>
      </c>
      <c r="E13" s="380">
        <v>7.5</v>
      </c>
      <c r="F13" s="380">
        <v>18.399999999999999</v>
      </c>
      <c r="G13" s="382">
        <v>171.1</v>
      </c>
      <c r="H13" s="381" t="s">
        <v>60</v>
      </c>
    </row>
    <row r="14" spans="1:8" x14ac:dyDescent="0.25">
      <c r="A14" s="447" t="s">
        <v>173</v>
      </c>
      <c r="B14" s="295"/>
      <c r="C14" s="448" t="s">
        <v>313</v>
      </c>
      <c r="D14" s="501">
        <v>0.05</v>
      </c>
      <c r="E14" s="449">
        <v>0.01</v>
      </c>
      <c r="F14" s="450">
        <v>4.42</v>
      </c>
      <c r="G14" s="449">
        <v>18</v>
      </c>
      <c r="H14" s="381" t="s">
        <v>303</v>
      </c>
    </row>
    <row r="15" spans="1:8" ht="15.75" thickBot="1" x14ac:dyDescent="0.3">
      <c r="A15" s="287" t="s">
        <v>25</v>
      </c>
      <c r="B15" s="288"/>
      <c r="C15" s="437" t="s">
        <v>171</v>
      </c>
      <c r="D15" s="515">
        <v>1.9</v>
      </c>
      <c r="E15" s="378">
        <v>4.4000000000000004</v>
      </c>
      <c r="F15" s="427">
        <v>13</v>
      </c>
      <c r="G15" s="378">
        <v>99</v>
      </c>
      <c r="H15" s="381" t="s">
        <v>27</v>
      </c>
    </row>
    <row r="16" spans="1:8" ht="15.75" thickBot="1" x14ac:dyDescent="0.3">
      <c r="A16" s="502" t="s">
        <v>29</v>
      </c>
      <c r="B16" s="503"/>
      <c r="C16" s="571">
        <v>350</v>
      </c>
      <c r="D16" s="497">
        <v>9.4499999999999993</v>
      </c>
      <c r="E16" s="497">
        <v>11.91</v>
      </c>
      <c r="F16" s="497">
        <v>35.82</v>
      </c>
      <c r="G16" s="497">
        <v>288.10000000000002</v>
      </c>
      <c r="H16" s="499"/>
    </row>
    <row r="17" spans="1:8" x14ac:dyDescent="0.25">
      <c r="A17" s="287" t="s">
        <v>30</v>
      </c>
      <c r="B17" s="288"/>
      <c r="C17" s="505">
        <v>125</v>
      </c>
      <c r="D17" s="382">
        <v>0.5</v>
      </c>
      <c r="E17" s="380">
        <v>0.3</v>
      </c>
      <c r="F17" s="379">
        <v>13</v>
      </c>
      <c r="G17" s="380">
        <v>51.9</v>
      </c>
      <c r="H17" s="381" t="s">
        <v>31</v>
      </c>
    </row>
    <row r="18" spans="1:8" ht="15.75" thickBot="1" x14ac:dyDescent="0.3">
      <c r="A18" s="287" t="s">
        <v>352</v>
      </c>
      <c r="B18" s="288"/>
      <c r="C18" s="505"/>
      <c r="D18" s="382"/>
      <c r="E18" s="380"/>
      <c r="F18" s="379"/>
      <c r="G18" s="380"/>
      <c r="H18" s="381"/>
    </row>
    <row r="19" spans="1:8" ht="15.75" thickBot="1" x14ac:dyDescent="0.3">
      <c r="A19" s="502" t="s">
        <v>29</v>
      </c>
      <c r="B19" s="503"/>
      <c r="C19" s="504">
        <v>125</v>
      </c>
      <c r="D19" s="497">
        <v>0.5</v>
      </c>
      <c r="E19" s="497">
        <v>0.3</v>
      </c>
      <c r="F19" s="497">
        <v>13</v>
      </c>
      <c r="G19" s="497">
        <v>51.9</v>
      </c>
      <c r="H19" s="499"/>
    </row>
    <row r="20" spans="1:8" ht="15.75" thickBot="1" x14ac:dyDescent="0.3">
      <c r="A20" s="506"/>
      <c r="B20" s="507"/>
      <c r="C20" s="508">
        <v>474</v>
      </c>
      <c r="D20" s="509">
        <v>9.9499999999999993</v>
      </c>
      <c r="E20" s="509">
        <v>12.21</v>
      </c>
      <c r="F20" s="509">
        <v>48.82</v>
      </c>
      <c r="G20" s="509">
        <v>340</v>
      </c>
      <c r="H20" s="491"/>
    </row>
    <row r="21" spans="1:8" x14ac:dyDescent="0.25">
      <c r="A21" s="506"/>
      <c r="B21" s="507" t="s">
        <v>32</v>
      </c>
      <c r="C21" s="508"/>
      <c r="D21" s="509"/>
      <c r="E21" s="510"/>
      <c r="F21" s="509"/>
      <c r="G21" s="510"/>
      <c r="H21" s="491"/>
    </row>
    <row r="22" spans="1:8" x14ac:dyDescent="0.25">
      <c r="A22" s="287" t="s">
        <v>261</v>
      </c>
      <c r="B22" s="288"/>
      <c r="C22" s="378">
        <v>30</v>
      </c>
      <c r="D22" s="379">
        <v>0.6</v>
      </c>
      <c r="E22" s="380">
        <v>1.38</v>
      </c>
      <c r="F22" s="379">
        <v>3</v>
      </c>
      <c r="G22" s="380">
        <v>26.8</v>
      </c>
      <c r="H22" s="381" t="s">
        <v>428</v>
      </c>
    </row>
    <row r="23" spans="1:8" ht="22.5" x14ac:dyDescent="0.25">
      <c r="A23" s="287" t="s">
        <v>447</v>
      </c>
      <c r="B23" s="288"/>
      <c r="C23" s="437" t="s">
        <v>239</v>
      </c>
      <c r="D23" s="378">
        <v>4</v>
      </c>
      <c r="E23" s="427">
        <v>6</v>
      </c>
      <c r="F23" s="378">
        <v>6.3</v>
      </c>
      <c r="G23" s="427">
        <v>93</v>
      </c>
      <c r="H23" s="381" t="s">
        <v>448</v>
      </c>
    </row>
    <row r="24" spans="1:8" ht="33" x14ac:dyDescent="0.25">
      <c r="A24" s="287" t="s">
        <v>439</v>
      </c>
      <c r="B24" s="288"/>
      <c r="C24" s="378" t="s">
        <v>441</v>
      </c>
      <c r="D24" s="378">
        <v>4.4000000000000004</v>
      </c>
      <c r="E24" s="427">
        <v>4.5999999999999996</v>
      </c>
      <c r="F24" s="378">
        <v>3.5</v>
      </c>
      <c r="G24" s="427">
        <v>73</v>
      </c>
      <c r="H24" s="381" t="s">
        <v>440</v>
      </c>
    </row>
    <row r="25" spans="1:8" x14ac:dyDescent="0.25">
      <c r="A25" s="287" t="s">
        <v>112</v>
      </c>
      <c r="B25" s="288"/>
      <c r="C25" s="437" t="s">
        <v>314</v>
      </c>
      <c r="D25" s="379">
        <v>4.0999999999999996</v>
      </c>
      <c r="E25" s="380">
        <v>3</v>
      </c>
      <c r="F25" s="379">
        <v>25</v>
      </c>
      <c r="G25" s="382">
        <v>143.4</v>
      </c>
      <c r="H25" s="381" t="s">
        <v>251</v>
      </c>
    </row>
    <row r="26" spans="1:8" x14ac:dyDescent="0.25">
      <c r="A26" s="424" t="s">
        <v>49</v>
      </c>
      <c r="B26" s="288"/>
      <c r="C26" s="378">
        <v>150</v>
      </c>
      <c r="D26" s="380">
        <v>0.6</v>
      </c>
      <c r="E26" s="379">
        <v>0</v>
      </c>
      <c r="F26" s="380">
        <v>15</v>
      </c>
      <c r="G26" s="379">
        <v>62.5</v>
      </c>
      <c r="H26" s="517" t="s">
        <v>264</v>
      </c>
    </row>
    <row r="27" spans="1:8" ht="15.75" thickBot="1" x14ac:dyDescent="0.3">
      <c r="A27" s="287" t="s">
        <v>50</v>
      </c>
      <c r="B27" s="288"/>
      <c r="C27" s="378">
        <v>30</v>
      </c>
      <c r="D27" s="378">
        <v>1.5</v>
      </c>
      <c r="E27" s="427">
        <v>0.3</v>
      </c>
      <c r="F27" s="378">
        <v>14.3</v>
      </c>
      <c r="G27" s="427">
        <v>66</v>
      </c>
      <c r="H27" s="381"/>
    </row>
    <row r="28" spans="1:8" ht="15.75" thickBot="1" x14ac:dyDescent="0.3">
      <c r="A28" s="502" t="s">
        <v>29</v>
      </c>
      <c r="B28" s="503"/>
      <c r="C28" s="497">
        <v>540</v>
      </c>
      <c r="D28" s="498">
        <v>15.2</v>
      </c>
      <c r="E28" s="498">
        <v>15.280000000000001</v>
      </c>
      <c r="F28" s="498">
        <v>67.099999999999994</v>
      </c>
      <c r="G28" s="498">
        <v>464.70000000000005</v>
      </c>
      <c r="H28" s="499"/>
    </row>
    <row r="29" spans="1:8" x14ac:dyDescent="0.25">
      <c r="A29" s="287"/>
      <c r="B29" s="288" t="s">
        <v>51</v>
      </c>
      <c r="C29" s="378"/>
      <c r="D29" s="382"/>
      <c r="E29" s="380"/>
      <c r="F29" s="535"/>
      <c r="G29" s="379"/>
      <c r="H29" s="381"/>
    </row>
    <row r="30" spans="1:8" ht="22.5" x14ac:dyDescent="0.25">
      <c r="A30" s="287" t="s">
        <v>92</v>
      </c>
      <c r="B30" s="288"/>
      <c r="C30" s="378">
        <v>40</v>
      </c>
      <c r="D30" s="380">
        <v>3.9</v>
      </c>
      <c r="E30" s="379">
        <v>3.5</v>
      </c>
      <c r="F30" s="380">
        <v>22.4</v>
      </c>
      <c r="G30" s="379">
        <v>137</v>
      </c>
      <c r="H30" s="381" t="s">
        <v>417</v>
      </c>
    </row>
    <row r="31" spans="1:8" x14ac:dyDescent="0.25">
      <c r="A31" s="287" t="s">
        <v>90</v>
      </c>
      <c r="B31" s="288"/>
      <c r="C31" s="448">
        <v>110</v>
      </c>
      <c r="D31" s="449">
        <v>3</v>
      </c>
      <c r="E31" s="449">
        <v>2.7</v>
      </c>
      <c r="F31" s="449">
        <v>4.5</v>
      </c>
      <c r="G31" s="449">
        <v>54.3</v>
      </c>
      <c r="H31" s="381" t="s">
        <v>172</v>
      </c>
    </row>
    <row r="32" spans="1:8" x14ac:dyDescent="0.25">
      <c r="A32" s="287" t="s">
        <v>366</v>
      </c>
      <c r="B32" s="288"/>
      <c r="C32" s="378" t="s">
        <v>390</v>
      </c>
      <c r="D32" s="379">
        <v>4.5999999999999996</v>
      </c>
      <c r="E32" s="380">
        <v>8.1999999999999993</v>
      </c>
      <c r="F32" s="379">
        <v>13</v>
      </c>
      <c r="G32" s="382">
        <v>144</v>
      </c>
      <c r="H32" s="381" t="s">
        <v>409</v>
      </c>
    </row>
    <row r="33" spans="1:8" x14ac:dyDescent="0.25">
      <c r="A33" s="287" t="s">
        <v>339</v>
      </c>
      <c r="B33" s="288"/>
      <c r="C33" s="378" t="s">
        <v>391</v>
      </c>
      <c r="D33" s="515">
        <v>0.1</v>
      </c>
      <c r="E33" s="378">
        <v>7.0000000000000007E-2</v>
      </c>
      <c r="F33" s="427">
        <v>13.5</v>
      </c>
      <c r="G33" s="515">
        <v>55</v>
      </c>
      <c r="H33" s="381" t="s">
        <v>341</v>
      </c>
    </row>
    <row r="34" spans="1:8" ht="15.75" thickBot="1" x14ac:dyDescent="0.3">
      <c r="A34" s="287" t="s">
        <v>42</v>
      </c>
      <c r="B34" s="288"/>
      <c r="C34" s="505">
        <v>20</v>
      </c>
      <c r="D34" s="436">
        <v>1.6</v>
      </c>
      <c r="E34" s="435">
        <v>0.2</v>
      </c>
      <c r="F34" s="572">
        <v>9.8000000000000007</v>
      </c>
      <c r="G34" s="573">
        <v>47</v>
      </c>
      <c r="H34" s="381"/>
    </row>
    <row r="35" spans="1:8" ht="15.75" thickBot="1" x14ac:dyDescent="0.3">
      <c r="A35" s="523" t="s">
        <v>29</v>
      </c>
      <c r="B35" s="524"/>
      <c r="C35" s="538">
        <v>456</v>
      </c>
      <c r="D35" s="526">
        <v>13.2</v>
      </c>
      <c r="E35" s="526">
        <v>14.669999999999998</v>
      </c>
      <c r="F35" s="526">
        <v>63.2</v>
      </c>
      <c r="G35" s="526">
        <v>437.3</v>
      </c>
      <c r="H35" s="499"/>
    </row>
    <row r="36" spans="1:8" ht="15.75" thickBot="1" x14ac:dyDescent="0.3">
      <c r="A36" s="502" t="s">
        <v>64</v>
      </c>
      <c r="B36" s="503"/>
      <c r="C36" s="528">
        <v>1471</v>
      </c>
      <c r="D36" s="528">
        <v>38.349999999999994</v>
      </c>
      <c r="E36" s="528">
        <v>42.16</v>
      </c>
      <c r="F36" s="528">
        <v>179.12</v>
      </c>
      <c r="G36" s="528">
        <v>1242</v>
      </c>
      <c r="H36" s="491"/>
    </row>
    <row r="37" spans="1:8" x14ac:dyDescent="0.25">
      <c r="A37" s="288"/>
      <c r="B37" s="288"/>
      <c r="C37" s="574"/>
      <c r="D37" s="379"/>
      <c r="E37" s="379"/>
      <c r="F37" s="379"/>
      <c r="G37" s="379"/>
      <c r="H37" s="507"/>
    </row>
    <row r="38" spans="1:8" ht="23.25" customHeight="1" thickBot="1" x14ac:dyDescent="0.3">
      <c r="A38" s="291" t="s">
        <v>65</v>
      </c>
      <c r="C38" s="519"/>
      <c r="H38" s="519"/>
    </row>
    <row r="39" spans="1:8" ht="22.5" customHeight="1" x14ac:dyDescent="0.25">
      <c r="A39" s="597" t="s">
        <v>281</v>
      </c>
      <c r="B39" s="598"/>
      <c r="C39" s="599" t="s">
        <v>277</v>
      </c>
      <c r="D39" s="606" t="s">
        <v>278</v>
      </c>
      <c r="E39" s="607"/>
      <c r="F39" s="608"/>
      <c r="G39" s="490" t="s">
        <v>4</v>
      </c>
      <c r="H39" s="491" t="s">
        <v>279</v>
      </c>
    </row>
    <row r="40" spans="1:8" ht="15.75" thickBot="1" x14ac:dyDescent="0.3">
      <c r="A40" s="602" t="s">
        <v>280</v>
      </c>
      <c r="B40" s="603"/>
      <c r="C40" s="600"/>
      <c r="D40" s="492"/>
      <c r="E40" s="493"/>
      <c r="F40" s="494"/>
      <c r="G40" s="495" t="s">
        <v>7</v>
      </c>
      <c r="H40" s="381"/>
    </row>
    <row r="41" spans="1:8" ht="15.75" thickBot="1" x14ac:dyDescent="0.3">
      <c r="A41" s="604"/>
      <c r="B41" s="605"/>
      <c r="C41" s="601"/>
      <c r="D41" s="497" t="s">
        <v>10</v>
      </c>
      <c r="E41" s="497" t="s">
        <v>11</v>
      </c>
      <c r="F41" s="498" t="s">
        <v>12</v>
      </c>
      <c r="G41" s="498" t="s">
        <v>13</v>
      </c>
      <c r="H41" s="499"/>
    </row>
    <row r="42" spans="1:8" x14ac:dyDescent="0.25">
      <c r="A42" s="506"/>
      <c r="B42" s="507" t="s">
        <v>15</v>
      </c>
      <c r="C42" s="570"/>
      <c r="D42" s="532"/>
      <c r="E42" s="533"/>
      <c r="F42" s="533"/>
      <c r="G42" s="532"/>
      <c r="H42" s="491"/>
    </row>
    <row r="43" spans="1:8" ht="22.5" customHeight="1" x14ac:dyDescent="0.25">
      <c r="A43" s="287" t="s">
        <v>108</v>
      </c>
      <c r="B43" s="288"/>
      <c r="C43" s="505" t="s">
        <v>126</v>
      </c>
      <c r="D43" s="382">
        <v>3.9</v>
      </c>
      <c r="E43" s="380">
        <v>4.38</v>
      </c>
      <c r="F43" s="380">
        <v>19</v>
      </c>
      <c r="G43" s="382">
        <v>131</v>
      </c>
      <c r="H43" s="381" t="s">
        <v>215</v>
      </c>
    </row>
    <row r="44" spans="1:8" ht="22.5" x14ac:dyDescent="0.25">
      <c r="A44" s="287" t="s">
        <v>67</v>
      </c>
      <c r="B44" s="288"/>
      <c r="C44" s="378">
        <v>160</v>
      </c>
      <c r="D44" s="382">
        <v>2</v>
      </c>
      <c r="E44" s="380">
        <v>2.2000000000000002</v>
      </c>
      <c r="F44" s="380">
        <v>11.3</v>
      </c>
      <c r="G44" s="382">
        <v>73.3</v>
      </c>
      <c r="H44" s="381" t="s">
        <v>420</v>
      </c>
    </row>
    <row r="45" spans="1:8" ht="15.75" thickBot="1" x14ac:dyDescent="0.3">
      <c r="A45" s="287" t="s">
        <v>174</v>
      </c>
      <c r="B45" s="288"/>
      <c r="C45" s="437" t="s">
        <v>402</v>
      </c>
      <c r="D45" s="382">
        <v>3.5</v>
      </c>
      <c r="E45" s="380">
        <v>5.95</v>
      </c>
      <c r="F45" s="379">
        <v>12.9</v>
      </c>
      <c r="G45" s="382">
        <v>119.6</v>
      </c>
      <c r="H45" s="381" t="s">
        <v>175</v>
      </c>
    </row>
    <row r="46" spans="1:8" ht="15.75" thickBot="1" x14ac:dyDescent="0.3">
      <c r="A46" s="502" t="s">
        <v>29</v>
      </c>
      <c r="B46" s="503"/>
      <c r="C46" s="571">
        <v>350</v>
      </c>
      <c r="D46" s="498">
        <v>9.4</v>
      </c>
      <c r="E46" s="498">
        <v>12.33</v>
      </c>
      <c r="F46" s="498">
        <v>43.2</v>
      </c>
      <c r="G46" s="498">
        <v>323.89999999999998</v>
      </c>
      <c r="H46" s="499"/>
    </row>
    <row r="47" spans="1:8" x14ac:dyDescent="0.25">
      <c r="A47" s="287" t="s">
        <v>52</v>
      </c>
      <c r="B47" s="288"/>
      <c r="C47" s="505">
        <v>100</v>
      </c>
      <c r="D47" s="382">
        <v>1</v>
      </c>
      <c r="E47" s="380">
        <v>0</v>
      </c>
      <c r="F47" s="379">
        <v>8.1</v>
      </c>
      <c r="G47" s="380">
        <v>36</v>
      </c>
      <c r="H47" s="381" t="s">
        <v>53</v>
      </c>
    </row>
    <row r="48" spans="1:8" ht="15.75" thickBot="1" x14ac:dyDescent="0.3">
      <c r="A48" s="287" t="s">
        <v>219</v>
      </c>
      <c r="B48" s="288"/>
      <c r="C48" s="505"/>
      <c r="D48" s="382"/>
      <c r="E48" s="380"/>
      <c r="F48" s="379"/>
      <c r="G48" s="380"/>
      <c r="H48" s="381"/>
    </row>
    <row r="49" spans="1:8" ht="15.75" thickBot="1" x14ac:dyDescent="0.3">
      <c r="A49" s="502" t="s">
        <v>29</v>
      </c>
      <c r="B49" s="503"/>
      <c r="C49" s="571">
        <v>100</v>
      </c>
      <c r="D49" s="497">
        <v>1</v>
      </c>
      <c r="E49" s="497">
        <v>0</v>
      </c>
      <c r="F49" s="497">
        <v>8.1</v>
      </c>
      <c r="G49" s="497">
        <v>36</v>
      </c>
      <c r="H49" s="499"/>
    </row>
    <row r="50" spans="1:8" ht="15.75" thickBot="1" x14ac:dyDescent="0.3">
      <c r="A50" s="506"/>
      <c r="B50" s="507"/>
      <c r="C50" s="570">
        <v>450</v>
      </c>
      <c r="D50" s="490">
        <v>10.4</v>
      </c>
      <c r="E50" s="490">
        <v>12.33</v>
      </c>
      <c r="F50" s="490">
        <v>51.300000000000004</v>
      </c>
      <c r="G50" s="490">
        <v>359.9</v>
      </c>
      <c r="H50" s="491"/>
    </row>
    <row r="51" spans="1:8" x14ac:dyDescent="0.25">
      <c r="A51" s="506"/>
      <c r="B51" s="507" t="s">
        <v>32</v>
      </c>
      <c r="C51" s="575"/>
      <c r="D51" s="490"/>
      <c r="E51" s="490"/>
      <c r="F51" s="509"/>
      <c r="G51" s="490"/>
      <c r="H51" s="491"/>
    </row>
    <row r="52" spans="1:8" x14ac:dyDescent="0.25">
      <c r="A52" s="287" t="s">
        <v>442</v>
      </c>
      <c r="B52" s="288"/>
      <c r="C52" s="378">
        <v>30</v>
      </c>
      <c r="D52" s="379">
        <v>0.36</v>
      </c>
      <c r="E52" s="380">
        <v>1.5</v>
      </c>
      <c r="F52" s="379">
        <v>2.52</v>
      </c>
      <c r="G52" s="382">
        <v>25</v>
      </c>
      <c r="H52" s="381" t="s">
        <v>443</v>
      </c>
    </row>
    <row r="53" spans="1:8" ht="22.5" x14ac:dyDescent="0.25">
      <c r="A53" s="287" t="s">
        <v>377</v>
      </c>
      <c r="B53" s="288"/>
      <c r="C53" s="534" t="s">
        <v>274</v>
      </c>
      <c r="D53" s="382">
        <v>3</v>
      </c>
      <c r="E53" s="380">
        <v>6.4</v>
      </c>
      <c r="F53" s="379">
        <v>23.6</v>
      </c>
      <c r="G53" s="382">
        <v>164</v>
      </c>
      <c r="H53" s="381" t="s">
        <v>378</v>
      </c>
    </row>
    <row r="54" spans="1:8" x14ac:dyDescent="0.25">
      <c r="A54" s="287" t="s">
        <v>117</v>
      </c>
      <c r="B54" s="288"/>
      <c r="C54" s="378">
        <v>50</v>
      </c>
      <c r="D54" s="382">
        <v>8</v>
      </c>
      <c r="E54" s="380">
        <v>4.9000000000000004</v>
      </c>
      <c r="F54" s="379">
        <v>4.5</v>
      </c>
      <c r="G54" s="382">
        <v>94</v>
      </c>
      <c r="H54" s="381" t="s">
        <v>398</v>
      </c>
    </row>
    <row r="55" spans="1:8" ht="22.5" x14ac:dyDescent="0.25">
      <c r="A55" s="287" t="s">
        <v>96</v>
      </c>
      <c r="B55" s="288"/>
      <c r="C55" s="378">
        <v>110</v>
      </c>
      <c r="D55" s="379">
        <v>2.2000000000000002</v>
      </c>
      <c r="E55" s="380">
        <v>3.3</v>
      </c>
      <c r="F55" s="379">
        <v>15.4</v>
      </c>
      <c r="G55" s="382">
        <v>100.1</v>
      </c>
      <c r="H55" s="381" t="s">
        <v>249</v>
      </c>
    </row>
    <row r="56" spans="1:8" x14ac:dyDescent="0.25">
      <c r="A56" s="287" t="s">
        <v>192</v>
      </c>
      <c r="B56" s="288"/>
      <c r="C56" s="378">
        <v>150</v>
      </c>
      <c r="D56" s="382">
        <v>0.1</v>
      </c>
      <c r="E56" s="380">
        <v>0.1</v>
      </c>
      <c r="F56" s="379">
        <v>10.199999999999999</v>
      </c>
      <c r="G56" s="380">
        <v>42.1</v>
      </c>
      <c r="H56" s="381" t="s">
        <v>263</v>
      </c>
    </row>
    <row r="57" spans="1:8" ht="15.75" thickBot="1" x14ac:dyDescent="0.3">
      <c r="A57" s="287" t="s">
        <v>50</v>
      </c>
      <c r="B57" s="288"/>
      <c r="C57" s="378">
        <v>30</v>
      </c>
      <c r="D57" s="378">
        <v>1.5</v>
      </c>
      <c r="E57" s="427">
        <v>0.3</v>
      </c>
      <c r="F57" s="378">
        <v>14.3</v>
      </c>
      <c r="G57" s="427">
        <v>66</v>
      </c>
      <c r="H57" s="381"/>
    </row>
    <row r="58" spans="1:8" ht="15.75" thickBot="1" x14ac:dyDescent="0.3">
      <c r="A58" s="502" t="s">
        <v>29</v>
      </c>
      <c r="B58" s="503"/>
      <c r="C58" s="497">
        <v>530</v>
      </c>
      <c r="D58" s="498">
        <v>15.159999999999998</v>
      </c>
      <c r="E58" s="498">
        <v>16.500000000000004</v>
      </c>
      <c r="F58" s="498">
        <v>70.52</v>
      </c>
      <c r="G58" s="498">
        <v>491.20000000000005</v>
      </c>
      <c r="H58" s="499"/>
    </row>
    <row r="59" spans="1:8" x14ac:dyDescent="0.25">
      <c r="A59" s="287"/>
      <c r="B59" s="288" t="s">
        <v>51</v>
      </c>
      <c r="C59" s="437"/>
      <c r="D59" s="380"/>
      <c r="E59" s="380"/>
      <c r="F59" s="380"/>
      <c r="G59" s="382"/>
      <c r="H59" s="381"/>
    </row>
    <row r="60" spans="1:8" x14ac:dyDescent="0.25">
      <c r="A60" s="287" t="s">
        <v>75</v>
      </c>
      <c r="B60" s="288"/>
      <c r="C60" s="378">
        <v>10</v>
      </c>
      <c r="D60" s="380">
        <v>1.3</v>
      </c>
      <c r="E60" s="379">
        <v>2.2000000000000002</v>
      </c>
      <c r="F60" s="380">
        <v>10</v>
      </c>
      <c r="G60" s="379">
        <v>57</v>
      </c>
      <c r="H60" s="381"/>
    </row>
    <row r="61" spans="1:8" x14ac:dyDescent="0.25">
      <c r="A61" s="287" t="s">
        <v>401</v>
      </c>
      <c r="B61" s="288"/>
      <c r="C61" s="378"/>
      <c r="D61" s="380"/>
      <c r="E61" s="379"/>
      <c r="F61" s="379"/>
      <c r="G61" s="379"/>
      <c r="H61" s="381"/>
    </row>
    <row r="62" spans="1:8" x14ac:dyDescent="0.25">
      <c r="A62" s="287" t="s">
        <v>310</v>
      </c>
      <c r="B62" s="288"/>
      <c r="C62" s="378">
        <v>110</v>
      </c>
      <c r="D62" s="379">
        <v>2.5</v>
      </c>
      <c r="E62" s="380">
        <v>2.75</v>
      </c>
      <c r="F62" s="379">
        <v>4</v>
      </c>
      <c r="G62" s="380">
        <v>51</v>
      </c>
      <c r="H62" s="381" t="s">
        <v>311</v>
      </c>
    </row>
    <row r="63" spans="1:8" x14ac:dyDescent="0.25">
      <c r="A63" s="287" t="s">
        <v>305</v>
      </c>
      <c r="B63" s="288"/>
      <c r="C63" s="378">
        <v>30</v>
      </c>
      <c r="D63" s="379">
        <v>0.6</v>
      </c>
      <c r="E63" s="380">
        <v>0.05</v>
      </c>
      <c r="F63" s="379">
        <v>3</v>
      </c>
      <c r="G63" s="380">
        <v>14</v>
      </c>
      <c r="H63" s="380" t="s">
        <v>248</v>
      </c>
    </row>
    <row r="64" spans="1:8" x14ac:dyDescent="0.25">
      <c r="A64" s="447" t="s">
        <v>418</v>
      </c>
      <c r="B64" s="295"/>
      <c r="C64" s="522" t="s">
        <v>315</v>
      </c>
      <c r="D64" s="450">
        <v>6</v>
      </c>
      <c r="E64" s="449">
        <v>8.5</v>
      </c>
      <c r="F64" s="450">
        <v>24</v>
      </c>
      <c r="G64" s="449">
        <v>196</v>
      </c>
      <c r="H64" s="381" t="s">
        <v>304</v>
      </c>
    </row>
    <row r="65" spans="1:8" x14ac:dyDescent="0.25">
      <c r="A65" s="287" t="s">
        <v>79</v>
      </c>
      <c r="B65" s="288"/>
      <c r="C65" s="437" t="s">
        <v>393</v>
      </c>
      <c r="D65" s="382">
        <v>0.09</v>
      </c>
      <c r="E65" s="380">
        <v>0.01</v>
      </c>
      <c r="F65" s="379">
        <v>8.5</v>
      </c>
      <c r="G65" s="382">
        <v>34.5</v>
      </c>
      <c r="H65" s="381" t="s">
        <v>176</v>
      </c>
    </row>
    <row r="66" spans="1:8" ht="15.75" thickBot="1" x14ac:dyDescent="0.3">
      <c r="A66" s="287" t="s">
        <v>42</v>
      </c>
      <c r="B66" s="288"/>
      <c r="C66" s="505">
        <v>20</v>
      </c>
      <c r="D66" s="436">
        <v>1.6</v>
      </c>
      <c r="E66" s="435">
        <v>0.2</v>
      </c>
      <c r="F66" s="572">
        <v>9.8000000000000007</v>
      </c>
      <c r="G66" s="573">
        <v>47</v>
      </c>
      <c r="H66" s="381"/>
    </row>
    <row r="67" spans="1:8" ht="15.75" thickBot="1" x14ac:dyDescent="0.3">
      <c r="A67" s="523" t="s">
        <v>29</v>
      </c>
      <c r="B67" s="524"/>
      <c r="C67" s="525">
        <v>458</v>
      </c>
      <c r="D67" s="526">
        <v>12.089999999999998</v>
      </c>
      <c r="E67" s="526">
        <v>13.709999999999999</v>
      </c>
      <c r="F67" s="526">
        <v>59.3</v>
      </c>
      <c r="G67" s="526">
        <v>399.5</v>
      </c>
      <c r="H67" s="504"/>
    </row>
    <row r="68" spans="1:8" ht="15.75" thickBot="1" x14ac:dyDescent="0.3">
      <c r="A68" s="502" t="s">
        <v>64</v>
      </c>
      <c r="B68" s="503"/>
      <c r="C68" s="497">
        <v>1438</v>
      </c>
      <c r="D68" s="556">
        <v>37.65</v>
      </c>
      <c r="E68" s="556">
        <v>42.540000000000006</v>
      </c>
      <c r="F68" s="556">
        <v>181.12</v>
      </c>
      <c r="G68" s="556">
        <v>1250.5999999999999</v>
      </c>
      <c r="H68" s="499"/>
    </row>
    <row r="69" spans="1:8" ht="23.25" customHeight="1" x14ac:dyDescent="0.25">
      <c r="A69" s="288"/>
      <c r="B69" s="507"/>
      <c r="C69" s="574"/>
      <c r="D69" s="379"/>
      <c r="E69" s="379"/>
      <c r="F69" s="379"/>
      <c r="G69" s="379"/>
      <c r="H69" s="507"/>
    </row>
    <row r="70" spans="1:8" ht="22.5" customHeight="1" thickBot="1" x14ac:dyDescent="0.3">
      <c r="A70" s="291" t="s">
        <v>81</v>
      </c>
      <c r="B70" s="288"/>
      <c r="C70" s="519"/>
      <c r="H70" s="519"/>
    </row>
    <row r="71" spans="1:8" ht="22.5" customHeight="1" x14ac:dyDescent="0.25">
      <c r="A71" s="597" t="s">
        <v>281</v>
      </c>
      <c r="B71" s="598"/>
      <c r="C71" s="599" t="s">
        <v>277</v>
      </c>
      <c r="D71" s="606" t="s">
        <v>278</v>
      </c>
      <c r="E71" s="607"/>
      <c r="F71" s="608"/>
      <c r="G71" s="490" t="s">
        <v>4</v>
      </c>
      <c r="H71" s="491" t="s">
        <v>279</v>
      </c>
    </row>
    <row r="72" spans="1:8" ht="22.5" customHeight="1" thickBot="1" x14ac:dyDescent="0.3">
      <c r="A72" s="602" t="s">
        <v>280</v>
      </c>
      <c r="B72" s="603"/>
      <c r="C72" s="600"/>
      <c r="D72" s="492"/>
      <c r="E72" s="493"/>
      <c r="F72" s="494"/>
      <c r="G72" s="495" t="s">
        <v>7</v>
      </c>
      <c r="H72" s="381"/>
    </row>
    <row r="73" spans="1:8" ht="15.75" thickBot="1" x14ac:dyDescent="0.3">
      <c r="A73" s="604"/>
      <c r="B73" s="605"/>
      <c r="C73" s="601"/>
      <c r="D73" s="497" t="s">
        <v>10</v>
      </c>
      <c r="E73" s="497" t="s">
        <v>11</v>
      </c>
      <c r="F73" s="498" t="s">
        <v>12</v>
      </c>
      <c r="G73" s="498" t="s">
        <v>13</v>
      </c>
      <c r="H73" s="499"/>
    </row>
    <row r="74" spans="1:8" x14ac:dyDescent="0.25">
      <c r="A74" s="506"/>
      <c r="B74" s="507" t="s">
        <v>15</v>
      </c>
      <c r="C74" s="508"/>
      <c r="D74" s="532"/>
      <c r="E74" s="533"/>
      <c r="F74" s="530"/>
      <c r="G74" s="533"/>
      <c r="H74" s="491"/>
    </row>
    <row r="75" spans="1:8" ht="22.5" x14ac:dyDescent="0.25">
      <c r="A75" s="287" t="s">
        <v>189</v>
      </c>
      <c r="B75" s="288"/>
      <c r="C75" s="505" t="s">
        <v>126</v>
      </c>
      <c r="D75" s="380">
        <v>5</v>
      </c>
      <c r="E75" s="380">
        <v>5.5</v>
      </c>
      <c r="F75" s="380">
        <v>14</v>
      </c>
      <c r="G75" s="380">
        <v>126</v>
      </c>
      <c r="H75" s="381" t="s">
        <v>218</v>
      </c>
    </row>
    <row r="76" spans="1:8" x14ac:dyDescent="0.25">
      <c r="A76" s="447" t="s">
        <v>97</v>
      </c>
      <c r="B76" s="295"/>
      <c r="C76" s="448" t="s">
        <v>313</v>
      </c>
      <c r="D76" s="501">
        <v>2.2999999999999998</v>
      </c>
      <c r="E76" s="449">
        <v>2</v>
      </c>
      <c r="F76" s="450">
        <v>11.9</v>
      </c>
      <c r="G76" s="449">
        <v>74.8</v>
      </c>
      <c r="H76" s="381" t="s">
        <v>177</v>
      </c>
    </row>
    <row r="77" spans="1:8" ht="15.75" thickBot="1" x14ac:dyDescent="0.3">
      <c r="A77" s="287" t="s">
        <v>25</v>
      </c>
      <c r="B77" s="288"/>
      <c r="C77" s="437" t="s">
        <v>171</v>
      </c>
      <c r="D77" s="515">
        <v>1.9</v>
      </c>
      <c r="E77" s="378">
        <v>4.4000000000000004</v>
      </c>
      <c r="F77" s="427">
        <v>13</v>
      </c>
      <c r="G77" s="378">
        <v>99</v>
      </c>
      <c r="H77" s="381" t="s">
        <v>27</v>
      </c>
    </row>
    <row r="78" spans="1:8" ht="15.75" thickBot="1" x14ac:dyDescent="0.3">
      <c r="A78" s="502" t="s">
        <v>29</v>
      </c>
      <c r="B78" s="503"/>
      <c r="C78" s="504">
        <v>350</v>
      </c>
      <c r="D78" s="497">
        <v>9.1999999999999993</v>
      </c>
      <c r="E78" s="497">
        <v>11.9</v>
      </c>
      <c r="F78" s="497">
        <v>38.9</v>
      </c>
      <c r="G78" s="497">
        <v>299.8</v>
      </c>
      <c r="H78" s="499"/>
    </row>
    <row r="79" spans="1:8" x14ac:dyDescent="0.25">
      <c r="A79" s="287" t="s">
        <v>30</v>
      </c>
      <c r="B79" s="288"/>
      <c r="C79" s="505">
        <v>125</v>
      </c>
      <c r="D79" s="382">
        <v>0.8</v>
      </c>
      <c r="E79" s="380">
        <v>0.2</v>
      </c>
      <c r="F79" s="379">
        <v>12</v>
      </c>
      <c r="G79" s="380">
        <v>53</v>
      </c>
      <c r="H79" s="381" t="s">
        <v>190</v>
      </c>
    </row>
    <row r="80" spans="1:8" ht="15.75" thickBot="1" x14ac:dyDescent="0.3">
      <c r="A80" s="287" t="s">
        <v>352</v>
      </c>
      <c r="B80" s="288"/>
      <c r="C80" s="505"/>
      <c r="D80" s="382"/>
      <c r="E80" s="382"/>
      <c r="F80" s="379"/>
      <c r="G80" s="382"/>
      <c r="H80" s="381"/>
    </row>
    <row r="81" spans="1:8" ht="15.75" thickBot="1" x14ac:dyDescent="0.3">
      <c r="A81" s="502" t="s">
        <v>29</v>
      </c>
      <c r="B81" s="503"/>
      <c r="C81" s="504">
        <v>125</v>
      </c>
      <c r="D81" s="498">
        <v>0.8</v>
      </c>
      <c r="E81" s="498">
        <v>0.2</v>
      </c>
      <c r="F81" s="498">
        <v>12</v>
      </c>
      <c r="G81" s="498">
        <v>53</v>
      </c>
      <c r="H81" s="499"/>
    </row>
    <row r="82" spans="1:8" ht="15.75" thickBot="1" x14ac:dyDescent="0.3">
      <c r="A82" s="506"/>
      <c r="B82" s="507"/>
      <c r="C82" s="508">
        <v>475</v>
      </c>
      <c r="D82" s="490">
        <v>10</v>
      </c>
      <c r="E82" s="490">
        <v>12.1</v>
      </c>
      <c r="F82" s="490">
        <v>50.9</v>
      </c>
      <c r="G82" s="490">
        <v>352.8</v>
      </c>
      <c r="H82" s="491"/>
    </row>
    <row r="83" spans="1:8" x14ac:dyDescent="0.25">
      <c r="A83" s="506"/>
      <c r="B83" s="507" t="s">
        <v>32</v>
      </c>
      <c r="C83" s="508"/>
      <c r="D83" s="509"/>
      <c r="E83" s="509"/>
      <c r="F83" s="510"/>
      <c r="G83" s="509"/>
      <c r="H83" s="491"/>
    </row>
    <row r="84" spans="1:8" x14ac:dyDescent="0.25">
      <c r="A84" s="287" t="s">
        <v>431</v>
      </c>
      <c r="B84" s="288"/>
      <c r="C84" s="378">
        <v>30</v>
      </c>
      <c r="D84" s="379">
        <v>0.33</v>
      </c>
      <c r="E84" s="380">
        <v>1.86</v>
      </c>
      <c r="F84" s="379">
        <v>1.4</v>
      </c>
      <c r="G84" s="382">
        <v>24</v>
      </c>
      <c r="H84" s="381" t="s">
        <v>432</v>
      </c>
    </row>
    <row r="85" spans="1:8" ht="22.5" x14ac:dyDescent="0.25">
      <c r="A85" s="287" t="s">
        <v>407</v>
      </c>
      <c r="B85" s="288"/>
      <c r="C85" s="437" t="s">
        <v>126</v>
      </c>
      <c r="D85" s="382">
        <v>3.12</v>
      </c>
      <c r="E85" s="382">
        <v>4.8</v>
      </c>
      <c r="F85" s="380">
        <v>6.1</v>
      </c>
      <c r="G85" s="379">
        <v>80</v>
      </c>
      <c r="H85" s="381" t="s">
        <v>252</v>
      </c>
    </row>
    <row r="86" spans="1:8" x14ac:dyDescent="0.25">
      <c r="A86" s="287" t="s">
        <v>370</v>
      </c>
      <c r="B86" s="288"/>
      <c r="C86" s="378" t="s">
        <v>179</v>
      </c>
      <c r="D86" s="380">
        <v>5.9</v>
      </c>
      <c r="E86" s="379">
        <v>7</v>
      </c>
      <c r="F86" s="380">
        <v>17.8</v>
      </c>
      <c r="G86" s="380">
        <v>157.80000000000001</v>
      </c>
      <c r="H86" s="381" t="s">
        <v>408</v>
      </c>
    </row>
    <row r="87" spans="1:8" x14ac:dyDescent="0.25">
      <c r="A87" s="287" t="s">
        <v>301</v>
      </c>
      <c r="B87" s="288"/>
      <c r="C87" s="378" t="s">
        <v>342</v>
      </c>
      <c r="D87" s="380">
        <v>4</v>
      </c>
      <c r="E87" s="380">
        <v>3.2</v>
      </c>
      <c r="F87" s="380">
        <v>17.7</v>
      </c>
      <c r="G87" s="380">
        <v>116</v>
      </c>
      <c r="H87" s="381" t="s">
        <v>322</v>
      </c>
    </row>
    <row r="88" spans="1:8" x14ac:dyDescent="0.25">
      <c r="A88" s="287" t="s">
        <v>413</v>
      </c>
      <c r="B88" s="288"/>
      <c r="C88" s="378">
        <v>150</v>
      </c>
      <c r="D88" s="382">
        <v>0.5</v>
      </c>
      <c r="E88" s="380">
        <v>2.5000000000000001E-2</v>
      </c>
      <c r="F88" s="379">
        <v>12.5</v>
      </c>
      <c r="G88" s="380">
        <v>52.1</v>
      </c>
      <c r="H88" s="381" t="s">
        <v>414</v>
      </c>
    </row>
    <row r="89" spans="1:8" ht="15.75" thickBot="1" x14ac:dyDescent="0.3">
      <c r="A89" s="287" t="s">
        <v>50</v>
      </c>
      <c r="B89" s="288"/>
      <c r="C89" s="378">
        <v>30</v>
      </c>
      <c r="D89" s="378">
        <v>1.5</v>
      </c>
      <c r="E89" s="427">
        <v>0.3</v>
      </c>
      <c r="F89" s="378">
        <v>14.3</v>
      </c>
      <c r="G89" s="427">
        <v>66</v>
      </c>
      <c r="H89" s="381"/>
    </row>
    <row r="90" spans="1:8" ht="15.75" thickBot="1" x14ac:dyDescent="0.3">
      <c r="A90" s="502" t="s">
        <v>29</v>
      </c>
      <c r="B90" s="503"/>
      <c r="C90" s="504">
        <v>557.5</v>
      </c>
      <c r="D90" s="497">
        <v>15.350000000000001</v>
      </c>
      <c r="E90" s="497">
        <v>17.184999999999999</v>
      </c>
      <c r="F90" s="497">
        <v>69.8</v>
      </c>
      <c r="G90" s="497">
        <v>495.90000000000003</v>
      </c>
      <c r="H90" s="499"/>
    </row>
    <row r="91" spans="1:8" ht="22.5" customHeight="1" x14ac:dyDescent="0.25">
      <c r="A91" s="506"/>
      <c r="B91" s="507" t="s">
        <v>51</v>
      </c>
      <c r="C91" s="508"/>
      <c r="D91" s="509"/>
      <c r="E91" s="510"/>
      <c r="F91" s="509"/>
      <c r="G91" s="510"/>
      <c r="H91" s="491"/>
    </row>
    <row r="92" spans="1:8" x14ac:dyDescent="0.25">
      <c r="A92" s="424" t="s">
        <v>275</v>
      </c>
      <c r="B92" s="288"/>
      <c r="C92" s="378">
        <v>40</v>
      </c>
      <c r="D92" s="515">
        <v>6.2</v>
      </c>
      <c r="E92" s="382">
        <v>6.4</v>
      </c>
      <c r="F92" s="380">
        <v>32</v>
      </c>
      <c r="G92" s="516">
        <v>210</v>
      </c>
      <c r="H92" s="517" t="s">
        <v>276</v>
      </c>
    </row>
    <row r="93" spans="1:8" ht="21.75" customHeight="1" x14ac:dyDescent="0.25">
      <c r="A93" s="447" t="s">
        <v>76</v>
      </c>
      <c r="B93" s="295"/>
      <c r="C93" s="448">
        <v>110</v>
      </c>
      <c r="D93" s="449">
        <v>3.12</v>
      </c>
      <c r="E93" s="449">
        <v>2.75</v>
      </c>
      <c r="F93" s="449">
        <v>4.59</v>
      </c>
      <c r="G93" s="449">
        <v>55.6</v>
      </c>
      <c r="H93" s="381" t="s">
        <v>172</v>
      </c>
    </row>
    <row r="94" spans="1:8" x14ac:dyDescent="0.25">
      <c r="A94" s="287" t="s">
        <v>258</v>
      </c>
      <c r="B94" s="288"/>
      <c r="C94" s="378">
        <v>110</v>
      </c>
      <c r="D94" s="379">
        <v>1.9</v>
      </c>
      <c r="E94" s="449">
        <v>5</v>
      </c>
      <c r="F94" s="379">
        <v>11.6</v>
      </c>
      <c r="G94" s="382">
        <v>99</v>
      </c>
      <c r="H94" s="296"/>
    </row>
    <row r="95" spans="1:8" x14ac:dyDescent="0.25">
      <c r="A95" s="287" t="s">
        <v>42</v>
      </c>
      <c r="B95" s="288"/>
      <c r="C95" s="505">
        <v>20</v>
      </c>
      <c r="D95" s="436">
        <v>1.6</v>
      </c>
      <c r="E95" s="435">
        <v>0.2</v>
      </c>
      <c r="F95" s="572">
        <v>9.8000000000000007</v>
      </c>
      <c r="G95" s="573">
        <v>47</v>
      </c>
      <c r="H95" s="381"/>
    </row>
    <row r="96" spans="1:8" ht="15.75" thickBot="1" x14ac:dyDescent="0.3">
      <c r="A96" s="447" t="s">
        <v>173</v>
      </c>
      <c r="B96" s="295"/>
      <c r="C96" s="448" t="s">
        <v>313</v>
      </c>
      <c r="D96" s="501">
        <v>0.05</v>
      </c>
      <c r="E96" s="449">
        <v>0.01</v>
      </c>
      <c r="F96" s="450">
        <v>4.42</v>
      </c>
      <c r="G96" s="449">
        <v>18</v>
      </c>
      <c r="H96" s="381" t="s">
        <v>303</v>
      </c>
    </row>
    <row r="97" spans="1:8" ht="15.75" thickBot="1" x14ac:dyDescent="0.3">
      <c r="A97" s="523" t="s">
        <v>29</v>
      </c>
      <c r="B97" s="524"/>
      <c r="C97" s="525">
        <v>444</v>
      </c>
      <c r="D97" s="538">
        <v>12.870000000000001</v>
      </c>
      <c r="E97" s="538">
        <v>14.36</v>
      </c>
      <c r="F97" s="538">
        <v>62.410000000000011</v>
      </c>
      <c r="G97" s="538">
        <v>429.6</v>
      </c>
      <c r="H97" s="499"/>
    </row>
    <row r="98" spans="1:8" ht="15.75" thickBot="1" x14ac:dyDescent="0.3">
      <c r="A98" s="502" t="s">
        <v>64</v>
      </c>
      <c r="B98" s="503"/>
      <c r="C98" s="504">
        <v>1476.5</v>
      </c>
      <c r="D98" s="497">
        <v>38.22</v>
      </c>
      <c r="E98" s="497">
        <v>43.644999999999996</v>
      </c>
      <c r="F98" s="497">
        <v>183.11</v>
      </c>
      <c r="G98" s="497">
        <v>1278.3000000000002</v>
      </c>
      <c r="H98" s="491"/>
    </row>
    <row r="99" spans="1:8" ht="23.25" customHeight="1" x14ac:dyDescent="0.25">
      <c r="A99" s="288"/>
      <c r="B99" s="288"/>
      <c r="C99" s="574"/>
      <c r="D99" s="379"/>
      <c r="E99" s="379"/>
      <c r="F99" s="379"/>
      <c r="G99" s="379"/>
      <c r="H99" s="507"/>
    </row>
    <row r="100" spans="1:8" ht="22.5" customHeight="1" thickBot="1" x14ac:dyDescent="0.3">
      <c r="A100" s="291" t="s">
        <v>99</v>
      </c>
      <c r="C100" s="519"/>
      <c r="H100" s="519"/>
    </row>
    <row r="101" spans="1:8" ht="22.5" customHeight="1" x14ac:dyDescent="0.25">
      <c r="A101" s="597" t="s">
        <v>281</v>
      </c>
      <c r="B101" s="598"/>
      <c r="C101" s="599" t="s">
        <v>277</v>
      </c>
      <c r="D101" s="606" t="s">
        <v>278</v>
      </c>
      <c r="E101" s="607"/>
      <c r="F101" s="608"/>
      <c r="G101" s="490" t="s">
        <v>4</v>
      </c>
      <c r="H101" s="491" t="s">
        <v>279</v>
      </c>
    </row>
    <row r="102" spans="1:8" ht="22.5" customHeight="1" thickBot="1" x14ac:dyDescent="0.3">
      <c r="A102" s="602" t="s">
        <v>280</v>
      </c>
      <c r="B102" s="603"/>
      <c r="C102" s="600"/>
      <c r="D102" s="492"/>
      <c r="E102" s="493"/>
      <c r="F102" s="494"/>
      <c r="G102" s="495" t="s">
        <v>7</v>
      </c>
      <c r="H102" s="381"/>
    </row>
    <row r="103" spans="1:8" ht="15.75" thickBot="1" x14ac:dyDescent="0.3">
      <c r="A103" s="604"/>
      <c r="B103" s="605"/>
      <c r="C103" s="601"/>
      <c r="D103" s="497" t="s">
        <v>10</v>
      </c>
      <c r="E103" s="497" t="s">
        <v>11</v>
      </c>
      <c r="F103" s="498" t="s">
        <v>12</v>
      </c>
      <c r="G103" s="498" t="s">
        <v>13</v>
      </c>
      <c r="H103" s="499"/>
    </row>
    <row r="104" spans="1:8" x14ac:dyDescent="0.25">
      <c r="A104" s="287"/>
      <c r="B104" s="507" t="s">
        <v>15</v>
      </c>
      <c r="C104" s="570"/>
      <c r="D104" s="533"/>
      <c r="E104" s="530"/>
      <c r="F104" s="533"/>
      <c r="G104" s="576"/>
      <c r="H104" s="381"/>
    </row>
    <row r="105" spans="1:8" x14ac:dyDescent="0.25">
      <c r="A105" s="287" t="s">
        <v>116</v>
      </c>
      <c r="B105" s="288"/>
      <c r="C105" s="505" t="s">
        <v>126</v>
      </c>
      <c r="D105" s="382">
        <v>5.8</v>
      </c>
      <c r="E105" s="380">
        <v>4.5</v>
      </c>
      <c r="F105" s="380">
        <v>16.2</v>
      </c>
      <c r="G105" s="379">
        <v>128</v>
      </c>
      <c r="H105" s="381" t="s">
        <v>217</v>
      </c>
    </row>
    <row r="106" spans="1:8" ht="22.5" x14ac:dyDescent="0.25">
      <c r="A106" s="287" t="s">
        <v>23</v>
      </c>
      <c r="B106" s="288"/>
      <c r="C106" s="505" t="s">
        <v>291</v>
      </c>
      <c r="D106" s="515">
        <v>1</v>
      </c>
      <c r="E106" s="378">
        <v>1.2</v>
      </c>
      <c r="F106" s="378">
        <v>10</v>
      </c>
      <c r="G106" s="378">
        <v>55</v>
      </c>
      <c r="H106" s="381" t="s">
        <v>421</v>
      </c>
    </row>
    <row r="107" spans="1:8" ht="15.75" thickBot="1" x14ac:dyDescent="0.3">
      <c r="A107" s="287" t="s">
        <v>174</v>
      </c>
      <c r="B107" s="288"/>
      <c r="C107" s="437" t="s">
        <v>402</v>
      </c>
      <c r="D107" s="382">
        <v>3.5</v>
      </c>
      <c r="E107" s="380">
        <v>5.95</v>
      </c>
      <c r="F107" s="379">
        <v>12.9</v>
      </c>
      <c r="G107" s="382">
        <v>119.6</v>
      </c>
      <c r="H107" s="381" t="s">
        <v>175</v>
      </c>
    </row>
    <row r="108" spans="1:8" ht="15.75" thickBot="1" x14ac:dyDescent="0.3">
      <c r="A108" s="502" t="s">
        <v>29</v>
      </c>
      <c r="B108" s="503"/>
      <c r="C108" s="504">
        <v>360</v>
      </c>
      <c r="D108" s="497">
        <v>10.3</v>
      </c>
      <c r="E108" s="497">
        <v>11.65</v>
      </c>
      <c r="F108" s="497">
        <v>39.1</v>
      </c>
      <c r="G108" s="497">
        <v>302.60000000000002</v>
      </c>
      <c r="H108" s="499"/>
    </row>
    <row r="109" spans="1:8" x14ac:dyDescent="0.25">
      <c r="A109" s="287" t="s">
        <v>52</v>
      </c>
      <c r="B109" s="288"/>
      <c r="C109" s="505">
        <v>100</v>
      </c>
      <c r="D109" s="382">
        <v>0.6</v>
      </c>
      <c r="E109" s="380">
        <v>0.43</v>
      </c>
      <c r="F109" s="379">
        <v>14</v>
      </c>
      <c r="G109" s="380">
        <v>62.3</v>
      </c>
      <c r="H109" s="381" t="s">
        <v>53</v>
      </c>
    </row>
    <row r="110" spans="1:8" ht="15.75" thickBot="1" x14ac:dyDescent="0.3">
      <c r="A110" s="287" t="s">
        <v>222</v>
      </c>
      <c r="B110" s="288"/>
      <c r="C110" s="505"/>
      <c r="D110" s="382"/>
      <c r="E110" s="380"/>
      <c r="F110" s="379"/>
      <c r="G110" s="380"/>
      <c r="H110" s="381"/>
    </row>
    <row r="111" spans="1:8" ht="15.75" thickBot="1" x14ac:dyDescent="0.3">
      <c r="A111" s="502" t="s">
        <v>29</v>
      </c>
      <c r="B111" s="503"/>
      <c r="C111" s="571">
        <v>100</v>
      </c>
      <c r="D111" s="497">
        <v>0.6</v>
      </c>
      <c r="E111" s="497">
        <v>0.43</v>
      </c>
      <c r="F111" s="497">
        <v>14</v>
      </c>
      <c r="G111" s="497">
        <v>62.3</v>
      </c>
      <c r="H111" s="499"/>
    </row>
    <row r="112" spans="1:8" ht="15.75" thickBot="1" x14ac:dyDescent="0.3">
      <c r="A112" s="506"/>
      <c r="B112" s="507"/>
      <c r="C112" s="570">
        <v>460</v>
      </c>
      <c r="D112" s="509">
        <v>10.9</v>
      </c>
      <c r="E112" s="509">
        <v>12.08</v>
      </c>
      <c r="F112" s="509">
        <v>53.1</v>
      </c>
      <c r="G112" s="509">
        <v>364.90000000000003</v>
      </c>
      <c r="H112" s="491"/>
    </row>
    <row r="113" spans="1:8" x14ac:dyDescent="0.25">
      <c r="A113" s="506"/>
      <c r="B113" s="507" t="s">
        <v>32</v>
      </c>
      <c r="C113" s="570"/>
      <c r="D113" s="509"/>
      <c r="E113" s="510"/>
      <c r="F113" s="509"/>
      <c r="G113" s="509"/>
      <c r="H113" s="491"/>
    </row>
    <row r="114" spans="1:8" x14ac:dyDescent="0.25">
      <c r="A114" s="287" t="s">
        <v>430</v>
      </c>
      <c r="B114" s="288"/>
      <c r="C114" s="378">
        <v>30</v>
      </c>
      <c r="D114" s="379">
        <v>0.33</v>
      </c>
      <c r="E114" s="380">
        <v>0.06</v>
      </c>
      <c r="F114" s="379">
        <v>1.1399999999999999</v>
      </c>
      <c r="G114" s="382">
        <v>7.2</v>
      </c>
      <c r="H114" s="380" t="s">
        <v>212</v>
      </c>
    </row>
    <row r="115" spans="1:8" ht="15" customHeight="1" x14ac:dyDescent="0.25">
      <c r="A115" s="541" t="s">
        <v>362</v>
      </c>
      <c r="B115" s="425"/>
      <c r="C115" s="378" t="s">
        <v>239</v>
      </c>
      <c r="D115" s="380">
        <v>4.08</v>
      </c>
      <c r="E115" s="380">
        <v>6.5</v>
      </c>
      <c r="F115" s="379">
        <v>13</v>
      </c>
      <c r="G115" s="382">
        <v>127</v>
      </c>
      <c r="H115" s="381" t="s">
        <v>243</v>
      </c>
    </row>
    <row r="116" spans="1:8" ht="15" customHeight="1" x14ac:dyDescent="0.25">
      <c r="A116" s="287" t="s">
        <v>416</v>
      </c>
      <c r="B116" s="288"/>
      <c r="C116" s="378" t="s">
        <v>423</v>
      </c>
      <c r="D116" s="379">
        <v>4.8</v>
      </c>
      <c r="E116" s="380">
        <v>5</v>
      </c>
      <c r="F116" s="379">
        <v>6.5</v>
      </c>
      <c r="G116" s="380">
        <v>90.2</v>
      </c>
      <c r="H116" s="381" t="s">
        <v>422</v>
      </c>
    </row>
    <row r="117" spans="1:8" ht="15" customHeight="1" x14ac:dyDescent="0.25">
      <c r="A117" s="287" t="s">
        <v>96</v>
      </c>
      <c r="B117" s="288"/>
      <c r="C117" s="378">
        <v>110</v>
      </c>
      <c r="D117" s="379">
        <v>2.2000000000000002</v>
      </c>
      <c r="E117" s="380">
        <v>3.3</v>
      </c>
      <c r="F117" s="379">
        <v>15.4</v>
      </c>
      <c r="G117" s="382">
        <v>100.1</v>
      </c>
      <c r="H117" s="381" t="s">
        <v>249</v>
      </c>
    </row>
    <row r="118" spans="1:8" x14ac:dyDescent="0.25">
      <c r="A118" s="424" t="s">
        <v>49</v>
      </c>
      <c r="B118" s="288"/>
      <c r="C118" s="378">
        <v>150</v>
      </c>
      <c r="D118" s="380">
        <v>0.6</v>
      </c>
      <c r="E118" s="379">
        <v>0</v>
      </c>
      <c r="F118" s="380">
        <v>15</v>
      </c>
      <c r="G118" s="379">
        <v>62.5</v>
      </c>
      <c r="H118" s="517" t="s">
        <v>264</v>
      </c>
    </row>
    <row r="119" spans="1:8" ht="15.75" thickBot="1" x14ac:dyDescent="0.3">
      <c r="A119" s="287" t="s">
        <v>50</v>
      </c>
      <c r="B119" s="288"/>
      <c r="C119" s="378">
        <v>30</v>
      </c>
      <c r="D119" s="378">
        <v>1.5</v>
      </c>
      <c r="E119" s="427">
        <v>0.3</v>
      </c>
      <c r="F119" s="378">
        <v>14.3</v>
      </c>
      <c r="G119" s="427">
        <v>66</v>
      </c>
      <c r="H119" s="381"/>
    </row>
    <row r="120" spans="1:8" ht="15.75" thickBot="1" x14ac:dyDescent="0.3">
      <c r="A120" s="502" t="s">
        <v>29</v>
      </c>
      <c r="B120" s="503"/>
      <c r="C120" s="504">
        <v>535</v>
      </c>
      <c r="D120" s="498">
        <v>13.51</v>
      </c>
      <c r="E120" s="498">
        <v>15.16</v>
      </c>
      <c r="F120" s="498">
        <v>65.34</v>
      </c>
      <c r="G120" s="498">
        <v>453</v>
      </c>
      <c r="H120" s="499"/>
    </row>
    <row r="121" spans="1:8" x14ac:dyDescent="0.25">
      <c r="A121" s="506"/>
      <c r="B121" s="507" t="s">
        <v>51</v>
      </c>
      <c r="C121" s="575"/>
      <c r="D121" s="509"/>
      <c r="E121" s="510"/>
      <c r="F121" s="509"/>
      <c r="G121" s="560"/>
      <c r="H121" s="491"/>
    </row>
    <row r="122" spans="1:8" x14ac:dyDescent="0.25">
      <c r="A122" s="287" t="s">
        <v>75</v>
      </c>
      <c r="B122" s="288"/>
      <c r="C122" s="378">
        <v>10</v>
      </c>
      <c r="D122" s="380">
        <v>0.3</v>
      </c>
      <c r="E122" s="379">
        <v>1.2</v>
      </c>
      <c r="F122" s="380">
        <v>13.3</v>
      </c>
      <c r="G122" s="379">
        <v>63.3</v>
      </c>
      <c r="H122" s="381"/>
    </row>
    <row r="123" spans="1:8" x14ac:dyDescent="0.25">
      <c r="A123" s="287" t="s">
        <v>401</v>
      </c>
      <c r="B123" s="288"/>
      <c r="C123" s="378"/>
      <c r="D123" s="379"/>
      <c r="E123" s="379"/>
      <c r="F123" s="379"/>
      <c r="G123" s="379"/>
      <c r="H123" s="381"/>
    </row>
    <row r="124" spans="1:8" x14ac:dyDescent="0.25">
      <c r="A124" s="287" t="s">
        <v>310</v>
      </c>
      <c r="B124" s="288"/>
      <c r="C124" s="378">
        <v>110</v>
      </c>
      <c r="D124" s="379">
        <v>2.5</v>
      </c>
      <c r="E124" s="380">
        <v>2.75</v>
      </c>
      <c r="F124" s="379">
        <v>4</v>
      </c>
      <c r="G124" s="380">
        <v>51</v>
      </c>
      <c r="H124" s="381" t="s">
        <v>311</v>
      </c>
    </row>
    <row r="125" spans="1:8" x14ac:dyDescent="0.25">
      <c r="A125" s="287" t="s">
        <v>128</v>
      </c>
      <c r="B125" s="288"/>
      <c r="C125" s="378">
        <v>30</v>
      </c>
      <c r="D125" s="379">
        <v>0.2</v>
      </c>
      <c r="E125" s="382">
        <v>1</v>
      </c>
      <c r="F125" s="380">
        <v>2.5</v>
      </c>
      <c r="G125" s="382">
        <v>19.8</v>
      </c>
      <c r="H125" s="381" t="s">
        <v>262</v>
      </c>
    </row>
    <row r="126" spans="1:8" x14ac:dyDescent="0.25">
      <c r="A126" s="287" t="s">
        <v>427</v>
      </c>
      <c r="B126" s="288"/>
      <c r="C126" s="378" t="s">
        <v>271</v>
      </c>
      <c r="D126" s="450">
        <v>7</v>
      </c>
      <c r="E126" s="449">
        <v>8</v>
      </c>
      <c r="F126" s="450">
        <v>23</v>
      </c>
      <c r="G126" s="449">
        <v>192</v>
      </c>
      <c r="H126" s="381" t="s">
        <v>419</v>
      </c>
    </row>
    <row r="127" spans="1:8" x14ac:dyDescent="0.25">
      <c r="A127" s="287" t="s">
        <v>372</v>
      </c>
      <c r="B127" s="288"/>
      <c r="C127" s="378" t="s">
        <v>394</v>
      </c>
      <c r="D127" s="515">
        <v>0.5</v>
      </c>
      <c r="E127" s="378">
        <v>0.25</v>
      </c>
      <c r="F127" s="427">
        <v>5.4</v>
      </c>
      <c r="G127" s="515">
        <v>25.9</v>
      </c>
      <c r="H127" s="381" t="s">
        <v>358</v>
      </c>
    </row>
    <row r="128" spans="1:8" ht="15.75" thickBot="1" x14ac:dyDescent="0.3">
      <c r="A128" s="287" t="s">
        <v>42</v>
      </c>
      <c r="B128" s="288"/>
      <c r="C128" s="505">
        <v>20</v>
      </c>
      <c r="D128" s="436">
        <v>1.6</v>
      </c>
      <c r="E128" s="435">
        <v>0.2</v>
      </c>
      <c r="F128" s="572">
        <v>9.8000000000000007</v>
      </c>
      <c r="G128" s="573">
        <v>47</v>
      </c>
      <c r="H128" s="381"/>
    </row>
    <row r="129" spans="1:8" ht="23.25" customHeight="1" thickBot="1" x14ac:dyDescent="0.3">
      <c r="A129" s="502" t="s">
        <v>29</v>
      </c>
      <c r="B129" s="503"/>
      <c r="C129" s="504">
        <v>464</v>
      </c>
      <c r="D129" s="498">
        <v>12.1</v>
      </c>
      <c r="E129" s="498">
        <v>13.399999999999999</v>
      </c>
      <c r="F129" s="498">
        <v>58</v>
      </c>
      <c r="G129" s="498">
        <v>399</v>
      </c>
      <c r="H129" s="499"/>
    </row>
    <row r="130" spans="1:8" ht="22.5" customHeight="1" thickBot="1" x14ac:dyDescent="0.3">
      <c r="A130" s="554" t="s">
        <v>64</v>
      </c>
      <c r="B130" s="519"/>
      <c r="C130" s="520">
        <v>1459</v>
      </c>
      <c r="D130" s="555">
        <v>36.51</v>
      </c>
      <c r="E130" s="555">
        <v>40.64</v>
      </c>
      <c r="F130" s="555">
        <v>176.44</v>
      </c>
      <c r="G130" s="555">
        <v>1216.9000000000001</v>
      </c>
      <c r="H130" s="381"/>
    </row>
    <row r="131" spans="1:8" x14ac:dyDescent="0.25">
      <c r="A131" s="288"/>
      <c r="B131" s="288"/>
      <c r="C131" s="577"/>
      <c r="D131" s="379"/>
      <c r="E131" s="379"/>
      <c r="F131" s="379"/>
      <c r="G131" s="379"/>
      <c r="H131" s="507"/>
    </row>
    <row r="132" spans="1:8" ht="22.5" customHeight="1" thickBot="1" x14ac:dyDescent="0.3">
      <c r="A132" s="291" t="s">
        <v>107</v>
      </c>
      <c r="C132" s="519"/>
      <c r="H132" s="519"/>
    </row>
    <row r="133" spans="1:8" ht="22.5" customHeight="1" x14ac:dyDescent="0.25">
      <c r="A133" s="597" t="s">
        <v>281</v>
      </c>
      <c r="B133" s="598"/>
      <c r="C133" s="599" t="s">
        <v>277</v>
      </c>
      <c r="D133" s="606" t="s">
        <v>278</v>
      </c>
      <c r="E133" s="607"/>
      <c r="F133" s="608"/>
      <c r="G133" s="490" t="s">
        <v>4</v>
      </c>
      <c r="H133" s="491" t="s">
        <v>279</v>
      </c>
    </row>
    <row r="134" spans="1:8" ht="15.75" thickBot="1" x14ac:dyDescent="0.3">
      <c r="A134" s="602" t="s">
        <v>280</v>
      </c>
      <c r="B134" s="603"/>
      <c r="C134" s="600"/>
      <c r="D134" s="492"/>
      <c r="E134" s="493"/>
      <c r="F134" s="494"/>
      <c r="G134" s="495" t="s">
        <v>7</v>
      </c>
      <c r="H134" s="381"/>
    </row>
    <row r="135" spans="1:8" ht="15.75" thickBot="1" x14ac:dyDescent="0.3">
      <c r="A135" s="604"/>
      <c r="B135" s="605"/>
      <c r="C135" s="601"/>
      <c r="D135" s="497" t="s">
        <v>10</v>
      </c>
      <c r="E135" s="497" t="s">
        <v>11</v>
      </c>
      <c r="F135" s="498" t="s">
        <v>12</v>
      </c>
      <c r="G135" s="498" t="s">
        <v>13</v>
      </c>
      <c r="H135" s="499"/>
    </row>
    <row r="136" spans="1:8" x14ac:dyDescent="0.25">
      <c r="A136" s="506"/>
      <c r="B136" s="507" t="s">
        <v>15</v>
      </c>
      <c r="C136" s="570"/>
      <c r="D136" s="532"/>
      <c r="E136" s="532"/>
      <c r="F136" s="533"/>
      <c r="G136" s="533"/>
      <c r="H136" s="491"/>
    </row>
    <row r="137" spans="1:8" ht="22.5" x14ac:dyDescent="0.25">
      <c r="A137" s="287" t="s">
        <v>205</v>
      </c>
      <c r="B137" s="288"/>
      <c r="C137" s="505" t="s">
        <v>126</v>
      </c>
      <c r="D137" s="515">
        <v>6</v>
      </c>
      <c r="E137" s="515">
        <v>5</v>
      </c>
      <c r="F137" s="378">
        <v>17.23</v>
      </c>
      <c r="G137" s="378">
        <v>138</v>
      </c>
      <c r="H137" s="381" t="s">
        <v>95</v>
      </c>
    </row>
    <row r="138" spans="1:8" ht="22.5" x14ac:dyDescent="0.25">
      <c r="A138" s="287" t="s">
        <v>67</v>
      </c>
      <c r="B138" s="288"/>
      <c r="C138" s="378">
        <v>160</v>
      </c>
      <c r="D138" s="382">
        <v>2</v>
      </c>
      <c r="E138" s="380">
        <v>2.2000000000000002</v>
      </c>
      <c r="F138" s="380">
        <v>11.3</v>
      </c>
      <c r="G138" s="382">
        <v>73.3</v>
      </c>
      <c r="H138" s="381" t="s">
        <v>420</v>
      </c>
    </row>
    <row r="139" spans="1:8" ht="15.75" thickBot="1" x14ac:dyDescent="0.3">
      <c r="A139" s="287" t="s">
        <v>25</v>
      </c>
      <c r="B139" s="288"/>
      <c r="C139" s="437" t="s">
        <v>171</v>
      </c>
      <c r="D139" s="515">
        <v>1.9</v>
      </c>
      <c r="E139" s="378">
        <v>4.4000000000000004</v>
      </c>
      <c r="F139" s="427">
        <v>13</v>
      </c>
      <c r="G139" s="378">
        <v>99</v>
      </c>
      <c r="H139" s="381" t="s">
        <v>27</v>
      </c>
    </row>
    <row r="140" spans="1:8" ht="15.75" thickBot="1" x14ac:dyDescent="0.3">
      <c r="A140" s="502" t="s">
        <v>29</v>
      </c>
      <c r="B140" s="503"/>
      <c r="C140" s="571">
        <v>350</v>
      </c>
      <c r="D140" s="497">
        <v>9.9</v>
      </c>
      <c r="E140" s="497">
        <v>11.600000000000001</v>
      </c>
      <c r="F140" s="497">
        <v>41.53</v>
      </c>
      <c r="G140" s="497">
        <v>310.3</v>
      </c>
      <c r="H140" s="499"/>
    </row>
    <row r="141" spans="1:8" x14ac:dyDescent="0.25">
      <c r="A141" s="287" t="s">
        <v>30</v>
      </c>
      <c r="B141" s="288"/>
      <c r="C141" s="505">
        <v>125</v>
      </c>
      <c r="D141" s="382">
        <v>0.3</v>
      </c>
      <c r="E141" s="380">
        <v>0</v>
      </c>
      <c r="F141" s="379">
        <v>10</v>
      </c>
      <c r="G141" s="380">
        <v>40</v>
      </c>
      <c r="H141" s="381" t="s">
        <v>31</v>
      </c>
    </row>
    <row r="142" spans="1:8" ht="15.75" thickBot="1" x14ac:dyDescent="0.3">
      <c r="A142" s="287" t="s">
        <v>225</v>
      </c>
      <c r="B142" s="288"/>
      <c r="C142" s="505"/>
      <c r="D142" s="382"/>
      <c r="E142" s="380"/>
      <c r="F142" s="379"/>
      <c r="G142" s="380"/>
      <c r="H142" s="381"/>
    </row>
    <row r="143" spans="1:8" ht="15.75" thickBot="1" x14ac:dyDescent="0.3">
      <c r="A143" s="502" t="s">
        <v>29</v>
      </c>
      <c r="B143" s="503"/>
      <c r="C143" s="571">
        <v>125</v>
      </c>
      <c r="D143" s="497">
        <v>0.3</v>
      </c>
      <c r="E143" s="497">
        <v>0</v>
      </c>
      <c r="F143" s="497">
        <v>10</v>
      </c>
      <c r="G143" s="497">
        <v>40</v>
      </c>
      <c r="H143" s="499"/>
    </row>
    <row r="144" spans="1:8" ht="15.75" thickBot="1" x14ac:dyDescent="0.3">
      <c r="A144" s="506"/>
      <c r="B144" s="507"/>
      <c r="C144" s="570">
        <v>470</v>
      </c>
      <c r="D144" s="510">
        <v>10.200000000000001</v>
      </c>
      <c r="E144" s="510">
        <v>11.600000000000001</v>
      </c>
      <c r="F144" s="510">
        <v>51.53</v>
      </c>
      <c r="G144" s="510">
        <v>350.3</v>
      </c>
      <c r="H144" s="491"/>
    </row>
    <row r="145" spans="1:8" x14ac:dyDescent="0.25">
      <c r="A145" s="506"/>
      <c r="B145" s="507" t="s">
        <v>32</v>
      </c>
      <c r="C145" s="575"/>
      <c r="D145" s="510"/>
      <c r="E145" s="509"/>
      <c r="F145" s="510"/>
      <c r="G145" s="509"/>
      <c r="H145" s="491"/>
    </row>
    <row r="146" spans="1:8" x14ac:dyDescent="0.25">
      <c r="A146" s="287" t="s">
        <v>84</v>
      </c>
      <c r="B146" s="288"/>
      <c r="C146" s="378">
        <v>30</v>
      </c>
      <c r="D146" s="379">
        <v>0.45</v>
      </c>
      <c r="E146" s="380">
        <v>1.75</v>
      </c>
      <c r="F146" s="379">
        <v>4.2</v>
      </c>
      <c r="G146" s="382">
        <v>34.35</v>
      </c>
      <c r="H146" s="381" t="s">
        <v>444</v>
      </c>
    </row>
    <row r="147" spans="1:8" ht="22.5" x14ac:dyDescent="0.25">
      <c r="A147" s="287" t="s">
        <v>86</v>
      </c>
      <c r="B147" s="288"/>
      <c r="C147" s="378" t="s">
        <v>274</v>
      </c>
      <c r="D147" s="379">
        <v>4</v>
      </c>
      <c r="E147" s="380">
        <v>4.45</v>
      </c>
      <c r="F147" s="379">
        <v>11.7</v>
      </c>
      <c r="G147" s="382">
        <v>103</v>
      </c>
      <c r="H147" s="381" t="s">
        <v>242</v>
      </c>
    </row>
    <row r="148" spans="1:8" x14ac:dyDescent="0.25">
      <c r="A148" s="447" t="s">
        <v>380</v>
      </c>
      <c r="B148" s="295"/>
      <c r="C148" s="451">
        <v>130</v>
      </c>
      <c r="D148" s="448">
        <v>9.1999999999999993</v>
      </c>
      <c r="E148" s="451">
        <v>12.2</v>
      </c>
      <c r="F148" s="448">
        <v>34</v>
      </c>
      <c r="G148" s="545">
        <v>283</v>
      </c>
      <c r="H148" s="448" t="s">
        <v>388</v>
      </c>
    </row>
    <row r="149" spans="1:8" x14ac:dyDescent="0.25">
      <c r="A149" s="287" t="s">
        <v>192</v>
      </c>
      <c r="B149" s="288"/>
      <c r="C149" s="378">
        <v>150</v>
      </c>
      <c r="D149" s="382">
        <v>0.1</v>
      </c>
      <c r="E149" s="380">
        <v>0.1</v>
      </c>
      <c r="F149" s="379">
        <v>10.199999999999999</v>
      </c>
      <c r="G149" s="380">
        <v>42.1</v>
      </c>
      <c r="H149" s="381" t="s">
        <v>263</v>
      </c>
    </row>
    <row r="150" spans="1:8" ht="15.75" thickBot="1" x14ac:dyDescent="0.3">
      <c r="A150" s="287" t="s">
        <v>50</v>
      </c>
      <c r="B150" s="288"/>
      <c r="C150" s="378">
        <v>30</v>
      </c>
      <c r="D150" s="378">
        <v>1.5</v>
      </c>
      <c r="E150" s="427">
        <v>0.3</v>
      </c>
      <c r="F150" s="378">
        <v>14.3</v>
      </c>
      <c r="G150" s="427">
        <v>66</v>
      </c>
      <c r="H150" s="381"/>
    </row>
    <row r="151" spans="1:8" ht="15.75" thickBot="1" x14ac:dyDescent="0.3">
      <c r="A151" s="502" t="s">
        <v>29</v>
      </c>
      <c r="B151" s="503"/>
      <c r="C151" s="504">
        <v>500</v>
      </c>
      <c r="D151" s="497">
        <v>14.799999999999999</v>
      </c>
      <c r="E151" s="497">
        <v>17.05</v>
      </c>
      <c r="F151" s="497">
        <v>70.2</v>
      </c>
      <c r="G151" s="497">
        <v>494.1</v>
      </c>
      <c r="H151" s="499"/>
    </row>
    <row r="152" spans="1:8" x14ac:dyDescent="0.25">
      <c r="A152" s="506"/>
      <c r="B152" s="507" t="s">
        <v>51</v>
      </c>
      <c r="C152" s="575"/>
      <c r="D152" s="490"/>
      <c r="E152" s="509"/>
      <c r="F152" s="510"/>
      <c r="G152" s="509"/>
      <c r="H152" s="491"/>
    </row>
    <row r="153" spans="1:8" x14ac:dyDescent="0.25">
      <c r="A153" s="287" t="s">
        <v>75</v>
      </c>
      <c r="B153" s="288"/>
      <c r="C153" s="378">
        <v>20</v>
      </c>
      <c r="D153" s="380">
        <v>1.5</v>
      </c>
      <c r="E153" s="379">
        <v>4</v>
      </c>
      <c r="F153" s="380">
        <v>24.3</v>
      </c>
      <c r="G153" s="379">
        <v>138</v>
      </c>
      <c r="H153" s="381"/>
    </row>
    <row r="154" spans="1:8" x14ac:dyDescent="0.25">
      <c r="A154" s="287" t="s">
        <v>231</v>
      </c>
      <c r="B154" s="288"/>
      <c r="C154" s="378"/>
      <c r="D154" s="380"/>
      <c r="E154" s="379"/>
      <c r="F154" s="379"/>
      <c r="G154" s="379"/>
      <c r="H154" s="381"/>
    </row>
    <row r="155" spans="1:8" ht="15.75" thickBot="1" x14ac:dyDescent="0.3">
      <c r="A155" s="287" t="s">
        <v>58</v>
      </c>
      <c r="B155" s="288"/>
      <c r="C155" s="378">
        <v>110</v>
      </c>
      <c r="D155" s="520">
        <v>3.1</v>
      </c>
      <c r="E155" s="378">
        <v>2.75</v>
      </c>
      <c r="F155" s="427">
        <v>4.4000000000000004</v>
      </c>
      <c r="G155" s="378">
        <v>54.8</v>
      </c>
      <c r="H155" s="381" t="s">
        <v>172</v>
      </c>
    </row>
    <row r="156" spans="1:8" x14ac:dyDescent="0.25">
      <c r="A156" s="287" t="s">
        <v>266</v>
      </c>
      <c r="B156" s="288"/>
      <c r="C156" s="378">
        <v>130</v>
      </c>
      <c r="D156" s="382">
        <v>6</v>
      </c>
      <c r="E156" s="380">
        <v>6.5</v>
      </c>
      <c r="F156" s="380">
        <v>15</v>
      </c>
      <c r="G156" s="382">
        <v>142.5</v>
      </c>
      <c r="H156" s="381" t="s">
        <v>268</v>
      </c>
    </row>
    <row r="157" spans="1:8" x14ac:dyDescent="0.25">
      <c r="A157" s="287" t="s">
        <v>42</v>
      </c>
      <c r="B157" s="288"/>
      <c r="C157" s="505">
        <v>20</v>
      </c>
      <c r="D157" s="436">
        <v>1.6</v>
      </c>
      <c r="E157" s="435">
        <v>0.2</v>
      </c>
      <c r="F157" s="572">
        <v>9.8000000000000007</v>
      </c>
      <c r="G157" s="573">
        <v>47</v>
      </c>
      <c r="H157" s="381"/>
    </row>
    <row r="158" spans="1:8" ht="15.75" thickBot="1" x14ac:dyDescent="0.3">
      <c r="A158" s="447" t="s">
        <v>173</v>
      </c>
      <c r="B158" s="295"/>
      <c r="C158" s="448" t="s">
        <v>313</v>
      </c>
      <c r="D158" s="501">
        <v>0.05</v>
      </c>
      <c r="E158" s="449">
        <v>0.01</v>
      </c>
      <c r="F158" s="450">
        <v>4.42</v>
      </c>
      <c r="G158" s="449">
        <v>18</v>
      </c>
      <c r="H158" s="381" t="s">
        <v>303</v>
      </c>
    </row>
    <row r="159" spans="1:8" ht="15" customHeight="1" thickBot="1" x14ac:dyDescent="0.3">
      <c r="A159" s="523" t="s">
        <v>29</v>
      </c>
      <c r="B159" s="524"/>
      <c r="C159" s="578">
        <v>444</v>
      </c>
      <c r="D159" s="526">
        <v>12.25</v>
      </c>
      <c r="E159" s="526">
        <v>13.459999999999999</v>
      </c>
      <c r="F159" s="526">
        <v>57.92</v>
      </c>
      <c r="G159" s="526">
        <v>400.3</v>
      </c>
      <c r="H159" s="499"/>
    </row>
    <row r="160" spans="1:8" ht="15" customHeight="1" thickBot="1" x14ac:dyDescent="0.3">
      <c r="A160" s="523" t="s">
        <v>64</v>
      </c>
      <c r="B160" s="524"/>
      <c r="C160" s="525">
        <v>1419</v>
      </c>
      <c r="D160" s="538">
        <v>37.25</v>
      </c>
      <c r="E160" s="538">
        <v>42.11</v>
      </c>
      <c r="F160" s="538">
        <v>179.65</v>
      </c>
      <c r="G160" s="538">
        <v>1244.7</v>
      </c>
      <c r="H160" s="499"/>
    </row>
    <row r="161" spans="1:8" ht="15" customHeight="1" x14ac:dyDescent="0.25">
      <c r="A161" s="288"/>
      <c r="B161" s="288"/>
      <c r="C161" s="609" t="s">
        <v>178</v>
      </c>
      <c r="D161" s="609"/>
      <c r="E161" s="379"/>
      <c r="F161" s="379"/>
      <c r="G161" s="379"/>
      <c r="H161" s="288"/>
    </row>
    <row r="162" spans="1:8" ht="22.5" customHeight="1" thickBot="1" x14ac:dyDescent="0.3">
      <c r="A162" s="291" t="s">
        <v>115</v>
      </c>
      <c r="B162" s="519"/>
      <c r="C162" s="519"/>
      <c r="H162" s="288"/>
    </row>
    <row r="163" spans="1:8" ht="23.25" customHeight="1" x14ac:dyDescent="0.25">
      <c r="A163" s="597" t="s">
        <v>281</v>
      </c>
      <c r="B163" s="598"/>
      <c r="C163" s="599" t="s">
        <v>277</v>
      </c>
      <c r="D163" s="606" t="s">
        <v>278</v>
      </c>
      <c r="E163" s="607"/>
      <c r="F163" s="608"/>
      <c r="G163" s="490" t="s">
        <v>4</v>
      </c>
      <c r="H163" s="491" t="s">
        <v>279</v>
      </c>
    </row>
    <row r="164" spans="1:8" ht="22.5" customHeight="1" thickBot="1" x14ac:dyDescent="0.3">
      <c r="A164" s="602" t="s">
        <v>280</v>
      </c>
      <c r="B164" s="603"/>
      <c r="C164" s="600"/>
      <c r="D164" s="492"/>
      <c r="E164" s="493"/>
      <c r="F164" s="494"/>
      <c r="G164" s="495" t="s">
        <v>7</v>
      </c>
      <c r="H164" s="381"/>
    </row>
    <row r="165" spans="1:8" ht="15.75" thickBot="1" x14ac:dyDescent="0.3">
      <c r="A165" s="604"/>
      <c r="B165" s="605"/>
      <c r="C165" s="601"/>
      <c r="D165" s="497" t="s">
        <v>10</v>
      </c>
      <c r="E165" s="497" t="s">
        <v>11</v>
      </c>
      <c r="F165" s="498" t="s">
        <v>12</v>
      </c>
      <c r="G165" s="498" t="s">
        <v>13</v>
      </c>
      <c r="H165" s="499"/>
    </row>
    <row r="166" spans="1:8" x14ac:dyDescent="0.25">
      <c r="A166" s="287"/>
      <c r="B166" s="288" t="s">
        <v>15</v>
      </c>
      <c r="C166" s="505"/>
      <c r="D166" s="439"/>
      <c r="E166" s="496"/>
      <c r="F166" s="500"/>
      <c r="G166" s="439"/>
      <c r="H166" s="381"/>
    </row>
    <row r="167" spans="1:8" ht="22.5" x14ac:dyDescent="0.25">
      <c r="A167" s="287" t="s">
        <v>189</v>
      </c>
      <c r="B167" s="288"/>
      <c r="C167" s="505" t="s">
        <v>126</v>
      </c>
      <c r="D167" s="380">
        <v>4.8</v>
      </c>
      <c r="E167" s="380">
        <v>5</v>
      </c>
      <c r="F167" s="380">
        <v>14</v>
      </c>
      <c r="G167" s="380">
        <v>120</v>
      </c>
      <c r="H167" s="381" t="s">
        <v>218</v>
      </c>
    </row>
    <row r="168" spans="1:8" x14ac:dyDescent="0.25">
      <c r="A168" s="447" t="s">
        <v>97</v>
      </c>
      <c r="B168" s="295"/>
      <c r="C168" s="448" t="s">
        <v>313</v>
      </c>
      <c r="D168" s="501">
        <v>2.2999999999999998</v>
      </c>
      <c r="E168" s="449">
        <v>2</v>
      </c>
      <c r="F168" s="450">
        <v>11.9</v>
      </c>
      <c r="G168" s="449">
        <v>74.8</v>
      </c>
      <c r="H168" s="381" t="s">
        <v>177</v>
      </c>
    </row>
    <row r="169" spans="1:8" ht="15.75" thickBot="1" x14ac:dyDescent="0.3">
      <c r="A169" s="287" t="s">
        <v>174</v>
      </c>
      <c r="B169" s="288"/>
      <c r="C169" s="437" t="s">
        <v>402</v>
      </c>
      <c r="D169" s="382">
        <v>3.5</v>
      </c>
      <c r="E169" s="380">
        <v>5.95</v>
      </c>
      <c r="F169" s="379">
        <v>12.9</v>
      </c>
      <c r="G169" s="382">
        <v>119.6</v>
      </c>
      <c r="H169" s="381" t="s">
        <v>175</v>
      </c>
    </row>
    <row r="170" spans="1:8" ht="15.75" thickBot="1" x14ac:dyDescent="0.3">
      <c r="A170" s="502" t="s">
        <v>29</v>
      </c>
      <c r="B170" s="503"/>
      <c r="C170" s="571">
        <v>352</v>
      </c>
      <c r="D170" s="497">
        <v>10.6</v>
      </c>
      <c r="E170" s="497">
        <v>12.95</v>
      </c>
      <c r="F170" s="497">
        <v>38.799999999999997</v>
      </c>
      <c r="G170" s="497">
        <v>314.39999999999998</v>
      </c>
      <c r="H170" s="499"/>
    </row>
    <row r="171" spans="1:8" x14ac:dyDescent="0.25">
      <c r="A171" s="287" t="s">
        <v>52</v>
      </c>
      <c r="B171" s="288"/>
      <c r="C171" s="505">
        <v>100</v>
      </c>
      <c r="D171" s="382">
        <v>0.36</v>
      </c>
      <c r="E171" s="380">
        <v>0.1</v>
      </c>
      <c r="F171" s="379">
        <v>10</v>
      </c>
      <c r="G171" s="380">
        <v>40</v>
      </c>
      <c r="H171" s="381" t="s">
        <v>331</v>
      </c>
    </row>
    <row r="172" spans="1:8" ht="15.75" thickBot="1" x14ac:dyDescent="0.3">
      <c r="A172" s="287" t="s">
        <v>220</v>
      </c>
      <c r="B172" s="288"/>
      <c r="C172" s="505"/>
      <c r="D172" s="382"/>
      <c r="E172" s="380"/>
      <c r="F172" s="379"/>
      <c r="G172" s="380"/>
      <c r="H172" s="381"/>
    </row>
    <row r="173" spans="1:8" ht="15.75" thickBot="1" x14ac:dyDescent="0.3">
      <c r="A173" s="502" t="s">
        <v>29</v>
      </c>
      <c r="B173" s="503"/>
      <c r="C173" s="571">
        <v>100</v>
      </c>
      <c r="D173" s="497">
        <v>0.36</v>
      </c>
      <c r="E173" s="497">
        <v>0.1</v>
      </c>
      <c r="F173" s="497">
        <v>10</v>
      </c>
      <c r="G173" s="497">
        <v>40</v>
      </c>
      <c r="H173" s="521"/>
    </row>
    <row r="174" spans="1:8" ht="15.75" thickBot="1" x14ac:dyDescent="0.3">
      <c r="A174" s="506"/>
      <c r="B174" s="507"/>
      <c r="C174" s="570">
        <v>452</v>
      </c>
      <c r="D174" s="490">
        <v>10.959999999999999</v>
      </c>
      <c r="E174" s="490">
        <v>12.3</v>
      </c>
      <c r="F174" s="490">
        <v>48.8</v>
      </c>
      <c r="G174" s="490">
        <v>354.4</v>
      </c>
      <c r="H174" s="381"/>
    </row>
    <row r="175" spans="1:8" x14ac:dyDescent="0.25">
      <c r="A175" s="506"/>
      <c r="B175" s="507" t="s">
        <v>32</v>
      </c>
      <c r="C175" s="575"/>
      <c r="D175" s="490"/>
      <c r="E175" s="490"/>
      <c r="F175" s="509"/>
      <c r="G175" s="510"/>
      <c r="H175" s="491"/>
    </row>
    <row r="176" spans="1:8" x14ac:dyDescent="0.25">
      <c r="A176" s="287" t="s">
        <v>445</v>
      </c>
      <c r="B176" s="288"/>
      <c r="C176" s="378">
        <v>30</v>
      </c>
      <c r="D176" s="379">
        <v>0.42</v>
      </c>
      <c r="E176" s="380">
        <v>1.5</v>
      </c>
      <c r="F176" s="379">
        <v>2.7</v>
      </c>
      <c r="G176" s="382">
        <v>26</v>
      </c>
      <c r="H176" s="381" t="s">
        <v>446</v>
      </c>
    </row>
    <row r="177" spans="1:8" ht="33" x14ac:dyDescent="0.25">
      <c r="A177" s="287" t="s">
        <v>368</v>
      </c>
      <c r="B177" s="288"/>
      <c r="C177" s="437" t="s">
        <v>238</v>
      </c>
      <c r="D177" s="380">
        <v>2</v>
      </c>
      <c r="E177" s="380">
        <v>3</v>
      </c>
      <c r="F177" s="379">
        <v>13.6</v>
      </c>
      <c r="G177" s="380">
        <v>89</v>
      </c>
      <c r="H177" s="381" t="s">
        <v>247</v>
      </c>
    </row>
    <row r="178" spans="1:8" x14ac:dyDescent="0.25">
      <c r="A178" s="287" t="s">
        <v>309</v>
      </c>
      <c r="B178" s="288"/>
      <c r="C178" s="378">
        <v>50</v>
      </c>
      <c r="D178" s="382">
        <v>6.4</v>
      </c>
      <c r="E178" s="380">
        <v>9</v>
      </c>
      <c r="F178" s="379">
        <v>5.2</v>
      </c>
      <c r="G178" s="382">
        <v>127</v>
      </c>
      <c r="H178" s="381" t="s">
        <v>381</v>
      </c>
    </row>
    <row r="179" spans="1:8" x14ac:dyDescent="0.25">
      <c r="A179" s="287" t="s">
        <v>112</v>
      </c>
      <c r="B179" s="288"/>
      <c r="C179" s="437" t="s">
        <v>314</v>
      </c>
      <c r="D179" s="379">
        <v>4.0999999999999996</v>
      </c>
      <c r="E179" s="380">
        <v>3</v>
      </c>
      <c r="F179" s="379">
        <v>25</v>
      </c>
      <c r="G179" s="382">
        <v>143.4</v>
      </c>
      <c r="H179" s="381" t="s">
        <v>251</v>
      </c>
    </row>
    <row r="180" spans="1:8" x14ac:dyDescent="0.25">
      <c r="A180" s="287" t="s">
        <v>413</v>
      </c>
      <c r="B180" s="288"/>
      <c r="C180" s="378">
        <v>150</v>
      </c>
      <c r="D180" s="382">
        <v>0.5</v>
      </c>
      <c r="E180" s="380">
        <v>2.5000000000000001E-2</v>
      </c>
      <c r="F180" s="379">
        <v>12.5</v>
      </c>
      <c r="G180" s="380">
        <v>52.1</v>
      </c>
      <c r="H180" s="381" t="s">
        <v>414</v>
      </c>
    </row>
    <row r="181" spans="1:8" ht="15.75" thickBot="1" x14ac:dyDescent="0.3">
      <c r="A181" s="287" t="s">
        <v>50</v>
      </c>
      <c r="B181" s="288"/>
      <c r="C181" s="378">
        <v>30</v>
      </c>
      <c r="D181" s="378">
        <v>1.5</v>
      </c>
      <c r="E181" s="427">
        <v>0.3</v>
      </c>
      <c r="F181" s="378">
        <v>14.3</v>
      </c>
      <c r="G181" s="427">
        <v>66</v>
      </c>
      <c r="H181" s="381"/>
    </row>
    <row r="182" spans="1:8" ht="15.75" thickBot="1" x14ac:dyDescent="0.3">
      <c r="A182" s="502" t="s">
        <v>29</v>
      </c>
      <c r="B182" s="503"/>
      <c r="C182" s="579" t="s">
        <v>404</v>
      </c>
      <c r="D182" s="498">
        <v>14.92</v>
      </c>
      <c r="E182" s="498">
        <v>16.824999999999999</v>
      </c>
      <c r="F182" s="498">
        <v>73.3</v>
      </c>
      <c r="G182" s="498">
        <v>503.5</v>
      </c>
      <c r="H182" s="499"/>
    </row>
    <row r="183" spans="1:8" x14ac:dyDescent="0.25">
      <c r="A183" s="287"/>
      <c r="B183" s="288" t="s">
        <v>51</v>
      </c>
      <c r="C183" s="575"/>
      <c r="D183" s="380"/>
      <c r="E183" s="380"/>
      <c r="F183" s="380"/>
      <c r="G183" s="382"/>
      <c r="H183" s="381"/>
    </row>
    <row r="184" spans="1:8" ht="23.25" x14ac:dyDescent="0.25">
      <c r="A184" s="287" t="s">
        <v>240</v>
      </c>
      <c r="B184" s="288"/>
      <c r="C184" s="548">
        <v>40</v>
      </c>
      <c r="D184" s="515">
        <v>2.7</v>
      </c>
      <c r="E184" s="515">
        <v>4.4000000000000004</v>
      </c>
      <c r="F184" s="378">
        <v>22.4</v>
      </c>
      <c r="G184" s="515">
        <v>140</v>
      </c>
      <c r="H184" s="549" t="s">
        <v>241</v>
      </c>
    </row>
    <row r="185" spans="1:8" x14ac:dyDescent="0.25">
      <c r="A185" s="447" t="s">
        <v>76</v>
      </c>
      <c r="B185" s="295"/>
      <c r="C185" s="448">
        <v>110</v>
      </c>
      <c r="D185" s="449">
        <v>3.12</v>
      </c>
      <c r="E185" s="449">
        <v>2.75</v>
      </c>
      <c r="F185" s="449">
        <v>4.59</v>
      </c>
      <c r="G185" s="449">
        <v>55.6</v>
      </c>
      <c r="H185" s="381" t="s">
        <v>172</v>
      </c>
    </row>
    <row r="186" spans="1:8" x14ac:dyDescent="0.25">
      <c r="A186" s="287" t="s">
        <v>366</v>
      </c>
      <c r="B186" s="288"/>
      <c r="C186" s="378" t="s">
        <v>390</v>
      </c>
      <c r="D186" s="379">
        <v>4.5999999999999996</v>
      </c>
      <c r="E186" s="380">
        <v>8.1999999999999993</v>
      </c>
      <c r="F186" s="379">
        <v>13</v>
      </c>
      <c r="G186" s="382">
        <v>144</v>
      </c>
      <c r="H186" s="381" t="s">
        <v>409</v>
      </c>
    </row>
    <row r="187" spans="1:8" ht="22.5" customHeight="1" x14ac:dyDescent="0.25">
      <c r="A187" s="287" t="s">
        <v>339</v>
      </c>
      <c r="B187" s="288"/>
      <c r="C187" s="378" t="s">
        <v>391</v>
      </c>
      <c r="D187" s="515">
        <v>0.1</v>
      </c>
      <c r="E187" s="378">
        <v>7.0000000000000007E-2</v>
      </c>
      <c r="F187" s="427">
        <v>13.5</v>
      </c>
      <c r="G187" s="515">
        <v>55</v>
      </c>
      <c r="H187" s="381" t="s">
        <v>341</v>
      </c>
    </row>
    <row r="188" spans="1:8" ht="22.5" customHeight="1" thickBot="1" x14ac:dyDescent="0.3">
      <c r="A188" s="287" t="s">
        <v>42</v>
      </c>
      <c r="B188" s="288"/>
      <c r="C188" s="505">
        <v>20</v>
      </c>
      <c r="D188" s="436">
        <v>1.6</v>
      </c>
      <c r="E188" s="435">
        <v>0.2</v>
      </c>
      <c r="F188" s="572">
        <v>9.8000000000000007</v>
      </c>
      <c r="G188" s="573">
        <v>47</v>
      </c>
      <c r="H188" s="381"/>
    </row>
    <row r="189" spans="1:8" ht="15.75" thickBot="1" x14ac:dyDescent="0.3">
      <c r="A189" s="502" t="s">
        <v>29</v>
      </c>
      <c r="B189" s="503"/>
      <c r="C189" s="504">
        <v>456</v>
      </c>
      <c r="D189" s="498">
        <v>12.12</v>
      </c>
      <c r="E189" s="498">
        <v>13.8</v>
      </c>
      <c r="F189" s="498">
        <v>63.289999999999992</v>
      </c>
      <c r="G189" s="498">
        <v>441.6</v>
      </c>
      <c r="H189" s="499"/>
    </row>
    <row r="190" spans="1:8" ht="15.75" thickBot="1" x14ac:dyDescent="0.3">
      <c r="A190" s="502" t="s">
        <v>64</v>
      </c>
      <c r="B190" s="503"/>
      <c r="C190" s="504">
        <v>1348</v>
      </c>
      <c r="D190" s="546">
        <v>38</v>
      </c>
      <c r="E190" s="546">
        <v>43.674999999999997</v>
      </c>
      <c r="F190" s="546">
        <v>185.39</v>
      </c>
      <c r="G190" s="546">
        <v>1299.5</v>
      </c>
      <c r="H190" s="499"/>
    </row>
    <row r="191" spans="1:8" x14ac:dyDescent="0.25">
      <c r="A191" s="288"/>
      <c r="B191" s="288"/>
      <c r="C191" s="574"/>
      <c r="D191" s="379"/>
      <c r="E191" s="379"/>
      <c r="F191" s="379"/>
      <c r="G191" s="379"/>
      <c r="H191" s="507"/>
    </row>
    <row r="192" spans="1:8" ht="22.5" customHeight="1" thickBot="1" x14ac:dyDescent="0.3">
      <c r="A192" s="291" t="s">
        <v>119</v>
      </c>
      <c r="C192" s="519"/>
      <c r="H192" s="519"/>
    </row>
    <row r="193" spans="1:8" ht="23.25" customHeight="1" x14ac:dyDescent="0.25">
      <c r="A193" s="597" t="s">
        <v>281</v>
      </c>
      <c r="B193" s="598"/>
      <c r="C193" s="599" t="s">
        <v>277</v>
      </c>
      <c r="D193" s="606" t="s">
        <v>278</v>
      </c>
      <c r="E193" s="607"/>
      <c r="F193" s="608"/>
      <c r="G193" s="490" t="s">
        <v>4</v>
      </c>
      <c r="H193" s="491" t="s">
        <v>279</v>
      </c>
    </row>
    <row r="194" spans="1:8" ht="23.25" customHeight="1" thickBot="1" x14ac:dyDescent="0.3">
      <c r="A194" s="602" t="s">
        <v>280</v>
      </c>
      <c r="B194" s="603"/>
      <c r="C194" s="600"/>
      <c r="D194" s="492"/>
      <c r="E194" s="493"/>
      <c r="F194" s="494"/>
      <c r="G194" s="495" t="s">
        <v>7</v>
      </c>
      <c r="H194" s="381"/>
    </row>
    <row r="195" spans="1:8" ht="22.5" customHeight="1" thickBot="1" x14ac:dyDescent="0.3">
      <c r="A195" s="604"/>
      <c r="B195" s="605"/>
      <c r="C195" s="601"/>
      <c r="D195" s="497" t="s">
        <v>10</v>
      </c>
      <c r="E195" s="497" t="s">
        <v>11</v>
      </c>
      <c r="F195" s="498" t="s">
        <v>12</v>
      </c>
      <c r="G195" s="498" t="s">
        <v>13</v>
      </c>
      <c r="H195" s="499"/>
    </row>
    <row r="196" spans="1:8" x14ac:dyDescent="0.25">
      <c r="A196" s="506"/>
      <c r="B196" s="507" t="s">
        <v>15</v>
      </c>
      <c r="C196" s="505"/>
      <c r="D196" s="532"/>
      <c r="E196" s="533"/>
      <c r="F196" s="530"/>
      <c r="G196" s="533"/>
      <c r="H196" s="491"/>
    </row>
    <row r="197" spans="1:8" x14ac:dyDescent="0.25">
      <c r="A197" s="287" t="s">
        <v>116</v>
      </c>
      <c r="B197" s="288"/>
      <c r="C197" s="505" t="s">
        <v>126</v>
      </c>
      <c r="D197" s="382">
        <v>5.8</v>
      </c>
      <c r="E197" s="380">
        <v>4.5</v>
      </c>
      <c r="F197" s="380">
        <v>16.2</v>
      </c>
      <c r="G197" s="379">
        <v>128</v>
      </c>
      <c r="H197" s="381" t="s">
        <v>217</v>
      </c>
    </row>
    <row r="198" spans="1:8" ht="22.5" x14ac:dyDescent="0.25">
      <c r="A198" s="287" t="s">
        <v>23</v>
      </c>
      <c r="B198" s="288"/>
      <c r="C198" s="505" t="s">
        <v>291</v>
      </c>
      <c r="D198" s="515">
        <v>1</v>
      </c>
      <c r="E198" s="378">
        <v>1.2</v>
      </c>
      <c r="F198" s="378">
        <v>10</v>
      </c>
      <c r="G198" s="378">
        <v>55</v>
      </c>
      <c r="H198" s="381" t="s">
        <v>421</v>
      </c>
    </row>
    <row r="199" spans="1:8" ht="15.75" thickBot="1" x14ac:dyDescent="0.3">
      <c r="A199" s="287" t="s">
        <v>25</v>
      </c>
      <c r="B199" s="288"/>
      <c r="C199" s="437" t="s">
        <v>171</v>
      </c>
      <c r="D199" s="515">
        <v>1.9</v>
      </c>
      <c r="E199" s="378">
        <v>4.4000000000000004</v>
      </c>
      <c r="F199" s="427">
        <v>13</v>
      </c>
      <c r="G199" s="378">
        <v>99</v>
      </c>
      <c r="H199" s="381" t="s">
        <v>27</v>
      </c>
    </row>
    <row r="200" spans="1:8" ht="15.75" thickBot="1" x14ac:dyDescent="0.3">
      <c r="A200" s="502" t="s">
        <v>29</v>
      </c>
      <c r="B200" s="503"/>
      <c r="C200" s="571">
        <v>357</v>
      </c>
      <c r="D200" s="498">
        <v>8.6999999999999993</v>
      </c>
      <c r="E200" s="498">
        <v>10.100000000000001</v>
      </c>
      <c r="F200" s="498">
        <v>39.200000000000003</v>
      </c>
      <c r="G200" s="498">
        <v>282</v>
      </c>
      <c r="H200" s="499"/>
    </row>
    <row r="201" spans="1:8" x14ac:dyDescent="0.25">
      <c r="A201" s="287" t="s">
        <v>30</v>
      </c>
      <c r="B201" s="288"/>
      <c r="C201" s="505">
        <v>125</v>
      </c>
      <c r="D201" s="382">
        <v>1.2</v>
      </c>
      <c r="E201" s="380">
        <v>1</v>
      </c>
      <c r="F201" s="379">
        <v>9</v>
      </c>
      <c r="G201" s="380">
        <v>47</v>
      </c>
      <c r="H201" s="381" t="s">
        <v>53</v>
      </c>
    </row>
    <row r="202" spans="1:8" ht="15.75" thickBot="1" x14ac:dyDescent="0.3">
      <c r="A202" s="287" t="s">
        <v>221</v>
      </c>
      <c r="B202" s="288"/>
      <c r="C202" s="505"/>
      <c r="D202" s="382"/>
      <c r="E202" s="380"/>
      <c r="F202" s="379"/>
      <c r="G202" s="380"/>
      <c r="H202" s="381"/>
    </row>
    <row r="203" spans="1:8" ht="15.75" thickBot="1" x14ac:dyDescent="0.3">
      <c r="A203" s="502" t="s">
        <v>29</v>
      </c>
      <c r="B203" s="503"/>
      <c r="C203" s="571">
        <v>125</v>
      </c>
      <c r="D203" s="497">
        <v>1.2</v>
      </c>
      <c r="E203" s="497">
        <v>1</v>
      </c>
      <c r="F203" s="497">
        <v>9</v>
      </c>
      <c r="G203" s="497">
        <v>47</v>
      </c>
      <c r="H203" s="499"/>
    </row>
    <row r="204" spans="1:8" ht="15.75" thickBot="1" x14ac:dyDescent="0.3">
      <c r="A204" s="506"/>
      <c r="B204" s="507"/>
      <c r="C204" s="570">
        <v>482</v>
      </c>
      <c r="D204" s="510">
        <v>9.8999999999999986</v>
      </c>
      <c r="E204" s="510">
        <v>11.7</v>
      </c>
      <c r="F204" s="510">
        <v>48.2</v>
      </c>
      <c r="G204" s="510">
        <v>329</v>
      </c>
      <c r="H204" s="491"/>
    </row>
    <row r="205" spans="1:8" x14ac:dyDescent="0.25">
      <c r="A205" s="506"/>
      <c r="B205" s="507" t="s">
        <v>32</v>
      </c>
      <c r="C205" s="575"/>
      <c r="D205" s="510"/>
      <c r="E205" s="509"/>
      <c r="F205" s="510"/>
      <c r="G205" s="509"/>
      <c r="H205" s="491"/>
    </row>
    <row r="206" spans="1:8" x14ac:dyDescent="0.25">
      <c r="A206" s="287" t="s">
        <v>442</v>
      </c>
      <c r="B206" s="288"/>
      <c r="C206" s="378">
        <v>30</v>
      </c>
      <c r="D206" s="379">
        <v>0.36</v>
      </c>
      <c r="E206" s="380">
        <v>1.5</v>
      </c>
      <c r="F206" s="379">
        <v>2.52</v>
      </c>
      <c r="G206" s="382">
        <v>25</v>
      </c>
      <c r="H206" s="381" t="s">
        <v>443</v>
      </c>
    </row>
    <row r="207" spans="1:8" ht="22.5" x14ac:dyDescent="0.25">
      <c r="A207" s="424" t="s">
        <v>232</v>
      </c>
      <c r="B207" s="288"/>
      <c r="C207" s="378" t="s">
        <v>239</v>
      </c>
      <c r="D207" s="427">
        <v>4.8</v>
      </c>
      <c r="E207" s="380">
        <v>5</v>
      </c>
      <c r="F207" s="379">
        <v>18</v>
      </c>
      <c r="G207" s="516">
        <v>136</v>
      </c>
      <c r="H207" s="517" t="s">
        <v>250</v>
      </c>
    </row>
    <row r="208" spans="1:8" ht="22.5" x14ac:dyDescent="0.25">
      <c r="A208" s="287" t="s">
        <v>434</v>
      </c>
      <c r="B208" s="288"/>
      <c r="C208" s="378" t="s">
        <v>435</v>
      </c>
      <c r="D208" s="382">
        <v>5</v>
      </c>
      <c r="E208" s="380">
        <v>4.2</v>
      </c>
      <c r="F208" s="379">
        <v>0.7</v>
      </c>
      <c r="G208" s="382">
        <v>61</v>
      </c>
      <c r="H208" s="381" t="s">
        <v>436</v>
      </c>
    </row>
    <row r="209" spans="1:8" ht="22.5" x14ac:dyDescent="0.25">
      <c r="A209" s="287" t="s">
        <v>96</v>
      </c>
      <c r="B209" s="288"/>
      <c r="C209" s="378">
        <v>110</v>
      </c>
      <c r="D209" s="379">
        <v>2.2000000000000002</v>
      </c>
      <c r="E209" s="380">
        <v>3.3</v>
      </c>
      <c r="F209" s="379">
        <v>15.4</v>
      </c>
      <c r="G209" s="382">
        <v>100.1</v>
      </c>
      <c r="H209" s="381" t="s">
        <v>249</v>
      </c>
    </row>
    <row r="210" spans="1:8" x14ac:dyDescent="0.25">
      <c r="A210" s="424" t="s">
        <v>49</v>
      </c>
      <c r="B210" s="288"/>
      <c r="C210" s="378">
        <v>150</v>
      </c>
      <c r="D210" s="380">
        <v>0.6</v>
      </c>
      <c r="E210" s="379">
        <v>0</v>
      </c>
      <c r="F210" s="380">
        <v>15</v>
      </c>
      <c r="G210" s="379">
        <v>62.5</v>
      </c>
      <c r="H210" s="517" t="s">
        <v>264</v>
      </c>
    </row>
    <row r="211" spans="1:8" ht="15.75" thickBot="1" x14ac:dyDescent="0.3">
      <c r="A211" s="287" t="s">
        <v>50</v>
      </c>
      <c r="B211" s="288"/>
      <c r="C211" s="378">
        <v>30</v>
      </c>
      <c r="D211" s="378">
        <v>1.5</v>
      </c>
      <c r="E211" s="427">
        <v>0.3</v>
      </c>
      <c r="F211" s="378">
        <v>14.3</v>
      </c>
      <c r="G211" s="427">
        <v>66</v>
      </c>
      <c r="H211" s="381"/>
    </row>
    <row r="212" spans="1:8" ht="15.75" thickBot="1" x14ac:dyDescent="0.3">
      <c r="A212" s="502" t="s">
        <v>29</v>
      </c>
      <c r="B212" s="503"/>
      <c r="C212" s="504">
        <v>545</v>
      </c>
      <c r="D212" s="498">
        <v>14.459999999999999</v>
      </c>
      <c r="E212" s="498">
        <v>15.69</v>
      </c>
      <c r="F212" s="498">
        <v>74.19</v>
      </c>
      <c r="G212" s="498">
        <v>450.6</v>
      </c>
      <c r="H212" s="499"/>
    </row>
    <row r="213" spans="1:8" x14ac:dyDescent="0.25">
      <c r="A213" s="506"/>
      <c r="B213" s="507" t="s">
        <v>51</v>
      </c>
      <c r="C213" s="575"/>
      <c r="D213" s="509"/>
      <c r="E213" s="509"/>
      <c r="F213" s="509"/>
      <c r="G213" s="509"/>
      <c r="H213" s="491"/>
    </row>
    <row r="214" spans="1:8" x14ac:dyDescent="0.25">
      <c r="A214" s="287" t="s">
        <v>75</v>
      </c>
      <c r="B214" s="288"/>
      <c r="C214" s="378">
        <v>10</v>
      </c>
      <c r="D214" s="380">
        <v>1.6</v>
      </c>
      <c r="E214" s="379">
        <v>1.45</v>
      </c>
      <c r="F214" s="380">
        <v>12.9</v>
      </c>
      <c r="G214" s="379">
        <v>61</v>
      </c>
      <c r="H214" s="381"/>
    </row>
    <row r="215" spans="1:8" x14ac:dyDescent="0.25">
      <c r="A215" s="287" t="s">
        <v>401</v>
      </c>
      <c r="B215" s="288"/>
      <c r="C215" s="378"/>
      <c r="D215" s="380"/>
      <c r="E215" s="379"/>
      <c r="F215" s="379"/>
      <c r="G215" s="379"/>
      <c r="H215" s="381"/>
    </row>
    <row r="216" spans="1:8" x14ac:dyDescent="0.25">
      <c r="A216" s="287" t="s">
        <v>310</v>
      </c>
      <c r="B216" s="288"/>
      <c r="C216" s="378">
        <v>110</v>
      </c>
      <c r="D216" s="379">
        <v>2.5</v>
      </c>
      <c r="E216" s="380">
        <v>2.75</v>
      </c>
      <c r="F216" s="379">
        <v>4</v>
      </c>
      <c r="G216" s="380">
        <v>51</v>
      </c>
      <c r="H216" s="381" t="s">
        <v>311</v>
      </c>
    </row>
    <row r="217" spans="1:8" x14ac:dyDescent="0.25">
      <c r="A217" s="287" t="s">
        <v>128</v>
      </c>
      <c r="B217" s="288"/>
      <c r="C217" s="378">
        <v>30</v>
      </c>
      <c r="D217" s="379">
        <v>0.2</v>
      </c>
      <c r="E217" s="382">
        <v>1</v>
      </c>
      <c r="F217" s="380">
        <v>2.5</v>
      </c>
      <c r="G217" s="382">
        <v>19.8</v>
      </c>
      <c r="H217" s="381" t="s">
        <v>262</v>
      </c>
    </row>
    <row r="218" spans="1:8" ht="22.5" customHeight="1" x14ac:dyDescent="0.25">
      <c r="A218" s="287" t="s">
        <v>206</v>
      </c>
      <c r="B218" s="288"/>
      <c r="C218" s="378" t="s">
        <v>271</v>
      </c>
      <c r="D218" s="382">
        <v>6</v>
      </c>
      <c r="E218" s="380">
        <v>8</v>
      </c>
      <c r="F218" s="379">
        <v>22.5</v>
      </c>
      <c r="G218" s="382">
        <v>186</v>
      </c>
      <c r="H218" s="381" t="s">
        <v>183</v>
      </c>
    </row>
    <row r="219" spans="1:8" ht="22.5" customHeight="1" x14ac:dyDescent="0.25">
      <c r="A219" s="287" t="s">
        <v>79</v>
      </c>
      <c r="B219" s="288"/>
      <c r="C219" s="437" t="s">
        <v>393</v>
      </c>
      <c r="D219" s="382">
        <v>0.09</v>
      </c>
      <c r="E219" s="380">
        <v>0.01</v>
      </c>
      <c r="F219" s="379">
        <v>8.5</v>
      </c>
      <c r="G219" s="382">
        <v>34.5</v>
      </c>
      <c r="H219" s="381" t="s">
        <v>176</v>
      </c>
    </row>
    <row r="220" spans="1:8" ht="15.75" thickBot="1" x14ac:dyDescent="0.3">
      <c r="A220" s="287" t="s">
        <v>42</v>
      </c>
      <c r="B220" s="288"/>
      <c r="C220" s="505">
        <v>20</v>
      </c>
      <c r="D220" s="436">
        <v>1.6</v>
      </c>
      <c r="E220" s="435">
        <v>0.2</v>
      </c>
      <c r="F220" s="572">
        <v>9.8000000000000007</v>
      </c>
      <c r="G220" s="573">
        <v>47</v>
      </c>
      <c r="H220" s="381"/>
    </row>
    <row r="221" spans="1:8" ht="15.75" thickBot="1" x14ac:dyDescent="0.3">
      <c r="A221" s="502" t="s">
        <v>29</v>
      </c>
      <c r="B221" s="503"/>
      <c r="C221" s="504">
        <v>468</v>
      </c>
      <c r="D221" s="498">
        <v>11.99</v>
      </c>
      <c r="E221" s="498">
        <v>13.409999999999998</v>
      </c>
      <c r="F221" s="498">
        <v>60.2</v>
      </c>
      <c r="G221" s="498">
        <v>399.3</v>
      </c>
      <c r="H221" s="499"/>
    </row>
    <row r="222" spans="1:8" ht="15.75" thickBot="1" x14ac:dyDescent="0.3">
      <c r="A222" s="502" t="s">
        <v>64</v>
      </c>
      <c r="B222" s="503"/>
      <c r="C222" s="543">
        <v>1495</v>
      </c>
      <c r="D222" s="498">
        <v>36.35</v>
      </c>
      <c r="E222" s="498">
        <v>40.199999999999996</v>
      </c>
      <c r="F222" s="498">
        <v>182.59</v>
      </c>
      <c r="G222" s="498">
        <v>1178.9000000000001</v>
      </c>
      <c r="H222" s="504"/>
    </row>
    <row r="223" spans="1:8" x14ac:dyDescent="0.25">
      <c r="C223" s="507"/>
      <c r="D223" s="485"/>
      <c r="E223" s="485"/>
      <c r="F223" s="485"/>
      <c r="G223" s="485"/>
      <c r="H223" s="507"/>
    </row>
    <row r="224" spans="1:8" ht="22.5" customHeight="1" thickBot="1" x14ac:dyDescent="0.3">
      <c r="A224" s="291" t="s">
        <v>121</v>
      </c>
      <c r="C224" s="519"/>
      <c r="H224" s="519"/>
    </row>
    <row r="225" spans="1:8" ht="23.25" customHeight="1" x14ac:dyDescent="0.25">
      <c r="A225" s="597" t="s">
        <v>281</v>
      </c>
      <c r="B225" s="598"/>
      <c r="C225" s="599" t="s">
        <v>277</v>
      </c>
      <c r="D225" s="606" t="s">
        <v>278</v>
      </c>
      <c r="E225" s="607"/>
      <c r="F225" s="608"/>
      <c r="G225" s="490" t="s">
        <v>4</v>
      </c>
      <c r="H225" s="491" t="s">
        <v>279</v>
      </c>
    </row>
    <row r="226" spans="1:8" ht="23.25" customHeight="1" thickBot="1" x14ac:dyDescent="0.3">
      <c r="A226" s="602" t="s">
        <v>280</v>
      </c>
      <c r="B226" s="603"/>
      <c r="C226" s="600"/>
      <c r="D226" s="492"/>
      <c r="E226" s="493"/>
      <c r="F226" s="494"/>
      <c r="G226" s="495" t="s">
        <v>7</v>
      </c>
      <c r="H226" s="381"/>
    </row>
    <row r="227" spans="1:8" ht="15.75" thickBot="1" x14ac:dyDescent="0.3">
      <c r="A227" s="604"/>
      <c r="B227" s="605"/>
      <c r="C227" s="601"/>
      <c r="D227" s="497" t="s">
        <v>10</v>
      </c>
      <c r="E227" s="497" t="s">
        <v>11</v>
      </c>
      <c r="F227" s="498" t="s">
        <v>12</v>
      </c>
      <c r="G227" s="498" t="s">
        <v>13</v>
      </c>
      <c r="H227" s="499"/>
    </row>
    <row r="228" spans="1:8" ht="22.5" customHeight="1" x14ac:dyDescent="0.25">
      <c r="A228" s="506"/>
      <c r="B228" s="507" t="s">
        <v>15</v>
      </c>
      <c r="C228" s="570"/>
      <c r="D228" s="532"/>
      <c r="E228" s="533"/>
      <c r="F228" s="530"/>
      <c r="G228" s="532"/>
      <c r="H228" s="491"/>
    </row>
    <row r="229" spans="1:8" x14ac:dyDescent="0.25">
      <c r="A229" s="287" t="s">
        <v>188</v>
      </c>
      <c r="B229" s="288"/>
      <c r="C229" s="378" t="s">
        <v>126</v>
      </c>
      <c r="D229" s="382">
        <v>7.5</v>
      </c>
      <c r="E229" s="380">
        <v>7.5</v>
      </c>
      <c r="F229" s="380">
        <v>18.399999999999999</v>
      </c>
      <c r="G229" s="382">
        <v>171.1</v>
      </c>
      <c r="H229" s="381" t="s">
        <v>60</v>
      </c>
    </row>
    <row r="230" spans="1:8" ht="22.5" x14ac:dyDescent="0.25">
      <c r="A230" s="287" t="s">
        <v>67</v>
      </c>
      <c r="B230" s="288"/>
      <c r="C230" s="378">
        <v>160</v>
      </c>
      <c r="D230" s="382">
        <v>2</v>
      </c>
      <c r="E230" s="380">
        <v>2.2000000000000002</v>
      </c>
      <c r="F230" s="380">
        <v>11.3</v>
      </c>
      <c r="G230" s="382">
        <v>73.3</v>
      </c>
      <c r="H230" s="381" t="s">
        <v>420</v>
      </c>
    </row>
    <row r="231" spans="1:8" ht="15.75" thickBot="1" x14ac:dyDescent="0.3">
      <c r="A231" s="287" t="s">
        <v>174</v>
      </c>
      <c r="B231" s="288"/>
      <c r="C231" s="437" t="s">
        <v>402</v>
      </c>
      <c r="D231" s="382">
        <v>3.5</v>
      </c>
      <c r="E231" s="380">
        <v>5.95</v>
      </c>
      <c r="F231" s="379">
        <v>12.9</v>
      </c>
      <c r="G231" s="382">
        <v>119.6</v>
      </c>
      <c r="H231" s="381" t="s">
        <v>175</v>
      </c>
    </row>
    <row r="232" spans="1:8" ht="15.75" thickBot="1" x14ac:dyDescent="0.3">
      <c r="A232" s="502" t="s">
        <v>29</v>
      </c>
      <c r="B232" s="503"/>
      <c r="C232" s="571">
        <v>350</v>
      </c>
      <c r="D232" s="497">
        <v>13</v>
      </c>
      <c r="E232" s="497">
        <v>15.649999999999999</v>
      </c>
      <c r="F232" s="497">
        <v>42.6</v>
      </c>
      <c r="G232" s="497">
        <v>364</v>
      </c>
      <c r="H232" s="499"/>
    </row>
    <row r="233" spans="1:8" x14ac:dyDescent="0.25">
      <c r="A233" s="287" t="s">
        <v>52</v>
      </c>
      <c r="B233" s="288"/>
      <c r="C233" s="505">
        <v>100</v>
      </c>
      <c r="D233" s="382">
        <v>0.36</v>
      </c>
      <c r="E233" s="380">
        <v>0.1</v>
      </c>
      <c r="F233" s="379">
        <v>10</v>
      </c>
      <c r="G233" s="380">
        <v>42</v>
      </c>
      <c r="H233" s="381" t="s">
        <v>331</v>
      </c>
    </row>
    <row r="234" spans="1:8" ht="15.75" thickBot="1" x14ac:dyDescent="0.3">
      <c r="A234" s="287" t="s">
        <v>220</v>
      </c>
      <c r="B234" s="288"/>
      <c r="C234" s="505"/>
      <c r="D234" s="382"/>
      <c r="E234" s="380"/>
      <c r="F234" s="379"/>
      <c r="G234" s="380"/>
      <c r="H234" s="381"/>
    </row>
    <row r="235" spans="1:8" ht="15.75" thickBot="1" x14ac:dyDescent="0.3">
      <c r="A235" s="502" t="s">
        <v>29</v>
      </c>
      <c r="B235" s="503"/>
      <c r="C235" s="571">
        <v>100</v>
      </c>
      <c r="D235" s="497">
        <v>0.36</v>
      </c>
      <c r="E235" s="497">
        <v>0.1</v>
      </c>
      <c r="F235" s="497">
        <v>10</v>
      </c>
      <c r="G235" s="497">
        <v>42</v>
      </c>
      <c r="H235" s="499"/>
    </row>
    <row r="236" spans="1:8" ht="15.75" thickBot="1" x14ac:dyDescent="0.3">
      <c r="A236" s="506"/>
      <c r="B236" s="507"/>
      <c r="C236" s="570">
        <v>450</v>
      </c>
      <c r="D236" s="490">
        <v>10</v>
      </c>
      <c r="E236" s="490">
        <v>12</v>
      </c>
      <c r="F236" s="490">
        <v>52.6</v>
      </c>
      <c r="G236" s="490">
        <v>367</v>
      </c>
      <c r="H236" s="491"/>
    </row>
    <row r="237" spans="1:8" x14ac:dyDescent="0.25">
      <c r="A237" s="506"/>
      <c r="B237" s="507" t="s">
        <v>32</v>
      </c>
      <c r="C237" s="575"/>
      <c r="D237" s="490"/>
      <c r="E237" s="509"/>
      <c r="F237" s="510"/>
      <c r="G237" s="490"/>
      <c r="H237" s="491"/>
    </row>
    <row r="238" spans="1:8" x14ac:dyDescent="0.25">
      <c r="A238" s="287" t="s">
        <v>431</v>
      </c>
      <c r="B238" s="288"/>
      <c r="C238" s="378">
        <v>30</v>
      </c>
      <c r="D238" s="379">
        <v>0.33</v>
      </c>
      <c r="E238" s="380">
        <v>1.86</v>
      </c>
      <c r="F238" s="379">
        <v>1.4</v>
      </c>
      <c r="G238" s="382">
        <v>24</v>
      </c>
      <c r="H238" s="381" t="s">
        <v>432</v>
      </c>
    </row>
    <row r="239" spans="1:8" ht="33" x14ac:dyDescent="0.25">
      <c r="A239" s="287" t="s">
        <v>395</v>
      </c>
      <c r="B239" s="288"/>
      <c r="C239" s="378" t="s">
        <v>239</v>
      </c>
      <c r="D239" s="382">
        <v>2.1</v>
      </c>
      <c r="E239" s="380">
        <v>4.3000000000000007</v>
      </c>
      <c r="F239" s="379">
        <v>9.6999999999999993</v>
      </c>
      <c r="G239" s="382">
        <v>86</v>
      </c>
      <c r="H239" s="381" t="s">
        <v>245</v>
      </c>
    </row>
    <row r="240" spans="1:8" x14ac:dyDescent="0.25">
      <c r="A240" s="447" t="s">
        <v>100</v>
      </c>
      <c r="B240" s="295"/>
      <c r="C240" s="448" t="s">
        <v>185</v>
      </c>
      <c r="D240" s="501">
        <v>10.7</v>
      </c>
      <c r="E240" s="449">
        <v>9.3000000000000007</v>
      </c>
      <c r="F240" s="450">
        <v>32.299999999999997</v>
      </c>
      <c r="G240" s="501">
        <v>256</v>
      </c>
      <c r="H240" s="381" t="s">
        <v>101</v>
      </c>
    </row>
    <row r="241" spans="1:8" x14ac:dyDescent="0.25">
      <c r="A241" s="287" t="s">
        <v>192</v>
      </c>
      <c r="B241" s="288"/>
      <c r="C241" s="378">
        <v>150</v>
      </c>
      <c r="D241" s="382">
        <v>0.1</v>
      </c>
      <c r="E241" s="380">
        <v>0.1</v>
      </c>
      <c r="F241" s="379">
        <v>10.199999999999999</v>
      </c>
      <c r="G241" s="380">
        <v>42.1</v>
      </c>
      <c r="H241" s="381" t="s">
        <v>263</v>
      </c>
    </row>
    <row r="242" spans="1:8" ht="15.75" thickBot="1" x14ac:dyDescent="0.3">
      <c r="A242" s="287" t="s">
        <v>50</v>
      </c>
      <c r="B242" s="288"/>
      <c r="C242" s="378">
        <v>30</v>
      </c>
      <c r="D242" s="378">
        <v>1.5</v>
      </c>
      <c r="E242" s="427">
        <v>0.3</v>
      </c>
      <c r="F242" s="378">
        <v>14.3</v>
      </c>
      <c r="G242" s="427">
        <v>66</v>
      </c>
      <c r="H242" s="381"/>
    </row>
    <row r="243" spans="1:8" ht="15.75" thickBot="1" x14ac:dyDescent="0.3">
      <c r="A243" s="502" t="s">
        <v>29</v>
      </c>
      <c r="B243" s="503"/>
      <c r="C243" s="504">
        <v>520</v>
      </c>
      <c r="D243" s="497">
        <v>14.729999999999999</v>
      </c>
      <c r="E243" s="497">
        <v>15.860000000000001</v>
      </c>
      <c r="F243" s="497">
        <v>67.899999999999991</v>
      </c>
      <c r="G243" s="497">
        <v>474.1</v>
      </c>
      <c r="H243" s="499"/>
    </row>
    <row r="244" spans="1:8" x14ac:dyDescent="0.25">
      <c r="A244" s="506"/>
      <c r="B244" s="507" t="s">
        <v>51</v>
      </c>
      <c r="C244" s="575"/>
      <c r="D244" s="490"/>
      <c r="E244" s="509"/>
      <c r="F244" s="510"/>
      <c r="G244" s="490"/>
      <c r="H244" s="491"/>
    </row>
    <row r="245" spans="1:8" ht="22.5" x14ac:dyDescent="0.25">
      <c r="A245" s="447" t="s">
        <v>297</v>
      </c>
      <c r="B245" s="295"/>
      <c r="C245" s="448">
        <v>40</v>
      </c>
      <c r="D245" s="449">
        <v>1.8</v>
      </c>
      <c r="E245" s="449">
        <v>3.2</v>
      </c>
      <c r="F245" s="449">
        <v>19</v>
      </c>
      <c r="G245" s="450">
        <v>112</v>
      </c>
      <c r="H245" s="452" t="s">
        <v>298</v>
      </c>
    </row>
    <row r="246" spans="1:8" ht="23.25" customHeight="1" x14ac:dyDescent="0.25">
      <c r="A246" s="287" t="s">
        <v>90</v>
      </c>
      <c r="B246" s="288"/>
      <c r="C246" s="448">
        <v>110</v>
      </c>
      <c r="D246" s="449">
        <v>3.12</v>
      </c>
      <c r="E246" s="449">
        <v>2.75</v>
      </c>
      <c r="F246" s="449">
        <v>2.5</v>
      </c>
      <c r="G246" s="449">
        <v>47.2</v>
      </c>
      <c r="H246" s="381" t="s">
        <v>172</v>
      </c>
    </row>
    <row r="247" spans="1:8" ht="22.5" customHeight="1" x14ac:dyDescent="0.25">
      <c r="A247" s="287" t="s">
        <v>383</v>
      </c>
      <c r="B247" s="288"/>
      <c r="C247" s="426" t="s">
        <v>314</v>
      </c>
      <c r="D247" s="379">
        <v>6</v>
      </c>
      <c r="E247" s="380">
        <v>8.5</v>
      </c>
      <c r="F247" s="379">
        <v>25</v>
      </c>
      <c r="G247" s="380">
        <v>200</v>
      </c>
      <c r="H247" s="378" t="s">
        <v>384</v>
      </c>
    </row>
    <row r="248" spans="1:8" ht="22.5" customHeight="1" x14ac:dyDescent="0.25">
      <c r="A248" s="287" t="s">
        <v>42</v>
      </c>
      <c r="B248" s="288"/>
      <c r="C248" s="505">
        <v>20</v>
      </c>
      <c r="D248" s="436">
        <v>1.6</v>
      </c>
      <c r="E248" s="435">
        <v>0.2</v>
      </c>
      <c r="F248" s="572">
        <v>9.8000000000000007</v>
      </c>
      <c r="G248" s="573">
        <v>47</v>
      </c>
      <c r="H248" s="381"/>
    </row>
    <row r="249" spans="1:8" ht="15.75" thickBot="1" x14ac:dyDescent="0.3">
      <c r="A249" s="447" t="s">
        <v>173</v>
      </c>
      <c r="B249" s="295"/>
      <c r="C249" s="448" t="s">
        <v>313</v>
      </c>
      <c r="D249" s="501">
        <v>0.05</v>
      </c>
      <c r="E249" s="449">
        <v>0.01</v>
      </c>
      <c r="F249" s="450">
        <v>4.42</v>
      </c>
      <c r="G249" s="449">
        <v>18</v>
      </c>
      <c r="H249" s="381" t="s">
        <v>303</v>
      </c>
    </row>
    <row r="250" spans="1:8" ht="15.75" thickBot="1" x14ac:dyDescent="0.3">
      <c r="A250" s="502" t="s">
        <v>29</v>
      </c>
      <c r="B250" s="503"/>
      <c r="C250" s="504">
        <v>444</v>
      </c>
      <c r="D250" s="498">
        <v>12.57</v>
      </c>
      <c r="E250" s="498">
        <v>14.659999999999998</v>
      </c>
      <c r="F250" s="498">
        <v>60.72</v>
      </c>
      <c r="G250" s="498">
        <v>424.2</v>
      </c>
      <c r="H250" s="491"/>
    </row>
    <row r="251" spans="1:8" ht="15.75" thickBot="1" x14ac:dyDescent="0.3">
      <c r="A251" s="554" t="s">
        <v>64</v>
      </c>
      <c r="B251" s="519"/>
      <c r="C251" s="520">
        <v>1414</v>
      </c>
      <c r="D251" s="580">
        <v>40.659999999999997</v>
      </c>
      <c r="E251" s="580">
        <v>46.269999999999996</v>
      </c>
      <c r="F251" s="580">
        <v>181.22</v>
      </c>
      <c r="G251" s="580">
        <v>1304.3</v>
      </c>
      <c r="H251" s="499"/>
    </row>
    <row r="252" spans="1:8" x14ac:dyDescent="0.25">
      <c r="C252" s="581"/>
      <c r="D252" s="485"/>
      <c r="E252" s="485"/>
      <c r="F252" s="485"/>
      <c r="G252" s="485"/>
      <c r="H252" s="581"/>
    </row>
    <row r="253" spans="1:8" ht="22.5" customHeight="1" thickBot="1" x14ac:dyDescent="0.3">
      <c r="A253" s="291" t="s">
        <v>125</v>
      </c>
      <c r="C253" s="519"/>
      <c r="H253" s="519"/>
    </row>
    <row r="254" spans="1:8" ht="23.25" customHeight="1" x14ac:dyDescent="0.25">
      <c r="A254" s="597" t="s">
        <v>281</v>
      </c>
      <c r="B254" s="598"/>
      <c r="C254" s="599" t="s">
        <v>277</v>
      </c>
      <c r="D254" s="606" t="s">
        <v>278</v>
      </c>
      <c r="E254" s="607"/>
      <c r="F254" s="608"/>
      <c r="G254" s="490" t="s">
        <v>4</v>
      </c>
      <c r="H254" s="491" t="s">
        <v>279</v>
      </c>
    </row>
    <row r="255" spans="1:8" ht="23.25" customHeight="1" thickBot="1" x14ac:dyDescent="0.3">
      <c r="A255" s="602" t="s">
        <v>280</v>
      </c>
      <c r="B255" s="603"/>
      <c r="C255" s="600"/>
      <c r="D255" s="492"/>
      <c r="E255" s="493"/>
      <c r="F255" s="494"/>
      <c r="G255" s="495" t="s">
        <v>7</v>
      </c>
      <c r="H255" s="381"/>
    </row>
    <row r="256" spans="1:8" ht="15.75" thickBot="1" x14ac:dyDescent="0.3">
      <c r="A256" s="604"/>
      <c r="B256" s="605"/>
      <c r="C256" s="601"/>
      <c r="D256" s="497" t="s">
        <v>10</v>
      </c>
      <c r="E256" s="497" t="s">
        <v>11</v>
      </c>
      <c r="F256" s="498" t="s">
        <v>12</v>
      </c>
      <c r="G256" s="498" t="s">
        <v>13</v>
      </c>
      <c r="H256" s="499"/>
    </row>
    <row r="257" spans="1:8" ht="22.5" customHeight="1" x14ac:dyDescent="0.25">
      <c r="A257" s="506"/>
      <c r="B257" s="507" t="s">
        <v>15</v>
      </c>
      <c r="C257" s="570"/>
      <c r="D257" s="532"/>
      <c r="E257" s="533"/>
      <c r="F257" s="530"/>
      <c r="G257" s="532"/>
      <c r="H257" s="491"/>
    </row>
    <row r="258" spans="1:8" x14ac:dyDescent="0.25">
      <c r="A258" s="287" t="s">
        <v>186</v>
      </c>
      <c r="B258" s="288"/>
      <c r="C258" s="378">
        <v>150</v>
      </c>
      <c r="D258" s="380">
        <v>8.1999999999999993</v>
      </c>
      <c r="E258" s="380">
        <v>8</v>
      </c>
      <c r="F258" s="380">
        <v>16.2</v>
      </c>
      <c r="G258" s="382">
        <v>169</v>
      </c>
      <c r="H258" s="381" t="s">
        <v>246</v>
      </c>
    </row>
    <row r="259" spans="1:8" x14ac:dyDescent="0.25">
      <c r="A259" s="447" t="s">
        <v>173</v>
      </c>
      <c r="B259" s="295"/>
      <c r="C259" s="448" t="s">
        <v>313</v>
      </c>
      <c r="D259" s="501">
        <v>0.05</v>
      </c>
      <c r="E259" s="449">
        <v>0.01</v>
      </c>
      <c r="F259" s="450">
        <v>4.42</v>
      </c>
      <c r="G259" s="449">
        <v>18</v>
      </c>
      <c r="H259" s="381" t="s">
        <v>303</v>
      </c>
    </row>
    <row r="260" spans="1:8" ht="15.75" thickBot="1" x14ac:dyDescent="0.3">
      <c r="A260" s="287" t="s">
        <v>25</v>
      </c>
      <c r="B260" s="288"/>
      <c r="C260" s="437" t="s">
        <v>171</v>
      </c>
      <c r="D260" s="515">
        <v>1.9</v>
      </c>
      <c r="E260" s="378">
        <v>4.4000000000000004</v>
      </c>
      <c r="F260" s="427">
        <v>13</v>
      </c>
      <c r="G260" s="378">
        <v>99</v>
      </c>
      <c r="H260" s="381" t="s">
        <v>27</v>
      </c>
    </row>
    <row r="261" spans="1:8" ht="15.75" thickBot="1" x14ac:dyDescent="0.3">
      <c r="A261" s="502" t="s">
        <v>29</v>
      </c>
      <c r="B261" s="503"/>
      <c r="C261" s="571">
        <v>350</v>
      </c>
      <c r="D261" s="497">
        <v>10.15</v>
      </c>
      <c r="E261" s="497">
        <v>12.41</v>
      </c>
      <c r="F261" s="497">
        <v>33.619999999999997</v>
      </c>
      <c r="G261" s="497">
        <v>286</v>
      </c>
      <c r="H261" s="499"/>
    </row>
    <row r="262" spans="1:8" x14ac:dyDescent="0.25">
      <c r="A262" s="287" t="s">
        <v>30</v>
      </c>
      <c r="B262" s="288"/>
      <c r="C262" s="505">
        <v>125</v>
      </c>
      <c r="D262" s="382">
        <v>0.1</v>
      </c>
      <c r="E262" s="380">
        <v>0</v>
      </c>
      <c r="F262" s="379">
        <v>18</v>
      </c>
      <c r="G262" s="380">
        <v>55</v>
      </c>
      <c r="H262" s="381" t="s">
        <v>53</v>
      </c>
    </row>
    <row r="263" spans="1:8" ht="15.75" thickBot="1" x14ac:dyDescent="0.3">
      <c r="A263" s="287" t="s">
        <v>227</v>
      </c>
      <c r="B263" s="288"/>
      <c r="C263" s="505"/>
      <c r="D263" s="382"/>
      <c r="E263" s="382"/>
      <c r="F263" s="379"/>
      <c r="G263" s="382"/>
      <c r="H263" s="381"/>
    </row>
    <row r="264" spans="1:8" ht="15.75" thickBot="1" x14ac:dyDescent="0.3">
      <c r="A264" s="502" t="s">
        <v>29</v>
      </c>
      <c r="B264" s="503"/>
      <c r="C264" s="571">
        <v>125</v>
      </c>
      <c r="D264" s="498">
        <v>0.1</v>
      </c>
      <c r="E264" s="498">
        <v>0</v>
      </c>
      <c r="F264" s="498">
        <v>18</v>
      </c>
      <c r="G264" s="498">
        <v>55</v>
      </c>
      <c r="H264" s="499"/>
    </row>
    <row r="265" spans="1:8" ht="15.75" thickBot="1" x14ac:dyDescent="0.3">
      <c r="A265" s="506"/>
      <c r="B265" s="507"/>
      <c r="C265" s="570">
        <v>469</v>
      </c>
      <c r="D265" s="490">
        <v>10.25</v>
      </c>
      <c r="E265" s="490">
        <v>12.3</v>
      </c>
      <c r="F265" s="490">
        <v>51.62</v>
      </c>
      <c r="G265" s="490">
        <v>341</v>
      </c>
      <c r="H265" s="491"/>
    </row>
    <row r="266" spans="1:8" x14ac:dyDescent="0.25">
      <c r="A266" s="506"/>
      <c r="B266" s="507" t="s">
        <v>32</v>
      </c>
      <c r="C266" s="575"/>
      <c r="D266" s="490"/>
      <c r="E266" s="509"/>
      <c r="F266" s="510"/>
      <c r="G266" s="490"/>
      <c r="H266" s="491"/>
    </row>
    <row r="267" spans="1:8" x14ac:dyDescent="0.25">
      <c r="A267" s="287" t="s">
        <v>430</v>
      </c>
      <c r="B267" s="288"/>
      <c r="C267" s="378">
        <v>30</v>
      </c>
      <c r="D267" s="379">
        <v>0.33</v>
      </c>
      <c r="E267" s="380">
        <v>0.06</v>
      </c>
      <c r="F267" s="379">
        <v>1.1399999999999999</v>
      </c>
      <c r="G267" s="382">
        <v>7.2</v>
      </c>
      <c r="H267" s="380" t="s">
        <v>212</v>
      </c>
    </row>
    <row r="268" spans="1:8" ht="21" x14ac:dyDescent="0.25">
      <c r="A268" s="541" t="s">
        <v>350</v>
      </c>
      <c r="B268" s="425"/>
      <c r="C268" s="437" t="s">
        <v>126</v>
      </c>
      <c r="D268" s="380">
        <v>2.5</v>
      </c>
      <c r="E268" s="379">
        <v>3.5</v>
      </c>
      <c r="F268" s="380">
        <v>10.7</v>
      </c>
      <c r="G268" s="380">
        <v>83</v>
      </c>
      <c r="H268" s="381" t="s">
        <v>243</v>
      </c>
    </row>
    <row r="269" spans="1:8" ht="22.5" x14ac:dyDescent="0.25">
      <c r="A269" s="287" t="s">
        <v>351</v>
      </c>
      <c r="B269" s="288"/>
      <c r="C269" s="378">
        <v>130</v>
      </c>
      <c r="D269" s="379">
        <v>10</v>
      </c>
      <c r="E269" s="380">
        <v>10</v>
      </c>
      <c r="F269" s="379">
        <v>33</v>
      </c>
      <c r="G269" s="380">
        <v>261</v>
      </c>
      <c r="H269" s="381" t="s">
        <v>349</v>
      </c>
    </row>
    <row r="270" spans="1:8" x14ac:dyDescent="0.25">
      <c r="A270" s="287" t="s">
        <v>413</v>
      </c>
      <c r="B270" s="288"/>
      <c r="C270" s="378">
        <v>150</v>
      </c>
      <c r="D270" s="382">
        <v>0.5</v>
      </c>
      <c r="E270" s="380">
        <v>2.5000000000000001E-2</v>
      </c>
      <c r="F270" s="379">
        <v>12.5</v>
      </c>
      <c r="G270" s="380">
        <v>52.1</v>
      </c>
      <c r="H270" s="381" t="s">
        <v>414</v>
      </c>
    </row>
    <row r="271" spans="1:8" ht="15.75" thickBot="1" x14ac:dyDescent="0.3">
      <c r="A271" s="287" t="s">
        <v>50</v>
      </c>
      <c r="B271" s="288"/>
      <c r="C271" s="378">
        <v>30</v>
      </c>
      <c r="D271" s="378">
        <v>1.5</v>
      </c>
      <c r="E271" s="427">
        <v>0.3</v>
      </c>
      <c r="F271" s="378">
        <v>14.3</v>
      </c>
      <c r="G271" s="427">
        <v>66</v>
      </c>
      <c r="H271" s="381"/>
    </row>
    <row r="272" spans="1:8" ht="15.75" thickBot="1" x14ac:dyDescent="0.3">
      <c r="A272" s="502" t="s">
        <v>29</v>
      </c>
      <c r="B272" s="503"/>
      <c r="C272" s="504">
        <v>495</v>
      </c>
      <c r="D272" s="497">
        <v>14.83</v>
      </c>
      <c r="E272" s="497">
        <v>13.885000000000002</v>
      </c>
      <c r="F272" s="497">
        <v>71.64</v>
      </c>
      <c r="G272" s="497">
        <v>469.3</v>
      </c>
      <c r="H272" s="499"/>
    </row>
    <row r="273" spans="1:8" x14ac:dyDescent="0.25">
      <c r="A273" s="506"/>
      <c r="B273" s="507" t="s">
        <v>51</v>
      </c>
      <c r="C273" s="575"/>
      <c r="D273" s="509"/>
      <c r="E273" s="510"/>
      <c r="F273" s="509"/>
      <c r="G273" s="510"/>
      <c r="H273" s="491"/>
    </row>
    <row r="274" spans="1:8" x14ac:dyDescent="0.25">
      <c r="A274" s="447" t="s">
        <v>75</v>
      </c>
      <c r="B274" s="295"/>
      <c r="C274" s="448">
        <v>10</v>
      </c>
      <c r="D274" s="449">
        <v>0.1</v>
      </c>
      <c r="E274" s="449">
        <v>1.55</v>
      </c>
      <c r="F274" s="449">
        <v>5.8</v>
      </c>
      <c r="G274" s="450">
        <v>37</v>
      </c>
      <c r="H274" s="452"/>
    </row>
    <row r="275" spans="1:8" x14ac:dyDescent="0.25">
      <c r="A275" s="447" t="s">
        <v>401</v>
      </c>
      <c r="B275" s="295"/>
      <c r="C275" s="448"/>
      <c r="D275" s="449"/>
      <c r="E275" s="449"/>
      <c r="F275" s="449"/>
      <c r="G275" s="450"/>
      <c r="H275" s="452"/>
    </row>
    <row r="276" spans="1:8" ht="22.5" customHeight="1" x14ac:dyDescent="0.25">
      <c r="A276" s="287" t="s">
        <v>310</v>
      </c>
      <c r="B276" s="288"/>
      <c r="C276" s="378">
        <v>110</v>
      </c>
      <c r="D276" s="379">
        <v>2.5</v>
      </c>
      <c r="E276" s="380">
        <v>2.75</v>
      </c>
      <c r="F276" s="379">
        <v>4</v>
      </c>
      <c r="G276" s="380">
        <v>51</v>
      </c>
      <c r="H276" s="381" t="s">
        <v>311</v>
      </c>
    </row>
    <row r="277" spans="1:8" x14ac:dyDescent="0.25">
      <c r="A277" s="287" t="s">
        <v>305</v>
      </c>
      <c r="B277" s="288"/>
      <c r="C277" s="378">
        <v>30</v>
      </c>
      <c r="D277" s="379">
        <v>0.6</v>
      </c>
      <c r="E277" s="380">
        <v>0.05</v>
      </c>
      <c r="F277" s="379">
        <v>3</v>
      </c>
      <c r="G277" s="380">
        <v>14</v>
      </c>
      <c r="H277" s="380" t="s">
        <v>248</v>
      </c>
    </row>
    <row r="278" spans="1:8" ht="22.5" customHeight="1" x14ac:dyDescent="0.25">
      <c r="A278" s="447" t="s">
        <v>270</v>
      </c>
      <c r="B278" s="295"/>
      <c r="C278" s="522" t="s">
        <v>315</v>
      </c>
      <c r="D278" s="450">
        <v>6.8</v>
      </c>
      <c r="E278" s="449">
        <v>8.6</v>
      </c>
      <c r="F278" s="450">
        <v>30</v>
      </c>
      <c r="G278" s="449">
        <v>225</v>
      </c>
      <c r="H278" s="381" t="s">
        <v>269</v>
      </c>
    </row>
    <row r="279" spans="1:8" x14ac:dyDescent="0.25">
      <c r="A279" s="287" t="s">
        <v>372</v>
      </c>
      <c r="B279" s="288"/>
      <c r="C279" s="378" t="s">
        <v>394</v>
      </c>
      <c r="D279" s="515">
        <v>0.5</v>
      </c>
      <c r="E279" s="378">
        <v>0.25</v>
      </c>
      <c r="F279" s="427">
        <v>5.4</v>
      </c>
      <c r="G279" s="515">
        <v>25.9</v>
      </c>
      <c r="H279" s="381" t="s">
        <v>358</v>
      </c>
    </row>
    <row r="280" spans="1:8" ht="15.75" thickBot="1" x14ac:dyDescent="0.3">
      <c r="A280" s="287" t="s">
        <v>42</v>
      </c>
      <c r="B280" s="288"/>
      <c r="C280" s="505">
        <v>20</v>
      </c>
      <c r="D280" s="436">
        <v>1.6</v>
      </c>
      <c r="E280" s="435">
        <v>0.2</v>
      </c>
      <c r="F280" s="572">
        <v>9.8000000000000007</v>
      </c>
      <c r="G280" s="573">
        <v>47</v>
      </c>
      <c r="H280" s="381"/>
    </row>
    <row r="281" spans="1:8" ht="15.75" thickBot="1" x14ac:dyDescent="0.3">
      <c r="A281" s="502" t="s">
        <v>29</v>
      </c>
      <c r="B281" s="503"/>
      <c r="C281" s="504">
        <v>454</v>
      </c>
      <c r="D281" s="497">
        <v>12.1</v>
      </c>
      <c r="E281" s="497">
        <v>13.399999999999999</v>
      </c>
      <c r="F281" s="497">
        <v>58</v>
      </c>
      <c r="G281" s="497">
        <v>399.9</v>
      </c>
      <c r="H281" s="499"/>
    </row>
    <row r="282" spans="1:8" ht="15.75" thickBot="1" x14ac:dyDescent="0.3">
      <c r="A282" s="554" t="s">
        <v>64</v>
      </c>
      <c r="B282" s="519"/>
      <c r="C282" s="520">
        <v>1424</v>
      </c>
      <c r="D282" s="582">
        <v>37.18</v>
      </c>
      <c r="E282" s="582">
        <v>39.695</v>
      </c>
      <c r="F282" s="582">
        <v>181.26</v>
      </c>
      <c r="G282" s="582">
        <v>1210.1999999999998</v>
      </c>
      <c r="H282" s="521"/>
    </row>
    <row r="283" spans="1:8" x14ac:dyDescent="0.25">
      <c r="A283" s="506"/>
      <c r="B283" s="507"/>
      <c r="C283" s="574"/>
      <c r="D283" s="510"/>
      <c r="E283" s="510"/>
      <c r="F283" s="510"/>
      <c r="G283" s="379"/>
      <c r="H283" s="507"/>
    </row>
    <row r="284" spans="1:8" ht="22.5" customHeight="1" thickBot="1" x14ac:dyDescent="0.3">
      <c r="A284" s="291" t="s">
        <v>129</v>
      </c>
      <c r="B284" s="519"/>
      <c r="C284" s="519"/>
      <c r="H284" s="519"/>
    </row>
    <row r="285" spans="1:8" ht="23.25" customHeight="1" x14ac:dyDescent="0.25">
      <c r="A285" s="597" t="s">
        <v>281</v>
      </c>
      <c r="B285" s="598"/>
      <c r="C285" s="599" t="s">
        <v>277</v>
      </c>
      <c r="D285" s="606" t="s">
        <v>278</v>
      </c>
      <c r="E285" s="607"/>
      <c r="F285" s="608"/>
      <c r="G285" s="490" t="s">
        <v>4</v>
      </c>
      <c r="H285" s="491" t="s">
        <v>279</v>
      </c>
    </row>
    <row r="286" spans="1:8" ht="15.75" thickBot="1" x14ac:dyDescent="0.3">
      <c r="A286" s="602" t="s">
        <v>280</v>
      </c>
      <c r="B286" s="603"/>
      <c r="C286" s="600"/>
      <c r="D286" s="492"/>
      <c r="E286" s="493"/>
      <c r="F286" s="494"/>
      <c r="G286" s="495" t="s">
        <v>7</v>
      </c>
      <c r="H286" s="381"/>
    </row>
    <row r="287" spans="1:8" ht="23.25" customHeight="1" thickBot="1" x14ac:dyDescent="0.3">
      <c r="A287" s="604"/>
      <c r="B287" s="605"/>
      <c r="C287" s="601"/>
      <c r="D287" s="497" t="s">
        <v>10</v>
      </c>
      <c r="E287" s="497" t="s">
        <v>11</v>
      </c>
      <c r="F287" s="498" t="s">
        <v>12</v>
      </c>
      <c r="G287" s="498" t="s">
        <v>13</v>
      </c>
      <c r="H287" s="499"/>
    </row>
    <row r="288" spans="1:8" ht="22.5" customHeight="1" x14ac:dyDescent="0.25">
      <c r="A288" s="506"/>
      <c r="B288" s="507" t="s">
        <v>15</v>
      </c>
      <c r="C288" s="505"/>
      <c r="D288" s="439"/>
      <c r="E288" s="533"/>
      <c r="F288" s="500"/>
      <c r="G288" s="439"/>
      <c r="H288" s="491"/>
    </row>
    <row r="289" spans="1:8" x14ac:dyDescent="0.25">
      <c r="A289" s="287" t="s">
        <v>209</v>
      </c>
      <c r="B289" s="517"/>
      <c r="C289" s="378" t="s">
        <v>126</v>
      </c>
      <c r="D289" s="382">
        <v>5.3</v>
      </c>
      <c r="E289" s="382">
        <v>4.8</v>
      </c>
      <c r="F289" s="380">
        <v>12.1</v>
      </c>
      <c r="G289" s="382">
        <v>112</v>
      </c>
      <c r="H289" s="381" t="s">
        <v>216</v>
      </c>
    </row>
    <row r="290" spans="1:8" ht="22.5" x14ac:dyDescent="0.25">
      <c r="A290" s="287" t="s">
        <v>23</v>
      </c>
      <c r="B290" s="288"/>
      <c r="C290" s="505" t="s">
        <v>291</v>
      </c>
      <c r="D290" s="515">
        <v>1</v>
      </c>
      <c r="E290" s="378">
        <v>1.2</v>
      </c>
      <c r="F290" s="378">
        <v>10</v>
      </c>
      <c r="G290" s="378">
        <v>55</v>
      </c>
      <c r="H290" s="381" t="s">
        <v>421</v>
      </c>
    </row>
    <row r="291" spans="1:8" ht="15.75" thickBot="1" x14ac:dyDescent="0.3">
      <c r="A291" s="287" t="s">
        <v>174</v>
      </c>
      <c r="B291" s="288"/>
      <c r="C291" s="437" t="s">
        <v>402</v>
      </c>
      <c r="D291" s="382">
        <v>3.5</v>
      </c>
      <c r="E291" s="380">
        <v>5.95</v>
      </c>
      <c r="F291" s="379">
        <v>12.9</v>
      </c>
      <c r="G291" s="382">
        <v>119.6</v>
      </c>
      <c r="H291" s="381" t="s">
        <v>175</v>
      </c>
    </row>
    <row r="292" spans="1:8" ht="15.75" thickBot="1" x14ac:dyDescent="0.3">
      <c r="A292" s="502" t="s">
        <v>29</v>
      </c>
      <c r="B292" s="503"/>
      <c r="C292" s="497">
        <v>360</v>
      </c>
      <c r="D292" s="497">
        <v>9.8000000000000007</v>
      </c>
      <c r="E292" s="497">
        <v>11.95</v>
      </c>
      <c r="F292" s="497">
        <v>35</v>
      </c>
      <c r="G292" s="497">
        <v>286.60000000000002</v>
      </c>
      <c r="H292" s="499"/>
    </row>
    <row r="293" spans="1:8" x14ac:dyDescent="0.25">
      <c r="A293" s="287" t="s">
        <v>52</v>
      </c>
      <c r="B293" s="288"/>
      <c r="C293" s="505">
        <v>100</v>
      </c>
      <c r="D293" s="382">
        <v>0.36</v>
      </c>
      <c r="E293" s="380">
        <v>0.36</v>
      </c>
      <c r="F293" s="379">
        <v>14</v>
      </c>
      <c r="G293" s="380">
        <v>60</v>
      </c>
      <c r="H293" s="381" t="s">
        <v>31</v>
      </c>
    </row>
    <row r="294" spans="1:8" ht="15.75" thickBot="1" x14ac:dyDescent="0.3">
      <c r="A294" s="287" t="s">
        <v>354</v>
      </c>
      <c r="B294" s="288"/>
      <c r="C294" s="505"/>
      <c r="D294" s="382"/>
      <c r="E294" s="380"/>
      <c r="F294" s="379"/>
      <c r="G294" s="380"/>
      <c r="H294" s="381"/>
    </row>
    <row r="295" spans="1:8" ht="15.75" thickBot="1" x14ac:dyDescent="0.3">
      <c r="A295" s="502" t="s">
        <v>29</v>
      </c>
      <c r="B295" s="503"/>
      <c r="C295" s="571">
        <v>100</v>
      </c>
      <c r="D295" s="497">
        <v>0.36</v>
      </c>
      <c r="E295" s="497">
        <v>0.36</v>
      </c>
      <c r="F295" s="497">
        <v>14</v>
      </c>
      <c r="G295" s="497">
        <v>60</v>
      </c>
      <c r="H295" s="499"/>
    </row>
    <row r="296" spans="1:8" ht="15.75" thickBot="1" x14ac:dyDescent="0.3">
      <c r="A296" s="502"/>
      <c r="B296" s="503"/>
      <c r="C296" s="571">
        <v>460</v>
      </c>
      <c r="D296" s="497">
        <v>10.16</v>
      </c>
      <c r="E296" s="497">
        <v>12.309999999999999</v>
      </c>
      <c r="F296" s="497">
        <v>49</v>
      </c>
      <c r="G296" s="497">
        <v>346.6</v>
      </c>
      <c r="H296" s="499"/>
    </row>
    <row r="297" spans="1:8" x14ac:dyDescent="0.25">
      <c r="A297" s="287"/>
      <c r="B297" s="288" t="s">
        <v>32</v>
      </c>
      <c r="C297" s="437"/>
      <c r="D297" s="380"/>
      <c r="E297" s="379"/>
      <c r="F297" s="380"/>
      <c r="G297" s="379"/>
      <c r="H297" s="381"/>
    </row>
    <row r="298" spans="1:8" x14ac:dyDescent="0.25">
      <c r="A298" s="287"/>
      <c r="B298" s="288"/>
      <c r="C298" s="437"/>
      <c r="D298" s="379"/>
      <c r="E298" s="379"/>
      <c r="F298" s="379"/>
      <c r="G298" s="379"/>
      <c r="H298" s="381"/>
    </row>
    <row r="299" spans="1:8" x14ac:dyDescent="0.25">
      <c r="A299" s="287" t="s">
        <v>198</v>
      </c>
      <c r="B299" s="288"/>
      <c r="C299" s="378">
        <v>30</v>
      </c>
      <c r="D299" s="379">
        <v>0.3</v>
      </c>
      <c r="E299" s="380">
        <v>1.35</v>
      </c>
      <c r="F299" s="379">
        <v>2.9</v>
      </c>
      <c r="G299" s="382">
        <v>25</v>
      </c>
      <c r="H299" s="381" t="s">
        <v>295</v>
      </c>
    </row>
    <row r="300" spans="1:8" x14ac:dyDescent="0.25">
      <c r="A300" s="287" t="s">
        <v>273</v>
      </c>
      <c r="B300" s="288"/>
      <c r="C300" s="437" t="s">
        <v>274</v>
      </c>
      <c r="D300" s="380">
        <v>4</v>
      </c>
      <c r="E300" s="379">
        <v>3</v>
      </c>
      <c r="F300" s="380">
        <v>10.7</v>
      </c>
      <c r="G300" s="379">
        <v>85.8</v>
      </c>
      <c r="H300" s="381" t="s">
        <v>355</v>
      </c>
    </row>
    <row r="301" spans="1:8" x14ac:dyDescent="0.25">
      <c r="A301" s="287" t="s">
        <v>123</v>
      </c>
      <c r="B301" s="288"/>
      <c r="C301" s="378">
        <v>50</v>
      </c>
      <c r="D301" s="382">
        <v>4.5</v>
      </c>
      <c r="E301" s="380">
        <v>6</v>
      </c>
      <c r="F301" s="379">
        <v>12.5</v>
      </c>
      <c r="G301" s="382">
        <v>122</v>
      </c>
      <c r="H301" s="381" t="s">
        <v>326</v>
      </c>
    </row>
    <row r="302" spans="1:8" x14ac:dyDescent="0.25">
      <c r="A302" s="287" t="s">
        <v>387</v>
      </c>
      <c r="B302" s="288"/>
      <c r="C302" s="378" t="s">
        <v>396</v>
      </c>
      <c r="D302" s="380">
        <v>4.13</v>
      </c>
      <c r="E302" s="380">
        <v>6.3</v>
      </c>
      <c r="F302" s="380">
        <v>21.1</v>
      </c>
      <c r="G302" s="380">
        <v>157.6</v>
      </c>
      <c r="H302" s="381" t="s">
        <v>386</v>
      </c>
    </row>
    <row r="303" spans="1:8" x14ac:dyDescent="0.25">
      <c r="A303" s="424" t="s">
        <v>49</v>
      </c>
      <c r="B303" s="288"/>
      <c r="C303" s="378">
        <v>150</v>
      </c>
      <c r="D303" s="380">
        <v>0.6</v>
      </c>
      <c r="E303" s="379">
        <v>0</v>
      </c>
      <c r="F303" s="380">
        <v>15</v>
      </c>
      <c r="G303" s="379">
        <v>62.5</v>
      </c>
      <c r="H303" s="517" t="s">
        <v>264</v>
      </c>
    </row>
    <row r="304" spans="1:8" ht="15.75" thickBot="1" x14ac:dyDescent="0.3">
      <c r="A304" s="287" t="s">
        <v>50</v>
      </c>
      <c r="B304" s="288"/>
      <c r="C304" s="378">
        <v>30</v>
      </c>
      <c r="D304" s="378">
        <v>1.5</v>
      </c>
      <c r="E304" s="427">
        <v>0.3</v>
      </c>
      <c r="F304" s="378">
        <v>14.3</v>
      </c>
      <c r="G304" s="427">
        <v>65.900000000000006</v>
      </c>
      <c r="H304" s="381"/>
    </row>
    <row r="305" spans="1:8" ht="15.75" thickBot="1" x14ac:dyDescent="0.3">
      <c r="A305" s="502" t="s">
        <v>29</v>
      </c>
      <c r="B305" s="503"/>
      <c r="C305" s="504">
        <v>533</v>
      </c>
      <c r="D305" s="498">
        <v>14.729999999999999</v>
      </c>
      <c r="E305" s="498">
        <v>15.600000000000001</v>
      </c>
      <c r="F305" s="498">
        <v>73.599999999999994</v>
      </c>
      <c r="G305" s="498">
        <v>493.79999999999995</v>
      </c>
      <c r="H305" s="498"/>
    </row>
    <row r="306" spans="1:8" x14ac:dyDescent="0.25">
      <c r="A306" s="506"/>
      <c r="B306" s="507" t="s">
        <v>51</v>
      </c>
      <c r="C306" s="575"/>
      <c r="D306" s="490"/>
      <c r="E306" s="509"/>
      <c r="F306" s="510"/>
      <c r="G306" s="490"/>
      <c r="H306" s="491"/>
    </row>
    <row r="307" spans="1:8" x14ac:dyDescent="0.25">
      <c r="A307" s="287" t="s">
        <v>75</v>
      </c>
      <c r="B307" s="288"/>
      <c r="C307" s="378">
        <v>20</v>
      </c>
      <c r="D307" s="380">
        <v>1.25</v>
      </c>
      <c r="E307" s="379">
        <v>4</v>
      </c>
      <c r="F307" s="380">
        <v>24.2</v>
      </c>
      <c r="G307" s="379">
        <v>137</v>
      </c>
      <c r="H307" s="381"/>
    </row>
    <row r="308" spans="1:8" x14ac:dyDescent="0.25">
      <c r="A308" s="287" t="s">
        <v>231</v>
      </c>
      <c r="B308" s="288"/>
      <c r="C308" s="378"/>
      <c r="D308" s="379"/>
      <c r="E308" s="379"/>
      <c r="F308" s="379"/>
      <c r="G308" s="379"/>
      <c r="H308" s="381"/>
    </row>
    <row r="309" spans="1:8" ht="15.75" thickBot="1" x14ac:dyDescent="0.3">
      <c r="A309" s="287" t="s">
        <v>58</v>
      </c>
      <c r="B309" s="288"/>
      <c r="C309" s="378">
        <v>110</v>
      </c>
      <c r="D309" s="520">
        <v>3.1</v>
      </c>
      <c r="E309" s="378">
        <v>2.75</v>
      </c>
      <c r="F309" s="427">
        <v>4.4000000000000004</v>
      </c>
      <c r="G309" s="378">
        <v>54.8</v>
      </c>
      <c r="H309" s="381" t="s">
        <v>172</v>
      </c>
    </row>
    <row r="310" spans="1:8" x14ac:dyDescent="0.25">
      <c r="A310" s="287" t="s">
        <v>266</v>
      </c>
      <c r="B310" s="288"/>
      <c r="C310" s="378">
        <v>130</v>
      </c>
      <c r="D310" s="382">
        <v>6</v>
      </c>
      <c r="E310" s="380">
        <v>6.5</v>
      </c>
      <c r="F310" s="380">
        <v>15</v>
      </c>
      <c r="G310" s="382">
        <v>142.5</v>
      </c>
      <c r="H310" s="381" t="s">
        <v>268</v>
      </c>
    </row>
    <row r="311" spans="1:8" ht="14.25" customHeight="1" x14ac:dyDescent="0.25">
      <c r="A311" s="287" t="s">
        <v>42</v>
      </c>
      <c r="B311" s="288"/>
      <c r="C311" s="505">
        <v>20</v>
      </c>
      <c r="D311" s="436">
        <v>1.6</v>
      </c>
      <c r="E311" s="435">
        <v>0.2</v>
      </c>
      <c r="F311" s="572">
        <v>9.8000000000000007</v>
      </c>
      <c r="G311" s="573">
        <v>47</v>
      </c>
      <c r="H311" s="381"/>
    </row>
    <row r="312" spans="1:8" ht="19.5" customHeight="1" thickBot="1" x14ac:dyDescent="0.3">
      <c r="A312" s="447" t="s">
        <v>173</v>
      </c>
      <c r="B312" s="295"/>
      <c r="C312" s="448" t="s">
        <v>313</v>
      </c>
      <c r="D312" s="501">
        <v>0.05</v>
      </c>
      <c r="E312" s="449">
        <v>0.01</v>
      </c>
      <c r="F312" s="450">
        <v>4.42</v>
      </c>
      <c r="G312" s="449">
        <v>18</v>
      </c>
      <c r="H312" s="381" t="s">
        <v>303</v>
      </c>
    </row>
    <row r="313" spans="1:8" ht="24" customHeight="1" thickBot="1" x14ac:dyDescent="0.3">
      <c r="A313" s="502" t="s">
        <v>29</v>
      </c>
      <c r="B313" s="503"/>
      <c r="C313" s="504">
        <v>444</v>
      </c>
      <c r="D313" s="497">
        <v>12</v>
      </c>
      <c r="E313" s="497">
        <v>13.459999999999999</v>
      </c>
      <c r="F313" s="497">
        <v>57.820000000000007</v>
      </c>
      <c r="G313" s="497">
        <v>399.3</v>
      </c>
      <c r="H313" s="497"/>
    </row>
    <row r="314" spans="1:8" ht="27" customHeight="1" thickBot="1" x14ac:dyDescent="0.3">
      <c r="A314" s="502" t="s">
        <v>64</v>
      </c>
      <c r="B314" s="503"/>
      <c r="C314" s="497">
        <v>1437</v>
      </c>
      <c r="D314" s="546">
        <v>36.89</v>
      </c>
      <c r="E314" s="546">
        <v>41.37</v>
      </c>
      <c r="F314" s="546">
        <v>180.42000000000002</v>
      </c>
      <c r="G314" s="546">
        <v>1239.7</v>
      </c>
      <c r="H314" s="499"/>
    </row>
    <row r="315" spans="1:8" ht="15" customHeight="1" thickBot="1" x14ac:dyDescent="0.3">
      <c r="A315" s="502" t="s">
        <v>180</v>
      </c>
      <c r="B315" s="503"/>
      <c r="C315" s="504">
        <v>14381.5</v>
      </c>
      <c r="D315" s="497">
        <v>377.06</v>
      </c>
      <c r="E315" s="497">
        <v>422.30500000000001</v>
      </c>
      <c r="F315" s="497">
        <v>1810.32</v>
      </c>
      <c r="G315" s="497">
        <v>12465.099999999999</v>
      </c>
      <c r="H315" s="499"/>
    </row>
    <row r="316" spans="1:8" ht="27" customHeight="1" x14ac:dyDescent="0.25">
      <c r="A316" s="291" t="s">
        <v>133</v>
      </c>
      <c r="B316" s="288"/>
      <c r="C316" s="288"/>
      <c r="D316" s="296"/>
      <c r="E316" s="296"/>
      <c r="F316" s="296"/>
      <c r="G316" s="296"/>
      <c r="H316" s="296"/>
    </row>
    <row r="317" spans="1:8" ht="42.75" customHeight="1" x14ac:dyDescent="0.25">
      <c r="A317" s="593" t="s">
        <v>290</v>
      </c>
      <c r="B317" s="593"/>
      <c r="C317" s="593"/>
      <c r="D317" s="593"/>
      <c r="E317" s="593"/>
      <c r="F317" s="593"/>
      <c r="G317" s="593"/>
      <c r="H317" s="296"/>
    </row>
    <row r="318" spans="1:8" ht="15" customHeight="1" x14ac:dyDescent="0.25">
      <c r="A318" s="592" t="s">
        <v>134</v>
      </c>
      <c r="B318" s="592"/>
      <c r="C318" s="592"/>
      <c r="D318" s="592"/>
      <c r="E318" s="592"/>
      <c r="F318" s="592"/>
      <c r="G318" s="592"/>
      <c r="H318" s="296"/>
    </row>
    <row r="319" spans="1:8" ht="15" customHeight="1" x14ac:dyDescent="0.25">
      <c r="A319" s="592" t="s">
        <v>324</v>
      </c>
      <c r="B319" s="592"/>
      <c r="C319" s="592"/>
      <c r="D319" s="592"/>
      <c r="E319" s="592"/>
      <c r="F319" s="592"/>
      <c r="G319" s="592"/>
      <c r="H319" s="296"/>
    </row>
    <row r="320" spans="1:8" ht="15" customHeight="1" x14ac:dyDescent="0.25">
      <c r="A320" s="592" t="s">
        <v>325</v>
      </c>
      <c r="B320" s="592"/>
      <c r="C320" s="592"/>
      <c r="D320" s="592"/>
      <c r="E320" s="592"/>
      <c r="F320" s="592"/>
      <c r="G320" s="592"/>
      <c r="H320" s="296"/>
    </row>
    <row r="321" spans="1:8" ht="15" customHeight="1" x14ac:dyDescent="0.25">
      <c r="A321" s="592" t="s">
        <v>135</v>
      </c>
      <c r="B321" s="592"/>
      <c r="C321" s="592"/>
      <c r="D321" s="592"/>
      <c r="E321" s="592"/>
      <c r="F321" s="592"/>
      <c r="G321" s="592"/>
      <c r="H321" s="296"/>
    </row>
    <row r="322" spans="1:8" ht="15" customHeight="1" x14ac:dyDescent="0.25">
      <c r="A322" s="592" t="s">
        <v>282</v>
      </c>
      <c r="B322" s="592"/>
      <c r="C322" s="592"/>
      <c r="D322" s="592"/>
      <c r="E322" s="592"/>
      <c r="F322" s="592"/>
      <c r="G322" s="592"/>
      <c r="H322" s="296"/>
    </row>
    <row r="323" spans="1:8" ht="15" customHeight="1" x14ac:dyDescent="0.25">
      <c r="A323" s="592" t="s">
        <v>253</v>
      </c>
      <c r="B323" s="592"/>
      <c r="C323" s="592"/>
      <c r="D323" s="592"/>
      <c r="E323" s="592"/>
      <c r="F323" s="592"/>
      <c r="G323" s="592"/>
      <c r="H323" s="296"/>
    </row>
    <row r="324" spans="1:8" ht="15" customHeight="1" x14ac:dyDescent="0.25">
      <c r="A324" s="592" t="s">
        <v>284</v>
      </c>
      <c r="B324" s="592"/>
      <c r="C324" s="592"/>
      <c r="D324" s="592"/>
      <c r="E324" s="592"/>
      <c r="F324" s="592"/>
      <c r="G324" s="592"/>
      <c r="H324" s="296"/>
    </row>
    <row r="325" spans="1:8" ht="15" customHeight="1" x14ac:dyDescent="0.25">
      <c r="A325" s="592" t="s">
        <v>283</v>
      </c>
      <c r="B325" s="592"/>
      <c r="C325" s="592"/>
      <c r="D325" s="592"/>
      <c r="E325" s="592"/>
      <c r="F325" s="592"/>
      <c r="G325" s="592"/>
      <c r="H325" s="296"/>
    </row>
    <row r="326" spans="1:8" ht="15" customHeight="1" x14ac:dyDescent="0.25">
      <c r="A326" s="592" t="s">
        <v>136</v>
      </c>
      <c r="B326" s="592"/>
      <c r="C326" s="592"/>
      <c r="D326" s="592"/>
      <c r="E326" s="592"/>
      <c r="F326" s="592"/>
      <c r="G326" s="592"/>
      <c r="H326" s="296"/>
    </row>
    <row r="327" spans="1:8" ht="15" customHeight="1" x14ac:dyDescent="0.25">
      <c r="A327" s="592" t="s">
        <v>285</v>
      </c>
      <c r="B327" s="592"/>
      <c r="C327" s="592"/>
      <c r="D327" s="592"/>
      <c r="E327" s="592"/>
      <c r="F327" s="592"/>
      <c r="G327" s="592"/>
      <c r="H327" s="296"/>
    </row>
    <row r="328" spans="1:8" ht="15" customHeight="1" x14ac:dyDescent="0.25">
      <c r="A328" s="592" t="s">
        <v>254</v>
      </c>
      <c r="B328" s="592"/>
      <c r="C328" s="592"/>
      <c r="D328" s="592"/>
      <c r="E328" s="592"/>
      <c r="F328" s="592"/>
      <c r="G328" s="592"/>
      <c r="H328" s="296"/>
    </row>
    <row r="329" spans="1:8" ht="15" customHeight="1" x14ac:dyDescent="0.25">
      <c r="A329" s="592" t="s">
        <v>255</v>
      </c>
      <c r="B329" s="592"/>
      <c r="C329" s="592"/>
      <c r="D329" s="592"/>
      <c r="E329" s="592"/>
      <c r="F329" s="592"/>
      <c r="G329" s="592"/>
      <c r="H329" s="296"/>
    </row>
    <row r="330" spans="1:8" ht="15" customHeight="1" x14ac:dyDescent="0.25">
      <c r="A330" s="593" t="s">
        <v>256</v>
      </c>
      <c r="B330" s="593"/>
      <c r="C330" s="593"/>
      <c r="D330" s="593"/>
      <c r="E330" s="593"/>
      <c r="F330" s="593"/>
      <c r="G330" s="593"/>
      <c r="H330" s="296"/>
    </row>
    <row r="331" spans="1:8" ht="15" customHeight="1" x14ac:dyDescent="0.25">
      <c r="A331" s="593" t="s">
        <v>294</v>
      </c>
      <c r="B331" s="593"/>
      <c r="C331" s="593"/>
      <c r="D331" s="593"/>
      <c r="E331" s="593"/>
      <c r="F331" s="593"/>
      <c r="G331" s="593"/>
      <c r="H331" s="296"/>
    </row>
    <row r="332" spans="1:8" ht="15" customHeight="1" x14ac:dyDescent="0.25">
      <c r="A332" s="592" t="s">
        <v>257</v>
      </c>
      <c r="B332" s="592"/>
      <c r="C332" s="592"/>
      <c r="D332" s="592"/>
      <c r="E332" s="592"/>
      <c r="F332" s="592"/>
      <c r="G332" s="592"/>
      <c r="H332" s="296"/>
    </row>
    <row r="333" spans="1:8" ht="15" customHeight="1" x14ac:dyDescent="0.25">
      <c r="A333" s="592" t="s">
        <v>288</v>
      </c>
      <c r="B333" s="592"/>
      <c r="C333" s="592"/>
      <c r="D333" s="592"/>
      <c r="E333" s="592"/>
      <c r="F333" s="592"/>
      <c r="G333" s="592"/>
      <c r="H333" s="296"/>
    </row>
    <row r="334" spans="1:8" ht="15" customHeight="1" x14ac:dyDescent="0.25">
      <c r="A334" s="592" t="s">
        <v>286</v>
      </c>
      <c r="B334" s="592"/>
      <c r="C334" s="592"/>
      <c r="D334" s="592"/>
      <c r="E334" s="592"/>
      <c r="F334" s="592"/>
      <c r="G334" s="592"/>
      <c r="H334" s="296"/>
    </row>
    <row r="335" spans="1:8" ht="15" customHeight="1" x14ac:dyDescent="0.25">
      <c r="A335" s="592" t="s">
        <v>289</v>
      </c>
      <c r="B335" s="592"/>
      <c r="C335" s="592"/>
      <c r="D335" s="592"/>
      <c r="E335" s="592"/>
      <c r="F335" s="592"/>
      <c r="G335" s="592"/>
      <c r="H335" s="296"/>
    </row>
    <row r="336" spans="1:8" ht="15" customHeight="1" x14ac:dyDescent="0.25">
      <c r="A336" s="592" t="s">
        <v>287</v>
      </c>
      <c r="B336" s="592"/>
      <c r="C336" s="592"/>
      <c r="D336" s="592"/>
      <c r="E336" s="592"/>
      <c r="F336" s="592"/>
      <c r="G336" s="592"/>
      <c r="H336" s="296"/>
    </row>
    <row r="337" spans="1:8" ht="15" customHeight="1" x14ac:dyDescent="0.25">
      <c r="A337" s="592" t="s">
        <v>449</v>
      </c>
      <c r="B337" s="592"/>
      <c r="C337" s="592"/>
      <c r="D337" s="592"/>
      <c r="E337" s="592"/>
      <c r="F337" s="592"/>
      <c r="G337" s="592"/>
      <c r="H337" s="296"/>
    </row>
    <row r="338" spans="1:8" ht="15" customHeight="1" x14ac:dyDescent="0.25">
      <c r="A338" s="592" t="s">
        <v>137</v>
      </c>
      <c r="B338" s="592"/>
      <c r="C338" s="592"/>
      <c r="D338" s="592"/>
      <c r="E338" s="592"/>
      <c r="F338" s="592"/>
      <c r="G338" s="592"/>
      <c r="H338" s="296"/>
    </row>
    <row r="339" spans="1:8" ht="15" customHeight="1" x14ac:dyDescent="0.25">
      <c r="A339" s="592" t="s">
        <v>138</v>
      </c>
      <c r="B339" s="592"/>
      <c r="C339" s="592"/>
      <c r="D339" s="592"/>
      <c r="E339" s="592"/>
      <c r="F339" s="592"/>
      <c r="G339" s="592"/>
      <c r="H339" s="296"/>
    </row>
    <row r="340" spans="1:8" ht="15" customHeight="1" x14ac:dyDescent="0.25">
      <c r="A340" s="592" t="s">
        <v>139</v>
      </c>
      <c r="B340" s="592"/>
      <c r="C340" s="592"/>
      <c r="D340" s="592"/>
      <c r="E340" s="592"/>
      <c r="F340" s="592"/>
      <c r="G340" s="592"/>
      <c r="H340" s="296"/>
    </row>
    <row r="341" spans="1:8" ht="15" customHeight="1" x14ac:dyDescent="0.25">
      <c r="A341" s="592" t="s">
        <v>140</v>
      </c>
      <c r="B341" s="592"/>
      <c r="C341" s="592"/>
      <c r="D341" s="592"/>
      <c r="E341" s="592"/>
      <c r="F341" s="592"/>
      <c r="G341" s="592"/>
      <c r="H341" s="296"/>
    </row>
    <row r="342" spans="1:8" ht="15" customHeight="1" x14ac:dyDescent="0.25">
      <c r="A342" s="592" t="s">
        <v>141</v>
      </c>
      <c r="B342" s="592"/>
      <c r="C342" s="592"/>
      <c r="D342" s="592"/>
      <c r="E342" s="592"/>
      <c r="F342" s="592"/>
      <c r="G342" s="592"/>
      <c r="H342" s="296"/>
    </row>
    <row r="343" spans="1:8" x14ac:dyDescent="0.25">
      <c r="D343" s="485"/>
      <c r="E343" s="485"/>
      <c r="F343" s="485"/>
      <c r="G343" s="485"/>
    </row>
    <row r="344" spans="1:8" x14ac:dyDescent="0.25">
      <c r="D344" s="485"/>
      <c r="E344" s="485"/>
      <c r="F344" s="485"/>
      <c r="G344" s="485"/>
    </row>
    <row r="345" spans="1:8" x14ac:dyDescent="0.25">
      <c r="D345" s="485"/>
      <c r="E345" s="485"/>
      <c r="F345" s="485"/>
      <c r="G345" s="485"/>
    </row>
    <row r="346" spans="1:8" x14ac:dyDescent="0.25">
      <c r="D346" s="485"/>
      <c r="E346" s="485"/>
      <c r="F346" s="485"/>
      <c r="G346" s="485"/>
    </row>
    <row r="347" spans="1:8" x14ac:dyDescent="0.25">
      <c r="D347" s="485"/>
      <c r="E347" s="485"/>
      <c r="F347" s="485"/>
      <c r="G347" s="485"/>
    </row>
    <row r="348" spans="1:8" x14ac:dyDescent="0.25">
      <c r="D348" s="485"/>
      <c r="E348" s="485"/>
      <c r="F348" s="485"/>
      <c r="G348" s="485"/>
    </row>
    <row r="349" spans="1:8" x14ac:dyDescent="0.25">
      <c r="D349" s="485"/>
      <c r="E349" s="485"/>
      <c r="F349" s="485"/>
      <c r="G349" s="485"/>
    </row>
    <row r="350" spans="1:8" x14ac:dyDescent="0.25">
      <c r="D350" s="485"/>
      <c r="E350" s="485"/>
      <c r="F350" s="485"/>
      <c r="G350" s="485"/>
    </row>
    <row r="351" spans="1:8" x14ac:dyDescent="0.25">
      <c r="D351" s="485"/>
      <c r="E351" s="485"/>
      <c r="F351" s="485"/>
      <c r="G351" s="485"/>
    </row>
    <row r="352" spans="1:8" x14ac:dyDescent="0.25">
      <c r="D352" s="485"/>
      <c r="E352" s="485"/>
      <c r="F352" s="485"/>
      <c r="G352" s="485"/>
    </row>
    <row r="353" spans="4:7" x14ac:dyDescent="0.25">
      <c r="D353" s="485"/>
      <c r="E353" s="485"/>
      <c r="F353" s="485"/>
      <c r="G353" s="485"/>
    </row>
    <row r="354" spans="4:7" x14ac:dyDescent="0.25">
      <c r="D354" s="485"/>
      <c r="E354" s="485"/>
      <c r="F354" s="485"/>
      <c r="G354" s="485"/>
    </row>
    <row r="355" spans="4:7" x14ac:dyDescent="0.25">
      <c r="D355" s="485"/>
      <c r="E355" s="485"/>
      <c r="F355" s="485"/>
      <c r="G355" s="485"/>
    </row>
    <row r="356" spans="4:7" x14ac:dyDescent="0.25">
      <c r="D356" s="485"/>
      <c r="E356" s="485"/>
      <c r="F356" s="485"/>
      <c r="G356" s="485"/>
    </row>
    <row r="357" spans="4:7" x14ac:dyDescent="0.25">
      <c r="D357" s="485"/>
      <c r="E357" s="485"/>
      <c r="F357" s="485"/>
      <c r="G357" s="485"/>
    </row>
    <row r="358" spans="4:7" x14ac:dyDescent="0.25">
      <c r="D358" s="485"/>
      <c r="E358" s="485"/>
      <c r="F358" s="485"/>
      <c r="G358" s="485"/>
    </row>
    <row r="359" spans="4:7" x14ac:dyDescent="0.25">
      <c r="D359" s="485"/>
      <c r="E359" s="485"/>
      <c r="F359" s="485"/>
      <c r="G359" s="485"/>
    </row>
    <row r="360" spans="4:7" x14ac:dyDescent="0.25">
      <c r="D360" s="485"/>
      <c r="E360" s="485"/>
      <c r="F360" s="485"/>
      <c r="G360" s="485"/>
    </row>
    <row r="361" spans="4:7" x14ac:dyDescent="0.25">
      <c r="D361" s="485"/>
      <c r="E361" s="485"/>
      <c r="F361" s="485"/>
      <c r="G361" s="485"/>
    </row>
    <row r="362" spans="4:7" x14ac:dyDescent="0.25">
      <c r="D362" s="485"/>
      <c r="E362" s="485"/>
      <c r="F362" s="485"/>
      <c r="G362" s="485"/>
    </row>
    <row r="363" spans="4:7" x14ac:dyDescent="0.25">
      <c r="D363" s="485"/>
      <c r="E363" s="485"/>
      <c r="F363" s="485"/>
      <c r="G363" s="485"/>
    </row>
    <row r="364" spans="4:7" x14ac:dyDescent="0.25">
      <c r="D364" s="485"/>
      <c r="E364" s="485"/>
      <c r="F364" s="485"/>
      <c r="G364" s="485"/>
    </row>
    <row r="365" spans="4:7" x14ac:dyDescent="0.25">
      <c r="D365" s="485"/>
      <c r="E365" s="485"/>
      <c r="F365" s="485"/>
      <c r="G365" s="485"/>
    </row>
    <row r="366" spans="4:7" x14ac:dyDescent="0.25">
      <c r="D366" s="485"/>
      <c r="E366" s="485"/>
      <c r="F366" s="485"/>
      <c r="G366" s="485"/>
    </row>
    <row r="367" spans="4:7" x14ac:dyDescent="0.25">
      <c r="D367" s="485"/>
      <c r="E367" s="485"/>
      <c r="F367" s="485"/>
      <c r="G367" s="485"/>
    </row>
    <row r="368" spans="4:7" x14ac:dyDescent="0.25">
      <c r="D368" s="485"/>
      <c r="E368" s="485"/>
      <c r="F368" s="485"/>
      <c r="G368" s="485"/>
    </row>
    <row r="369" spans="4:7" x14ac:dyDescent="0.25">
      <c r="D369" s="485"/>
      <c r="E369" s="485"/>
      <c r="F369" s="485"/>
      <c r="G369" s="485"/>
    </row>
    <row r="370" spans="4:7" x14ac:dyDescent="0.25">
      <c r="D370" s="485"/>
      <c r="E370" s="485"/>
      <c r="F370" s="485"/>
      <c r="G370" s="485"/>
    </row>
    <row r="371" spans="4:7" x14ac:dyDescent="0.25">
      <c r="D371" s="485"/>
      <c r="E371" s="485"/>
      <c r="F371" s="485"/>
      <c r="G371" s="485"/>
    </row>
    <row r="372" spans="4:7" x14ac:dyDescent="0.25">
      <c r="D372" s="485"/>
      <c r="E372" s="485"/>
      <c r="F372" s="485"/>
      <c r="G372" s="485"/>
    </row>
    <row r="373" spans="4:7" x14ac:dyDescent="0.25">
      <c r="D373" s="485"/>
      <c r="E373" s="485"/>
      <c r="F373" s="485"/>
      <c r="G373" s="485"/>
    </row>
    <row r="374" spans="4:7" x14ac:dyDescent="0.25">
      <c r="D374" s="485"/>
      <c r="E374" s="485"/>
      <c r="F374" s="485"/>
      <c r="G374" s="485"/>
    </row>
    <row r="375" spans="4:7" x14ac:dyDescent="0.25">
      <c r="D375" s="485"/>
      <c r="E375" s="485"/>
      <c r="F375" s="485"/>
      <c r="G375" s="485"/>
    </row>
    <row r="376" spans="4:7" x14ac:dyDescent="0.25">
      <c r="D376" s="485"/>
      <c r="E376" s="485"/>
      <c r="F376" s="485"/>
      <c r="G376" s="485"/>
    </row>
    <row r="377" spans="4:7" x14ac:dyDescent="0.25">
      <c r="D377" s="485"/>
      <c r="E377" s="485"/>
      <c r="F377" s="485"/>
      <c r="G377" s="485"/>
    </row>
    <row r="378" spans="4:7" x14ac:dyDescent="0.25">
      <c r="D378" s="485"/>
      <c r="E378" s="485"/>
      <c r="F378" s="485"/>
      <c r="G378" s="485"/>
    </row>
    <row r="379" spans="4:7" x14ac:dyDescent="0.25">
      <c r="D379" s="485"/>
      <c r="E379" s="485"/>
      <c r="F379" s="485"/>
      <c r="G379" s="485"/>
    </row>
    <row r="380" spans="4:7" x14ac:dyDescent="0.25">
      <c r="D380" s="485"/>
      <c r="E380" s="485"/>
      <c r="F380" s="485"/>
      <c r="G380" s="485"/>
    </row>
    <row r="381" spans="4:7" x14ac:dyDescent="0.25">
      <c r="D381" s="485"/>
      <c r="E381" s="485"/>
      <c r="F381" s="485"/>
      <c r="G381" s="485"/>
    </row>
    <row r="382" spans="4:7" x14ac:dyDescent="0.25">
      <c r="D382" s="485"/>
      <c r="E382" s="485"/>
      <c r="F382" s="485"/>
      <c r="G382" s="485"/>
    </row>
    <row r="383" spans="4:7" x14ac:dyDescent="0.25">
      <c r="D383" s="485"/>
      <c r="E383" s="485"/>
      <c r="F383" s="485"/>
      <c r="G383" s="485"/>
    </row>
    <row r="384" spans="4:7" x14ac:dyDescent="0.25">
      <c r="D384" s="485"/>
      <c r="E384" s="485"/>
      <c r="F384" s="485"/>
      <c r="G384" s="485"/>
    </row>
    <row r="385" spans="4:7" x14ac:dyDescent="0.25">
      <c r="D385" s="485"/>
      <c r="E385" s="485"/>
      <c r="F385" s="485"/>
      <c r="G385" s="485"/>
    </row>
    <row r="386" spans="4:7" x14ac:dyDescent="0.25">
      <c r="D386" s="485"/>
      <c r="E386" s="485"/>
      <c r="F386" s="485"/>
      <c r="G386" s="485"/>
    </row>
    <row r="387" spans="4:7" x14ac:dyDescent="0.25">
      <c r="D387" s="485"/>
      <c r="E387" s="485"/>
      <c r="F387" s="485"/>
      <c r="G387" s="485"/>
    </row>
    <row r="388" spans="4:7" x14ac:dyDescent="0.25">
      <c r="D388" s="485"/>
      <c r="E388" s="485"/>
      <c r="F388" s="485"/>
      <c r="G388" s="485"/>
    </row>
    <row r="389" spans="4:7" x14ac:dyDescent="0.25">
      <c r="D389" s="485"/>
      <c r="E389" s="485"/>
      <c r="F389" s="485"/>
      <c r="G389" s="485"/>
    </row>
    <row r="390" spans="4:7" x14ac:dyDescent="0.25">
      <c r="D390" s="485"/>
      <c r="E390" s="485"/>
      <c r="F390" s="485"/>
      <c r="G390" s="485"/>
    </row>
    <row r="391" spans="4:7" x14ac:dyDescent="0.25">
      <c r="D391" s="485"/>
      <c r="E391" s="485"/>
      <c r="F391" s="485"/>
      <c r="G391" s="485"/>
    </row>
    <row r="392" spans="4:7" x14ac:dyDescent="0.25">
      <c r="D392" s="485"/>
      <c r="E392" s="485"/>
      <c r="F392" s="485"/>
      <c r="G392" s="485"/>
    </row>
    <row r="393" spans="4:7" x14ac:dyDescent="0.25">
      <c r="D393" s="485"/>
      <c r="E393" s="485"/>
      <c r="F393" s="485"/>
      <c r="G393" s="485"/>
    </row>
    <row r="394" spans="4:7" x14ac:dyDescent="0.25">
      <c r="D394" s="485"/>
      <c r="E394" s="485"/>
      <c r="F394" s="485"/>
      <c r="G394" s="485"/>
    </row>
    <row r="395" spans="4:7" x14ac:dyDescent="0.25">
      <c r="D395" s="485"/>
      <c r="E395" s="485"/>
      <c r="F395" s="485"/>
      <c r="G395" s="485"/>
    </row>
    <row r="396" spans="4:7" x14ac:dyDescent="0.25">
      <c r="D396" s="585"/>
      <c r="F396" s="585"/>
    </row>
    <row r="397" spans="4:7" x14ac:dyDescent="0.25">
      <c r="D397" s="585"/>
      <c r="F397" s="585"/>
    </row>
    <row r="398" spans="4:7" x14ac:dyDescent="0.25">
      <c r="D398" s="585"/>
      <c r="F398" s="585"/>
    </row>
    <row r="399" spans="4:7" x14ac:dyDescent="0.25">
      <c r="D399" s="585"/>
      <c r="F399" s="585"/>
    </row>
    <row r="400" spans="4:7" x14ac:dyDescent="0.25">
      <c r="D400" s="585"/>
      <c r="F400" s="585"/>
    </row>
    <row r="401" spans="4:7" x14ac:dyDescent="0.25">
      <c r="D401" s="585"/>
      <c r="F401" s="585"/>
    </row>
    <row r="402" spans="4:7" x14ac:dyDescent="0.25">
      <c r="D402" s="585"/>
      <c r="F402" s="585"/>
    </row>
    <row r="403" spans="4:7" x14ac:dyDescent="0.25">
      <c r="D403" s="585"/>
      <c r="F403" s="585"/>
    </row>
    <row r="404" spans="4:7" x14ac:dyDescent="0.25">
      <c r="D404" s="585"/>
      <c r="F404" s="585"/>
    </row>
    <row r="405" spans="4:7" x14ac:dyDescent="0.25">
      <c r="D405" s="585"/>
      <c r="F405" s="585"/>
    </row>
    <row r="406" spans="4:7" x14ac:dyDescent="0.25">
      <c r="D406" s="585"/>
      <c r="F406" s="585"/>
    </row>
    <row r="407" spans="4:7" x14ac:dyDescent="0.25">
      <c r="D407" s="585"/>
      <c r="E407" s="585"/>
      <c r="F407" s="585"/>
    </row>
    <row r="408" spans="4:7" x14ac:dyDescent="0.25">
      <c r="D408" s="585"/>
      <c r="E408" s="585"/>
      <c r="F408" s="585"/>
    </row>
    <row r="409" spans="4:7" x14ac:dyDescent="0.25">
      <c r="D409" s="485"/>
      <c r="E409" s="485"/>
      <c r="F409" s="485"/>
      <c r="G409" s="485"/>
    </row>
    <row r="410" spans="4:7" x14ac:dyDescent="0.25">
      <c r="D410" s="485"/>
      <c r="E410" s="485"/>
      <c r="F410" s="485"/>
      <c r="G410" s="485"/>
    </row>
    <row r="411" spans="4:7" x14ac:dyDescent="0.25">
      <c r="D411" s="485"/>
      <c r="E411" s="485"/>
      <c r="F411" s="485"/>
      <c r="G411" s="485"/>
    </row>
    <row r="412" spans="4:7" x14ac:dyDescent="0.25">
      <c r="D412" s="485"/>
      <c r="E412" s="485"/>
      <c r="F412" s="485"/>
      <c r="G412" s="485"/>
    </row>
    <row r="413" spans="4:7" x14ac:dyDescent="0.25">
      <c r="D413" s="485"/>
      <c r="E413" s="485"/>
      <c r="F413" s="485"/>
      <c r="G413" s="485"/>
    </row>
    <row r="414" spans="4:7" x14ac:dyDescent="0.25">
      <c r="D414" s="485"/>
      <c r="E414" s="485"/>
      <c r="F414" s="485"/>
      <c r="G414" s="485"/>
    </row>
    <row r="415" spans="4:7" x14ac:dyDescent="0.25">
      <c r="D415" s="485"/>
      <c r="E415" s="485"/>
      <c r="F415" s="485"/>
      <c r="G415" s="485"/>
    </row>
    <row r="416" spans="4:7" x14ac:dyDescent="0.25">
      <c r="D416" s="485"/>
      <c r="E416" s="485"/>
      <c r="F416" s="485"/>
      <c r="G416" s="485"/>
    </row>
    <row r="417" spans="4:7" x14ac:dyDescent="0.25">
      <c r="D417" s="485"/>
      <c r="E417" s="485"/>
      <c r="F417" s="485"/>
      <c r="G417" s="485"/>
    </row>
    <row r="418" spans="4:7" x14ac:dyDescent="0.25">
      <c r="D418" s="485"/>
      <c r="E418" s="485"/>
      <c r="F418" s="485"/>
      <c r="G418" s="485"/>
    </row>
    <row r="419" spans="4:7" x14ac:dyDescent="0.25">
      <c r="D419" s="485"/>
      <c r="E419" s="485"/>
      <c r="F419" s="485"/>
      <c r="G419" s="485"/>
    </row>
    <row r="420" spans="4:7" x14ac:dyDescent="0.25">
      <c r="D420" s="485"/>
      <c r="E420" s="485"/>
      <c r="F420" s="485"/>
      <c r="G420" s="485"/>
    </row>
    <row r="421" spans="4:7" x14ac:dyDescent="0.25">
      <c r="D421" s="485"/>
      <c r="E421" s="485"/>
      <c r="F421" s="485"/>
      <c r="G421" s="485"/>
    </row>
    <row r="422" spans="4:7" x14ac:dyDescent="0.25">
      <c r="D422" s="485"/>
      <c r="E422" s="485"/>
      <c r="F422" s="485"/>
      <c r="G422" s="485"/>
    </row>
    <row r="423" spans="4:7" x14ac:dyDescent="0.25">
      <c r="D423" s="485"/>
      <c r="E423" s="485"/>
      <c r="F423" s="485"/>
      <c r="G423" s="485"/>
    </row>
    <row r="424" spans="4:7" x14ac:dyDescent="0.25">
      <c r="D424" s="485"/>
      <c r="E424" s="485"/>
      <c r="F424" s="485"/>
      <c r="G424" s="485"/>
    </row>
    <row r="425" spans="4:7" x14ac:dyDescent="0.25">
      <c r="D425" s="485"/>
      <c r="E425" s="485"/>
      <c r="F425" s="485"/>
      <c r="G425" s="485"/>
    </row>
    <row r="426" spans="4:7" x14ac:dyDescent="0.25">
      <c r="D426" s="485"/>
      <c r="E426" s="485"/>
      <c r="F426" s="485"/>
      <c r="G426" s="485"/>
    </row>
    <row r="427" spans="4:7" x14ac:dyDescent="0.25">
      <c r="D427" s="485"/>
      <c r="E427" s="485"/>
      <c r="F427" s="485"/>
      <c r="G427" s="485"/>
    </row>
    <row r="428" spans="4:7" x14ac:dyDescent="0.25">
      <c r="D428" s="485"/>
      <c r="E428" s="485"/>
      <c r="F428" s="485"/>
      <c r="G428" s="485"/>
    </row>
    <row r="429" spans="4:7" x14ac:dyDescent="0.25">
      <c r="D429" s="485"/>
      <c r="E429" s="485"/>
      <c r="F429" s="485"/>
      <c r="G429" s="485"/>
    </row>
    <row r="430" spans="4:7" x14ac:dyDescent="0.25">
      <c r="D430" s="485"/>
      <c r="E430" s="485"/>
      <c r="F430" s="485"/>
      <c r="G430" s="485"/>
    </row>
    <row r="431" spans="4:7" x14ac:dyDescent="0.25">
      <c r="D431" s="485"/>
      <c r="E431" s="485"/>
      <c r="F431" s="485"/>
      <c r="G431" s="485"/>
    </row>
    <row r="432" spans="4:7" x14ac:dyDescent="0.25">
      <c r="D432" s="485"/>
      <c r="E432" s="485"/>
      <c r="F432" s="485"/>
      <c r="G432" s="485"/>
    </row>
    <row r="433" spans="4:7" x14ac:dyDescent="0.25">
      <c r="D433" s="485"/>
      <c r="E433" s="485"/>
      <c r="F433" s="485"/>
      <c r="G433" s="485"/>
    </row>
    <row r="434" spans="4:7" x14ac:dyDescent="0.25">
      <c r="D434" s="485"/>
      <c r="E434" s="485"/>
      <c r="F434" s="485"/>
      <c r="G434" s="485"/>
    </row>
    <row r="435" spans="4:7" x14ac:dyDescent="0.25">
      <c r="D435" s="485"/>
      <c r="E435" s="485"/>
      <c r="F435" s="485"/>
      <c r="G435" s="485"/>
    </row>
    <row r="436" spans="4:7" x14ac:dyDescent="0.25">
      <c r="D436" s="485"/>
      <c r="E436" s="485"/>
      <c r="F436" s="485"/>
      <c r="G436" s="485"/>
    </row>
    <row r="437" spans="4:7" x14ac:dyDescent="0.25">
      <c r="D437" s="485"/>
      <c r="E437" s="485"/>
      <c r="F437" s="485"/>
      <c r="G437" s="485"/>
    </row>
    <row r="438" spans="4:7" x14ac:dyDescent="0.25">
      <c r="D438" s="485"/>
      <c r="E438" s="485"/>
      <c r="F438" s="485"/>
      <c r="G438" s="485"/>
    </row>
    <row r="439" spans="4:7" x14ac:dyDescent="0.25">
      <c r="D439" s="485"/>
      <c r="E439" s="485"/>
      <c r="F439" s="485"/>
      <c r="G439" s="485"/>
    </row>
    <row r="440" spans="4:7" x14ac:dyDescent="0.25">
      <c r="D440" s="485"/>
      <c r="E440" s="485"/>
      <c r="F440" s="485"/>
      <c r="G440" s="485"/>
    </row>
    <row r="441" spans="4:7" x14ac:dyDescent="0.25">
      <c r="D441" s="485"/>
      <c r="E441" s="485"/>
      <c r="F441" s="485"/>
      <c r="G441" s="485"/>
    </row>
    <row r="442" spans="4:7" x14ac:dyDescent="0.25">
      <c r="D442" s="485"/>
      <c r="E442" s="485"/>
      <c r="F442" s="485"/>
      <c r="G442" s="485"/>
    </row>
    <row r="443" spans="4:7" x14ac:dyDescent="0.25">
      <c r="D443" s="485"/>
      <c r="E443" s="485"/>
      <c r="F443" s="485"/>
      <c r="G443" s="485"/>
    </row>
    <row r="444" spans="4:7" x14ac:dyDescent="0.25">
      <c r="D444" s="485"/>
      <c r="E444" s="485"/>
      <c r="F444" s="485"/>
      <c r="G444" s="485"/>
    </row>
    <row r="445" spans="4:7" x14ac:dyDescent="0.25">
      <c r="D445" s="485"/>
      <c r="E445" s="485"/>
      <c r="F445" s="485"/>
      <c r="G445" s="485"/>
    </row>
    <row r="446" spans="4:7" x14ac:dyDescent="0.25">
      <c r="D446" s="485"/>
      <c r="E446" s="485"/>
      <c r="F446" s="485"/>
      <c r="G446" s="485"/>
    </row>
    <row r="447" spans="4:7" x14ac:dyDescent="0.25">
      <c r="D447" s="585"/>
      <c r="F447" s="585"/>
    </row>
    <row r="448" spans="4:7" x14ac:dyDescent="0.25">
      <c r="D448" s="585"/>
      <c r="F448" s="585"/>
    </row>
    <row r="449" spans="4:7" x14ac:dyDescent="0.25">
      <c r="D449" s="585"/>
      <c r="F449" s="585"/>
    </row>
    <row r="450" spans="4:7" x14ac:dyDescent="0.25">
      <c r="D450" s="585"/>
      <c r="F450" s="585"/>
    </row>
    <row r="451" spans="4:7" x14ac:dyDescent="0.25">
      <c r="D451" s="585"/>
      <c r="F451" s="585"/>
    </row>
    <row r="452" spans="4:7" x14ac:dyDescent="0.25">
      <c r="D452" s="585"/>
      <c r="F452" s="585"/>
    </row>
    <row r="453" spans="4:7" x14ac:dyDescent="0.25">
      <c r="D453" s="585"/>
      <c r="F453" s="585"/>
    </row>
    <row r="454" spans="4:7" x14ac:dyDescent="0.25">
      <c r="D454" s="585"/>
      <c r="F454" s="585"/>
    </row>
    <row r="455" spans="4:7" x14ac:dyDescent="0.25">
      <c r="D455" s="585"/>
      <c r="F455" s="585"/>
    </row>
    <row r="456" spans="4:7" x14ac:dyDescent="0.25">
      <c r="D456" s="585"/>
      <c r="E456" s="585"/>
      <c r="F456" s="585"/>
    </row>
    <row r="457" spans="4:7" x14ac:dyDescent="0.25">
      <c r="D457" s="585"/>
      <c r="E457" s="585"/>
      <c r="F457" s="585"/>
    </row>
    <row r="458" spans="4:7" x14ac:dyDescent="0.25">
      <c r="D458" s="485"/>
      <c r="E458" s="485"/>
      <c r="F458" s="485"/>
      <c r="G458" s="485"/>
    </row>
    <row r="459" spans="4:7" x14ac:dyDescent="0.25">
      <c r="D459" s="485"/>
      <c r="E459" s="485"/>
      <c r="F459" s="485"/>
      <c r="G459" s="485"/>
    </row>
    <row r="460" spans="4:7" x14ac:dyDescent="0.25">
      <c r="D460" s="485"/>
      <c r="E460" s="485"/>
      <c r="F460" s="485"/>
      <c r="G460" s="485"/>
    </row>
    <row r="461" spans="4:7" x14ac:dyDescent="0.25">
      <c r="D461" s="485"/>
      <c r="E461" s="485"/>
      <c r="F461" s="485"/>
      <c r="G461" s="485"/>
    </row>
    <row r="462" spans="4:7" x14ac:dyDescent="0.25">
      <c r="D462" s="485"/>
      <c r="E462" s="485"/>
      <c r="F462" s="485"/>
      <c r="G462" s="485"/>
    </row>
    <row r="463" spans="4:7" x14ac:dyDescent="0.25">
      <c r="D463" s="485"/>
      <c r="E463" s="485"/>
      <c r="F463" s="485"/>
      <c r="G463" s="485"/>
    </row>
    <row r="464" spans="4:7" x14ac:dyDescent="0.25">
      <c r="D464" s="485"/>
      <c r="E464" s="485"/>
      <c r="F464" s="485"/>
      <c r="G464" s="485"/>
    </row>
    <row r="465" spans="4:7" x14ac:dyDescent="0.25">
      <c r="D465" s="485"/>
      <c r="E465" s="485"/>
      <c r="F465" s="485"/>
      <c r="G465" s="485"/>
    </row>
    <row r="466" spans="4:7" x14ac:dyDescent="0.25">
      <c r="D466" s="485"/>
      <c r="E466" s="485"/>
      <c r="F466" s="485"/>
      <c r="G466" s="485"/>
    </row>
    <row r="467" spans="4:7" x14ac:dyDescent="0.25">
      <c r="D467" s="485"/>
      <c r="E467" s="485"/>
      <c r="F467" s="485"/>
      <c r="G467" s="485"/>
    </row>
    <row r="468" spans="4:7" x14ac:dyDescent="0.25">
      <c r="D468" s="485"/>
      <c r="E468" s="485"/>
      <c r="F468" s="485"/>
      <c r="G468" s="485"/>
    </row>
    <row r="469" spans="4:7" x14ac:dyDescent="0.25">
      <c r="D469" s="485"/>
      <c r="E469" s="485"/>
      <c r="F469" s="485"/>
      <c r="G469" s="485"/>
    </row>
    <row r="470" spans="4:7" x14ac:dyDescent="0.25">
      <c r="D470" s="485"/>
      <c r="E470" s="485"/>
      <c r="F470" s="485"/>
      <c r="G470" s="485"/>
    </row>
    <row r="471" spans="4:7" x14ac:dyDescent="0.25">
      <c r="D471" s="485"/>
      <c r="E471" s="485"/>
      <c r="F471" s="485"/>
      <c r="G471" s="485"/>
    </row>
    <row r="472" spans="4:7" x14ac:dyDescent="0.25">
      <c r="D472" s="485"/>
      <c r="E472" s="485"/>
      <c r="F472" s="485"/>
      <c r="G472" s="485"/>
    </row>
    <row r="473" spans="4:7" x14ac:dyDescent="0.25">
      <c r="D473" s="485"/>
      <c r="E473" s="485"/>
      <c r="F473" s="485"/>
      <c r="G473" s="485"/>
    </row>
    <row r="474" spans="4:7" x14ac:dyDescent="0.25">
      <c r="D474" s="485"/>
      <c r="E474" s="485"/>
      <c r="F474" s="485"/>
      <c r="G474" s="485"/>
    </row>
    <row r="475" spans="4:7" x14ac:dyDescent="0.25">
      <c r="D475" s="485"/>
      <c r="E475" s="485"/>
      <c r="F475" s="485"/>
      <c r="G475" s="485"/>
    </row>
    <row r="476" spans="4:7" x14ac:dyDescent="0.25">
      <c r="D476" s="485"/>
      <c r="E476" s="485"/>
      <c r="F476" s="485"/>
      <c r="G476" s="485"/>
    </row>
    <row r="477" spans="4:7" x14ac:dyDescent="0.25">
      <c r="D477" s="485"/>
      <c r="E477" s="485"/>
      <c r="F477" s="485"/>
      <c r="G477" s="485"/>
    </row>
    <row r="478" spans="4:7" x14ac:dyDescent="0.25">
      <c r="D478" s="485"/>
      <c r="E478" s="485"/>
      <c r="F478" s="485"/>
      <c r="G478" s="485"/>
    </row>
    <row r="479" spans="4:7" x14ac:dyDescent="0.25">
      <c r="D479" s="485"/>
      <c r="E479" s="485"/>
      <c r="F479" s="485"/>
      <c r="G479" s="485"/>
    </row>
    <row r="480" spans="4:7" x14ac:dyDescent="0.25">
      <c r="D480" s="485"/>
      <c r="E480" s="485"/>
      <c r="F480" s="485"/>
      <c r="G480" s="485"/>
    </row>
    <row r="481" spans="1:7" x14ac:dyDescent="0.25">
      <c r="D481" s="485"/>
      <c r="E481" s="485"/>
      <c r="F481" s="485"/>
      <c r="G481" s="485"/>
    </row>
    <row r="482" spans="1:7" x14ac:dyDescent="0.25">
      <c r="D482" s="485"/>
      <c r="E482" s="485"/>
      <c r="F482" s="485"/>
      <c r="G482" s="485"/>
    </row>
    <row r="483" spans="1:7" x14ac:dyDescent="0.25">
      <c r="D483" s="485"/>
      <c r="E483" s="485"/>
      <c r="F483" s="485"/>
      <c r="G483" s="485"/>
    </row>
    <row r="484" spans="1:7" x14ac:dyDescent="0.25">
      <c r="D484" s="485"/>
      <c r="E484" s="485"/>
      <c r="F484" s="485"/>
      <c r="G484" s="485"/>
    </row>
    <row r="485" spans="1:7" x14ac:dyDescent="0.25">
      <c r="D485" s="485"/>
      <c r="E485" s="485"/>
      <c r="F485" s="485"/>
      <c r="G485" s="485"/>
    </row>
    <row r="486" spans="1:7" x14ac:dyDescent="0.25">
      <c r="D486" s="485"/>
      <c r="E486" s="485"/>
      <c r="F486" s="485"/>
      <c r="G486" s="485"/>
    </row>
    <row r="487" spans="1:7" x14ac:dyDescent="0.25">
      <c r="D487" s="485"/>
      <c r="E487" s="485"/>
      <c r="F487" s="485"/>
      <c r="G487" s="485"/>
    </row>
    <row r="488" spans="1:7" x14ac:dyDescent="0.25">
      <c r="D488" s="485"/>
      <c r="E488" s="485"/>
      <c r="F488" s="485"/>
      <c r="G488" s="485"/>
    </row>
    <row r="489" spans="1:7" x14ac:dyDescent="0.25">
      <c r="D489" s="485"/>
      <c r="E489" s="485"/>
      <c r="F489" s="485"/>
      <c r="G489" s="485"/>
    </row>
    <row r="490" spans="1:7" x14ac:dyDescent="0.25">
      <c r="D490" s="485"/>
      <c r="E490" s="485"/>
      <c r="F490" s="485"/>
      <c r="G490" s="485"/>
    </row>
    <row r="491" spans="1:7" x14ac:dyDescent="0.25">
      <c r="D491" s="485"/>
      <c r="E491" s="485"/>
      <c r="F491" s="485"/>
      <c r="G491" s="485"/>
    </row>
    <row r="492" spans="1:7" x14ac:dyDescent="0.25">
      <c r="D492" s="485"/>
      <c r="E492" s="485"/>
      <c r="F492" s="485"/>
      <c r="G492" s="485"/>
    </row>
    <row r="493" spans="1:7" x14ac:dyDescent="0.25">
      <c r="A493" s="484"/>
      <c r="B493" s="484"/>
      <c r="C493" s="586"/>
      <c r="D493" s="485"/>
      <c r="E493" s="485"/>
      <c r="F493" s="485"/>
      <c r="G493" s="485"/>
    </row>
    <row r="494" spans="1:7" x14ac:dyDescent="0.25">
      <c r="A494" s="484"/>
      <c r="B494" s="484"/>
      <c r="C494" s="586"/>
      <c r="D494" s="485"/>
      <c r="E494" s="485"/>
      <c r="F494" s="485"/>
      <c r="G494" s="485"/>
    </row>
    <row r="495" spans="1:7" x14ac:dyDescent="0.25">
      <c r="A495" s="484"/>
      <c r="B495" s="484"/>
      <c r="C495" s="586"/>
      <c r="D495" s="485"/>
      <c r="E495" s="485"/>
      <c r="F495" s="485"/>
      <c r="G495" s="485"/>
    </row>
    <row r="496" spans="1:7" x14ac:dyDescent="0.25">
      <c r="A496" s="484"/>
      <c r="B496" s="484"/>
      <c r="C496" s="586"/>
      <c r="D496" s="485"/>
      <c r="E496" s="485"/>
      <c r="F496" s="485"/>
      <c r="G496" s="485"/>
    </row>
    <row r="497" spans="4:7" x14ac:dyDescent="0.25">
      <c r="D497" s="485"/>
      <c r="E497" s="485"/>
      <c r="F497" s="485"/>
      <c r="G497" s="485"/>
    </row>
    <row r="498" spans="4:7" x14ac:dyDescent="0.25">
      <c r="D498" s="485"/>
      <c r="E498" s="485"/>
      <c r="F498" s="485"/>
      <c r="G498" s="485"/>
    </row>
    <row r="499" spans="4:7" x14ac:dyDescent="0.25">
      <c r="D499" s="485"/>
      <c r="E499" s="485"/>
      <c r="F499" s="485"/>
      <c r="G499" s="485"/>
    </row>
    <row r="500" spans="4:7" x14ac:dyDescent="0.25">
      <c r="D500" s="485"/>
      <c r="E500" s="485"/>
      <c r="F500" s="485"/>
      <c r="G500" s="485"/>
    </row>
    <row r="501" spans="4:7" x14ac:dyDescent="0.25">
      <c r="D501" s="485"/>
      <c r="E501" s="485"/>
      <c r="F501" s="485"/>
      <c r="G501" s="485"/>
    </row>
    <row r="502" spans="4:7" x14ac:dyDescent="0.25">
      <c r="D502" s="485"/>
      <c r="E502" s="485"/>
      <c r="F502" s="485"/>
      <c r="G502" s="485"/>
    </row>
    <row r="503" spans="4:7" x14ac:dyDescent="0.25">
      <c r="D503" s="485"/>
      <c r="E503" s="485"/>
      <c r="F503" s="485"/>
      <c r="G503" s="485"/>
    </row>
    <row r="504" spans="4:7" x14ac:dyDescent="0.25">
      <c r="D504" s="485"/>
      <c r="E504" s="485"/>
      <c r="F504" s="485"/>
      <c r="G504" s="485"/>
    </row>
    <row r="505" spans="4:7" x14ac:dyDescent="0.25">
      <c r="D505" s="485"/>
      <c r="E505" s="485"/>
      <c r="F505" s="485"/>
      <c r="G505" s="485"/>
    </row>
    <row r="506" spans="4:7" x14ac:dyDescent="0.25">
      <c r="D506" s="485"/>
      <c r="E506" s="485"/>
      <c r="F506" s="485"/>
      <c r="G506" s="485"/>
    </row>
    <row r="507" spans="4:7" x14ac:dyDescent="0.25">
      <c r="D507" s="485"/>
      <c r="E507" s="485"/>
      <c r="F507" s="485"/>
      <c r="G507" s="485"/>
    </row>
    <row r="508" spans="4:7" x14ac:dyDescent="0.25">
      <c r="D508" s="485"/>
      <c r="E508" s="485"/>
      <c r="F508" s="485"/>
      <c r="G508" s="485"/>
    </row>
    <row r="509" spans="4:7" x14ac:dyDescent="0.25">
      <c r="D509" s="485"/>
      <c r="E509" s="485"/>
      <c r="F509" s="485"/>
      <c r="G509" s="485"/>
    </row>
    <row r="510" spans="4:7" x14ac:dyDescent="0.25">
      <c r="D510" s="485"/>
      <c r="E510" s="485"/>
      <c r="F510" s="485"/>
      <c r="G510" s="485"/>
    </row>
    <row r="511" spans="4:7" x14ac:dyDescent="0.25">
      <c r="D511" s="485"/>
      <c r="E511" s="485"/>
      <c r="F511" s="485"/>
      <c r="G511" s="485"/>
    </row>
    <row r="512" spans="4:7" x14ac:dyDescent="0.25">
      <c r="D512" s="485"/>
      <c r="E512" s="485"/>
      <c r="F512" s="485"/>
      <c r="G512" s="485"/>
    </row>
    <row r="513" spans="4:7" x14ac:dyDescent="0.25">
      <c r="D513" s="485"/>
      <c r="E513" s="485"/>
      <c r="F513" s="485"/>
      <c r="G513" s="485"/>
    </row>
    <row r="514" spans="4:7" x14ac:dyDescent="0.25">
      <c r="D514" s="485"/>
      <c r="E514" s="485"/>
      <c r="F514" s="485"/>
      <c r="G514" s="485"/>
    </row>
    <row r="515" spans="4:7" x14ac:dyDescent="0.25">
      <c r="D515" s="485"/>
      <c r="E515" s="485"/>
      <c r="F515" s="485"/>
      <c r="G515" s="485"/>
    </row>
    <row r="516" spans="4:7" x14ac:dyDescent="0.25">
      <c r="D516" s="485"/>
      <c r="E516" s="485"/>
      <c r="F516" s="485"/>
      <c r="G516" s="485"/>
    </row>
    <row r="517" spans="4:7" x14ac:dyDescent="0.25">
      <c r="D517" s="485"/>
      <c r="E517" s="485"/>
      <c r="F517" s="485"/>
      <c r="G517" s="485"/>
    </row>
    <row r="518" spans="4:7" x14ac:dyDescent="0.25">
      <c r="D518" s="485"/>
      <c r="E518" s="485"/>
      <c r="F518" s="485"/>
      <c r="G518" s="485"/>
    </row>
    <row r="519" spans="4:7" x14ac:dyDescent="0.25">
      <c r="D519" s="485"/>
      <c r="E519" s="485"/>
      <c r="F519" s="485"/>
      <c r="G519" s="485"/>
    </row>
    <row r="520" spans="4:7" x14ac:dyDescent="0.25">
      <c r="D520" s="485"/>
      <c r="E520" s="485"/>
      <c r="F520" s="485"/>
      <c r="G520" s="485"/>
    </row>
    <row r="521" spans="4:7" x14ac:dyDescent="0.25">
      <c r="D521" s="485"/>
      <c r="E521" s="485"/>
      <c r="F521" s="485"/>
      <c r="G521" s="485"/>
    </row>
    <row r="522" spans="4:7" x14ac:dyDescent="0.25">
      <c r="D522" s="485"/>
      <c r="E522" s="485"/>
      <c r="F522" s="485"/>
      <c r="G522" s="485"/>
    </row>
    <row r="523" spans="4:7" x14ac:dyDescent="0.25">
      <c r="D523" s="485"/>
      <c r="E523" s="485"/>
      <c r="F523" s="485"/>
      <c r="G523" s="485"/>
    </row>
    <row r="524" spans="4:7" x14ac:dyDescent="0.25">
      <c r="D524" s="485"/>
      <c r="E524" s="485"/>
      <c r="F524" s="485"/>
      <c r="G524" s="485"/>
    </row>
    <row r="525" spans="4:7" x14ac:dyDescent="0.25">
      <c r="D525" s="485"/>
      <c r="E525" s="485"/>
      <c r="F525" s="485"/>
      <c r="G525" s="485"/>
    </row>
    <row r="526" spans="4:7" x14ac:dyDescent="0.25">
      <c r="D526" s="485"/>
      <c r="E526" s="485"/>
      <c r="F526" s="485"/>
      <c r="G526" s="485"/>
    </row>
    <row r="527" spans="4:7" x14ac:dyDescent="0.25">
      <c r="D527" s="485"/>
      <c r="E527" s="485"/>
      <c r="F527" s="485"/>
      <c r="G527" s="485"/>
    </row>
    <row r="528" spans="4:7" x14ac:dyDescent="0.25">
      <c r="D528" s="485"/>
      <c r="E528" s="485"/>
      <c r="F528" s="485"/>
      <c r="G528" s="485"/>
    </row>
    <row r="529" spans="4:7" x14ac:dyDescent="0.25">
      <c r="D529" s="485"/>
      <c r="E529" s="485"/>
      <c r="F529" s="485"/>
      <c r="G529" s="485"/>
    </row>
    <row r="530" spans="4:7" x14ac:dyDescent="0.25">
      <c r="D530" s="485"/>
      <c r="E530" s="485"/>
      <c r="F530" s="485"/>
      <c r="G530" s="485"/>
    </row>
    <row r="531" spans="4:7" x14ac:dyDescent="0.25">
      <c r="D531" s="485"/>
      <c r="E531" s="485"/>
      <c r="F531" s="485"/>
      <c r="G531" s="485"/>
    </row>
    <row r="532" spans="4:7" x14ac:dyDescent="0.25">
      <c r="D532" s="485"/>
      <c r="E532" s="485"/>
      <c r="F532" s="485"/>
      <c r="G532" s="485"/>
    </row>
    <row r="533" spans="4:7" x14ac:dyDescent="0.25">
      <c r="D533" s="485"/>
      <c r="E533" s="485"/>
      <c r="F533" s="485"/>
      <c r="G533" s="485"/>
    </row>
    <row r="534" spans="4:7" x14ac:dyDescent="0.25">
      <c r="D534" s="485"/>
      <c r="E534" s="485"/>
      <c r="F534" s="485"/>
      <c r="G534" s="485"/>
    </row>
    <row r="535" spans="4:7" x14ac:dyDescent="0.25">
      <c r="D535" s="485"/>
      <c r="E535" s="485"/>
      <c r="F535" s="485"/>
      <c r="G535" s="485"/>
    </row>
    <row r="536" spans="4:7" x14ac:dyDescent="0.25">
      <c r="D536" s="485"/>
      <c r="E536" s="485"/>
      <c r="F536" s="485"/>
      <c r="G536" s="485"/>
    </row>
    <row r="537" spans="4:7" x14ac:dyDescent="0.25">
      <c r="D537" s="485"/>
      <c r="E537" s="485"/>
      <c r="F537" s="485"/>
      <c r="G537" s="485"/>
    </row>
    <row r="538" spans="4:7" x14ac:dyDescent="0.25">
      <c r="D538" s="485"/>
      <c r="E538" s="485"/>
      <c r="F538" s="485"/>
      <c r="G538" s="485"/>
    </row>
    <row r="549" spans="4:7" x14ac:dyDescent="0.25">
      <c r="D549" s="485"/>
      <c r="E549" s="485"/>
      <c r="F549" s="485"/>
      <c r="G549" s="485"/>
    </row>
    <row r="550" spans="4:7" x14ac:dyDescent="0.25">
      <c r="D550" s="485"/>
      <c r="E550" s="485"/>
      <c r="F550" s="485"/>
      <c r="G550" s="485"/>
    </row>
    <row r="551" spans="4:7" x14ac:dyDescent="0.25">
      <c r="D551" s="485"/>
      <c r="E551" s="485"/>
      <c r="F551" s="485"/>
      <c r="G551" s="485"/>
    </row>
    <row r="552" spans="4:7" x14ac:dyDescent="0.25">
      <c r="D552" s="485"/>
      <c r="E552" s="485"/>
      <c r="F552" s="485"/>
      <c r="G552" s="485"/>
    </row>
    <row r="553" spans="4:7" x14ac:dyDescent="0.25">
      <c r="D553" s="485"/>
      <c r="E553" s="485"/>
      <c r="F553" s="485"/>
      <c r="G553" s="485"/>
    </row>
    <row r="554" spans="4:7" x14ac:dyDescent="0.25">
      <c r="D554" s="485"/>
      <c r="E554" s="485"/>
      <c r="F554" s="485"/>
      <c r="G554" s="485"/>
    </row>
    <row r="555" spans="4:7" x14ac:dyDescent="0.25">
      <c r="D555" s="485"/>
      <c r="E555" s="485"/>
      <c r="F555" s="485"/>
      <c r="G555" s="485"/>
    </row>
    <row r="556" spans="4:7" x14ac:dyDescent="0.25">
      <c r="D556" s="485"/>
      <c r="E556" s="485"/>
      <c r="F556" s="485"/>
      <c r="G556" s="485"/>
    </row>
    <row r="557" spans="4:7" x14ac:dyDescent="0.25">
      <c r="D557" s="485"/>
      <c r="E557" s="485"/>
      <c r="F557" s="485"/>
      <c r="G557" s="485"/>
    </row>
    <row r="558" spans="4:7" x14ac:dyDescent="0.25">
      <c r="D558" s="485"/>
      <c r="E558" s="485"/>
      <c r="F558" s="485"/>
      <c r="G558" s="485"/>
    </row>
    <row r="559" spans="4:7" x14ac:dyDescent="0.25">
      <c r="D559" s="485"/>
      <c r="E559" s="485"/>
      <c r="F559" s="485"/>
      <c r="G559" s="485"/>
    </row>
    <row r="560" spans="4:7" x14ac:dyDescent="0.25">
      <c r="D560" s="485"/>
      <c r="E560" s="485"/>
      <c r="F560" s="485"/>
      <c r="G560" s="485"/>
    </row>
    <row r="561" spans="4:7" x14ac:dyDescent="0.25">
      <c r="D561" s="485"/>
      <c r="E561" s="485"/>
      <c r="F561" s="485"/>
      <c r="G561" s="485"/>
    </row>
    <row r="562" spans="4:7" x14ac:dyDescent="0.25">
      <c r="D562" s="485"/>
      <c r="E562" s="485"/>
      <c r="F562" s="485"/>
      <c r="G562" s="485"/>
    </row>
    <row r="563" spans="4:7" x14ac:dyDescent="0.25">
      <c r="D563" s="485"/>
      <c r="E563" s="485"/>
      <c r="F563" s="485"/>
      <c r="G563" s="485"/>
    </row>
    <row r="564" spans="4:7" x14ac:dyDescent="0.25">
      <c r="D564" s="485"/>
      <c r="E564" s="485"/>
      <c r="F564" s="485"/>
      <c r="G564" s="485"/>
    </row>
    <row r="565" spans="4:7" x14ac:dyDescent="0.25">
      <c r="D565" s="485"/>
      <c r="E565" s="485"/>
      <c r="F565" s="485"/>
      <c r="G565" s="485"/>
    </row>
    <row r="566" spans="4:7" x14ac:dyDescent="0.25">
      <c r="D566" s="485"/>
      <c r="E566" s="485"/>
      <c r="F566" s="485"/>
      <c r="G566" s="485"/>
    </row>
    <row r="567" spans="4:7" x14ac:dyDescent="0.25">
      <c r="D567" s="485"/>
      <c r="E567" s="485"/>
      <c r="F567" s="485"/>
      <c r="G567" s="485"/>
    </row>
    <row r="568" spans="4:7" x14ac:dyDescent="0.25">
      <c r="D568" s="485"/>
      <c r="E568" s="485"/>
      <c r="F568" s="485"/>
      <c r="G568" s="485"/>
    </row>
    <row r="569" spans="4:7" x14ac:dyDescent="0.25">
      <c r="D569" s="485"/>
      <c r="E569" s="485"/>
      <c r="F569" s="485"/>
      <c r="G569" s="485"/>
    </row>
    <row r="570" spans="4:7" x14ac:dyDescent="0.25">
      <c r="D570" s="485"/>
      <c r="E570" s="485"/>
      <c r="F570" s="485"/>
      <c r="G570" s="485"/>
    </row>
    <row r="571" spans="4:7" x14ac:dyDescent="0.25">
      <c r="D571" s="485"/>
      <c r="E571" s="485"/>
      <c r="F571" s="485"/>
      <c r="G571" s="485"/>
    </row>
    <row r="572" spans="4:7" x14ac:dyDescent="0.25">
      <c r="D572" s="485"/>
      <c r="E572" s="485"/>
      <c r="F572" s="485"/>
      <c r="G572" s="485"/>
    </row>
    <row r="573" spans="4:7" x14ac:dyDescent="0.25">
      <c r="D573" s="485"/>
      <c r="E573" s="485"/>
      <c r="F573" s="485"/>
      <c r="G573" s="485"/>
    </row>
    <row r="574" spans="4:7" x14ac:dyDescent="0.25">
      <c r="D574" s="485"/>
      <c r="E574" s="485"/>
      <c r="F574" s="485"/>
      <c r="G574" s="485"/>
    </row>
    <row r="575" spans="4:7" x14ac:dyDescent="0.25">
      <c r="D575" s="485"/>
      <c r="E575" s="485"/>
      <c r="F575" s="485"/>
      <c r="G575" s="485"/>
    </row>
    <row r="576" spans="4:7" x14ac:dyDescent="0.25">
      <c r="D576" s="485"/>
      <c r="E576" s="485"/>
      <c r="F576" s="485"/>
      <c r="G576" s="485"/>
    </row>
    <row r="577" spans="4:7" x14ac:dyDescent="0.25">
      <c r="D577" s="485"/>
      <c r="E577" s="485"/>
      <c r="F577" s="485"/>
      <c r="G577" s="485"/>
    </row>
    <row r="578" spans="4:7" x14ac:dyDescent="0.25">
      <c r="D578" s="485"/>
      <c r="E578" s="485"/>
      <c r="F578" s="485"/>
      <c r="G578" s="485"/>
    </row>
    <row r="579" spans="4:7" x14ac:dyDescent="0.25">
      <c r="D579" s="485"/>
      <c r="E579" s="485"/>
      <c r="F579" s="485"/>
      <c r="G579" s="485"/>
    </row>
    <row r="580" spans="4:7" x14ac:dyDescent="0.25">
      <c r="D580" s="485"/>
      <c r="E580" s="485"/>
      <c r="F580" s="485"/>
      <c r="G580" s="485"/>
    </row>
    <row r="581" spans="4:7" x14ac:dyDescent="0.25">
      <c r="D581" s="485"/>
      <c r="E581" s="485"/>
      <c r="F581" s="485"/>
      <c r="G581" s="485"/>
    </row>
    <row r="582" spans="4:7" x14ac:dyDescent="0.25">
      <c r="D582" s="485"/>
      <c r="E582" s="485"/>
      <c r="F582" s="485"/>
      <c r="G582" s="485"/>
    </row>
    <row r="583" spans="4:7" x14ac:dyDescent="0.25">
      <c r="D583" s="485"/>
      <c r="E583" s="485"/>
      <c r="F583" s="485"/>
      <c r="G583" s="485"/>
    </row>
    <row r="584" spans="4:7" x14ac:dyDescent="0.25">
      <c r="D584" s="485"/>
      <c r="E584" s="485"/>
      <c r="F584" s="485"/>
      <c r="G584" s="485"/>
    </row>
    <row r="591" spans="4:7" x14ac:dyDescent="0.25">
      <c r="D591" s="485"/>
      <c r="E591" s="485"/>
      <c r="F591" s="485"/>
      <c r="G591" s="485"/>
    </row>
    <row r="592" spans="4:7" x14ac:dyDescent="0.25">
      <c r="D592" s="485"/>
      <c r="E592" s="485"/>
      <c r="F592" s="485"/>
      <c r="G592" s="485"/>
    </row>
    <row r="593" spans="4:7" x14ac:dyDescent="0.25">
      <c r="D593" s="485"/>
      <c r="E593" s="485"/>
      <c r="F593" s="485"/>
      <c r="G593" s="485"/>
    </row>
    <row r="594" spans="4:7" x14ac:dyDescent="0.25">
      <c r="D594" s="485"/>
      <c r="E594" s="485"/>
      <c r="F594" s="485"/>
      <c r="G594" s="485"/>
    </row>
    <row r="598" spans="4:7" x14ac:dyDescent="0.25">
      <c r="D598" s="485"/>
      <c r="E598" s="485"/>
      <c r="F598" s="485"/>
      <c r="G598" s="485"/>
    </row>
    <row r="599" spans="4:7" x14ac:dyDescent="0.25">
      <c r="D599" s="485"/>
      <c r="E599" s="485"/>
      <c r="F599" s="485"/>
      <c r="G599" s="485"/>
    </row>
    <row r="600" spans="4:7" x14ac:dyDescent="0.25">
      <c r="D600" s="485"/>
      <c r="E600" s="485"/>
      <c r="F600" s="485"/>
      <c r="G600" s="485"/>
    </row>
    <row r="601" spans="4:7" x14ac:dyDescent="0.25">
      <c r="D601" s="485"/>
      <c r="E601" s="485"/>
      <c r="F601" s="485"/>
      <c r="G601" s="485"/>
    </row>
    <row r="602" spans="4:7" x14ac:dyDescent="0.25">
      <c r="D602" s="485"/>
      <c r="E602" s="485"/>
      <c r="F602" s="485"/>
      <c r="G602" s="485"/>
    </row>
    <row r="603" spans="4:7" x14ac:dyDescent="0.25">
      <c r="D603" s="485"/>
      <c r="E603" s="485"/>
      <c r="F603" s="485"/>
      <c r="G603" s="485"/>
    </row>
    <row r="604" spans="4:7" x14ac:dyDescent="0.25">
      <c r="D604" s="485"/>
      <c r="E604" s="485"/>
      <c r="F604" s="485"/>
      <c r="G604" s="485"/>
    </row>
    <row r="605" spans="4:7" x14ac:dyDescent="0.25">
      <c r="D605" s="485"/>
      <c r="E605" s="485"/>
      <c r="F605" s="485"/>
      <c r="G605" s="485"/>
    </row>
    <row r="606" spans="4:7" x14ac:dyDescent="0.25">
      <c r="D606" s="485"/>
      <c r="E606" s="485"/>
      <c r="F606" s="485"/>
      <c r="G606" s="485"/>
    </row>
    <row r="607" spans="4:7" x14ac:dyDescent="0.25">
      <c r="D607" s="485"/>
      <c r="E607" s="485"/>
      <c r="F607" s="485"/>
      <c r="G607" s="485"/>
    </row>
    <row r="608" spans="4:7" x14ac:dyDescent="0.25">
      <c r="D608" s="485"/>
      <c r="E608" s="485"/>
      <c r="F608" s="485"/>
      <c r="G608" s="485"/>
    </row>
    <row r="609" spans="4:7" x14ac:dyDescent="0.25">
      <c r="D609" s="485"/>
      <c r="E609" s="485"/>
      <c r="F609" s="485"/>
      <c r="G609" s="485"/>
    </row>
    <row r="610" spans="4:7" x14ac:dyDescent="0.25">
      <c r="D610" s="485"/>
      <c r="E610" s="485"/>
      <c r="F610" s="485"/>
      <c r="G610" s="485"/>
    </row>
    <row r="611" spans="4:7" x14ac:dyDescent="0.25">
      <c r="D611" s="485"/>
      <c r="E611" s="485"/>
      <c r="F611" s="485"/>
      <c r="G611" s="485"/>
    </row>
    <row r="612" spans="4:7" x14ac:dyDescent="0.25">
      <c r="D612" s="485"/>
      <c r="E612" s="485"/>
      <c r="F612" s="485"/>
      <c r="G612" s="485"/>
    </row>
    <row r="613" spans="4:7" x14ac:dyDescent="0.25">
      <c r="D613" s="485"/>
      <c r="E613" s="485"/>
      <c r="F613" s="485"/>
      <c r="G613" s="485"/>
    </row>
    <row r="614" spans="4:7" x14ac:dyDescent="0.25">
      <c r="D614" s="485"/>
      <c r="E614" s="485"/>
      <c r="F614" s="485"/>
      <c r="G614" s="485"/>
    </row>
    <row r="615" spans="4:7" x14ac:dyDescent="0.25">
      <c r="D615" s="485"/>
      <c r="E615" s="485"/>
      <c r="F615" s="485"/>
      <c r="G615" s="485"/>
    </row>
    <row r="616" spans="4:7" x14ac:dyDescent="0.25">
      <c r="D616" s="485"/>
      <c r="E616" s="485"/>
      <c r="F616" s="485"/>
      <c r="G616" s="485"/>
    </row>
    <row r="617" spans="4:7" x14ac:dyDescent="0.25">
      <c r="D617" s="485"/>
      <c r="E617" s="485"/>
      <c r="F617" s="485"/>
      <c r="G617" s="485"/>
    </row>
    <row r="618" spans="4:7" x14ac:dyDescent="0.25">
      <c r="D618" s="485"/>
      <c r="E618" s="485"/>
      <c r="F618" s="485"/>
      <c r="G618" s="485"/>
    </row>
    <row r="619" spans="4:7" x14ac:dyDescent="0.25">
      <c r="D619" s="485"/>
      <c r="E619" s="485"/>
      <c r="F619" s="485"/>
      <c r="G619" s="485"/>
    </row>
    <row r="620" spans="4:7" x14ac:dyDescent="0.25">
      <c r="D620" s="485"/>
      <c r="E620" s="485"/>
      <c r="F620" s="485"/>
      <c r="G620" s="485"/>
    </row>
    <row r="621" spans="4:7" x14ac:dyDescent="0.25">
      <c r="D621" s="485"/>
      <c r="E621" s="485"/>
      <c r="F621" s="485"/>
      <c r="G621" s="485"/>
    </row>
    <row r="622" spans="4:7" x14ac:dyDescent="0.25">
      <c r="D622" s="485"/>
      <c r="E622" s="485"/>
      <c r="F622" s="485"/>
      <c r="G622" s="485"/>
    </row>
    <row r="623" spans="4:7" x14ac:dyDescent="0.25">
      <c r="D623" s="485"/>
      <c r="E623" s="485"/>
      <c r="F623" s="485"/>
      <c r="G623" s="485"/>
    </row>
    <row r="624" spans="4:7" x14ac:dyDescent="0.25">
      <c r="D624" s="485"/>
      <c r="E624" s="485"/>
      <c r="F624" s="485"/>
      <c r="G624" s="485"/>
    </row>
    <row r="625" spans="4:7" x14ac:dyDescent="0.25">
      <c r="D625" s="485"/>
      <c r="E625" s="485"/>
      <c r="F625" s="485"/>
      <c r="G625" s="485"/>
    </row>
    <row r="626" spans="4:7" x14ac:dyDescent="0.25">
      <c r="D626" s="485"/>
      <c r="E626" s="485"/>
      <c r="F626" s="485"/>
      <c r="G626" s="485"/>
    </row>
    <row r="627" spans="4:7" x14ac:dyDescent="0.25">
      <c r="D627" s="485"/>
      <c r="E627" s="485"/>
      <c r="F627" s="485"/>
      <c r="G627" s="485"/>
    </row>
    <row r="628" spans="4:7" x14ac:dyDescent="0.25">
      <c r="D628" s="485"/>
      <c r="E628" s="485"/>
      <c r="F628" s="485"/>
      <c r="G628" s="485"/>
    </row>
    <row r="629" spans="4:7" x14ac:dyDescent="0.25">
      <c r="D629" s="485"/>
      <c r="E629" s="485"/>
      <c r="F629" s="485"/>
      <c r="G629" s="485"/>
    </row>
    <row r="630" spans="4:7" x14ac:dyDescent="0.25">
      <c r="D630" s="485"/>
      <c r="E630" s="485"/>
      <c r="F630" s="485"/>
      <c r="G630" s="485"/>
    </row>
    <row r="631" spans="4:7" x14ac:dyDescent="0.25">
      <c r="D631" s="485"/>
      <c r="E631" s="485"/>
      <c r="F631" s="485"/>
      <c r="G631" s="485"/>
    </row>
    <row r="632" spans="4:7" x14ac:dyDescent="0.25">
      <c r="D632" s="485"/>
      <c r="E632" s="485"/>
      <c r="F632" s="485"/>
      <c r="G632" s="485"/>
    </row>
    <row r="633" spans="4:7" x14ac:dyDescent="0.25">
      <c r="D633" s="485"/>
      <c r="E633" s="485"/>
      <c r="F633" s="485"/>
      <c r="G633" s="485"/>
    </row>
    <row r="638" spans="4:7" x14ac:dyDescent="0.25">
      <c r="D638" s="485"/>
      <c r="E638" s="485"/>
      <c r="F638" s="485"/>
      <c r="G638" s="485"/>
    </row>
    <row r="646" spans="4:7" x14ac:dyDescent="0.25">
      <c r="D646" s="485"/>
      <c r="E646" s="485"/>
      <c r="F646" s="485"/>
      <c r="G646" s="485"/>
    </row>
    <row r="647" spans="4:7" x14ac:dyDescent="0.25">
      <c r="D647" s="485"/>
      <c r="E647" s="485"/>
      <c r="F647" s="485"/>
      <c r="G647" s="485"/>
    </row>
    <row r="648" spans="4:7" x14ac:dyDescent="0.25">
      <c r="D648" s="485"/>
      <c r="E648" s="485"/>
      <c r="F648" s="485"/>
      <c r="G648" s="485"/>
    </row>
    <row r="649" spans="4:7" x14ac:dyDescent="0.25">
      <c r="D649" s="485"/>
      <c r="E649" s="485"/>
      <c r="F649" s="485"/>
      <c r="G649" s="485"/>
    </row>
    <row r="650" spans="4:7" x14ac:dyDescent="0.25">
      <c r="D650" s="485"/>
      <c r="E650" s="485"/>
      <c r="F650" s="485"/>
      <c r="G650" s="485"/>
    </row>
    <row r="651" spans="4:7" x14ac:dyDescent="0.25">
      <c r="D651" s="485"/>
      <c r="E651" s="485"/>
      <c r="F651" s="485"/>
      <c r="G651" s="485"/>
    </row>
    <row r="652" spans="4:7" x14ac:dyDescent="0.25">
      <c r="D652" s="485"/>
      <c r="E652" s="485"/>
      <c r="F652" s="485"/>
      <c r="G652" s="485"/>
    </row>
    <row r="653" spans="4:7" x14ac:dyDescent="0.25">
      <c r="D653" s="485"/>
      <c r="E653" s="485"/>
      <c r="F653" s="485"/>
      <c r="G653" s="485"/>
    </row>
    <row r="654" spans="4:7" x14ac:dyDescent="0.25">
      <c r="D654" s="485"/>
      <c r="E654" s="485"/>
      <c r="F654" s="485"/>
      <c r="G654" s="485"/>
    </row>
    <row r="655" spans="4:7" x14ac:dyDescent="0.25">
      <c r="D655" s="485"/>
      <c r="E655" s="485"/>
      <c r="F655" s="485"/>
      <c r="G655" s="485"/>
    </row>
    <row r="656" spans="4:7" x14ac:dyDescent="0.25">
      <c r="D656" s="485"/>
      <c r="E656" s="485"/>
      <c r="F656" s="485"/>
      <c r="G656" s="485"/>
    </row>
    <row r="657" spans="4:7" x14ac:dyDescent="0.25">
      <c r="D657" s="485"/>
      <c r="E657" s="485"/>
      <c r="F657" s="485"/>
      <c r="G657" s="485"/>
    </row>
    <row r="658" spans="4:7" x14ac:dyDescent="0.25">
      <c r="D658" s="485"/>
      <c r="E658" s="485"/>
      <c r="F658" s="485"/>
      <c r="G658" s="485"/>
    </row>
    <row r="659" spans="4:7" x14ac:dyDescent="0.25">
      <c r="D659" s="485"/>
      <c r="E659" s="485"/>
      <c r="F659" s="485"/>
      <c r="G659" s="485"/>
    </row>
    <row r="660" spans="4:7" x14ac:dyDescent="0.25">
      <c r="D660" s="485"/>
      <c r="E660" s="485"/>
      <c r="F660" s="485"/>
      <c r="G660" s="485"/>
    </row>
    <row r="661" spans="4:7" x14ac:dyDescent="0.25">
      <c r="D661" s="485"/>
      <c r="E661" s="485"/>
      <c r="F661" s="485"/>
      <c r="G661" s="485"/>
    </row>
    <row r="662" spans="4:7" x14ac:dyDescent="0.25">
      <c r="D662" s="485"/>
      <c r="E662" s="485"/>
      <c r="F662" s="485"/>
      <c r="G662" s="485"/>
    </row>
    <row r="663" spans="4:7" x14ac:dyDescent="0.25">
      <c r="D663" s="485"/>
      <c r="E663" s="485"/>
      <c r="F663" s="485"/>
      <c r="G663" s="485"/>
    </row>
    <row r="664" spans="4:7" x14ac:dyDescent="0.25">
      <c r="D664" s="485"/>
      <c r="E664" s="485"/>
      <c r="F664" s="485"/>
      <c r="G664" s="485"/>
    </row>
    <row r="665" spans="4:7" x14ac:dyDescent="0.25">
      <c r="D665" s="485"/>
      <c r="E665" s="485"/>
      <c r="F665" s="485"/>
      <c r="G665" s="485"/>
    </row>
    <row r="666" spans="4:7" x14ac:dyDescent="0.25">
      <c r="D666" s="485"/>
      <c r="E666" s="485"/>
      <c r="F666" s="485"/>
      <c r="G666" s="485"/>
    </row>
    <row r="667" spans="4:7" x14ac:dyDescent="0.25">
      <c r="D667" s="485"/>
      <c r="E667" s="485"/>
      <c r="F667" s="485"/>
      <c r="G667" s="485"/>
    </row>
    <row r="668" spans="4:7" x14ac:dyDescent="0.25">
      <c r="D668" s="485"/>
      <c r="E668" s="485"/>
      <c r="F668" s="485"/>
      <c r="G668" s="485"/>
    </row>
    <row r="669" spans="4:7" x14ac:dyDescent="0.25">
      <c r="D669" s="485"/>
      <c r="E669" s="485"/>
      <c r="F669" s="485"/>
      <c r="G669" s="485"/>
    </row>
    <row r="670" spans="4:7" x14ac:dyDescent="0.25">
      <c r="D670" s="485"/>
      <c r="E670" s="485"/>
      <c r="F670" s="485"/>
      <c r="G670" s="485"/>
    </row>
    <row r="671" spans="4:7" x14ac:dyDescent="0.25">
      <c r="D671" s="485"/>
      <c r="E671" s="485"/>
      <c r="F671" s="485"/>
      <c r="G671" s="485"/>
    </row>
    <row r="672" spans="4:7" x14ac:dyDescent="0.25">
      <c r="D672" s="485"/>
      <c r="E672" s="485"/>
      <c r="F672" s="485"/>
      <c r="G672" s="485"/>
    </row>
    <row r="673" spans="4:7" x14ac:dyDescent="0.25">
      <c r="D673" s="485"/>
      <c r="E673" s="485"/>
      <c r="F673" s="485"/>
      <c r="G673" s="485"/>
    </row>
    <row r="674" spans="4:7" x14ac:dyDescent="0.25">
      <c r="D674" s="485"/>
      <c r="E674" s="485"/>
      <c r="F674" s="485"/>
      <c r="G674" s="485"/>
    </row>
    <row r="675" spans="4:7" x14ac:dyDescent="0.25">
      <c r="D675" s="485"/>
      <c r="E675" s="485"/>
      <c r="F675" s="485"/>
      <c r="G675" s="485"/>
    </row>
    <row r="676" spans="4:7" x14ac:dyDescent="0.25">
      <c r="D676" s="485"/>
      <c r="E676" s="485"/>
      <c r="F676" s="485"/>
      <c r="G676" s="485"/>
    </row>
    <row r="677" spans="4:7" x14ac:dyDescent="0.25">
      <c r="D677" s="485"/>
      <c r="E677" s="485"/>
      <c r="F677" s="485"/>
      <c r="G677" s="485"/>
    </row>
    <row r="678" spans="4:7" x14ac:dyDescent="0.25">
      <c r="D678" s="485"/>
      <c r="E678" s="485"/>
      <c r="F678" s="485"/>
      <c r="G678" s="485"/>
    </row>
    <row r="679" spans="4:7" x14ac:dyDescent="0.25">
      <c r="D679" s="485"/>
      <c r="E679" s="485"/>
      <c r="F679" s="485"/>
      <c r="G679" s="485"/>
    </row>
    <row r="680" spans="4:7" x14ac:dyDescent="0.25">
      <c r="D680" s="485"/>
      <c r="E680" s="485"/>
      <c r="F680" s="485"/>
      <c r="G680" s="485"/>
    </row>
    <row r="681" spans="4:7" x14ac:dyDescent="0.25">
      <c r="D681" s="485"/>
      <c r="E681" s="485"/>
      <c r="F681" s="485"/>
      <c r="G681" s="485"/>
    </row>
    <row r="682" spans="4:7" x14ac:dyDescent="0.25">
      <c r="D682" s="485"/>
      <c r="E682" s="485"/>
      <c r="F682" s="485"/>
      <c r="G682" s="485"/>
    </row>
    <row r="683" spans="4:7" x14ac:dyDescent="0.25">
      <c r="D683" s="485"/>
      <c r="E683" s="485"/>
      <c r="F683" s="485"/>
      <c r="G683" s="485"/>
    </row>
    <row r="684" spans="4:7" x14ac:dyDescent="0.25">
      <c r="D684" s="485"/>
      <c r="E684" s="485"/>
      <c r="F684" s="485"/>
      <c r="G684" s="485"/>
    </row>
    <row r="685" spans="4:7" x14ac:dyDescent="0.25">
      <c r="D685" s="485"/>
      <c r="E685" s="485"/>
      <c r="F685" s="485"/>
      <c r="G685" s="485"/>
    </row>
    <row r="694" spans="4:7" x14ac:dyDescent="0.25">
      <c r="D694" s="485"/>
      <c r="E694" s="485"/>
      <c r="F694" s="485"/>
      <c r="G694" s="485"/>
    </row>
    <row r="695" spans="4:7" x14ac:dyDescent="0.25">
      <c r="D695" s="485"/>
      <c r="E695" s="485"/>
      <c r="F695" s="485"/>
      <c r="G695" s="485"/>
    </row>
    <row r="696" spans="4:7" x14ac:dyDescent="0.25">
      <c r="D696" s="485"/>
      <c r="E696" s="485"/>
      <c r="F696" s="485"/>
      <c r="G696" s="485"/>
    </row>
    <row r="697" spans="4:7" x14ac:dyDescent="0.25">
      <c r="D697" s="485"/>
      <c r="E697" s="485"/>
      <c r="F697" s="485"/>
      <c r="G697" s="485"/>
    </row>
    <row r="698" spans="4:7" x14ac:dyDescent="0.25">
      <c r="D698" s="485"/>
      <c r="E698" s="485"/>
      <c r="F698" s="485"/>
      <c r="G698" s="485"/>
    </row>
    <row r="699" spans="4:7" x14ac:dyDescent="0.25">
      <c r="D699" s="485"/>
      <c r="E699" s="485"/>
      <c r="F699" s="485"/>
      <c r="G699" s="485"/>
    </row>
    <row r="700" spans="4:7" x14ac:dyDescent="0.25">
      <c r="D700" s="485"/>
      <c r="E700" s="485"/>
      <c r="F700" s="485"/>
      <c r="G700" s="485"/>
    </row>
    <row r="701" spans="4:7" x14ac:dyDescent="0.25">
      <c r="D701" s="485"/>
      <c r="E701" s="485"/>
      <c r="F701" s="485"/>
      <c r="G701" s="485"/>
    </row>
    <row r="702" spans="4:7" x14ac:dyDescent="0.25">
      <c r="D702" s="485"/>
      <c r="E702" s="485"/>
      <c r="F702" s="485"/>
      <c r="G702" s="485"/>
    </row>
    <row r="703" spans="4:7" x14ac:dyDescent="0.25">
      <c r="D703" s="485"/>
      <c r="E703" s="485"/>
      <c r="F703" s="485"/>
      <c r="G703" s="485"/>
    </row>
    <row r="704" spans="4:7" x14ac:dyDescent="0.25">
      <c r="D704" s="485"/>
      <c r="E704" s="485"/>
      <c r="F704" s="485"/>
      <c r="G704" s="485"/>
    </row>
    <row r="705" spans="4:7" x14ac:dyDescent="0.25">
      <c r="D705" s="485"/>
      <c r="E705" s="485"/>
      <c r="F705" s="485"/>
      <c r="G705" s="485"/>
    </row>
    <row r="706" spans="4:7" x14ac:dyDescent="0.25">
      <c r="D706" s="485"/>
      <c r="E706" s="485"/>
      <c r="F706" s="485"/>
      <c r="G706" s="485"/>
    </row>
    <row r="707" spans="4:7" x14ac:dyDescent="0.25">
      <c r="D707" s="485"/>
      <c r="E707" s="485"/>
      <c r="F707" s="485"/>
      <c r="G707" s="485"/>
    </row>
    <row r="708" spans="4:7" x14ac:dyDescent="0.25">
      <c r="D708" s="485"/>
      <c r="E708" s="485"/>
      <c r="F708" s="485"/>
      <c r="G708" s="485"/>
    </row>
    <row r="709" spans="4:7" x14ac:dyDescent="0.25">
      <c r="D709" s="485"/>
      <c r="E709" s="485"/>
      <c r="F709" s="485"/>
      <c r="G709" s="485"/>
    </row>
    <row r="710" spans="4:7" x14ac:dyDescent="0.25">
      <c r="D710" s="485"/>
      <c r="E710" s="485"/>
      <c r="F710" s="485"/>
      <c r="G710" s="485"/>
    </row>
    <row r="711" spans="4:7" x14ac:dyDescent="0.25">
      <c r="D711" s="485"/>
      <c r="E711" s="485"/>
      <c r="F711" s="485"/>
      <c r="G711" s="485"/>
    </row>
    <row r="712" spans="4:7" x14ac:dyDescent="0.25">
      <c r="D712" s="485"/>
      <c r="E712" s="485"/>
      <c r="F712" s="485"/>
      <c r="G712" s="485"/>
    </row>
    <row r="713" spans="4:7" x14ac:dyDescent="0.25">
      <c r="D713" s="485"/>
      <c r="E713" s="485"/>
      <c r="F713" s="485"/>
      <c r="G713" s="485"/>
    </row>
    <row r="714" spans="4:7" x14ac:dyDescent="0.25">
      <c r="D714" s="485"/>
      <c r="E714" s="485"/>
      <c r="F714" s="485"/>
      <c r="G714" s="485"/>
    </row>
    <row r="715" spans="4:7" x14ac:dyDescent="0.25">
      <c r="D715" s="485"/>
      <c r="E715" s="485"/>
      <c r="F715" s="485"/>
      <c r="G715" s="485"/>
    </row>
    <row r="716" spans="4:7" x14ac:dyDescent="0.25">
      <c r="D716" s="485"/>
      <c r="E716" s="485"/>
      <c r="F716" s="485"/>
      <c r="G716" s="485"/>
    </row>
    <row r="717" spans="4:7" x14ac:dyDescent="0.25">
      <c r="D717" s="485"/>
      <c r="E717" s="485"/>
      <c r="F717" s="485"/>
      <c r="G717" s="485"/>
    </row>
    <row r="718" spans="4:7" x14ac:dyDescent="0.25">
      <c r="D718" s="485"/>
      <c r="E718" s="485"/>
      <c r="F718" s="485"/>
      <c r="G718" s="485"/>
    </row>
    <row r="719" spans="4:7" x14ac:dyDescent="0.25">
      <c r="D719" s="485"/>
      <c r="E719" s="485"/>
      <c r="F719" s="485"/>
      <c r="G719" s="485"/>
    </row>
    <row r="720" spans="4:7" x14ac:dyDescent="0.25">
      <c r="D720" s="485"/>
      <c r="E720" s="485"/>
      <c r="F720" s="485"/>
      <c r="G720" s="485"/>
    </row>
    <row r="721" spans="4:7" x14ac:dyDescent="0.25">
      <c r="D721" s="485"/>
      <c r="E721" s="485"/>
      <c r="F721" s="485"/>
      <c r="G721" s="485"/>
    </row>
    <row r="722" spans="4:7" x14ac:dyDescent="0.25">
      <c r="D722" s="485"/>
      <c r="E722" s="485"/>
      <c r="F722" s="485"/>
      <c r="G722" s="485"/>
    </row>
    <row r="723" spans="4:7" x14ac:dyDescent="0.25">
      <c r="D723" s="485"/>
      <c r="E723" s="485"/>
      <c r="F723" s="485"/>
      <c r="G723" s="485"/>
    </row>
    <row r="724" spans="4:7" x14ac:dyDescent="0.25">
      <c r="D724" s="485"/>
      <c r="E724" s="485"/>
      <c r="F724" s="485"/>
      <c r="G724" s="485"/>
    </row>
    <row r="725" spans="4:7" x14ac:dyDescent="0.25">
      <c r="D725" s="485"/>
      <c r="E725" s="485"/>
      <c r="F725" s="485"/>
      <c r="G725" s="485"/>
    </row>
    <row r="726" spans="4:7" x14ac:dyDescent="0.25">
      <c r="D726" s="485"/>
      <c r="E726" s="485"/>
      <c r="F726" s="485"/>
      <c r="G726" s="485"/>
    </row>
    <row r="727" spans="4:7" x14ac:dyDescent="0.25">
      <c r="D727" s="485"/>
      <c r="E727" s="485"/>
      <c r="F727" s="485"/>
      <c r="G727" s="485"/>
    </row>
    <row r="728" spans="4:7" x14ac:dyDescent="0.25">
      <c r="D728" s="485"/>
      <c r="E728" s="485"/>
      <c r="F728" s="485"/>
      <c r="G728" s="485"/>
    </row>
    <row r="729" spans="4:7" x14ac:dyDescent="0.25">
      <c r="D729" s="485"/>
      <c r="E729" s="485"/>
      <c r="F729" s="485"/>
      <c r="G729" s="485"/>
    </row>
    <row r="730" spans="4:7" x14ac:dyDescent="0.25">
      <c r="D730" s="485"/>
      <c r="E730" s="485"/>
      <c r="F730" s="485"/>
      <c r="G730" s="485"/>
    </row>
    <row r="731" spans="4:7" x14ac:dyDescent="0.25">
      <c r="D731" s="485"/>
      <c r="E731" s="485"/>
      <c r="F731" s="485"/>
      <c r="G731" s="485"/>
    </row>
    <row r="742" spans="4:7" x14ac:dyDescent="0.25">
      <c r="D742" s="485"/>
      <c r="E742" s="485"/>
      <c r="F742" s="485"/>
      <c r="G742" s="485"/>
    </row>
    <row r="743" spans="4:7" x14ac:dyDescent="0.25">
      <c r="D743" s="485"/>
      <c r="E743" s="485"/>
      <c r="F743" s="485"/>
      <c r="G743" s="485"/>
    </row>
    <row r="744" spans="4:7" x14ac:dyDescent="0.25">
      <c r="D744" s="485"/>
      <c r="E744" s="485"/>
      <c r="F744" s="485"/>
      <c r="G744" s="485"/>
    </row>
    <row r="745" spans="4:7" x14ac:dyDescent="0.25">
      <c r="D745" s="485"/>
      <c r="E745" s="485"/>
      <c r="F745" s="485"/>
      <c r="G745" s="485"/>
    </row>
    <row r="746" spans="4:7" x14ac:dyDescent="0.25">
      <c r="D746" s="485"/>
      <c r="E746" s="485"/>
      <c r="F746" s="485"/>
      <c r="G746" s="485"/>
    </row>
    <row r="747" spans="4:7" x14ac:dyDescent="0.25">
      <c r="D747" s="485"/>
      <c r="E747" s="485"/>
      <c r="F747" s="485"/>
      <c r="G747" s="485"/>
    </row>
    <row r="748" spans="4:7" x14ac:dyDescent="0.25">
      <c r="D748" s="485"/>
      <c r="E748" s="485"/>
      <c r="F748" s="485"/>
      <c r="G748" s="485"/>
    </row>
    <row r="749" spans="4:7" x14ac:dyDescent="0.25">
      <c r="D749" s="485"/>
      <c r="E749" s="485"/>
      <c r="F749" s="485"/>
      <c r="G749" s="485"/>
    </row>
    <row r="750" spans="4:7" x14ac:dyDescent="0.25">
      <c r="D750" s="485"/>
      <c r="E750" s="485"/>
      <c r="F750" s="485"/>
      <c r="G750" s="485"/>
    </row>
    <row r="751" spans="4:7" x14ac:dyDescent="0.25">
      <c r="D751" s="485"/>
      <c r="E751" s="485"/>
      <c r="F751" s="485"/>
      <c r="G751" s="485"/>
    </row>
    <row r="752" spans="4:7" x14ac:dyDescent="0.25">
      <c r="D752" s="485"/>
      <c r="E752" s="485"/>
      <c r="F752" s="485"/>
      <c r="G752" s="485"/>
    </row>
    <row r="753" spans="4:7" x14ac:dyDescent="0.25">
      <c r="D753" s="485"/>
      <c r="E753" s="485"/>
      <c r="F753" s="485"/>
      <c r="G753" s="485"/>
    </row>
    <row r="754" spans="4:7" x14ac:dyDescent="0.25">
      <c r="D754" s="485"/>
      <c r="E754" s="485"/>
      <c r="F754" s="485"/>
      <c r="G754" s="485"/>
    </row>
    <row r="755" spans="4:7" x14ac:dyDescent="0.25">
      <c r="D755" s="485"/>
      <c r="E755" s="485"/>
      <c r="F755" s="485"/>
      <c r="G755" s="485"/>
    </row>
    <row r="756" spans="4:7" x14ac:dyDescent="0.25">
      <c r="D756" s="485"/>
      <c r="E756" s="485"/>
      <c r="F756" s="485"/>
      <c r="G756" s="485"/>
    </row>
    <row r="757" spans="4:7" x14ac:dyDescent="0.25">
      <c r="D757" s="485"/>
      <c r="E757" s="485"/>
      <c r="F757" s="485"/>
      <c r="G757" s="485"/>
    </row>
    <row r="758" spans="4:7" x14ac:dyDescent="0.25">
      <c r="D758" s="485"/>
      <c r="E758" s="485"/>
      <c r="F758" s="485"/>
      <c r="G758" s="485"/>
    </row>
    <row r="759" spans="4:7" x14ac:dyDescent="0.25">
      <c r="D759" s="485"/>
      <c r="E759" s="485"/>
      <c r="F759" s="485"/>
      <c r="G759" s="485"/>
    </row>
    <row r="760" spans="4:7" x14ac:dyDescent="0.25">
      <c r="D760" s="485"/>
      <c r="E760" s="485"/>
      <c r="F760" s="485"/>
      <c r="G760" s="485"/>
    </row>
    <row r="761" spans="4:7" x14ac:dyDescent="0.25">
      <c r="D761" s="485"/>
      <c r="E761" s="485"/>
      <c r="F761" s="485"/>
      <c r="G761" s="485"/>
    </row>
    <row r="762" spans="4:7" x14ac:dyDescent="0.25">
      <c r="D762" s="485"/>
      <c r="E762" s="485"/>
      <c r="F762" s="485"/>
      <c r="G762" s="485"/>
    </row>
    <row r="763" spans="4:7" x14ac:dyDescent="0.25">
      <c r="D763" s="485"/>
      <c r="E763" s="485"/>
      <c r="F763" s="485"/>
      <c r="G763" s="485"/>
    </row>
    <row r="764" spans="4:7" x14ac:dyDescent="0.25">
      <c r="D764" s="485"/>
      <c r="E764" s="485"/>
      <c r="F764" s="485"/>
      <c r="G764" s="485"/>
    </row>
    <row r="765" spans="4:7" x14ac:dyDescent="0.25">
      <c r="D765" s="485"/>
      <c r="E765" s="485"/>
      <c r="F765" s="485"/>
      <c r="G765" s="485"/>
    </row>
    <row r="766" spans="4:7" x14ac:dyDescent="0.25">
      <c r="D766" s="485"/>
      <c r="E766" s="485"/>
      <c r="F766" s="485"/>
      <c r="G766" s="485"/>
    </row>
    <row r="767" spans="4:7" x14ac:dyDescent="0.25">
      <c r="D767" s="485"/>
      <c r="E767" s="485"/>
      <c r="F767" s="485"/>
      <c r="G767" s="485"/>
    </row>
    <row r="768" spans="4:7" x14ac:dyDescent="0.25">
      <c r="D768" s="485"/>
      <c r="E768" s="485"/>
      <c r="F768" s="485"/>
      <c r="G768" s="485"/>
    </row>
    <row r="769" spans="4:7" x14ac:dyDescent="0.25">
      <c r="D769" s="485"/>
      <c r="E769" s="485"/>
      <c r="F769" s="485"/>
      <c r="G769" s="485"/>
    </row>
    <row r="770" spans="4:7" x14ac:dyDescent="0.25">
      <c r="D770" s="485"/>
      <c r="E770" s="485"/>
      <c r="F770" s="485"/>
      <c r="G770" s="485"/>
    </row>
    <row r="771" spans="4:7" x14ac:dyDescent="0.25">
      <c r="D771" s="485"/>
      <c r="E771" s="485"/>
      <c r="F771" s="485"/>
      <c r="G771" s="485"/>
    </row>
    <row r="772" spans="4:7" x14ac:dyDescent="0.25">
      <c r="D772" s="485"/>
      <c r="E772" s="485"/>
      <c r="F772" s="485"/>
      <c r="G772" s="485"/>
    </row>
    <row r="773" spans="4:7" x14ac:dyDescent="0.25">
      <c r="D773" s="485"/>
      <c r="E773" s="485"/>
      <c r="F773" s="485"/>
      <c r="G773" s="485"/>
    </row>
    <row r="774" spans="4:7" x14ac:dyDescent="0.25">
      <c r="D774" s="485"/>
      <c r="E774" s="485"/>
      <c r="F774" s="485"/>
      <c r="G774" s="485"/>
    </row>
    <row r="775" spans="4:7" x14ac:dyDescent="0.25">
      <c r="D775" s="485"/>
      <c r="E775" s="485"/>
      <c r="F775" s="485"/>
      <c r="G775" s="485"/>
    </row>
    <row r="776" spans="4:7" x14ac:dyDescent="0.25">
      <c r="D776" s="485"/>
      <c r="E776" s="485"/>
      <c r="F776" s="485"/>
      <c r="G776" s="485"/>
    </row>
    <row r="777" spans="4:7" x14ac:dyDescent="0.25">
      <c r="D777" s="485"/>
      <c r="E777" s="485"/>
      <c r="F777" s="485"/>
      <c r="G777" s="485"/>
    </row>
    <row r="778" spans="4:7" x14ac:dyDescent="0.25">
      <c r="D778" s="485"/>
      <c r="E778" s="485"/>
      <c r="F778" s="485"/>
      <c r="G778" s="485"/>
    </row>
    <row r="779" spans="4:7" x14ac:dyDescent="0.25">
      <c r="D779" s="485"/>
      <c r="E779" s="485"/>
      <c r="F779" s="485"/>
      <c r="G779" s="485"/>
    </row>
    <row r="790" spans="4:7" x14ac:dyDescent="0.25">
      <c r="D790" s="485"/>
      <c r="E790" s="485"/>
      <c r="F790" s="485"/>
      <c r="G790" s="485"/>
    </row>
    <row r="791" spans="4:7" x14ac:dyDescent="0.25">
      <c r="D791" s="485"/>
      <c r="E791" s="485"/>
      <c r="F791" s="485"/>
      <c r="G791" s="485"/>
    </row>
    <row r="792" spans="4:7" x14ac:dyDescent="0.25">
      <c r="D792" s="485"/>
      <c r="E792" s="485"/>
      <c r="F792" s="485"/>
      <c r="G792" s="485"/>
    </row>
    <row r="793" spans="4:7" x14ac:dyDescent="0.25">
      <c r="D793" s="485"/>
      <c r="E793" s="485"/>
      <c r="F793" s="485"/>
      <c r="G793" s="485"/>
    </row>
    <row r="794" spans="4:7" x14ac:dyDescent="0.25">
      <c r="D794" s="485"/>
      <c r="E794" s="485"/>
      <c r="F794" s="485"/>
      <c r="G794" s="485"/>
    </row>
    <row r="795" spans="4:7" x14ac:dyDescent="0.25">
      <c r="D795" s="485"/>
      <c r="E795" s="485"/>
      <c r="F795" s="485"/>
      <c r="G795" s="485"/>
    </row>
    <row r="796" spans="4:7" x14ac:dyDescent="0.25">
      <c r="D796" s="485"/>
      <c r="E796" s="485"/>
      <c r="F796" s="485"/>
      <c r="G796" s="485"/>
    </row>
    <row r="797" spans="4:7" x14ac:dyDescent="0.25">
      <c r="D797" s="485"/>
      <c r="E797" s="485"/>
      <c r="F797" s="485"/>
      <c r="G797" s="485"/>
    </row>
    <row r="798" spans="4:7" x14ac:dyDescent="0.25">
      <c r="D798" s="485"/>
      <c r="E798" s="485"/>
      <c r="F798" s="485"/>
      <c r="G798" s="485"/>
    </row>
    <row r="799" spans="4:7" x14ac:dyDescent="0.25">
      <c r="D799" s="485"/>
      <c r="E799" s="485"/>
      <c r="F799" s="485"/>
      <c r="G799" s="485"/>
    </row>
    <row r="800" spans="4:7" x14ac:dyDescent="0.25">
      <c r="D800" s="485"/>
      <c r="E800" s="485"/>
      <c r="F800" s="485"/>
      <c r="G800" s="485"/>
    </row>
    <row r="801" spans="4:7" x14ac:dyDescent="0.25">
      <c r="D801" s="485"/>
      <c r="E801" s="485"/>
      <c r="F801" s="485"/>
      <c r="G801" s="485"/>
    </row>
    <row r="802" spans="4:7" x14ac:dyDescent="0.25">
      <c r="D802" s="485"/>
      <c r="E802" s="485"/>
      <c r="F802" s="485"/>
      <c r="G802" s="485"/>
    </row>
    <row r="803" spans="4:7" x14ac:dyDescent="0.25">
      <c r="D803" s="485"/>
      <c r="E803" s="485"/>
      <c r="F803" s="485"/>
      <c r="G803" s="485"/>
    </row>
    <row r="804" spans="4:7" x14ac:dyDescent="0.25">
      <c r="D804" s="485"/>
      <c r="E804" s="485"/>
      <c r="F804" s="485"/>
      <c r="G804" s="485"/>
    </row>
    <row r="805" spans="4:7" x14ac:dyDescent="0.25">
      <c r="D805" s="485"/>
      <c r="E805" s="485"/>
      <c r="F805" s="485"/>
      <c r="G805" s="485"/>
    </row>
    <row r="806" spans="4:7" x14ac:dyDescent="0.25">
      <c r="D806" s="485"/>
      <c r="E806" s="485"/>
      <c r="F806" s="485"/>
      <c r="G806" s="485"/>
    </row>
    <row r="807" spans="4:7" x14ac:dyDescent="0.25">
      <c r="D807" s="485"/>
      <c r="E807" s="485"/>
      <c r="F807" s="485"/>
      <c r="G807" s="485"/>
    </row>
    <row r="808" spans="4:7" x14ac:dyDescent="0.25">
      <c r="D808" s="485"/>
      <c r="E808" s="485"/>
      <c r="F808" s="485"/>
      <c r="G808" s="485"/>
    </row>
    <row r="809" spans="4:7" x14ac:dyDescent="0.25">
      <c r="D809" s="485"/>
      <c r="E809" s="485"/>
      <c r="F809" s="485"/>
      <c r="G809" s="485"/>
    </row>
    <row r="810" spans="4:7" x14ac:dyDescent="0.25">
      <c r="D810" s="485"/>
      <c r="E810" s="485"/>
      <c r="F810" s="485"/>
      <c r="G810" s="485"/>
    </row>
    <row r="811" spans="4:7" x14ac:dyDescent="0.25">
      <c r="D811" s="485"/>
      <c r="E811" s="485"/>
      <c r="F811" s="485"/>
      <c r="G811" s="485"/>
    </row>
    <row r="812" spans="4:7" x14ac:dyDescent="0.25">
      <c r="D812" s="485"/>
      <c r="E812" s="485"/>
      <c r="F812" s="485"/>
      <c r="G812" s="485"/>
    </row>
    <row r="813" spans="4:7" x14ac:dyDescent="0.25">
      <c r="D813" s="485"/>
      <c r="E813" s="485"/>
      <c r="F813" s="485"/>
      <c r="G813" s="485"/>
    </row>
    <row r="814" spans="4:7" x14ac:dyDescent="0.25">
      <c r="D814" s="485"/>
      <c r="E814" s="485"/>
      <c r="F814" s="485"/>
      <c r="G814" s="485"/>
    </row>
    <row r="815" spans="4:7" x14ac:dyDescent="0.25">
      <c r="D815" s="485"/>
      <c r="E815" s="485"/>
      <c r="F815" s="485"/>
      <c r="G815" s="485"/>
    </row>
    <row r="816" spans="4:7" x14ac:dyDescent="0.25">
      <c r="D816" s="485"/>
      <c r="E816" s="485"/>
      <c r="F816" s="485"/>
      <c r="G816" s="485"/>
    </row>
    <row r="817" spans="4:7" x14ac:dyDescent="0.25">
      <c r="D817" s="485"/>
      <c r="E817" s="485"/>
      <c r="F817" s="485"/>
      <c r="G817" s="485"/>
    </row>
    <row r="818" spans="4:7" x14ac:dyDescent="0.25">
      <c r="D818" s="485"/>
      <c r="E818" s="485"/>
      <c r="F818" s="485"/>
      <c r="G818" s="485"/>
    </row>
    <row r="819" spans="4:7" x14ac:dyDescent="0.25">
      <c r="D819" s="485"/>
      <c r="E819" s="485"/>
      <c r="F819" s="485"/>
      <c r="G819" s="485"/>
    </row>
  </sheetData>
  <mergeCells count="71">
    <mergeCell ref="A193:B193"/>
    <mergeCell ref="C193:C195"/>
    <mergeCell ref="D193:F193"/>
    <mergeCell ref="A194:B195"/>
    <mergeCell ref="A225:B225"/>
    <mergeCell ref="C225:C227"/>
    <mergeCell ref="D225:F225"/>
    <mergeCell ref="A226:B227"/>
    <mergeCell ref="C161:D161"/>
    <mergeCell ref="A163:B163"/>
    <mergeCell ref="C163:C165"/>
    <mergeCell ref="D163:F163"/>
    <mergeCell ref="A164:B165"/>
    <mergeCell ref="A319:G319"/>
    <mergeCell ref="A341:G341"/>
    <mergeCell ref="A254:B254"/>
    <mergeCell ref="C254:C256"/>
    <mergeCell ref="D254:F254"/>
    <mergeCell ref="A255:B256"/>
    <mergeCell ref="A285:B285"/>
    <mergeCell ref="C285:C287"/>
    <mergeCell ref="D285:F285"/>
    <mergeCell ref="A286:B287"/>
    <mergeCell ref="A317:G317"/>
    <mergeCell ref="A318:G318"/>
    <mergeCell ref="A320:G320"/>
    <mergeCell ref="A321:G321"/>
    <mergeCell ref="A322:G322"/>
    <mergeCell ref="A331:G331"/>
    <mergeCell ref="A134:B135"/>
    <mergeCell ref="C71:C73"/>
    <mergeCell ref="D71:F71"/>
    <mergeCell ref="A72:B73"/>
    <mergeCell ref="A101:B101"/>
    <mergeCell ref="C101:C103"/>
    <mergeCell ref="D101:F101"/>
    <mergeCell ref="A102:B103"/>
    <mergeCell ref="A133:B133"/>
    <mergeCell ref="C133:C135"/>
    <mergeCell ref="D133:F133"/>
    <mergeCell ref="A39:B39"/>
    <mergeCell ref="C39:C41"/>
    <mergeCell ref="D39:F39"/>
    <mergeCell ref="A40:B41"/>
    <mergeCell ref="A71:B71"/>
    <mergeCell ref="E1:G1"/>
    <mergeCell ref="E2:G2"/>
    <mergeCell ref="E3:G3"/>
    <mergeCell ref="E4:G4"/>
    <mergeCell ref="A9:B9"/>
    <mergeCell ref="C9:C11"/>
    <mergeCell ref="A10:B11"/>
    <mergeCell ref="D9:F9"/>
    <mergeCell ref="A330:G330"/>
    <mergeCell ref="A325:G325"/>
    <mergeCell ref="A327:G327"/>
    <mergeCell ref="A342:G342"/>
    <mergeCell ref="A335:G335"/>
    <mergeCell ref="A333:G333"/>
    <mergeCell ref="A334:G334"/>
    <mergeCell ref="A332:G332"/>
    <mergeCell ref="A336:G336"/>
    <mergeCell ref="A337:G337"/>
    <mergeCell ref="A338:G338"/>
    <mergeCell ref="A339:G339"/>
    <mergeCell ref="A340:G340"/>
    <mergeCell ref="A323:G323"/>
    <mergeCell ref="A324:G324"/>
    <mergeCell ref="A328:G328"/>
    <mergeCell ref="A326:G326"/>
    <mergeCell ref="A329:G329"/>
  </mergeCells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D18" sqref="D18"/>
    </sheetView>
  </sheetViews>
  <sheetFormatPr defaultRowHeight="15" x14ac:dyDescent="0.25"/>
  <cols>
    <col min="1" max="1" width="15" customWidth="1"/>
    <col min="2" max="2" width="23.42578125" customWidth="1"/>
    <col min="3" max="3" width="17" style="1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54" t="s">
        <v>181</v>
      </c>
    </row>
    <row r="2" spans="1:6" ht="15.75" x14ac:dyDescent="0.25">
      <c r="A2" s="41"/>
      <c r="B2" s="41"/>
      <c r="D2" s="43" t="s">
        <v>182</v>
      </c>
      <c r="F2" s="42"/>
    </row>
    <row r="3" spans="1:6" ht="16.5" thickBot="1" x14ac:dyDescent="0.3">
      <c r="A3" s="40"/>
      <c r="B3" s="40"/>
      <c r="C3" s="610"/>
      <c r="D3" s="610"/>
      <c r="E3" s="610"/>
      <c r="F3" s="610"/>
    </row>
    <row r="4" spans="1:6" ht="16.5" thickBot="1" x14ac:dyDescent="0.3">
      <c r="A4" s="351" t="s">
        <v>316</v>
      </c>
      <c r="B4" s="352"/>
      <c r="C4" s="353" t="s">
        <v>317</v>
      </c>
      <c r="D4" s="353" t="s">
        <v>318</v>
      </c>
      <c r="E4" s="353" t="s">
        <v>319</v>
      </c>
      <c r="F4" s="353" t="s">
        <v>320</v>
      </c>
    </row>
    <row r="5" spans="1:6" ht="32.25" thickBot="1" x14ac:dyDescent="0.3">
      <c r="A5" s="44"/>
      <c r="B5" s="55" t="s">
        <v>164</v>
      </c>
      <c r="C5" s="56" t="s">
        <v>165</v>
      </c>
      <c r="D5" s="46" t="s">
        <v>166</v>
      </c>
      <c r="E5" s="46" t="s">
        <v>167</v>
      </c>
      <c r="F5" s="45" t="s">
        <v>168</v>
      </c>
    </row>
    <row r="6" spans="1:6" ht="16.5" thickBot="1" x14ac:dyDescent="0.3">
      <c r="A6" s="57">
        <v>1</v>
      </c>
      <c r="B6" s="58">
        <v>1471</v>
      </c>
      <c r="C6" s="58">
        <v>38.349999999999994</v>
      </c>
      <c r="D6" s="58">
        <v>42.16</v>
      </c>
      <c r="E6" s="58">
        <v>179.12</v>
      </c>
      <c r="F6" s="58">
        <v>1242</v>
      </c>
    </row>
    <row r="7" spans="1:6" ht="16.5" thickBot="1" x14ac:dyDescent="0.3">
      <c r="A7" s="59">
        <v>2</v>
      </c>
      <c r="B7" s="58">
        <v>1438</v>
      </c>
      <c r="C7" s="58">
        <v>37.65</v>
      </c>
      <c r="D7" s="58">
        <v>42.540000000000006</v>
      </c>
      <c r="E7" s="58">
        <v>181.12</v>
      </c>
      <c r="F7" s="58">
        <v>1250.5999999999999</v>
      </c>
    </row>
    <row r="8" spans="1:6" ht="16.5" thickBot="1" x14ac:dyDescent="0.3">
      <c r="A8" s="60">
        <v>3</v>
      </c>
      <c r="B8" s="58">
        <v>1476.5</v>
      </c>
      <c r="C8" s="58">
        <v>38.22</v>
      </c>
      <c r="D8" s="58">
        <v>43.644999999999996</v>
      </c>
      <c r="E8" s="58">
        <v>183.11</v>
      </c>
      <c r="F8" s="58">
        <v>1278.3000000000002</v>
      </c>
    </row>
    <row r="9" spans="1:6" ht="16.5" thickBot="1" x14ac:dyDescent="0.3">
      <c r="A9" s="60">
        <v>4</v>
      </c>
      <c r="B9" s="58">
        <v>1459</v>
      </c>
      <c r="C9" s="58">
        <v>36.51</v>
      </c>
      <c r="D9" s="58">
        <v>40.64</v>
      </c>
      <c r="E9" s="58">
        <v>176.44</v>
      </c>
      <c r="F9" s="58">
        <v>1216.9000000000001</v>
      </c>
    </row>
    <row r="10" spans="1:6" ht="16.5" thickBot="1" x14ac:dyDescent="0.3">
      <c r="A10" s="60">
        <v>5</v>
      </c>
      <c r="B10" s="58">
        <v>1419</v>
      </c>
      <c r="C10" s="58">
        <v>37.25</v>
      </c>
      <c r="D10" s="58">
        <v>42.11</v>
      </c>
      <c r="E10" s="58">
        <v>179.65</v>
      </c>
      <c r="F10" s="58">
        <v>1244.7</v>
      </c>
    </row>
    <row r="11" spans="1:6" ht="16.5" thickBot="1" x14ac:dyDescent="0.3">
      <c r="A11" s="60">
        <v>6</v>
      </c>
      <c r="B11" s="58">
        <v>1348</v>
      </c>
      <c r="C11" s="58">
        <v>38</v>
      </c>
      <c r="D11" s="58">
        <v>43.674999999999997</v>
      </c>
      <c r="E11" s="58">
        <v>185.39</v>
      </c>
      <c r="F11" s="58">
        <v>1299.5</v>
      </c>
    </row>
    <row r="12" spans="1:6" ht="16.5" thickBot="1" x14ac:dyDescent="0.3">
      <c r="A12" s="60">
        <v>7</v>
      </c>
      <c r="B12" s="58">
        <v>1495</v>
      </c>
      <c r="C12" s="58">
        <v>36.35</v>
      </c>
      <c r="D12" s="58">
        <v>40.199999999999996</v>
      </c>
      <c r="E12" s="58">
        <v>182.59</v>
      </c>
      <c r="F12" s="58">
        <v>1178.9000000000001</v>
      </c>
    </row>
    <row r="13" spans="1:6" ht="16.5" thickBot="1" x14ac:dyDescent="0.3">
      <c r="A13" s="60">
        <v>8</v>
      </c>
      <c r="B13" s="58">
        <v>1414</v>
      </c>
      <c r="C13" s="58">
        <v>40.659999999999997</v>
      </c>
      <c r="D13" s="58">
        <v>46.269999999999996</v>
      </c>
      <c r="E13" s="58">
        <v>181.22</v>
      </c>
      <c r="F13" s="58">
        <v>1304.3</v>
      </c>
    </row>
    <row r="14" spans="1:6" ht="16.5" thickBot="1" x14ac:dyDescent="0.3">
      <c r="A14" s="60">
        <v>9</v>
      </c>
      <c r="B14" s="58">
        <v>1424</v>
      </c>
      <c r="C14" s="58">
        <v>37.18</v>
      </c>
      <c r="D14" s="58">
        <v>39.695</v>
      </c>
      <c r="E14" s="58">
        <v>181.26</v>
      </c>
      <c r="F14" s="58">
        <v>1210.1999999999998</v>
      </c>
    </row>
    <row r="15" spans="1:6" ht="15.75" x14ac:dyDescent="0.25">
      <c r="A15" s="60">
        <v>10</v>
      </c>
      <c r="B15" s="58">
        <v>1437</v>
      </c>
      <c r="C15" s="58">
        <v>36.89</v>
      </c>
      <c r="D15" s="58">
        <v>41.37</v>
      </c>
      <c r="E15" s="58">
        <v>180.42000000000002</v>
      </c>
      <c r="F15" s="58">
        <v>1239.7</v>
      </c>
    </row>
    <row r="16" spans="1:6" ht="15.75" x14ac:dyDescent="0.25">
      <c r="A16" s="60"/>
      <c r="B16" s="60"/>
      <c r="C16" s="50"/>
      <c r="D16" s="60"/>
      <c r="E16" s="60"/>
      <c r="F16" s="60"/>
    </row>
    <row r="17" spans="1:6" ht="18.75" x14ac:dyDescent="0.3">
      <c r="A17" s="61" t="s">
        <v>169</v>
      </c>
      <c r="B17" s="50">
        <v>14381.5</v>
      </c>
      <c r="C17" s="50">
        <v>377.06</v>
      </c>
      <c r="D17" s="50">
        <v>422.30500000000001</v>
      </c>
      <c r="E17" s="50">
        <v>1810.32</v>
      </c>
      <c r="F17" s="50">
        <v>12465.099999999999</v>
      </c>
    </row>
    <row r="18" spans="1:6" ht="15.75" x14ac:dyDescent="0.25">
      <c r="A18" s="60" t="s">
        <v>170</v>
      </c>
      <c r="B18" s="50">
        <v>1438.15</v>
      </c>
      <c r="C18" s="50">
        <v>37.706000000000003</v>
      </c>
      <c r="D18" s="50">
        <v>42.230499999999999</v>
      </c>
      <c r="E18" s="50">
        <v>181.03199999999998</v>
      </c>
      <c r="F18" s="50">
        <v>1246.5099999999998</v>
      </c>
    </row>
    <row r="19" spans="1:6" ht="16.5" thickBot="1" x14ac:dyDescent="0.3">
      <c r="A19" s="52"/>
      <c r="B19" s="52"/>
      <c r="C19" s="62"/>
      <c r="D19" s="53"/>
      <c r="E19" s="53"/>
      <c r="F19" s="53"/>
    </row>
    <row r="22" spans="1:6" ht="110.25" customHeight="1" x14ac:dyDescent="0.25">
      <c r="A22" s="611"/>
      <c r="B22" s="611"/>
      <c r="C22" s="611"/>
      <c r="D22" s="611"/>
      <c r="E22" s="611"/>
      <c r="F22" s="611"/>
    </row>
  </sheetData>
  <mergeCells count="2">
    <mergeCell ref="C3:F3"/>
    <mergeCell ref="A22:F22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C21" sqref="C21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39"/>
      <c r="C1" s="39"/>
      <c r="D1" s="39"/>
      <c r="E1" s="39"/>
      <c r="F1" s="39"/>
    </row>
    <row r="3" spans="1:6" ht="15.75" x14ac:dyDescent="0.25">
      <c r="A3" s="40"/>
      <c r="B3" s="40"/>
      <c r="C3" s="40"/>
      <c r="D3" s="40"/>
      <c r="E3" s="40"/>
      <c r="F3" s="40"/>
    </row>
    <row r="5" spans="1:6" ht="15.75" x14ac:dyDescent="0.25">
      <c r="A5" s="41"/>
      <c r="B5" s="41"/>
      <c r="C5" s="42" t="s">
        <v>162</v>
      </c>
      <c r="D5" s="42"/>
      <c r="E5" s="42"/>
      <c r="F5" s="42"/>
    </row>
    <row r="6" spans="1:6" ht="16.5" thickBot="1" x14ac:dyDescent="0.3">
      <c r="A6" s="40"/>
      <c r="B6" s="40"/>
      <c r="C6" s="40"/>
      <c r="D6" s="43" t="s">
        <v>163</v>
      </c>
      <c r="E6" s="43"/>
      <c r="F6" s="43"/>
    </row>
    <row r="7" spans="1:6" ht="16.5" thickBot="1" x14ac:dyDescent="0.3">
      <c r="A7" s="354" t="s">
        <v>316</v>
      </c>
      <c r="B7" s="355"/>
      <c r="C7" s="356" t="s">
        <v>344</v>
      </c>
      <c r="D7" s="357" t="s">
        <v>337</v>
      </c>
      <c r="E7" s="357" t="s">
        <v>345</v>
      </c>
      <c r="F7" s="357" t="s">
        <v>312</v>
      </c>
    </row>
    <row r="8" spans="1:6" ht="32.25" thickBot="1" x14ac:dyDescent="0.3">
      <c r="A8" s="44"/>
      <c r="B8" s="45" t="s">
        <v>164</v>
      </c>
      <c r="C8" s="46" t="s">
        <v>165</v>
      </c>
      <c r="D8" s="46" t="s">
        <v>166</v>
      </c>
      <c r="E8" s="46" t="s">
        <v>167</v>
      </c>
      <c r="F8" s="45" t="s">
        <v>168</v>
      </c>
    </row>
    <row r="9" spans="1:6" ht="16.5" thickBot="1" x14ac:dyDescent="0.3">
      <c r="A9" s="47">
        <v>1</v>
      </c>
      <c r="B9" s="48">
        <v>1842.5</v>
      </c>
      <c r="C9" s="48">
        <v>48.669999999999995</v>
      </c>
      <c r="D9" s="48">
        <v>53.24</v>
      </c>
      <c r="E9" s="48">
        <v>232.23000000000002</v>
      </c>
      <c r="F9" s="48">
        <v>1602.58</v>
      </c>
    </row>
    <row r="10" spans="1:6" ht="16.5" thickBot="1" x14ac:dyDescent="0.3">
      <c r="A10" s="49">
        <v>2</v>
      </c>
      <c r="B10" s="48">
        <v>1750.5</v>
      </c>
      <c r="C10" s="48">
        <v>49.536666666666669</v>
      </c>
      <c r="D10" s="48">
        <v>56.923333333333332</v>
      </c>
      <c r="E10" s="48">
        <v>230.75833333333333</v>
      </c>
      <c r="F10" s="48">
        <v>1633.6</v>
      </c>
    </row>
    <row r="11" spans="1:6" ht="16.5" thickBot="1" x14ac:dyDescent="0.3">
      <c r="A11" s="49">
        <v>3</v>
      </c>
      <c r="B11" s="48">
        <v>1809.5</v>
      </c>
      <c r="C11" s="48">
        <v>47.34</v>
      </c>
      <c r="D11" s="48">
        <v>52.68</v>
      </c>
      <c r="E11" s="48">
        <v>230.70999999999998</v>
      </c>
      <c r="F11" s="48">
        <v>1583.38</v>
      </c>
    </row>
    <row r="12" spans="1:6" ht="16.5" thickBot="1" x14ac:dyDescent="0.3">
      <c r="A12" s="49">
        <v>4</v>
      </c>
      <c r="B12" s="48">
        <v>1780.5</v>
      </c>
      <c r="C12" s="48">
        <v>49.536666666666662</v>
      </c>
      <c r="D12" s="48">
        <v>54.281666666666666</v>
      </c>
      <c r="E12" s="48">
        <v>240.54166666666669</v>
      </c>
      <c r="F12" s="48">
        <v>1654.1</v>
      </c>
    </row>
    <row r="13" spans="1:6" ht="16.5" thickBot="1" x14ac:dyDescent="0.3">
      <c r="A13" s="49">
        <v>5</v>
      </c>
      <c r="B13" s="48">
        <v>1740.5</v>
      </c>
      <c r="C13" s="48">
        <v>47.956666666666663</v>
      </c>
      <c r="D13" s="48">
        <v>55.203333333333333</v>
      </c>
      <c r="E13" s="48">
        <v>241.55833333333334</v>
      </c>
      <c r="F13" s="48">
        <v>1650.68</v>
      </c>
    </row>
    <row r="14" spans="1:6" ht="16.5" thickBot="1" x14ac:dyDescent="0.3">
      <c r="A14" s="49">
        <v>6</v>
      </c>
      <c r="B14" s="48">
        <v>1762.5</v>
      </c>
      <c r="C14" s="48">
        <v>49.350000000000009</v>
      </c>
      <c r="D14" s="48">
        <v>56.25</v>
      </c>
      <c r="E14" s="48">
        <v>232.09999999999997</v>
      </c>
      <c r="F14" s="48">
        <v>1634.2</v>
      </c>
    </row>
    <row r="15" spans="1:6" ht="16.5" thickBot="1" x14ac:dyDescent="0.3">
      <c r="A15" s="49">
        <v>7</v>
      </c>
      <c r="B15" s="48">
        <v>1860.5</v>
      </c>
      <c r="C15" s="48">
        <v>49.156666666666666</v>
      </c>
      <c r="D15" s="48">
        <v>51.76166666666667</v>
      </c>
      <c r="E15" s="48">
        <v>237.69166666666666</v>
      </c>
      <c r="F15" s="48">
        <v>1606</v>
      </c>
    </row>
    <row r="16" spans="1:6" ht="16.5" thickBot="1" x14ac:dyDescent="0.3">
      <c r="A16" s="49">
        <v>8</v>
      </c>
      <c r="B16" s="48">
        <v>1690.5</v>
      </c>
      <c r="C16" s="48">
        <v>46.750000000000007</v>
      </c>
      <c r="D16" s="48">
        <v>54.91</v>
      </c>
      <c r="E16" s="48">
        <v>227.32833333333332</v>
      </c>
      <c r="F16" s="48">
        <v>1580.78</v>
      </c>
    </row>
    <row r="17" spans="1:6" ht="16.5" thickBot="1" x14ac:dyDescent="0.3">
      <c r="A17" s="49">
        <v>9</v>
      </c>
      <c r="B17" s="48">
        <v>1761.5</v>
      </c>
      <c r="C17" s="48">
        <v>49.510000000000005</v>
      </c>
      <c r="D17" s="48">
        <v>48.92</v>
      </c>
      <c r="E17" s="48">
        <v>229.08999999999997</v>
      </c>
      <c r="F17" s="48">
        <v>1554.3</v>
      </c>
    </row>
    <row r="18" spans="1:6" ht="15.75" x14ac:dyDescent="0.25">
      <c r="A18" s="49">
        <v>10</v>
      </c>
      <c r="B18" s="48">
        <v>1709.5</v>
      </c>
      <c r="C18" s="48">
        <v>48.706666666666663</v>
      </c>
      <c r="D18" s="48">
        <v>58.071666666666658</v>
      </c>
      <c r="E18" s="48">
        <v>244.67166666666662</v>
      </c>
      <c r="F18" s="48">
        <v>1709.06</v>
      </c>
    </row>
    <row r="19" spans="1:6" ht="15.75" x14ac:dyDescent="0.25">
      <c r="A19" s="50"/>
      <c r="B19" s="50" t="s">
        <v>1</v>
      </c>
      <c r="C19" s="50"/>
      <c r="D19" s="50"/>
      <c r="E19" s="50"/>
      <c r="F19" s="50"/>
    </row>
    <row r="20" spans="1:6" ht="18.75" x14ac:dyDescent="0.3">
      <c r="A20" s="51" t="s">
        <v>169</v>
      </c>
      <c r="B20" s="50">
        <v>17708</v>
      </c>
      <c r="C20" s="50">
        <v>486.51333333333338</v>
      </c>
      <c r="D20" s="50">
        <v>542.24166666666667</v>
      </c>
      <c r="E20" s="50">
        <v>2346.6799999999998</v>
      </c>
      <c r="F20" s="50">
        <v>16208.68</v>
      </c>
    </row>
    <row r="21" spans="1:6" ht="15.75" x14ac:dyDescent="0.25">
      <c r="A21" s="50" t="s">
        <v>170</v>
      </c>
      <c r="B21" s="50">
        <v>1770.8</v>
      </c>
      <c r="C21" s="50">
        <v>48.651333333333341</v>
      </c>
      <c r="D21" s="50">
        <v>54.224166666666669</v>
      </c>
      <c r="E21" s="50">
        <v>234.66799999999998</v>
      </c>
      <c r="F21" s="50">
        <v>1620.8679999999999</v>
      </c>
    </row>
    <row r="22" spans="1:6" ht="16.5" thickBot="1" x14ac:dyDescent="0.3">
      <c r="A22" s="52"/>
      <c r="B22" s="52"/>
      <c r="C22" s="52"/>
      <c r="D22" s="53"/>
      <c r="E22" s="53"/>
      <c r="F22" s="53"/>
    </row>
    <row r="23" spans="1:6" ht="9" customHeight="1" x14ac:dyDescent="0.25"/>
    <row r="24" spans="1:6" ht="93" customHeight="1" x14ac:dyDescent="0.25">
      <c r="A24" s="611"/>
      <c r="B24" s="611"/>
      <c r="C24" s="611"/>
      <c r="D24" s="611"/>
      <c r="E24" s="611"/>
      <c r="F24" s="611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170"/>
  <sheetViews>
    <sheetView topLeftCell="A94" workbookViewId="0">
      <selection activeCell="G108" sqref="G108"/>
    </sheetView>
  </sheetViews>
  <sheetFormatPr defaultRowHeight="15" x14ac:dyDescent="0.25"/>
  <cols>
    <col min="1" max="1" width="18.42578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118" width="9.140625" style="66"/>
  </cols>
  <sheetData>
    <row r="1" spans="1:13" ht="15.75" x14ac:dyDescent="0.25">
      <c r="A1" s="3"/>
      <c r="B1" s="4" t="s">
        <v>193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</row>
    <row r="2" spans="1:13" ht="15.75" thickBot="1" x14ac:dyDescent="0.3">
      <c r="A2" s="7"/>
      <c r="B2" s="7"/>
      <c r="C2" s="7"/>
      <c r="D2" s="8" t="s">
        <v>364</v>
      </c>
      <c r="E2" s="8"/>
      <c r="F2" s="8"/>
      <c r="G2" s="8"/>
      <c r="H2" s="8"/>
      <c r="I2" s="8"/>
      <c r="J2" s="8"/>
      <c r="K2" s="9" t="s">
        <v>9</v>
      </c>
      <c r="L2" s="10"/>
      <c r="M2" s="9"/>
    </row>
    <row r="3" spans="1:13" ht="47.25" customHeight="1" thickBot="1" x14ac:dyDescent="0.3">
      <c r="A3" s="12" t="s">
        <v>142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143</v>
      </c>
      <c r="M3" s="13" t="s">
        <v>144</v>
      </c>
    </row>
    <row r="4" spans="1:13" ht="15.75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13" ht="15.75" thickBot="1" x14ac:dyDescent="0.3">
      <c r="A5" s="26" t="s">
        <v>20</v>
      </c>
      <c r="B5" s="27">
        <v>22.599999999999998</v>
      </c>
      <c r="C5" s="27">
        <v>23.990000000000002</v>
      </c>
      <c r="D5" s="27">
        <v>16.799999999999997</v>
      </c>
      <c r="E5" s="27">
        <v>25.95</v>
      </c>
      <c r="F5" s="27">
        <v>16.149999999999999</v>
      </c>
      <c r="G5" s="27">
        <v>19.600000000000001</v>
      </c>
      <c r="H5" s="27">
        <v>26.490000000000002</v>
      </c>
      <c r="I5" s="27">
        <v>20.149999999999999</v>
      </c>
      <c r="J5" s="27">
        <v>26.3</v>
      </c>
      <c r="K5" s="28">
        <v>16.75</v>
      </c>
      <c r="L5" s="2">
        <v>214.78000000000003</v>
      </c>
      <c r="M5" s="18">
        <v>21.478000000000002</v>
      </c>
    </row>
    <row r="6" spans="1:13" ht="15.75" thickBot="1" x14ac:dyDescent="0.3">
      <c r="A6" s="26" t="s">
        <v>63</v>
      </c>
      <c r="B6" s="27">
        <v>0.4</v>
      </c>
      <c r="C6" s="27">
        <v>0.3</v>
      </c>
      <c r="D6" s="27">
        <v>0.4</v>
      </c>
      <c r="E6" s="27">
        <v>0</v>
      </c>
      <c r="F6" s="27">
        <v>0.2</v>
      </c>
      <c r="G6" s="27">
        <v>0.4</v>
      </c>
      <c r="H6" s="27">
        <v>0.3</v>
      </c>
      <c r="I6" s="27">
        <v>0.2</v>
      </c>
      <c r="J6" s="27">
        <v>0.2</v>
      </c>
      <c r="K6" s="28">
        <v>0.2</v>
      </c>
      <c r="L6" s="2">
        <v>2.6000000000000005</v>
      </c>
      <c r="M6" s="18">
        <v>0.26000000000000006</v>
      </c>
    </row>
    <row r="7" spans="1:13" ht="15.75" thickBot="1" x14ac:dyDescent="0.3">
      <c r="A7" s="26" t="s">
        <v>55</v>
      </c>
      <c r="B7" s="27">
        <v>0.8</v>
      </c>
      <c r="C7" s="27">
        <v>16.96</v>
      </c>
      <c r="D7" s="27">
        <v>1.9000000000000001</v>
      </c>
      <c r="E7" s="27">
        <v>6.2</v>
      </c>
      <c r="F7" s="27">
        <v>98.5</v>
      </c>
      <c r="G7" s="27">
        <v>4.7</v>
      </c>
      <c r="H7" s="27">
        <v>12.7</v>
      </c>
      <c r="I7" s="27">
        <v>1.8</v>
      </c>
      <c r="J7" s="27">
        <v>9.1</v>
      </c>
      <c r="K7" s="28">
        <v>103</v>
      </c>
      <c r="L7" s="2">
        <v>255.66</v>
      </c>
      <c r="M7" s="18">
        <v>25.565999999999999</v>
      </c>
    </row>
    <row r="8" spans="1:13" ht="15.75" thickBot="1" x14ac:dyDescent="0.3">
      <c r="A8" s="26" t="s">
        <v>93</v>
      </c>
      <c r="B8" s="27">
        <v>0.16</v>
      </c>
      <c r="C8" s="27">
        <v>0</v>
      </c>
      <c r="D8" s="27">
        <v>0.16</v>
      </c>
      <c r="E8" s="27">
        <v>0</v>
      </c>
      <c r="F8" s="27">
        <v>0</v>
      </c>
      <c r="G8" s="27">
        <v>0.24</v>
      </c>
      <c r="H8" s="27">
        <v>0</v>
      </c>
      <c r="I8" s="27">
        <v>0.2</v>
      </c>
      <c r="J8" s="27">
        <v>0</v>
      </c>
      <c r="K8" s="28">
        <v>0</v>
      </c>
      <c r="L8" s="2">
        <v>0.76</v>
      </c>
      <c r="M8" s="18">
        <v>7.5999999999999998E-2</v>
      </c>
    </row>
    <row r="9" spans="1:13" ht="15.75" thickBot="1" x14ac:dyDescent="0.3">
      <c r="A9" s="29" t="s">
        <v>28</v>
      </c>
      <c r="B9" s="27">
        <v>25</v>
      </c>
      <c r="C9" s="27">
        <v>25</v>
      </c>
      <c r="D9" s="27">
        <v>25</v>
      </c>
      <c r="E9" s="27">
        <v>25</v>
      </c>
      <c r="F9" s="27">
        <v>25</v>
      </c>
      <c r="G9" s="27">
        <v>25</v>
      </c>
      <c r="H9" s="27">
        <v>25</v>
      </c>
      <c r="I9" s="27">
        <v>25</v>
      </c>
      <c r="J9" s="27">
        <v>25</v>
      </c>
      <c r="K9" s="28">
        <v>25</v>
      </c>
      <c r="L9" s="2">
        <v>250</v>
      </c>
      <c r="M9" s="18">
        <v>25</v>
      </c>
    </row>
    <row r="10" spans="1:13" ht="15.75" thickBot="1" x14ac:dyDescent="0.3">
      <c r="A10" s="29" t="s">
        <v>42</v>
      </c>
      <c r="B10" s="27">
        <v>24</v>
      </c>
      <c r="C10" s="27">
        <v>20</v>
      </c>
      <c r="D10" s="27">
        <v>20</v>
      </c>
      <c r="E10" s="27">
        <v>20</v>
      </c>
      <c r="F10" s="27">
        <v>20</v>
      </c>
      <c r="G10" s="27">
        <v>32</v>
      </c>
      <c r="H10" s="27">
        <v>20</v>
      </c>
      <c r="I10" s="27">
        <v>20</v>
      </c>
      <c r="J10" s="27">
        <v>20</v>
      </c>
      <c r="K10" s="28">
        <v>26.6</v>
      </c>
      <c r="L10" s="2">
        <v>222.6</v>
      </c>
      <c r="M10" s="18">
        <v>22.259999999999998</v>
      </c>
    </row>
    <row r="11" spans="1:13" ht="15.75" thickBot="1" x14ac:dyDescent="0.3">
      <c r="A11" s="26" t="s">
        <v>50</v>
      </c>
      <c r="B11" s="27">
        <v>30</v>
      </c>
      <c r="C11" s="27">
        <v>30</v>
      </c>
      <c r="D11" s="27">
        <v>30</v>
      </c>
      <c r="E11" s="27">
        <v>30</v>
      </c>
      <c r="F11" s="27">
        <v>30</v>
      </c>
      <c r="G11" s="27">
        <v>30</v>
      </c>
      <c r="H11" s="27">
        <v>30</v>
      </c>
      <c r="I11" s="27">
        <v>30</v>
      </c>
      <c r="J11" s="27">
        <v>30</v>
      </c>
      <c r="K11" s="28">
        <v>30</v>
      </c>
      <c r="L11" s="2">
        <v>300</v>
      </c>
      <c r="M11" s="18">
        <v>30</v>
      </c>
    </row>
    <row r="12" spans="1:13" ht="15.75" thickBot="1" x14ac:dyDescent="0.3">
      <c r="A12" s="26" t="s">
        <v>47</v>
      </c>
      <c r="B12" s="27">
        <v>28.9</v>
      </c>
      <c r="C12" s="27">
        <v>6.6</v>
      </c>
      <c r="D12" s="27">
        <v>26.48</v>
      </c>
      <c r="E12" s="27">
        <v>0.4</v>
      </c>
      <c r="F12" s="27">
        <v>0</v>
      </c>
      <c r="G12" s="27">
        <v>21.54</v>
      </c>
      <c r="H12" s="27">
        <v>0.4</v>
      </c>
      <c r="I12" s="27">
        <v>29</v>
      </c>
      <c r="J12" s="27">
        <v>35.1</v>
      </c>
      <c r="K12" s="28">
        <v>11.3</v>
      </c>
      <c r="L12" s="2">
        <v>159.72000000000003</v>
      </c>
      <c r="M12" s="18">
        <v>15.972000000000003</v>
      </c>
    </row>
    <row r="13" spans="1:13" ht="15.75" thickBot="1" x14ac:dyDescent="0.3">
      <c r="A13" s="26" t="s">
        <v>74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8">
        <v>0</v>
      </c>
      <c r="L13" s="2">
        <v>0</v>
      </c>
      <c r="M13" s="18">
        <v>0</v>
      </c>
    </row>
    <row r="14" spans="1:13" ht="15.75" thickBot="1" x14ac:dyDescent="0.3">
      <c r="A14" s="26" t="s">
        <v>88</v>
      </c>
      <c r="B14" s="27">
        <v>38.5</v>
      </c>
      <c r="C14" s="27">
        <v>0</v>
      </c>
      <c r="D14" s="27">
        <v>0</v>
      </c>
      <c r="E14" s="27">
        <v>0</v>
      </c>
      <c r="F14" s="27">
        <v>0</v>
      </c>
      <c r="G14" s="27">
        <v>38.5</v>
      </c>
      <c r="H14" s="27">
        <v>0</v>
      </c>
      <c r="I14" s="27">
        <v>0</v>
      </c>
      <c r="J14" s="27">
        <v>0</v>
      </c>
      <c r="K14" s="28">
        <v>0</v>
      </c>
      <c r="L14" s="2">
        <v>77</v>
      </c>
      <c r="M14" s="18">
        <v>7.7</v>
      </c>
    </row>
    <row r="15" spans="1:13" ht="15.75" thickBot="1" x14ac:dyDescent="0.3">
      <c r="A15" s="26" t="s">
        <v>357</v>
      </c>
      <c r="B15" s="27">
        <v>0</v>
      </c>
      <c r="C15" s="27">
        <v>0</v>
      </c>
      <c r="D15" s="27">
        <v>0</v>
      </c>
      <c r="E15" s="27">
        <v>0</v>
      </c>
      <c r="F15" s="27">
        <v>6</v>
      </c>
      <c r="G15" s="27">
        <v>0</v>
      </c>
      <c r="H15" s="27">
        <v>0</v>
      </c>
      <c r="I15" s="27">
        <v>0</v>
      </c>
      <c r="J15" s="27">
        <v>12</v>
      </c>
      <c r="K15" s="28">
        <v>0</v>
      </c>
      <c r="L15" s="2">
        <v>18</v>
      </c>
      <c r="M15" s="18">
        <v>1.8</v>
      </c>
    </row>
    <row r="16" spans="1:13" ht="15.75" thickBot="1" x14ac:dyDescent="0.3">
      <c r="A16" s="30" t="s">
        <v>72</v>
      </c>
      <c r="B16" s="27">
        <v>0</v>
      </c>
      <c r="C16" s="27">
        <v>26.6</v>
      </c>
      <c r="D16" s="27">
        <v>0</v>
      </c>
      <c r="E16" s="27">
        <v>4</v>
      </c>
      <c r="F16" s="27">
        <v>31.28</v>
      </c>
      <c r="G16" s="27">
        <v>0</v>
      </c>
      <c r="H16" s="27">
        <v>0</v>
      </c>
      <c r="I16" s="27">
        <v>0</v>
      </c>
      <c r="J16" s="27">
        <v>27.7</v>
      </c>
      <c r="K16" s="28">
        <v>19</v>
      </c>
      <c r="L16" s="2">
        <v>108.58</v>
      </c>
      <c r="M16" s="18">
        <v>10.858000000000001</v>
      </c>
    </row>
    <row r="17" spans="1:13" ht="15.75" thickBot="1" x14ac:dyDescent="0.3">
      <c r="A17" s="30" t="s">
        <v>145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.75" thickBot="1" x14ac:dyDescent="0.3">
      <c r="A18" s="30" t="s">
        <v>104</v>
      </c>
      <c r="B18" s="27">
        <v>17</v>
      </c>
      <c r="C18" s="27">
        <v>1.25</v>
      </c>
      <c r="D18" s="27">
        <v>0</v>
      </c>
      <c r="E18" s="27">
        <v>10</v>
      </c>
      <c r="F18" s="27">
        <v>0</v>
      </c>
      <c r="G18" s="27">
        <v>0</v>
      </c>
      <c r="H18" s="27">
        <v>9.0500000000000007</v>
      </c>
      <c r="I18" s="27">
        <v>15</v>
      </c>
      <c r="J18" s="27">
        <v>0</v>
      </c>
      <c r="K18" s="28">
        <v>0</v>
      </c>
      <c r="L18" s="2">
        <v>52.3</v>
      </c>
      <c r="M18" s="18">
        <v>5.2299999999999995</v>
      </c>
    </row>
    <row r="19" spans="1:13" ht="15.75" thickBot="1" x14ac:dyDescent="0.3">
      <c r="A19" s="30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15</v>
      </c>
      <c r="H19" s="27">
        <v>0</v>
      </c>
      <c r="I19" s="27">
        <v>0</v>
      </c>
      <c r="J19" s="27">
        <v>0</v>
      </c>
      <c r="K19" s="28">
        <v>0</v>
      </c>
      <c r="L19" s="2">
        <v>15</v>
      </c>
      <c r="M19" s="18">
        <v>1.5</v>
      </c>
    </row>
    <row r="20" spans="1:13" ht="15.75" thickBot="1" x14ac:dyDescent="0.3">
      <c r="A20" s="30" t="s">
        <v>109</v>
      </c>
      <c r="B20" s="27">
        <v>0</v>
      </c>
      <c r="C20" s="27">
        <v>8</v>
      </c>
      <c r="D20" s="27">
        <v>0</v>
      </c>
      <c r="E20" s="27">
        <v>23</v>
      </c>
      <c r="F20" s="27">
        <v>0</v>
      </c>
      <c r="G20" s="27">
        <v>0</v>
      </c>
      <c r="H20" s="27">
        <v>29</v>
      </c>
      <c r="I20" s="27">
        <v>0</v>
      </c>
      <c r="J20" s="27">
        <v>0</v>
      </c>
      <c r="K20" s="28">
        <v>0</v>
      </c>
      <c r="L20" s="2">
        <v>60</v>
      </c>
      <c r="M20" s="18">
        <v>6</v>
      </c>
    </row>
    <row r="21" spans="1:13" ht="15.75" thickBot="1" x14ac:dyDescent="0.3">
      <c r="A21" s="30" t="s">
        <v>66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.75" thickBot="1" x14ac:dyDescent="0.3">
      <c r="A22" s="30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19</v>
      </c>
      <c r="G22" s="27">
        <v>0</v>
      </c>
      <c r="H22" s="27">
        <v>0</v>
      </c>
      <c r="I22" s="27">
        <v>0</v>
      </c>
      <c r="J22" s="27">
        <v>0</v>
      </c>
      <c r="K22" s="28">
        <v>0</v>
      </c>
      <c r="L22" s="2">
        <v>19</v>
      </c>
      <c r="M22" s="18">
        <v>1.9</v>
      </c>
    </row>
    <row r="23" spans="1:13" ht="15.75" thickBot="1" x14ac:dyDescent="0.3">
      <c r="A23" s="30" t="s">
        <v>35</v>
      </c>
      <c r="B23" s="27">
        <v>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8">
        <v>21.6</v>
      </c>
      <c r="L23" s="2">
        <v>27.6</v>
      </c>
      <c r="M23" s="18">
        <v>2.7600000000000002</v>
      </c>
    </row>
    <row r="24" spans="1:13" ht="15.75" thickBot="1" x14ac:dyDescent="0.3">
      <c r="A24" s="30" t="s">
        <v>146</v>
      </c>
      <c r="B24" s="27">
        <v>0</v>
      </c>
      <c r="C24" s="27">
        <v>0</v>
      </c>
      <c r="D24" s="27">
        <v>19</v>
      </c>
      <c r="E24" s="27">
        <v>0</v>
      </c>
      <c r="F24" s="27">
        <v>0</v>
      </c>
      <c r="G24" s="27">
        <v>19</v>
      </c>
      <c r="H24" s="27">
        <v>0</v>
      </c>
      <c r="I24" s="27">
        <v>0</v>
      </c>
      <c r="J24" s="27">
        <v>0</v>
      </c>
      <c r="K24" s="28">
        <v>0</v>
      </c>
      <c r="L24" s="2">
        <v>38</v>
      </c>
      <c r="M24" s="18">
        <v>3.8</v>
      </c>
    </row>
    <row r="25" spans="1:13" ht="15.75" thickBot="1" x14ac:dyDescent="0.3">
      <c r="A25" s="30" t="s">
        <v>147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.75" thickBot="1" x14ac:dyDescent="0.3">
      <c r="A26" s="30" t="s">
        <v>127</v>
      </c>
      <c r="B26" s="27">
        <v>0</v>
      </c>
      <c r="C26" s="27">
        <v>0</v>
      </c>
      <c r="D26" s="27">
        <v>27.5</v>
      </c>
      <c r="E26" s="27">
        <v>0</v>
      </c>
      <c r="F26" s="27">
        <v>0</v>
      </c>
      <c r="G26" s="27">
        <v>0</v>
      </c>
      <c r="H26" s="27">
        <v>0</v>
      </c>
      <c r="I26" s="27">
        <v>39</v>
      </c>
      <c r="J26" s="27">
        <v>0</v>
      </c>
      <c r="K26" s="28">
        <v>0</v>
      </c>
      <c r="L26" s="2">
        <v>66.5</v>
      </c>
      <c r="M26" s="18">
        <v>6.65</v>
      </c>
    </row>
    <row r="27" spans="1:13" ht="15.75" thickBot="1" x14ac:dyDescent="0.3">
      <c r="A27" s="31" t="s">
        <v>34</v>
      </c>
      <c r="B27" s="27">
        <v>118.3</v>
      </c>
      <c r="C27" s="27">
        <v>124.43</v>
      </c>
      <c r="D27" s="27">
        <v>61.1</v>
      </c>
      <c r="E27" s="27">
        <v>112.43</v>
      </c>
      <c r="F27" s="27">
        <v>45</v>
      </c>
      <c r="G27" s="27">
        <v>103.3</v>
      </c>
      <c r="H27" s="27">
        <v>109.43</v>
      </c>
      <c r="I27" s="27">
        <v>135.9</v>
      </c>
      <c r="J27" s="27">
        <v>18</v>
      </c>
      <c r="K27" s="28">
        <v>0</v>
      </c>
      <c r="L27" s="2">
        <v>827.89</v>
      </c>
      <c r="M27" s="18">
        <v>82.789000000000001</v>
      </c>
    </row>
    <row r="28" spans="1:13" ht="15.75" thickBot="1" x14ac:dyDescent="0.3">
      <c r="A28" s="30" t="s">
        <v>36</v>
      </c>
      <c r="B28" s="27">
        <v>15.629999999999999</v>
      </c>
      <c r="C28" s="27">
        <v>36</v>
      </c>
      <c r="D28" s="27">
        <v>18.899999999999999</v>
      </c>
      <c r="E28" s="27">
        <v>22.6</v>
      </c>
      <c r="F28" s="27">
        <v>25.1</v>
      </c>
      <c r="G28" s="27">
        <v>30.83</v>
      </c>
      <c r="H28" s="27">
        <v>22.6</v>
      </c>
      <c r="I28" s="27">
        <v>16</v>
      </c>
      <c r="J28" s="27">
        <v>44.6</v>
      </c>
      <c r="K28" s="28">
        <v>20.399999999999999</v>
      </c>
      <c r="L28" s="2">
        <v>252.66</v>
      </c>
      <c r="M28" s="18">
        <v>25.265999999999998</v>
      </c>
    </row>
    <row r="29" spans="1:13" ht="15.75" thickBot="1" x14ac:dyDescent="0.3">
      <c r="A29" s="30" t="s">
        <v>37</v>
      </c>
      <c r="B29" s="27">
        <v>11.7</v>
      </c>
      <c r="C29" s="27">
        <v>16.25</v>
      </c>
      <c r="D29" s="27">
        <v>16.400000000000002</v>
      </c>
      <c r="E29" s="27">
        <v>10.199999999999999</v>
      </c>
      <c r="F29" s="27">
        <v>12.68</v>
      </c>
      <c r="G29" s="27">
        <v>14.2</v>
      </c>
      <c r="H29" s="27">
        <v>15.45</v>
      </c>
      <c r="I29" s="27">
        <v>20.9</v>
      </c>
      <c r="J29" s="27">
        <v>12.5</v>
      </c>
      <c r="K29" s="28">
        <v>13.94</v>
      </c>
      <c r="L29" s="2">
        <v>144.22</v>
      </c>
      <c r="M29" s="18">
        <v>14.422000000000001</v>
      </c>
    </row>
    <row r="30" spans="1:13" ht="15.75" thickBot="1" x14ac:dyDescent="0.3">
      <c r="A30" s="30" t="s">
        <v>33</v>
      </c>
      <c r="B30" s="27">
        <v>0</v>
      </c>
      <c r="C30" s="27">
        <v>28.5</v>
      </c>
      <c r="D30" s="27">
        <v>38.299999999999997</v>
      </c>
      <c r="E30" s="27">
        <v>0</v>
      </c>
      <c r="F30" s="27">
        <v>0</v>
      </c>
      <c r="G30" s="27">
        <v>0</v>
      </c>
      <c r="H30" s="27">
        <v>28.5</v>
      </c>
      <c r="I30" s="27">
        <v>24</v>
      </c>
      <c r="J30" s="27">
        <v>0</v>
      </c>
      <c r="K30" s="28">
        <v>20</v>
      </c>
      <c r="L30" s="2">
        <v>139.30000000000001</v>
      </c>
      <c r="M30" s="18">
        <v>13.930000000000001</v>
      </c>
    </row>
    <row r="31" spans="1:13" ht="15.75" thickBot="1" x14ac:dyDescent="0.3">
      <c r="A31" s="30" t="s">
        <v>46</v>
      </c>
      <c r="B31" s="27">
        <v>31.8</v>
      </c>
      <c r="C31" s="27">
        <v>0</v>
      </c>
      <c r="D31" s="27">
        <v>48.4</v>
      </c>
      <c r="E31" s="27">
        <v>30</v>
      </c>
      <c r="F31" s="27">
        <v>21</v>
      </c>
      <c r="G31" s="27">
        <v>24.3</v>
      </c>
      <c r="H31" s="27">
        <v>18</v>
      </c>
      <c r="I31" s="27">
        <v>12</v>
      </c>
      <c r="J31" s="27">
        <v>30</v>
      </c>
      <c r="K31" s="28">
        <v>0</v>
      </c>
      <c r="L31" s="2">
        <v>215.5</v>
      </c>
      <c r="M31" s="18">
        <v>21.55</v>
      </c>
    </row>
    <row r="32" spans="1:13" ht="15.75" thickBot="1" x14ac:dyDescent="0.3">
      <c r="A32" s="30" t="s">
        <v>204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13" ht="15.75" thickBot="1" x14ac:dyDescent="0.3">
      <c r="A33" s="30" t="s">
        <v>39</v>
      </c>
      <c r="B33" s="27">
        <v>9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8">
        <v>0</v>
      </c>
      <c r="L33" s="2">
        <v>9</v>
      </c>
      <c r="M33" s="18">
        <v>0.9</v>
      </c>
    </row>
    <row r="34" spans="1:13" ht="15.75" thickBot="1" x14ac:dyDescent="0.3">
      <c r="A34" s="30" t="s">
        <v>122</v>
      </c>
      <c r="B34" s="27">
        <v>0</v>
      </c>
      <c r="C34" s="27">
        <v>0</v>
      </c>
      <c r="D34" s="27">
        <v>28.5</v>
      </c>
      <c r="E34" s="27">
        <v>30</v>
      </c>
      <c r="F34" s="27">
        <v>0</v>
      </c>
      <c r="G34" s="27">
        <v>0</v>
      </c>
      <c r="H34" s="27">
        <v>0</v>
      </c>
      <c r="I34" s="27">
        <v>28.5</v>
      </c>
      <c r="J34" s="27">
        <v>30</v>
      </c>
      <c r="K34" s="28">
        <v>0</v>
      </c>
      <c r="L34" s="2">
        <v>117</v>
      </c>
      <c r="M34" s="18">
        <v>11.7</v>
      </c>
    </row>
    <row r="35" spans="1:13" ht="15.75" thickBot="1" x14ac:dyDescent="0.3">
      <c r="A35" s="30" t="s">
        <v>148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</row>
    <row r="36" spans="1:13" ht="15.75" thickBot="1" x14ac:dyDescent="0.3">
      <c r="A36" s="30" t="s">
        <v>207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13" ht="15.75" thickBot="1" x14ac:dyDescent="0.3">
      <c r="A37" s="32" t="s">
        <v>48</v>
      </c>
      <c r="B37" s="27">
        <v>0.5</v>
      </c>
      <c r="C37" s="27">
        <v>0</v>
      </c>
      <c r="D37" s="27">
        <v>2</v>
      </c>
      <c r="E37" s="27">
        <v>1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8">
        <v>0</v>
      </c>
      <c r="L37" s="2">
        <v>4.5</v>
      </c>
      <c r="M37" s="18">
        <v>0.45</v>
      </c>
    </row>
    <row r="38" spans="1:13" ht="15.75" thickBot="1" x14ac:dyDescent="0.3">
      <c r="A38" s="31" t="s">
        <v>22</v>
      </c>
      <c r="B38" s="27">
        <v>12.2</v>
      </c>
      <c r="C38" s="27">
        <v>15.100000000000001</v>
      </c>
      <c r="D38" s="27">
        <v>13.6</v>
      </c>
      <c r="E38" s="27">
        <v>11</v>
      </c>
      <c r="F38" s="27">
        <v>13.7</v>
      </c>
      <c r="G38" s="27">
        <v>14.149999999999999</v>
      </c>
      <c r="H38" s="27">
        <v>18.2</v>
      </c>
      <c r="I38" s="27">
        <v>12.1</v>
      </c>
      <c r="J38" s="27">
        <v>23</v>
      </c>
      <c r="K38" s="28">
        <v>14.7</v>
      </c>
      <c r="L38" s="2">
        <v>147.75</v>
      </c>
      <c r="M38" s="18">
        <v>14.775</v>
      </c>
    </row>
    <row r="39" spans="1:13" ht="15.75" thickBot="1" x14ac:dyDescent="0.3">
      <c r="A39" s="31" t="s">
        <v>38</v>
      </c>
      <c r="B39" s="27">
        <v>12.899999999999999</v>
      </c>
      <c r="C39" s="27">
        <v>3.95</v>
      </c>
      <c r="D39" s="27">
        <v>12.5</v>
      </c>
      <c r="E39" s="27">
        <v>6.9</v>
      </c>
      <c r="F39" s="27">
        <v>7</v>
      </c>
      <c r="G39" s="27">
        <v>8.3000000000000007</v>
      </c>
      <c r="H39" s="27">
        <v>7.5500000000000007</v>
      </c>
      <c r="I39" s="27">
        <v>8.8000000000000007</v>
      </c>
      <c r="J39" s="27">
        <v>8.3000000000000007</v>
      </c>
      <c r="K39" s="28">
        <v>5.4</v>
      </c>
      <c r="L39" s="2">
        <v>81.599999999999994</v>
      </c>
      <c r="M39" s="18">
        <v>8.16</v>
      </c>
    </row>
    <row r="40" spans="1:13" ht="15.75" thickBot="1" x14ac:dyDescent="0.3">
      <c r="A40" s="33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13" ht="15.75" thickBot="1" x14ac:dyDescent="0.3">
      <c r="A41" s="33" t="s">
        <v>94</v>
      </c>
      <c r="B41" s="27">
        <v>8.4</v>
      </c>
      <c r="C41" s="27">
        <v>30</v>
      </c>
      <c r="D41" s="27">
        <v>0</v>
      </c>
      <c r="E41" s="27">
        <v>12.9</v>
      </c>
      <c r="F41" s="27">
        <v>36.75</v>
      </c>
      <c r="G41" s="27">
        <v>11.65</v>
      </c>
      <c r="H41" s="27">
        <v>12.9</v>
      </c>
      <c r="I41" s="27">
        <v>30</v>
      </c>
      <c r="J41" s="27">
        <v>0</v>
      </c>
      <c r="K41" s="28">
        <v>8</v>
      </c>
      <c r="L41" s="2">
        <v>150.60000000000002</v>
      </c>
      <c r="M41" s="18">
        <v>15.060000000000002</v>
      </c>
    </row>
    <row r="42" spans="1:13" ht="15.75" thickBot="1" x14ac:dyDescent="0.3">
      <c r="A42" s="419" t="s">
        <v>411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13" ht="15.75" thickBot="1" x14ac:dyDescent="0.3">
      <c r="A43" s="29" t="s">
        <v>149</v>
      </c>
      <c r="B43" s="27">
        <v>0</v>
      </c>
      <c r="C43" s="27">
        <v>4</v>
      </c>
      <c r="D43" s="27">
        <v>0</v>
      </c>
      <c r="E43" s="27">
        <v>0</v>
      </c>
      <c r="F43" s="27">
        <v>0</v>
      </c>
      <c r="G43" s="27">
        <v>0</v>
      </c>
      <c r="H43" s="27">
        <v>4</v>
      </c>
      <c r="I43" s="27">
        <v>0</v>
      </c>
      <c r="J43" s="27">
        <v>0</v>
      </c>
      <c r="K43" s="28">
        <v>0</v>
      </c>
      <c r="L43" s="2">
        <v>8</v>
      </c>
      <c r="M43" s="18">
        <v>0.8</v>
      </c>
    </row>
    <row r="44" spans="1:13" ht="15.75" thickBot="1" x14ac:dyDescent="0.3">
      <c r="A44" s="29" t="s">
        <v>410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13" ht="15.75" thickBot="1" x14ac:dyDescent="0.3">
      <c r="A45" s="31" t="s">
        <v>30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</row>
    <row r="46" spans="1:13" ht="15.75" thickBot="1" x14ac:dyDescent="0.3">
      <c r="A46" s="30" t="s">
        <v>150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13" ht="15.75" thickBot="1" x14ac:dyDescent="0.3">
      <c r="A47" s="30" t="s">
        <v>151</v>
      </c>
      <c r="B47" s="27">
        <v>15</v>
      </c>
      <c r="C47" s="27">
        <v>0</v>
      </c>
      <c r="D47" s="27">
        <v>0</v>
      </c>
      <c r="E47" s="27">
        <v>15</v>
      </c>
      <c r="F47" s="27">
        <v>0</v>
      </c>
      <c r="G47" s="27">
        <v>0</v>
      </c>
      <c r="H47" s="27">
        <v>15</v>
      </c>
      <c r="I47" s="27">
        <v>0</v>
      </c>
      <c r="J47" s="27">
        <v>0</v>
      </c>
      <c r="K47" s="28">
        <v>15</v>
      </c>
      <c r="L47" s="2">
        <v>60</v>
      </c>
      <c r="M47" s="18">
        <v>6</v>
      </c>
    </row>
    <row r="48" spans="1:13" ht="15.75" thickBot="1" x14ac:dyDescent="0.3">
      <c r="A48" s="30" t="s">
        <v>152</v>
      </c>
      <c r="B48" s="27">
        <v>6</v>
      </c>
      <c r="C48" s="27">
        <v>0</v>
      </c>
      <c r="D48" s="27">
        <v>12.5</v>
      </c>
      <c r="E48" s="27">
        <v>0</v>
      </c>
      <c r="F48" s="27">
        <v>0</v>
      </c>
      <c r="G48" s="27">
        <v>18.5</v>
      </c>
      <c r="H48" s="27">
        <v>0</v>
      </c>
      <c r="I48" s="27">
        <v>0</v>
      </c>
      <c r="J48" s="27">
        <v>12.5</v>
      </c>
      <c r="K48" s="28">
        <v>0</v>
      </c>
      <c r="L48" s="2">
        <v>49.5</v>
      </c>
      <c r="M48" s="18">
        <v>4.95</v>
      </c>
    </row>
    <row r="49" spans="1:13" ht="15.75" thickBot="1" x14ac:dyDescent="0.3">
      <c r="A49" s="30" t="s">
        <v>233</v>
      </c>
      <c r="B49" s="27">
        <v>0</v>
      </c>
      <c r="C49" s="27">
        <v>10</v>
      </c>
      <c r="D49" s="27">
        <v>18.8</v>
      </c>
      <c r="E49" s="27">
        <v>10</v>
      </c>
      <c r="F49" s="27">
        <v>0</v>
      </c>
      <c r="G49" s="27">
        <v>0</v>
      </c>
      <c r="H49" s="27">
        <v>10</v>
      </c>
      <c r="I49" s="27">
        <v>0</v>
      </c>
      <c r="J49" s="27">
        <v>0</v>
      </c>
      <c r="K49" s="28">
        <v>0</v>
      </c>
      <c r="L49" s="2">
        <v>48.8</v>
      </c>
      <c r="M49" s="18">
        <v>4.88</v>
      </c>
    </row>
    <row r="50" spans="1:13" ht="15.75" thickBot="1" x14ac:dyDescent="0.3">
      <c r="A50" s="29" t="s">
        <v>360</v>
      </c>
      <c r="B50" s="27">
        <v>0</v>
      </c>
      <c r="C50" s="27">
        <v>0</v>
      </c>
      <c r="D50" s="27">
        <v>0</v>
      </c>
      <c r="E50" s="27">
        <v>2.25</v>
      </c>
      <c r="F50" s="27">
        <v>0</v>
      </c>
      <c r="G50" s="27">
        <v>0</v>
      </c>
      <c r="H50" s="27">
        <v>0</v>
      </c>
      <c r="I50" s="27">
        <v>0</v>
      </c>
      <c r="J50" s="27">
        <v>2.25</v>
      </c>
      <c r="K50" s="28">
        <v>0</v>
      </c>
      <c r="L50" s="2">
        <v>4.5</v>
      </c>
      <c r="M50" s="18">
        <v>0.45</v>
      </c>
    </row>
    <row r="51" spans="1:13" ht="15.75" thickBot="1" x14ac:dyDescent="0.3">
      <c r="A51" s="30" t="s">
        <v>18</v>
      </c>
      <c r="B51" s="27">
        <v>75</v>
      </c>
      <c r="C51" s="27">
        <v>271.5</v>
      </c>
      <c r="D51" s="27">
        <v>117</v>
      </c>
      <c r="E51" s="27">
        <v>285</v>
      </c>
      <c r="F51" s="27">
        <v>172.2</v>
      </c>
      <c r="G51" s="27">
        <v>125</v>
      </c>
      <c r="H51" s="27">
        <v>266.5</v>
      </c>
      <c r="I51" s="27">
        <v>157.4</v>
      </c>
      <c r="J51" s="27">
        <v>185</v>
      </c>
      <c r="K51" s="28">
        <v>177.2</v>
      </c>
      <c r="L51" s="2">
        <v>1831.8000000000002</v>
      </c>
      <c r="M51" s="18">
        <v>183.18</v>
      </c>
    </row>
    <row r="52" spans="1:13" ht="15.75" thickBot="1" x14ac:dyDescent="0.3">
      <c r="A52" s="30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110</v>
      </c>
      <c r="G52" s="27">
        <v>0</v>
      </c>
      <c r="H52" s="27">
        <v>0</v>
      </c>
      <c r="I52" s="27">
        <v>0</v>
      </c>
      <c r="J52" s="27">
        <v>0</v>
      </c>
      <c r="K52" s="28">
        <v>110</v>
      </c>
      <c r="L52" s="2">
        <v>220</v>
      </c>
      <c r="M52" s="18">
        <v>22</v>
      </c>
    </row>
    <row r="53" spans="1:13" ht="15.75" thickBot="1" x14ac:dyDescent="0.3">
      <c r="A53" s="30" t="s">
        <v>76</v>
      </c>
      <c r="B53" s="27">
        <v>0</v>
      </c>
      <c r="C53" s="27">
        <v>0</v>
      </c>
      <c r="D53" s="27">
        <v>110</v>
      </c>
      <c r="E53" s="27">
        <v>0</v>
      </c>
      <c r="F53" s="27">
        <v>0</v>
      </c>
      <c r="G53" s="27">
        <v>110</v>
      </c>
      <c r="H53" s="27">
        <v>0</v>
      </c>
      <c r="I53" s="27">
        <v>0</v>
      </c>
      <c r="J53" s="27">
        <v>0</v>
      </c>
      <c r="K53" s="28">
        <v>0</v>
      </c>
      <c r="L53" s="2">
        <v>220</v>
      </c>
      <c r="M53" s="18">
        <v>22</v>
      </c>
    </row>
    <row r="54" spans="1:13" ht="15.75" thickBot="1" x14ac:dyDescent="0.3">
      <c r="A54" s="30" t="s">
        <v>90</v>
      </c>
      <c r="B54" s="27">
        <v>110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110</v>
      </c>
      <c r="J54" s="27">
        <v>0</v>
      </c>
      <c r="K54" s="28">
        <v>0</v>
      </c>
      <c r="L54" s="2">
        <v>220</v>
      </c>
      <c r="M54" s="18">
        <v>22</v>
      </c>
    </row>
    <row r="55" spans="1:13" ht="15.75" thickBot="1" x14ac:dyDescent="0.3">
      <c r="A55" s="30" t="s">
        <v>106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8">
        <v>0</v>
      </c>
      <c r="L55" s="2">
        <v>0</v>
      </c>
      <c r="M55" s="18">
        <v>0</v>
      </c>
    </row>
    <row r="56" spans="1:13" ht="15.75" thickBot="1" x14ac:dyDescent="0.3">
      <c r="A56" s="31" t="s">
        <v>40</v>
      </c>
      <c r="B56" s="27">
        <v>5</v>
      </c>
      <c r="C56" s="27">
        <v>3.4</v>
      </c>
      <c r="D56" s="27">
        <v>12.7</v>
      </c>
      <c r="E56" s="27">
        <v>17.399999999999999</v>
      </c>
      <c r="F56" s="27">
        <v>0</v>
      </c>
      <c r="G56" s="27">
        <v>0</v>
      </c>
      <c r="H56" s="27">
        <v>10.199999999999999</v>
      </c>
      <c r="I56" s="27">
        <v>8.75</v>
      </c>
      <c r="J56" s="27">
        <v>5</v>
      </c>
      <c r="K56" s="28">
        <v>0</v>
      </c>
      <c r="L56" s="2">
        <v>62.45</v>
      </c>
      <c r="M56" s="18">
        <v>6.2450000000000001</v>
      </c>
    </row>
    <row r="57" spans="1:13" ht="15.75" thickBot="1" x14ac:dyDescent="0.3">
      <c r="A57" s="31" t="s">
        <v>77</v>
      </c>
      <c r="B57" s="27">
        <v>0</v>
      </c>
      <c r="C57" s="27">
        <v>84.5</v>
      </c>
      <c r="D57" s="27">
        <v>0</v>
      </c>
      <c r="E57" s="27">
        <v>92.85</v>
      </c>
      <c r="F57" s="27">
        <v>0</v>
      </c>
      <c r="G57" s="27">
        <v>0</v>
      </c>
      <c r="H57" s="27">
        <v>119.6</v>
      </c>
      <c r="I57" s="27">
        <v>0</v>
      </c>
      <c r="J57" s="27">
        <v>72.5</v>
      </c>
      <c r="K57" s="28">
        <v>0</v>
      </c>
      <c r="L57" s="2">
        <v>369.45</v>
      </c>
      <c r="M57" s="18">
        <v>36.945</v>
      </c>
    </row>
    <row r="58" spans="1:13" ht="15.75" thickBot="1" x14ac:dyDescent="0.3">
      <c r="A58" s="29" t="s">
        <v>41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33.799999999999997</v>
      </c>
      <c r="K58" s="28">
        <v>0</v>
      </c>
      <c r="L58" s="2">
        <v>33.799999999999997</v>
      </c>
      <c r="M58" s="18">
        <v>3.38</v>
      </c>
    </row>
    <row r="59" spans="1:13" ht="15.75" thickBot="1" x14ac:dyDescent="0.3">
      <c r="A59" s="29" t="s">
        <v>153</v>
      </c>
      <c r="B59" s="27">
        <v>34.299999999999997</v>
      </c>
      <c r="C59" s="27">
        <v>11.4</v>
      </c>
      <c r="D59" s="27">
        <v>0</v>
      </c>
      <c r="E59" s="27">
        <v>30.4</v>
      </c>
      <c r="F59" s="27">
        <v>11.4</v>
      </c>
      <c r="G59" s="27">
        <v>11.4</v>
      </c>
      <c r="H59" s="27">
        <v>0</v>
      </c>
      <c r="I59" s="27">
        <v>98</v>
      </c>
      <c r="J59" s="27">
        <v>0</v>
      </c>
      <c r="K59" s="28">
        <v>29.75</v>
      </c>
      <c r="L59" s="2">
        <v>226.65</v>
      </c>
      <c r="M59" s="18">
        <v>22.664999999999999</v>
      </c>
    </row>
    <row r="60" spans="1:13" ht="15.75" thickBot="1" x14ac:dyDescent="0.3">
      <c r="A60" s="31" t="s">
        <v>89</v>
      </c>
      <c r="B60" s="27">
        <v>56.7</v>
      </c>
      <c r="C60" s="27">
        <v>0</v>
      </c>
      <c r="D60" s="27">
        <v>0</v>
      </c>
      <c r="E60" s="27">
        <v>14.7</v>
      </c>
      <c r="F60" s="27">
        <v>55.25</v>
      </c>
      <c r="G60" s="27">
        <v>81.099999999999994</v>
      </c>
      <c r="H60" s="27">
        <v>14.7</v>
      </c>
      <c r="I60" s="27">
        <v>0</v>
      </c>
      <c r="J60" s="27">
        <v>0</v>
      </c>
      <c r="K60" s="28">
        <v>36.86</v>
      </c>
      <c r="L60" s="2">
        <v>259.31</v>
      </c>
      <c r="M60" s="18">
        <v>25.931000000000001</v>
      </c>
    </row>
    <row r="61" spans="1:13" ht="15.75" thickBot="1" x14ac:dyDescent="0.3">
      <c r="A61" s="359" t="s">
        <v>371</v>
      </c>
      <c r="B61" s="27">
        <v>0</v>
      </c>
      <c r="C61" s="27">
        <v>0</v>
      </c>
      <c r="D61" s="27">
        <v>56.9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56.9</v>
      </c>
      <c r="M61" s="18">
        <v>5.6899999999999995</v>
      </c>
    </row>
    <row r="62" spans="1:13" ht="15.75" thickBot="1" x14ac:dyDescent="0.3">
      <c r="A62" s="31" t="s">
        <v>195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</row>
    <row r="63" spans="1:13" ht="15.75" thickBot="1" x14ac:dyDescent="0.3">
      <c r="A63" s="31" t="s">
        <v>70</v>
      </c>
      <c r="B63" s="27">
        <v>0</v>
      </c>
      <c r="C63" s="27">
        <v>5</v>
      </c>
      <c r="D63" s="27">
        <v>0</v>
      </c>
      <c r="E63" s="27">
        <v>5</v>
      </c>
      <c r="F63" s="27">
        <v>0</v>
      </c>
      <c r="G63" s="27">
        <v>5</v>
      </c>
      <c r="H63" s="27">
        <v>0</v>
      </c>
      <c r="I63" s="27">
        <v>5</v>
      </c>
      <c r="J63" s="27">
        <v>0</v>
      </c>
      <c r="K63" s="28">
        <v>5</v>
      </c>
      <c r="L63" s="2">
        <v>25</v>
      </c>
      <c r="M63" s="18">
        <v>2.5</v>
      </c>
    </row>
    <row r="64" spans="1:13" ht="15.75" thickBot="1" x14ac:dyDescent="0.3">
      <c r="A64" s="94" t="s">
        <v>403</v>
      </c>
      <c r="B64" s="27">
        <v>0</v>
      </c>
      <c r="C64" s="27">
        <v>37.5</v>
      </c>
      <c r="D64" s="27">
        <v>0</v>
      </c>
      <c r="E64" s="27">
        <v>0</v>
      </c>
      <c r="F64" s="27">
        <v>0</v>
      </c>
      <c r="G64" s="27">
        <v>0</v>
      </c>
      <c r="H64" s="27">
        <v>37.5</v>
      </c>
      <c r="I64" s="27">
        <v>0</v>
      </c>
      <c r="J64" s="27">
        <v>0</v>
      </c>
      <c r="K64" s="28">
        <v>0</v>
      </c>
      <c r="L64" s="2">
        <v>75</v>
      </c>
      <c r="M64" s="18">
        <v>7.5</v>
      </c>
    </row>
    <row r="65" spans="1:13" ht="15.75" thickBot="1" x14ac:dyDescent="0.3">
      <c r="A65" s="31" t="s">
        <v>24</v>
      </c>
      <c r="B65" s="27">
        <v>0</v>
      </c>
      <c r="C65" s="27">
        <v>0</v>
      </c>
      <c r="D65" s="27">
        <v>0</v>
      </c>
      <c r="E65" s="27">
        <v>1.3</v>
      </c>
      <c r="F65" s="27">
        <v>0</v>
      </c>
      <c r="G65" s="27">
        <v>0</v>
      </c>
      <c r="H65" s="27">
        <v>1.3</v>
      </c>
      <c r="I65" s="27">
        <v>0</v>
      </c>
      <c r="J65" s="27">
        <v>0</v>
      </c>
      <c r="K65" s="28">
        <v>1.3</v>
      </c>
      <c r="L65" s="2">
        <v>3.9000000000000004</v>
      </c>
      <c r="M65" s="18">
        <v>0.39</v>
      </c>
    </row>
    <row r="66" spans="1:13" ht="15.75" thickBot="1" x14ac:dyDescent="0.3">
      <c r="A66" s="31" t="s">
        <v>68</v>
      </c>
      <c r="B66" s="27">
        <v>0</v>
      </c>
      <c r="C66" s="27">
        <v>1.3</v>
      </c>
      <c r="D66" s="27">
        <v>0</v>
      </c>
      <c r="E66" s="27">
        <v>0</v>
      </c>
      <c r="F66" s="27">
        <v>1.3</v>
      </c>
      <c r="G66" s="27">
        <v>0</v>
      </c>
      <c r="H66" s="27">
        <v>0</v>
      </c>
      <c r="I66" s="27">
        <v>1.3</v>
      </c>
      <c r="J66" s="27">
        <v>0</v>
      </c>
      <c r="K66" s="28">
        <v>0</v>
      </c>
      <c r="L66" s="2">
        <v>3.9000000000000004</v>
      </c>
      <c r="M66" s="18">
        <v>0.39</v>
      </c>
    </row>
    <row r="67" spans="1:13" ht="15.75" thickBot="1" x14ac:dyDescent="0.3">
      <c r="A67" s="29" t="s">
        <v>231</v>
      </c>
      <c r="B67" s="27">
        <v>0</v>
      </c>
      <c r="C67" s="27">
        <v>0</v>
      </c>
      <c r="D67" s="27">
        <v>0</v>
      </c>
      <c r="E67" s="27">
        <v>0</v>
      </c>
      <c r="F67" s="27">
        <v>20</v>
      </c>
      <c r="G67" s="27">
        <v>0</v>
      </c>
      <c r="H67" s="27">
        <v>0</v>
      </c>
      <c r="I67" s="27">
        <v>0</v>
      </c>
      <c r="J67" s="27">
        <v>0</v>
      </c>
      <c r="K67" s="28">
        <v>20</v>
      </c>
      <c r="L67" s="2">
        <v>40</v>
      </c>
      <c r="M67" s="18">
        <v>4</v>
      </c>
    </row>
    <row r="68" spans="1:13" ht="15.75" thickBot="1" x14ac:dyDescent="0.3">
      <c r="A68" s="29" t="s">
        <v>401</v>
      </c>
      <c r="B68" s="27">
        <v>0</v>
      </c>
      <c r="C68" s="27">
        <v>10</v>
      </c>
      <c r="D68" s="27">
        <v>0</v>
      </c>
      <c r="E68" s="27">
        <v>10</v>
      </c>
      <c r="F68" s="27">
        <v>0</v>
      </c>
      <c r="G68" s="27">
        <v>0</v>
      </c>
      <c r="H68" s="27">
        <v>10</v>
      </c>
      <c r="I68" s="27">
        <v>0</v>
      </c>
      <c r="J68" s="27">
        <v>10</v>
      </c>
      <c r="K68" s="28">
        <v>0</v>
      </c>
      <c r="L68" s="2">
        <v>40</v>
      </c>
      <c r="M68" s="18">
        <v>4</v>
      </c>
    </row>
    <row r="69" spans="1:13" ht="15.75" thickBot="1" x14ac:dyDescent="0.3">
      <c r="A69" s="31" t="s">
        <v>21</v>
      </c>
      <c r="B69" s="27">
        <v>3.25</v>
      </c>
      <c r="C69" s="27">
        <v>2.4300000000000002</v>
      </c>
      <c r="D69" s="27">
        <v>4.3</v>
      </c>
      <c r="E69" s="27">
        <v>2.3000000000000003</v>
      </c>
      <c r="F69" s="27">
        <v>3.5</v>
      </c>
      <c r="G69" s="27">
        <v>3.44</v>
      </c>
      <c r="H69" s="27">
        <v>3.5300000000000002</v>
      </c>
      <c r="I69" s="27">
        <v>3.8</v>
      </c>
      <c r="J69" s="27">
        <v>2.7</v>
      </c>
      <c r="K69" s="28">
        <v>3.5</v>
      </c>
      <c r="L69" s="2">
        <v>32.75</v>
      </c>
      <c r="M69" s="18">
        <v>3.2749999999999999</v>
      </c>
    </row>
    <row r="70" spans="1:13" ht="15.75" thickBot="1" x14ac:dyDescent="0.3">
      <c r="A70" s="31" t="s">
        <v>154</v>
      </c>
      <c r="B70" s="27">
        <v>0</v>
      </c>
      <c r="C70" s="27">
        <v>9</v>
      </c>
      <c r="D70" s="27">
        <v>0</v>
      </c>
      <c r="E70" s="27">
        <v>0</v>
      </c>
      <c r="F70" s="27">
        <v>0</v>
      </c>
      <c r="G70" s="27">
        <v>9</v>
      </c>
      <c r="H70" s="27">
        <v>0</v>
      </c>
      <c r="I70" s="27">
        <v>0</v>
      </c>
      <c r="J70" s="27">
        <v>0</v>
      </c>
      <c r="K70" s="28">
        <v>0</v>
      </c>
      <c r="L70" s="2">
        <v>18</v>
      </c>
      <c r="M70" s="18">
        <v>1.8</v>
      </c>
    </row>
    <row r="71" spans="1:13" ht="15.75" thickBot="1" x14ac:dyDescent="0.3">
      <c r="A71" s="31" t="s">
        <v>105</v>
      </c>
      <c r="B71" s="27">
        <v>0</v>
      </c>
      <c r="C71" s="27">
        <v>3.75</v>
      </c>
      <c r="D71" s="27">
        <v>0</v>
      </c>
      <c r="E71" s="27">
        <v>0</v>
      </c>
      <c r="F71" s="27">
        <v>0</v>
      </c>
      <c r="G71" s="27">
        <v>4</v>
      </c>
      <c r="H71" s="27">
        <v>8.9499999999999993</v>
      </c>
      <c r="I71" s="27">
        <v>1.7</v>
      </c>
      <c r="J71" s="27">
        <v>0</v>
      </c>
      <c r="K71" s="28">
        <v>4</v>
      </c>
      <c r="L71" s="2">
        <v>22.4</v>
      </c>
      <c r="M71" s="18">
        <v>2.2399999999999998</v>
      </c>
    </row>
    <row r="72" spans="1:13" ht="15.75" thickBot="1" x14ac:dyDescent="0.3">
      <c r="A72" s="31" t="s">
        <v>155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0</v>
      </c>
      <c r="M72" s="18">
        <v>0</v>
      </c>
    </row>
    <row r="73" spans="1:13" ht="15.75" thickBot="1" x14ac:dyDescent="0.3">
      <c r="A73" s="34" t="s">
        <v>156</v>
      </c>
      <c r="B73" s="35">
        <v>23</v>
      </c>
      <c r="C73" s="35">
        <v>35.85</v>
      </c>
      <c r="D73" s="35">
        <v>46.5</v>
      </c>
      <c r="E73" s="35">
        <v>37</v>
      </c>
      <c r="F73" s="35">
        <v>50.28</v>
      </c>
      <c r="G73" s="35">
        <v>34</v>
      </c>
      <c r="H73" s="35">
        <v>38.049999999999997</v>
      </c>
      <c r="I73" s="35">
        <v>54</v>
      </c>
      <c r="J73" s="35">
        <v>27.7</v>
      </c>
      <c r="K73" s="35">
        <v>40.6</v>
      </c>
      <c r="L73" s="2">
        <v>386.98</v>
      </c>
      <c r="M73" s="18">
        <v>38.698</v>
      </c>
    </row>
    <row r="74" spans="1:13" ht="15.75" thickBot="1" x14ac:dyDescent="0.3">
      <c r="A74" s="34" t="s">
        <v>157</v>
      </c>
      <c r="B74" s="35">
        <v>68.63</v>
      </c>
      <c r="C74" s="35">
        <v>80.75</v>
      </c>
      <c r="D74" s="35">
        <v>152.5</v>
      </c>
      <c r="E74" s="35">
        <v>93.8</v>
      </c>
      <c r="F74" s="35">
        <v>58.78</v>
      </c>
      <c r="G74" s="35">
        <v>69.33</v>
      </c>
      <c r="H74" s="35">
        <v>85.55</v>
      </c>
      <c r="I74" s="35">
        <v>101.4</v>
      </c>
      <c r="J74" s="35">
        <v>117.1</v>
      </c>
      <c r="K74" s="35">
        <v>54.339999999999996</v>
      </c>
      <c r="L74" s="2">
        <v>882.18000000000006</v>
      </c>
      <c r="M74" s="18">
        <v>88.218000000000004</v>
      </c>
    </row>
    <row r="75" spans="1:13" ht="15.75" thickBot="1" x14ac:dyDescent="0.3">
      <c r="A75" s="34" t="s">
        <v>158</v>
      </c>
      <c r="B75" s="35">
        <v>8.4</v>
      </c>
      <c r="C75" s="35">
        <v>134</v>
      </c>
      <c r="D75" s="35">
        <v>0</v>
      </c>
      <c r="E75" s="35">
        <v>112.9</v>
      </c>
      <c r="F75" s="35">
        <v>36.75</v>
      </c>
      <c r="G75" s="35">
        <v>111.65</v>
      </c>
      <c r="H75" s="35">
        <v>16.899999999999999</v>
      </c>
      <c r="I75" s="35">
        <v>130</v>
      </c>
      <c r="J75" s="35">
        <v>0</v>
      </c>
      <c r="K75" s="35">
        <v>108</v>
      </c>
      <c r="L75" s="2">
        <v>658.6</v>
      </c>
      <c r="M75" s="18">
        <v>65.86</v>
      </c>
    </row>
    <row r="76" spans="1:13" ht="15.75" thickBot="1" x14ac:dyDescent="0.3">
      <c r="A76" s="34" t="s">
        <v>159</v>
      </c>
      <c r="B76" s="35">
        <v>21</v>
      </c>
      <c r="C76" s="35">
        <v>10</v>
      </c>
      <c r="D76" s="35">
        <v>31.3</v>
      </c>
      <c r="E76" s="35">
        <v>27.25</v>
      </c>
      <c r="F76" s="35">
        <v>0</v>
      </c>
      <c r="G76" s="35">
        <v>18.5</v>
      </c>
      <c r="H76" s="35">
        <v>25</v>
      </c>
      <c r="I76" s="35">
        <v>0</v>
      </c>
      <c r="J76" s="35">
        <v>14.75</v>
      </c>
      <c r="K76" s="35">
        <v>15</v>
      </c>
      <c r="L76" s="2">
        <v>162.80000000000001</v>
      </c>
      <c r="M76" s="18">
        <v>16.28</v>
      </c>
    </row>
    <row r="77" spans="1:13" ht="15.75" thickBot="1" x14ac:dyDescent="0.3">
      <c r="A77" s="34" t="s">
        <v>160</v>
      </c>
      <c r="B77" s="35">
        <v>185</v>
      </c>
      <c r="C77" s="35">
        <v>271.5</v>
      </c>
      <c r="D77" s="35">
        <v>227</v>
      </c>
      <c r="E77" s="35">
        <v>285</v>
      </c>
      <c r="F77" s="35">
        <v>282.2</v>
      </c>
      <c r="G77" s="35">
        <v>235</v>
      </c>
      <c r="H77" s="35">
        <v>266.5</v>
      </c>
      <c r="I77" s="35">
        <v>267.39999999999998</v>
      </c>
      <c r="J77" s="35">
        <v>185</v>
      </c>
      <c r="K77" s="35">
        <v>287.2</v>
      </c>
      <c r="L77" s="2">
        <v>2491.7999999999997</v>
      </c>
      <c r="M77" s="18">
        <v>249.17999999999998</v>
      </c>
    </row>
    <row r="78" spans="1:13" ht="19.5" customHeight="1" thickBot="1" x14ac:dyDescent="0.3">
      <c r="A78" s="36" t="s">
        <v>41</v>
      </c>
      <c r="B78" s="35">
        <v>34.299999999999997</v>
      </c>
      <c r="C78" s="35">
        <v>11.4</v>
      </c>
      <c r="D78" s="35">
        <v>0</v>
      </c>
      <c r="E78" s="35">
        <v>30.4</v>
      </c>
      <c r="F78" s="35">
        <v>11.4</v>
      </c>
      <c r="G78" s="35">
        <v>11.4</v>
      </c>
      <c r="H78" s="35">
        <v>0</v>
      </c>
      <c r="I78" s="35">
        <v>98</v>
      </c>
      <c r="J78" s="35">
        <v>33.799999999999997</v>
      </c>
      <c r="K78" s="35">
        <v>29.75</v>
      </c>
      <c r="L78" s="2">
        <v>260.45</v>
      </c>
      <c r="M78" s="18">
        <v>26.044999999999998</v>
      </c>
    </row>
    <row r="79" spans="1:13" ht="15.75" thickBot="1" x14ac:dyDescent="0.3">
      <c r="A79" s="36" t="s">
        <v>199</v>
      </c>
      <c r="B79" s="35">
        <v>56.7</v>
      </c>
      <c r="C79" s="35">
        <v>0</v>
      </c>
      <c r="D79" s="35">
        <v>56.9</v>
      </c>
      <c r="E79" s="35">
        <v>14.7</v>
      </c>
      <c r="F79" s="35">
        <v>55.25</v>
      </c>
      <c r="G79" s="35">
        <v>81.099999999999994</v>
      </c>
      <c r="H79" s="35">
        <v>14.7</v>
      </c>
      <c r="I79" s="35">
        <v>0</v>
      </c>
      <c r="J79" s="35">
        <v>0</v>
      </c>
      <c r="K79" s="35">
        <v>36.86</v>
      </c>
      <c r="L79" s="2">
        <v>316.20999999999998</v>
      </c>
      <c r="M79" s="18">
        <v>31.620999999999999</v>
      </c>
    </row>
    <row r="80" spans="1:13" ht="15.75" thickBot="1" x14ac:dyDescent="0.3">
      <c r="A80" s="36" t="s">
        <v>88</v>
      </c>
      <c r="B80" s="35">
        <v>38.5</v>
      </c>
      <c r="C80" s="35">
        <v>0</v>
      </c>
      <c r="D80" s="35">
        <v>0</v>
      </c>
      <c r="E80" s="35">
        <v>0</v>
      </c>
      <c r="F80" s="35">
        <v>6</v>
      </c>
      <c r="G80" s="35">
        <v>38.5</v>
      </c>
      <c r="H80" s="35">
        <v>0</v>
      </c>
      <c r="I80" s="35">
        <v>0</v>
      </c>
      <c r="J80" s="35">
        <v>12</v>
      </c>
      <c r="K80" s="35">
        <v>0</v>
      </c>
      <c r="L80" s="2">
        <v>95</v>
      </c>
      <c r="M80" s="18">
        <v>9.5</v>
      </c>
    </row>
    <row r="81" spans="1:13" ht="15.75" thickBot="1" x14ac:dyDescent="0.3">
      <c r="A81" s="36" t="s">
        <v>131</v>
      </c>
      <c r="B81" s="35">
        <v>49</v>
      </c>
      <c r="C81" s="35">
        <v>45</v>
      </c>
      <c r="D81" s="35">
        <v>45</v>
      </c>
      <c r="E81" s="35">
        <v>45</v>
      </c>
      <c r="F81" s="35">
        <v>45</v>
      </c>
      <c r="G81" s="35">
        <v>57</v>
      </c>
      <c r="H81" s="35">
        <v>45</v>
      </c>
      <c r="I81" s="35">
        <v>45</v>
      </c>
      <c r="J81" s="35">
        <v>45</v>
      </c>
      <c r="K81" s="35">
        <v>51.6</v>
      </c>
      <c r="L81" s="2">
        <v>472.6</v>
      </c>
      <c r="M81" s="18">
        <v>47.260000000000005</v>
      </c>
    </row>
    <row r="82" spans="1:13" ht="15.75" thickBot="1" x14ac:dyDescent="0.3">
      <c r="A82" s="36" t="s">
        <v>75</v>
      </c>
      <c r="B82" s="35">
        <v>0</v>
      </c>
      <c r="C82" s="35">
        <v>10</v>
      </c>
      <c r="D82" s="35">
        <v>0</v>
      </c>
      <c r="E82" s="35">
        <v>10</v>
      </c>
      <c r="F82" s="35">
        <v>20</v>
      </c>
      <c r="G82" s="35">
        <v>0</v>
      </c>
      <c r="H82" s="35">
        <v>10</v>
      </c>
      <c r="I82" s="35">
        <v>0</v>
      </c>
      <c r="J82" s="35">
        <v>10</v>
      </c>
      <c r="K82" s="35">
        <v>20</v>
      </c>
      <c r="L82" s="2">
        <v>80</v>
      </c>
      <c r="M82" s="18">
        <v>8</v>
      </c>
    </row>
    <row r="83" spans="1:13" ht="15.75" thickBot="1" x14ac:dyDescent="0.3">
      <c r="A83" s="38" t="s">
        <v>302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2">
        <v>0</v>
      </c>
      <c r="M83" s="18">
        <v>0</v>
      </c>
    </row>
    <row r="84" spans="1:13" x14ac:dyDescent="0.25">
      <c r="A84" s="63" t="s">
        <v>191</v>
      </c>
      <c r="B84" s="64"/>
      <c r="C84" s="64"/>
      <c r="D84" s="64"/>
      <c r="E84" s="64"/>
      <c r="F84" s="64"/>
      <c r="G84" s="64"/>
    </row>
    <row r="85" spans="1:13" ht="15.75" x14ac:dyDescent="0.25">
      <c r="A85" s="3"/>
      <c r="B85" s="4" t="s">
        <v>193</v>
      </c>
      <c r="C85" s="4"/>
      <c r="D85" s="4"/>
      <c r="E85" s="4"/>
      <c r="F85" s="4"/>
      <c r="G85" s="4"/>
      <c r="H85" s="5"/>
      <c r="I85" s="5"/>
      <c r="J85" s="5"/>
      <c r="K85" s="5"/>
    </row>
    <row r="86" spans="1:13" ht="15.75" thickBot="1" x14ac:dyDescent="0.3">
      <c r="A86" s="7"/>
      <c r="B86" s="7"/>
      <c r="C86" s="7"/>
      <c r="D86" s="8" t="s">
        <v>364</v>
      </c>
      <c r="E86" s="8"/>
      <c r="F86" s="8"/>
      <c r="G86" s="8"/>
      <c r="H86" s="8"/>
      <c r="I86" s="8"/>
      <c r="J86" s="8"/>
      <c r="K86" s="9" t="s">
        <v>8</v>
      </c>
    </row>
    <row r="87" spans="1:13" ht="15.75" thickBot="1" x14ac:dyDescent="0.3"/>
    <row r="88" spans="1:13" ht="15.75" thickBot="1" x14ac:dyDescent="0.3">
      <c r="A88" s="12" t="s">
        <v>142</v>
      </c>
      <c r="B88" s="13">
        <v>1</v>
      </c>
      <c r="C88" s="14">
        <v>2</v>
      </c>
      <c r="D88" s="15">
        <v>3</v>
      </c>
      <c r="E88" s="13">
        <v>4</v>
      </c>
      <c r="F88" s="13">
        <v>5</v>
      </c>
      <c r="G88" s="14">
        <v>6</v>
      </c>
      <c r="H88" s="13">
        <v>7</v>
      </c>
      <c r="I88" s="16">
        <v>8</v>
      </c>
      <c r="J88" s="13">
        <v>9</v>
      </c>
      <c r="K88" s="15">
        <v>10</v>
      </c>
      <c r="L88" s="17" t="s">
        <v>143</v>
      </c>
      <c r="M88" s="13" t="s">
        <v>144</v>
      </c>
    </row>
    <row r="89" spans="1:13" ht="15.75" thickBot="1" x14ac:dyDescent="0.3">
      <c r="A89" s="19"/>
      <c r="B89" s="20"/>
      <c r="C89" s="21"/>
      <c r="D89" s="22"/>
      <c r="E89" s="20"/>
      <c r="F89" s="20"/>
      <c r="G89" s="21"/>
      <c r="H89" s="20"/>
      <c r="I89" s="23"/>
      <c r="J89" s="20"/>
      <c r="K89" s="22"/>
      <c r="L89" s="24"/>
      <c r="M89" s="25"/>
    </row>
    <row r="90" spans="1:13" ht="15.75" thickBot="1" x14ac:dyDescent="0.3">
      <c r="A90" s="26" t="s">
        <v>20</v>
      </c>
      <c r="B90" s="27">
        <v>22.599999999999998</v>
      </c>
      <c r="C90" s="27">
        <v>23.990000000000002</v>
      </c>
      <c r="D90" s="27">
        <v>16.799999999999997</v>
      </c>
      <c r="E90" s="27">
        <v>25.95</v>
      </c>
      <c r="F90" s="27">
        <v>16.149999999999999</v>
      </c>
      <c r="G90" s="27">
        <v>19.600000000000001</v>
      </c>
      <c r="H90" s="27">
        <v>26.490000000000002</v>
      </c>
      <c r="I90" s="27">
        <v>20.149999999999999</v>
      </c>
      <c r="J90" s="27">
        <v>26.3</v>
      </c>
      <c r="K90" s="28">
        <v>16.75</v>
      </c>
      <c r="L90" s="2">
        <v>214.78000000000003</v>
      </c>
      <c r="M90" s="18">
        <v>21.478000000000002</v>
      </c>
    </row>
    <row r="91" spans="1:13" ht="15.75" thickBot="1" x14ac:dyDescent="0.3">
      <c r="A91" s="26" t="s">
        <v>63</v>
      </c>
      <c r="B91" s="27">
        <v>0.4</v>
      </c>
      <c r="C91" s="27">
        <v>0.3</v>
      </c>
      <c r="D91" s="27">
        <v>0.4</v>
      </c>
      <c r="E91" s="27">
        <v>0</v>
      </c>
      <c r="F91" s="27">
        <v>0.2</v>
      </c>
      <c r="G91" s="27">
        <v>0.4</v>
      </c>
      <c r="H91" s="27">
        <v>0.3</v>
      </c>
      <c r="I91" s="27">
        <v>0.2</v>
      </c>
      <c r="J91" s="27">
        <v>0.2</v>
      </c>
      <c r="K91" s="28">
        <v>0.2</v>
      </c>
      <c r="L91" s="2">
        <v>2.6000000000000005</v>
      </c>
      <c r="M91" s="18">
        <v>0.26000000000000006</v>
      </c>
    </row>
    <row r="92" spans="1:13" ht="15.75" thickBot="1" x14ac:dyDescent="0.3">
      <c r="A92" s="26" t="s">
        <v>55</v>
      </c>
      <c r="B92" s="27">
        <v>0.8</v>
      </c>
      <c r="C92" s="27">
        <v>16.96</v>
      </c>
      <c r="D92" s="27">
        <v>1.9000000000000001</v>
      </c>
      <c r="E92" s="27">
        <v>6.2</v>
      </c>
      <c r="F92" s="27">
        <v>98.5</v>
      </c>
      <c r="G92" s="27">
        <v>4.7</v>
      </c>
      <c r="H92" s="27">
        <v>12.7</v>
      </c>
      <c r="I92" s="27">
        <v>1.8</v>
      </c>
      <c r="J92" s="27">
        <v>9.1</v>
      </c>
      <c r="K92" s="28">
        <v>103</v>
      </c>
      <c r="L92" s="2">
        <v>255.66</v>
      </c>
      <c r="M92" s="18">
        <v>25.565999999999999</v>
      </c>
    </row>
    <row r="93" spans="1:13" ht="15.75" thickBot="1" x14ac:dyDescent="0.3">
      <c r="A93" s="26" t="s">
        <v>93</v>
      </c>
      <c r="B93" s="27">
        <v>0.16</v>
      </c>
      <c r="C93" s="27">
        <v>0</v>
      </c>
      <c r="D93" s="27">
        <v>0.16</v>
      </c>
      <c r="E93" s="27">
        <v>0</v>
      </c>
      <c r="F93" s="27">
        <v>0</v>
      </c>
      <c r="G93" s="27">
        <v>0.24</v>
      </c>
      <c r="H93" s="27">
        <v>0</v>
      </c>
      <c r="I93" s="27">
        <v>0.2</v>
      </c>
      <c r="J93" s="27">
        <v>0</v>
      </c>
      <c r="K93" s="28">
        <v>0</v>
      </c>
      <c r="L93" s="2">
        <v>0.76</v>
      </c>
      <c r="M93" s="18">
        <v>7.5999999999999998E-2</v>
      </c>
    </row>
    <row r="94" spans="1:13" ht="15.75" thickBot="1" x14ac:dyDescent="0.3">
      <c r="A94" s="29" t="s">
        <v>28</v>
      </c>
      <c r="B94" s="27">
        <v>25</v>
      </c>
      <c r="C94" s="27">
        <v>25</v>
      </c>
      <c r="D94" s="27">
        <v>25</v>
      </c>
      <c r="E94" s="27">
        <v>25</v>
      </c>
      <c r="F94" s="27">
        <v>25</v>
      </c>
      <c r="G94" s="27">
        <v>25</v>
      </c>
      <c r="H94" s="27">
        <v>25</v>
      </c>
      <c r="I94" s="27">
        <v>25</v>
      </c>
      <c r="J94" s="27">
        <v>25</v>
      </c>
      <c r="K94" s="28">
        <v>25</v>
      </c>
      <c r="L94" s="2">
        <v>250</v>
      </c>
      <c r="M94" s="18">
        <v>25</v>
      </c>
    </row>
    <row r="95" spans="1:13" ht="15.75" thickBot="1" x14ac:dyDescent="0.3">
      <c r="A95" s="29" t="s">
        <v>42</v>
      </c>
      <c r="B95" s="27">
        <v>24</v>
      </c>
      <c r="C95" s="27">
        <v>20</v>
      </c>
      <c r="D95" s="27">
        <v>20</v>
      </c>
      <c r="E95" s="27">
        <v>20</v>
      </c>
      <c r="F95" s="27">
        <v>20</v>
      </c>
      <c r="G95" s="27">
        <v>34.4</v>
      </c>
      <c r="H95" s="27">
        <v>20</v>
      </c>
      <c r="I95" s="27">
        <v>20</v>
      </c>
      <c r="J95" s="27">
        <v>20</v>
      </c>
      <c r="K95" s="28">
        <v>26.6</v>
      </c>
      <c r="L95" s="2">
        <v>225</v>
      </c>
      <c r="M95" s="18">
        <v>22.5</v>
      </c>
    </row>
    <row r="96" spans="1:13" ht="15.75" thickBot="1" x14ac:dyDescent="0.3">
      <c r="A96" s="26" t="s">
        <v>50</v>
      </c>
      <c r="B96" s="27">
        <v>30</v>
      </c>
      <c r="C96" s="27">
        <v>30</v>
      </c>
      <c r="D96" s="27">
        <v>30</v>
      </c>
      <c r="E96" s="27">
        <v>30</v>
      </c>
      <c r="F96" s="27">
        <v>30</v>
      </c>
      <c r="G96" s="27">
        <v>30</v>
      </c>
      <c r="H96" s="27">
        <v>30</v>
      </c>
      <c r="I96" s="27">
        <v>30</v>
      </c>
      <c r="J96" s="27">
        <v>30</v>
      </c>
      <c r="K96" s="28">
        <v>30</v>
      </c>
      <c r="L96" s="2">
        <v>300</v>
      </c>
      <c r="M96" s="18">
        <v>30</v>
      </c>
    </row>
    <row r="97" spans="1:13" ht="15.75" thickBot="1" x14ac:dyDescent="0.3">
      <c r="A97" s="26" t="s">
        <v>47</v>
      </c>
      <c r="B97" s="27">
        <v>28.9</v>
      </c>
      <c r="C97" s="27">
        <v>6.6</v>
      </c>
      <c r="D97" s="27">
        <v>26.48</v>
      </c>
      <c r="E97" s="27">
        <v>0.4</v>
      </c>
      <c r="F97" s="27">
        <v>0</v>
      </c>
      <c r="G97" s="27">
        <v>21.54</v>
      </c>
      <c r="H97" s="27">
        <v>0.4</v>
      </c>
      <c r="I97" s="27">
        <v>29</v>
      </c>
      <c r="J97" s="27">
        <v>35.1</v>
      </c>
      <c r="K97" s="28">
        <v>11.3</v>
      </c>
      <c r="L97" s="2">
        <v>159.72000000000003</v>
      </c>
      <c r="M97" s="18">
        <v>15.972000000000003</v>
      </c>
    </row>
    <row r="98" spans="1:13" ht="15.75" thickBot="1" x14ac:dyDescent="0.3">
      <c r="A98" s="26" t="s">
        <v>74</v>
      </c>
      <c r="B98" s="27">
        <v>0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8">
        <v>0</v>
      </c>
      <c r="L98" s="2">
        <v>0</v>
      </c>
      <c r="M98" s="18">
        <v>0</v>
      </c>
    </row>
    <row r="99" spans="1:13" ht="15.75" thickBot="1" x14ac:dyDescent="0.3">
      <c r="A99" s="26" t="s">
        <v>88</v>
      </c>
      <c r="B99" s="27">
        <v>38.5</v>
      </c>
      <c r="C99" s="27">
        <v>0</v>
      </c>
      <c r="D99" s="27">
        <v>0</v>
      </c>
      <c r="E99" s="27">
        <v>0</v>
      </c>
      <c r="F99" s="27">
        <v>0</v>
      </c>
      <c r="G99" s="27">
        <v>38.5</v>
      </c>
      <c r="H99" s="27">
        <v>0</v>
      </c>
      <c r="I99" s="27">
        <v>0</v>
      </c>
      <c r="J99" s="27">
        <v>0</v>
      </c>
      <c r="K99" s="28">
        <v>0</v>
      </c>
      <c r="L99" s="2">
        <v>77</v>
      </c>
      <c r="M99" s="18">
        <v>7.7</v>
      </c>
    </row>
    <row r="100" spans="1:13" ht="15.75" thickBot="1" x14ac:dyDescent="0.3">
      <c r="A100" s="26" t="s">
        <v>357</v>
      </c>
      <c r="B100" s="27">
        <v>0</v>
      </c>
      <c r="C100" s="27">
        <v>0</v>
      </c>
      <c r="D100" s="27">
        <v>0</v>
      </c>
      <c r="E100" s="27">
        <v>0</v>
      </c>
      <c r="F100" s="27">
        <v>6</v>
      </c>
      <c r="G100" s="27">
        <v>0</v>
      </c>
      <c r="H100" s="27">
        <v>0</v>
      </c>
      <c r="I100" s="27">
        <v>0</v>
      </c>
      <c r="J100" s="27">
        <v>12</v>
      </c>
      <c r="K100" s="28">
        <v>0</v>
      </c>
      <c r="L100" s="2">
        <v>18</v>
      </c>
      <c r="M100" s="18">
        <v>1.8</v>
      </c>
    </row>
    <row r="101" spans="1:13" ht="15.75" thickBot="1" x14ac:dyDescent="0.3">
      <c r="A101" s="30" t="s">
        <v>72</v>
      </c>
      <c r="B101" s="27">
        <v>0</v>
      </c>
      <c r="C101" s="27">
        <v>26.6</v>
      </c>
      <c r="D101" s="27">
        <v>0</v>
      </c>
      <c r="E101" s="27">
        <v>4</v>
      </c>
      <c r="F101" s="27">
        <v>31.28</v>
      </c>
      <c r="G101" s="27">
        <v>0</v>
      </c>
      <c r="H101" s="27">
        <v>0</v>
      </c>
      <c r="I101" s="27">
        <v>0</v>
      </c>
      <c r="J101" s="27">
        <v>27.7</v>
      </c>
      <c r="K101" s="28">
        <v>19</v>
      </c>
      <c r="L101" s="2">
        <v>108.58</v>
      </c>
      <c r="M101" s="18">
        <v>10.858000000000001</v>
      </c>
    </row>
    <row r="102" spans="1:13" ht="15.75" thickBot="1" x14ac:dyDescent="0.3">
      <c r="A102" s="30" t="s">
        <v>145</v>
      </c>
      <c r="B102" s="27">
        <v>0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8">
        <v>0</v>
      </c>
      <c r="L102" s="2">
        <v>0</v>
      </c>
      <c r="M102" s="18">
        <v>0</v>
      </c>
    </row>
    <row r="103" spans="1:13" ht="15.75" thickBot="1" x14ac:dyDescent="0.3">
      <c r="A103" s="30" t="s">
        <v>104</v>
      </c>
      <c r="B103" s="27">
        <v>17</v>
      </c>
      <c r="C103" s="27">
        <v>1.25</v>
      </c>
      <c r="D103" s="27">
        <v>0</v>
      </c>
      <c r="E103" s="27">
        <v>10</v>
      </c>
      <c r="F103" s="27">
        <v>0</v>
      </c>
      <c r="G103" s="27">
        <v>0</v>
      </c>
      <c r="H103" s="27">
        <v>9.0500000000000007</v>
      </c>
      <c r="I103" s="27">
        <v>15</v>
      </c>
      <c r="J103" s="27">
        <v>0</v>
      </c>
      <c r="K103" s="28">
        <v>0</v>
      </c>
      <c r="L103" s="2">
        <v>52.3</v>
      </c>
      <c r="M103" s="18">
        <v>5.2299999999999995</v>
      </c>
    </row>
    <row r="104" spans="1:13" ht="15.75" thickBot="1" x14ac:dyDescent="0.3">
      <c r="A104" s="30" t="s">
        <v>111</v>
      </c>
      <c r="B104" s="27">
        <v>0</v>
      </c>
      <c r="C104" s="27">
        <v>0</v>
      </c>
      <c r="D104" s="27">
        <v>0</v>
      </c>
      <c r="E104" s="27">
        <v>0</v>
      </c>
      <c r="F104" s="27">
        <v>0</v>
      </c>
      <c r="G104" s="27">
        <v>15.2</v>
      </c>
      <c r="H104" s="27">
        <v>0</v>
      </c>
      <c r="I104" s="27">
        <v>0</v>
      </c>
      <c r="J104" s="27">
        <v>0</v>
      </c>
      <c r="K104" s="28">
        <v>0</v>
      </c>
      <c r="L104" s="2">
        <v>15.2</v>
      </c>
      <c r="M104" s="18">
        <v>1.52</v>
      </c>
    </row>
    <row r="105" spans="1:13" ht="15.75" thickBot="1" x14ac:dyDescent="0.3">
      <c r="A105" s="30" t="s">
        <v>109</v>
      </c>
      <c r="B105" s="27">
        <v>0</v>
      </c>
      <c r="C105" s="27">
        <v>8</v>
      </c>
      <c r="D105" s="27">
        <v>0</v>
      </c>
      <c r="E105" s="27">
        <v>23</v>
      </c>
      <c r="F105" s="27">
        <v>0</v>
      </c>
      <c r="G105" s="27">
        <v>0</v>
      </c>
      <c r="H105" s="27">
        <v>29</v>
      </c>
      <c r="I105" s="27">
        <v>0</v>
      </c>
      <c r="J105" s="27">
        <v>0</v>
      </c>
      <c r="K105" s="28">
        <v>0</v>
      </c>
      <c r="L105" s="2">
        <v>60</v>
      </c>
      <c r="M105" s="18">
        <v>6</v>
      </c>
    </row>
    <row r="106" spans="1:13" ht="15.75" thickBot="1" x14ac:dyDescent="0.3">
      <c r="A106" s="30" t="s">
        <v>66</v>
      </c>
      <c r="B106" s="27">
        <v>0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8">
        <v>0</v>
      </c>
      <c r="L106" s="2">
        <v>0</v>
      </c>
      <c r="M106" s="18">
        <v>0</v>
      </c>
    </row>
    <row r="107" spans="1:13" ht="15.75" thickBot="1" x14ac:dyDescent="0.3">
      <c r="A107" s="30" t="s">
        <v>17</v>
      </c>
      <c r="B107" s="27">
        <v>0</v>
      </c>
      <c r="C107" s="27">
        <v>0</v>
      </c>
      <c r="D107" s="27">
        <v>0</v>
      </c>
      <c r="E107" s="27">
        <v>0</v>
      </c>
      <c r="F107" s="27">
        <v>19</v>
      </c>
      <c r="G107" s="27">
        <v>0</v>
      </c>
      <c r="H107" s="27">
        <v>0</v>
      </c>
      <c r="I107" s="27">
        <v>0</v>
      </c>
      <c r="J107" s="27">
        <v>0</v>
      </c>
      <c r="K107" s="28">
        <v>0</v>
      </c>
      <c r="L107" s="2">
        <v>19</v>
      </c>
      <c r="M107" s="18">
        <v>1.9</v>
      </c>
    </row>
    <row r="108" spans="1:13" ht="15.75" thickBot="1" x14ac:dyDescent="0.3">
      <c r="A108" s="30" t="s">
        <v>35</v>
      </c>
      <c r="B108" s="27">
        <v>6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8">
        <v>21.6</v>
      </c>
      <c r="L108" s="2">
        <v>27.6</v>
      </c>
      <c r="M108" s="18">
        <v>2.7600000000000002</v>
      </c>
    </row>
    <row r="109" spans="1:13" ht="15.75" thickBot="1" x14ac:dyDescent="0.3">
      <c r="A109" s="30" t="s">
        <v>146</v>
      </c>
      <c r="B109" s="27">
        <v>0</v>
      </c>
      <c r="C109" s="27">
        <v>0</v>
      </c>
      <c r="D109" s="27">
        <v>19</v>
      </c>
      <c r="E109" s="27">
        <v>0</v>
      </c>
      <c r="F109" s="27">
        <v>0</v>
      </c>
      <c r="G109" s="27">
        <v>19</v>
      </c>
      <c r="H109" s="27">
        <v>0</v>
      </c>
      <c r="I109" s="27">
        <v>0</v>
      </c>
      <c r="J109" s="27">
        <v>0</v>
      </c>
      <c r="K109" s="28">
        <v>0</v>
      </c>
      <c r="L109" s="2">
        <v>38</v>
      </c>
      <c r="M109" s="18">
        <v>3.8</v>
      </c>
    </row>
    <row r="110" spans="1:13" ht="15.75" thickBot="1" x14ac:dyDescent="0.3">
      <c r="A110" s="30" t="s">
        <v>147</v>
      </c>
      <c r="B110" s="27">
        <v>0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8">
        <v>0</v>
      </c>
      <c r="L110" s="2">
        <v>0</v>
      </c>
      <c r="M110" s="18">
        <v>0</v>
      </c>
    </row>
    <row r="111" spans="1:13" ht="15.75" thickBot="1" x14ac:dyDescent="0.3">
      <c r="A111" s="30" t="s">
        <v>127</v>
      </c>
      <c r="B111" s="27">
        <v>0</v>
      </c>
      <c r="C111" s="27">
        <v>0</v>
      </c>
      <c r="D111" s="27">
        <v>27.5</v>
      </c>
      <c r="E111" s="27">
        <v>0</v>
      </c>
      <c r="F111" s="27">
        <v>0</v>
      </c>
      <c r="G111" s="27">
        <v>0</v>
      </c>
      <c r="H111" s="27">
        <v>0</v>
      </c>
      <c r="I111" s="27">
        <v>39</v>
      </c>
      <c r="J111" s="27">
        <v>0</v>
      </c>
      <c r="K111" s="28">
        <v>0</v>
      </c>
      <c r="L111" s="2">
        <v>66.5</v>
      </c>
      <c r="M111" s="18">
        <v>6.65</v>
      </c>
    </row>
    <row r="112" spans="1:13" ht="15.75" thickBot="1" x14ac:dyDescent="0.3">
      <c r="A112" s="31" t="s">
        <v>34</v>
      </c>
      <c r="B112" s="27">
        <v>157.34</v>
      </c>
      <c r="C112" s="27">
        <v>165.49</v>
      </c>
      <c r="D112" s="27">
        <v>81.27000000000001</v>
      </c>
      <c r="E112" s="27">
        <v>181.63</v>
      </c>
      <c r="F112" s="27">
        <v>59.9</v>
      </c>
      <c r="G112" s="27">
        <v>137.35</v>
      </c>
      <c r="H112" s="27">
        <v>177.64</v>
      </c>
      <c r="I112" s="27">
        <v>180.74</v>
      </c>
      <c r="J112" s="27">
        <v>23.94</v>
      </c>
      <c r="K112" s="28">
        <v>0</v>
      </c>
      <c r="L112" s="2">
        <v>1165.3000000000002</v>
      </c>
      <c r="M112" s="18">
        <v>116.53000000000002</v>
      </c>
    </row>
    <row r="113" spans="1:118" ht="15.75" thickBot="1" x14ac:dyDescent="0.3">
      <c r="A113" s="30" t="s">
        <v>36</v>
      </c>
      <c r="B113" s="27">
        <v>19.53</v>
      </c>
      <c r="C113" s="27">
        <v>45</v>
      </c>
      <c r="D113" s="27">
        <v>23.62</v>
      </c>
      <c r="E113" s="27">
        <v>28.25</v>
      </c>
      <c r="F113" s="27">
        <v>31.369999999999997</v>
      </c>
      <c r="G113" s="27">
        <v>38.53</v>
      </c>
      <c r="H113" s="27">
        <v>28.25</v>
      </c>
      <c r="I113" s="27">
        <v>20</v>
      </c>
      <c r="J113" s="27">
        <v>55.75</v>
      </c>
      <c r="K113" s="28">
        <v>25.98</v>
      </c>
      <c r="L113" s="2">
        <v>316.28000000000003</v>
      </c>
      <c r="M113" s="18">
        <v>31.628000000000004</v>
      </c>
    </row>
    <row r="114" spans="1:118" ht="15.75" thickBot="1" x14ac:dyDescent="0.3">
      <c r="A114" s="30" t="s">
        <v>37</v>
      </c>
      <c r="B114" s="27">
        <v>13.889999999999999</v>
      </c>
      <c r="C114" s="27">
        <v>19.329999999999998</v>
      </c>
      <c r="D114" s="27">
        <v>19.510000000000002</v>
      </c>
      <c r="E114" s="27">
        <v>12.149999999999999</v>
      </c>
      <c r="F114" s="27">
        <v>15.08</v>
      </c>
      <c r="G114" s="27">
        <v>16.66</v>
      </c>
      <c r="H114" s="27">
        <v>18.39</v>
      </c>
      <c r="I114" s="27">
        <v>24.93</v>
      </c>
      <c r="J114" s="27">
        <v>14.84</v>
      </c>
      <c r="K114" s="28">
        <v>16.54</v>
      </c>
      <c r="L114" s="2">
        <v>171.32</v>
      </c>
      <c r="M114" s="18">
        <v>17.131999999999998</v>
      </c>
    </row>
    <row r="115" spans="1:118" ht="17.25" customHeight="1" thickBot="1" x14ac:dyDescent="0.3">
      <c r="A115" s="30" t="s">
        <v>33</v>
      </c>
      <c r="B115" s="27">
        <v>0</v>
      </c>
      <c r="C115" s="27">
        <v>38.76</v>
      </c>
      <c r="D115" s="27">
        <v>52.09</v>
      </c>
      <c r="E115" s="27">
        <v>0</v>
      </c>
      <c r="F115" s="27">
        <v>0</v>
      </c>
      <c r="G115" s="27">
        <v>0</v>
      </c>
      <c r="H115" s="27">
        <v>38.76</v>
      </c>
      <c r="I115" s="27">
        <v>32.64</v>
      </c>
      <c r="J115" s="27">
        <v>0</v>
      </c>
      <c r="K115" s="28">
        <v>27.2</v>
      </c>
      <c r="L115" s="2">
        <v>189.45</v>
      </c>
      <c r="M115" s="18">
        <v>18.945</v>
      </c>
    </row>
    <row r="116" spans="1:118" ht="15.75" thickBot="1" x14ac:dyDescent="0.3">
      <c r="A116" s="30" t="s">
        <v>46</v>
      </c>
      <c r="B116" s="27">
        <v>39.75</v>
      </c>
      <c r="C116" s="27">
        <v>0</v>
      </c>
      <c r="D116" s="27">
        <v>60.5</v>
      </c>
      <c r="E116" s="27">
        <v>37.5</v>
      </c>
      <c r="F116" s="27">
        <v>26.25</v>
      </c>
      <c r="G116" s="27">
        <v>30.37</v>
      </c>
      <c r="H116" s="27">
        <v>22.5</v>
      </c>
      <c r="I116" s="27">
        <v>15</v>
      </c>
      <c r="J116" s="27">
        <v>37.5</v>
      </c>
      <c r="K116" s="28">
        <v>0</v>
      </c>
      <c r="L116" s="2">
        <v>269.37</v>
      </c>
      <c r="M116" s="18">
        <v>26.937000000000001</v>
      </c>
    </row>
    <row r="117" spans="1:118" ht="15.75" thickBot="1" x14ac:dyDescent="0.3">
      <c r="A117" s="30" t="s">
        <v>204</v>
      </c>
      <c r="B117" s="27">
        <v>0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8">
        <v>0</v>
      </c>
      <c r="L117" s="2">
        <v>0</v>
      </c>
      <c r="M117" s="18">
        <v>0</v>
      </c>
    </row>
    <row r="118" spans="1:118" ht="15.75" thickBot="1" x14ac:dyDescent="0.3">
      <c r="A118" s="30" t="s">
        <v>39</v>
      </c>
      <c r="B118" s="27">
        <v>16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2">
        <v>16</v>
      </c>
      <c r="M118" s="18">
        <v>1.6</v>
      </c>
    </row>
    <row r="119" spans="1:118" s="278" customFormat="1" ht="15.75" thickBot="1" x14ac:dyDescent="0.3">
      <c r="A119" s="275" t="s">
        <v>122</v>
      </c>
      <c r="B119" s="27">
        <v>0</v>
      </c>
      <c r="C119" s="27">
        <v>0</v>
      </c>
      <c r="D119" s="27">
        <v>29.1</v>
      </c>
      <c r="E119" s="27">
        <v>30.6</v>
      </c>
      <c r="F119" s="27">
        <v>0</v>
      </c>
      <c r="G119" s="27">
        <v>0</v>
      </c>
      <c r="H119" s="27">
        <v>0</v>
      </c>
      <c r="I119" s="27">
        <v>29.1</v>
      </c>
      <c r="J119" s="27">
        <v>30.6</v>
      </c>
      <c r="K119" s="28">
        <v>0</v>
      </c>
      <c r="L119" s="90">
        <v>119.4</v>
      </c>
      <c r="M119" s="90">
        <v>11.940000000000001</v>
      </c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</row>
    <row r="120" spans="1:118" s="278" customFormat="1" ht="15.75" thickBot="1" x14ac:dyDescent="0.3">
      <c r="A120" s="275" t="s">
        <v>148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90">
        <v>0</v>
      </c>
      <c r="M120" s="90">
        <v>0</v>
      </c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</row>
    <row r="121" spans="1:118" ht="15.75" thickBot="1" x14ac:dyDescent="0.3">
      <c r="A121" s="30" t="s">
        <v>207</v>
      </c>
      <c r="B121" s="27">
        <v>0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8">
        <v>0</v>
      </c>
      <c r="L121" s="2">
        <v>0</v>
      </c>
      <c r="M121" s="18">
        <v>0</v>
      </c>
    </row>
    <row r="122" spans="1:118" ht="15.75" thickBot="1" x14ac:dyDescent="0.3">
      <c r="A122" s="32" t="s">
        <v>48</v>
      </c>
      <c r="B122" s="27">
        <v>0.5</v>
      </c>
      <c r="C122" s="27">
        <v>0</v>
      </c>
      <c r="D122" s="27">
        <v>2</v>
      </c>
      <c r="E122" s="27">
        <v>1</v>
      </c>
      <c r="F122" s="27">
        <v>0</v>
      </c>
      <c r="G122" s="27">
        <v>0</v>
      </c>
      <c r="H122" s="27">
        <v>1</v>
      </c>
      <c r="I122" s="27">
        <v>0</v>
      </c>
      <c r="J122" s="27">
        <v>0</v>
      </c>
      <c r="K122" s="28">
        <v>0</v>
      </c>
      <c r="L122" s="2">
        <v>4.5</v>
      </c>
      <c r="M122" s="18">
        <v>0.45</v>
      </c>
    </row>
    <row r="123" spans="1:118" ht="15.75" thickBot="1" x14ac:dyDescent="0.3">
      <c r="A123" s="31" t="s">
        <v>22</v>
      </c>
      <c r="B123" s="27">
        <v>12.2</v>
      </c>
      <c r="C123" s="27">
        <v>15.100000000000001</v>
      </c>
      <c r="D123" s="27">
        <v>13.6</v>
      </c>
      <c r="E123" s="27">
        <v>11</v>
      </c>
      <c r="F123" s="27">
        <v>13.7</v>
      </c>
      <c r="G123" s="27">
        <v>14.149999999999999</v>
      </c>
      <c r="H123" s="27">
        <v>18.2</v>
      </c>
      <c r="I123" s="27">
        <v>12.1</v>
      </c>
      <c r="J123" s="27">
        <v>23</v>
      </c>
      <c r="K123" s="28">
        <v>14.7</v>
      </c>
      <c r="L123" s="2">
        <v>147.75</v>
      </c>
      <c r="M123" s="18">
        <v>14.775</v>
      </c>
    </row>
    <row r="124" spans="1:118" ht="15.75" thickBot="1" x14ac:dyDescent="0.3">
      <c r="A124" s="31" t="s">
        <v>38</v>
      </c>
      <c r="B124" s="27">
        <v>12.899999999999999</v>
      </c>
      <c r="C124" s="27">
        <v>3.95</v>
      </c>
      <c r="D124" s="27">
        <v>12.5</v>
      </c>
      <c r="E124" s="27">
        <v>6.9</v>
      </c>
      <c r="F124" s="27">
        <v>7</v>
      </c>
      <c r="G124" s="27">
        <v>8.3000000000000007</v>
      </c>
      <c r="H124" s="27">
        <v>7.5500000000000007</v>
      </c>
      <c r="I124" s="27">
        <v>8.8000000000000007</v>
      </c>
      <c r="J124" s="27">
        <v>8.3000000000000007</v>
      </c>
      <c r="K124" s="28">
        <v>5.4</v>
      </c>
      <c r="L124" s="2">
        <v>81.599999999999994</v>
      </c>
      <c r="M124" s="18">
        <v>8.16</v>
      </c>
    </row>
    <row r="125" spans="1:118" ht="15.75" thickBot="1" x14ac:dyDescent="0.3">
      <c r="A125" s="33" t="s">
        <v>52</v>
      </c>
      <c r="B125" s="27">
        <v>0</v>
      </c>
      <c r="C125" s="27">
        <v>114</v>
      </c>
      <c r="D125" s="27">
        <v>0</v>
      </c>
      <c r="E125" s="27">
        <v>114</v>
      </c>
      <c r="F125" s="27">
        <v>0</v>
      </c>
      <c r="G125" s="27">
        <v>114</v>
      </c>
      <c r="H125" s="27">
        <v>0</v>
      </c>
      <c r="I125" s="27">
        <v>114</v>
      </c>
      <c r="J125" s="27">
        <v>0</v>
      </c>
      <c r="K125" s="28">
        <v>114</v>
      </c>
      <c r="L125" s="2">
        <v>570</v>
      </c>
      <c r="M125" s="18">
        <v>57</v>
      </c>
    </row>
    <row r="126" spans="1:118" ht="15.75" thickBot="1" x14ac:dyDescent="0.3">
      <c r="A126" s="33" t="s">
        <v>94</v>
      </c>
      <c r="B126" s="27">
        <v>11.4</v>
      </c>
      <c r="C126" s="27">
        <v>34</v>
      </c>
      <c r="D126" s="27">
        <v>0</v>
      </c>
      <c r="E126" s="27">
        <v>14.67</v>
      </c>
      <c r="F126" s="27">
        <v>41.7</v>
      </c>
      <c r="G126" s="27">
        <v>13.28</v>
      </c>
      <c r="H126" s="27">
        <v>14.67</v>
      </c>
      <c r="I126" s="27">
        <v>34</v>
      </c>
      <c r="J126" s="27">
        <v>0</v>
      </c>
      <c r="K126" s="28">
        <v>9.1199999999999992</v>
      </c>
      <c r="L126" s="2">
        <v>172.84</v>
      </c>
      <c r="M126" s="18">
        <v>17.283999999999999</v>
      </c>
    </row>
    <row r="127" spans="1:118" ht="15.75" thickBot="1" x14ac:dyDescent="0.3">
      <c r="A127" s="419" t="s">
        <v>411</v>
      </c>
      <c r="B127" s="27">
        <v>0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8">
        <v>0</v>
      </c>
      <c r="L127" s="2">
        <v>0</v>
      </c>
      <c r="M127" s="18">
        <v>0</v>
      </c>
    </row>
    <row r="128" spans="1:118" ht="15.75" thickBot="1" x14ac:dyDescent="0.3">
      <c r="A128" s="29" t="s">
        <v>149</v>
      </c>
      <c r="B128" s="27">
        <v>0</v>
      </c>
      <c r="C128" s="27">
        <v>4.0999999999999996</v>
      </c>
      <c r="D128" s="27">
        <v>0</v>
      </c>
      <c r="E128" s="27">
        <v>0</v>
      </c>
      <c r="F128" s="27">
        <v>0</v>
      </c>
      <c r="G128" s="27">
        <v>0</v>
      </c>
      <c r="H128" s="27">
        <v>4.0999999999999996</v>
      </c>
      <c r="I128" s="27">
        <v>0</v>
      </c>
      <c r="J128" s="27">
        <v>0</v>
      </c>
      <c r="K128" s="28">
        <v>0</v>
      </c>
      <c r="L128" s="2">
        <v>8.1999999999999993</v>
      </c>
      <c r="M128" s="18">
        <v>0.82</v>
      </c>
    </row>
    <row r="129" spans="1:13" ht="15.75" thickBot="1" x14ac:dyDescent="0.3">
      <c r="A129" s="29" t="s">
        <v>410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8">
        <v>0</v>
      </c>
      <c r="L129" s="2">
        <v>0</v>
      </c>
      <c r="M129" s="18">
        <v>0</v>
      </c>
    </row>
    <row r="130" spans="1:13" ht="21" customHeight="1" thickBot="1" x14ac:dyDescent="0.3">
      <c r="A130" s="31" t="s">
        <v>30</v>
      </c>
      <c r="B130" s="27">
        <v>125</v>
      </c>
      <c r="C130" s="27">
        <v>0</v>
      </c>
      <c r="D130" s="27">
        <v>125</v>
      </c>
      <c r="E130" s="27">
        <v>0</v>
      </c>
      <c r="F130" s="27">
        <v>125</v>
      </c>
      <c r="G130" s="27">
        <v>0</v>
      </c>
      <c r="H130" s="27">
        <v>125</v>
      </c>
      <c r="I130" s="27">
        <v>0</v>
      </c>
      <c r="J130" s="27">
        <v>125</v>
      </c>
      <c r="K130" s="28">
        <v>0</v>
      </c>
      <c r="L130" s="2">
        <v>625</v>
      </c>
      <c r="M130" s="18">
        <v>62.5</v>
      </c>
    </row>
    <row r="131" spans="1:13" ht="15.75" thickBot="1" x14ac:dyDescent="0.3">
      <c r="A131" s="30" t="s">
        <v>150</v>
      </c>
      <c r="B131" s="27">
        <v>0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8">
        <v>0</v>
      </c>
      <c r="L131" s="2">
        <v>0</v>
      </c>
      <c r="M131" s="18">
        <v>0</v>
      </c>
    </row>
    <row r="132" spans="1:13" ht="15.75" thickBot="1" x14ac:dyDescent="0.3">
      <c r="A132" s="30" t="s">
        <v>151</v>
      </c>
      <c r="B132" s="27">
        <v>15.3</v>
      </c>
      <c r="C132" s="27">
        <v>0</v>
      </c>
      <c r="D132" s="27">
        <v>0</v>
      </c>
      <c r="E132" s="27">
        <v>15.3</v>
      </c>
      <c r="F132" s="27">
        <v>0</v>
      </c>
      <c r="G132" s="27">
        <v>0</v>
      </c>
      <c r="H132" s="27">
        <v>15.3</v>
      </c>
      <c r="I132" s="27">
        <v>0</v>
      </c>
      <c r="J132" s="27">
        <v>0</v>
      </c>
      <c r="K132" s="28">
        <v>15.3</v>
      </c>
      <c r="L132" s="2">
        <v>61.2</v>
      </c>
      <c r="M132" s="18">
        <v>6.12</v>
      </c>
    </row>
    <row r="133" spans="1:13" ht="15.75" thickBot="1" x14ac:dyDescent="0.3">
      <c r="A133" s="30" t="s">
        <v>152</v>
      </c>
      <c r="B133" s="27">
        <v>6</v>
      </c>
      <c r="C133" s="27">
        <v>0</v>
      </c>
      <c r="D133" s="27">
        <v>12.75</v>
      </c>
      <c r="E133" s="27">
        <v>0</v>
      </c>
      <c r="F133" s="27">
        <v>0</v>
      </c>
      <c r="G133" s="27">
        <v>18.75</v>
      </c>
      <c r="H133" s="27">
        <v>0</v>
      </c>
      <c r="I133" s="27">
        <v>0</v>
      </c>
      <c r="J133" s="27">
        <v>12.75</v>
      </c>
      <c r="K133" s="28">
        <v>0</v>
      </c>
      <c r="L133" s="2">
        <v>50.25</v>
      </c>
      <c r="M133" s="18">
        <v>5.0250000000000004</v>
      </c>
    </row>
    <row r="134" spans="1:13" ht="15.75" thickBot="1" x14ac:dyDescent="0.3">
      <c r="A134" s="30" t="s">
        <v>233</v>
      </c>
      <c r="B134" s="27">
        <v>0</v>
      </c>
      <c r="C134" s="27">
        <v>10</v>
      </c>
      <c r="D134" s="27">
        <v>18.8</v>
      </c>
      <c r="E134" s="27">
        <v>10</v>
      </c>
      <c r="F134" s="27">
        <v>0</v>
      </c>
      <c r="G134" s="27">
        <v>0</v>
      </c>
      <c r="H134" s="27">
        <v>10</v>
      </c>
      <c r="I134" s="27">
        <v>0</v>
      </c>
      <c r="J134" s="27">
        <v>0</v>
      </c>
      <c r="K134" s="28">
        <v>0</v>
      </c>
      <c r="L134" s="2">
        <v>48.8</v>
      </c>
      <c r="M134" s="18">
        <v>4.88</v>
      </c>
    </row>
    <row r="135" spans="1:13" ht="15.75" thickBot="1" x14ac:dyDescent="0.3">
      <c r="A135" s="30" t="s">
        <v>360</v>
      </c>
      <c r="B135" s="27">
        <v>0</v>
      </c>
      <c r="C135" s="27">
        <v>0</v>
      </c>
      <c r="D135" s="27">
        <v>0</v>
      </c>
      <c r="E135" s="27">
        <v>2.25</v>
      </c>
      <c r="F135" s="27">
        <v>0</v>
      </c>
      <c r="G135" s="27">
        <v>0</v>
      </c>
      <c r="H135" s="27">
        <v>0</v>
      </c>
      <c r="I135" s="27">
        <v>0</v>
      </c>
      <c r="J135" s="27">
        <v>2.25</v>
      </c>
      <c r="K135" s="28">
        <v>0</v>
      </c>
      <c r="L135" s="2">
        <v>4.5</v>
      </c>
      <c r="M135" s="18">
        <v>0.45</v>
      </c>
    </row>
    <row r="136" spans="1:13" ht="15.75" thickBot="1" x14ac:dyDescent="0.3">
      <c r="A136" s="30" t="s">
        <v>18</v>
      </c>
      <c r="B136" s="27">
        <v>75</v>
      </c>
      <c r="C136" s="27">
        <v>278.27999999999997</v>
      </c>
      <c r="D136" s="27">
        <v>117</v>
      </c>
      <c r="E136" s="27">
        <v>291.77999999999997</v>
      </c>
      <c r="F136" s="27">
        <v>172.2</v>
      </c>
      <c r="G136" s="27">
        <v>125</v>
      </c>
      <c r="H136" s="27">
        <v>273.27999999999997</v>
      </c>
      <c r="I136" s="27">
        <v>157.4</v>
      </c>
      <c r="J136" s="27">
        <v>190.9</v>
      </c>
      <c r="K136" s="28">
        <v>177.2</v>
      </c>
      <c r="L136" s="2">
        <v>1858.0400000000002</v>
      </c>
      <c r="M136" s="18">
        <v>185.80400000000003</v>
      </c>
    </row>
    <row r="137" spans="1:13" ht="15.75" thickBot="1" x14ac:dyDescent="0.3">
      <c r="A137" s="30" t="s">
        <v>58</v>
      </c>
      <c r="B137" s="27">
        <v>0</v>
      </c>
      <c r="C137" s="27">
        <v>0</v>
      </c>
      <c r="D137" s="27">
        <v>0</v>
      </c>
      <c r="E137" s="27">
        <v>0</v>
      </c>
      <c r="F137" s="27">
        <v>114</v>
      </c>
      <c r="G137" s="27">
        <v>0</v>
      </c>
      <c r="H137" s="27">
        <v>0</v>
      </c>
      <c r="I137" s="27">
        <v>0</v>
      </c>
      <c r="J137" s="27">
        <v>0</v>
      </c>
      <c r="K137" s="28">
        <v>114</v>
      </c>
      <c r="L137" s="2">
        <v>228</v>
      </c>
      <c r="M137" s="18">
        <v>22.8</v>
      </c>
    </row>
    <row r="138" spans="1:13" ht="15.75" thickBot="1" x14ac:dyDescent="0.3">
      <c r="A138" s="30" t="s">
        <v>76</v>
      </c>
      <c r="B138" s="27">
        <v>0</v>
      </c>
      <c r="C138" s="27">
        <v>0</v>
      </c>
      <c r="D138" s="27">
        <v>114</v>
      </c>
      <c r="E138" s="27">
        <v>0</v>
      </c>
      <c r="F138" s="27">
        <v>0</v>
      </c>
      <c r="G138" s="27">
        <v>114</v>
      </c>
      <c r="H138" s="27">
        <v>0</v>
      </c>
      <c r="I138" s="27">
        <v>0</v>
      </c>
      <c r="J138" s="27">
        <v>0</v>
      </c>
      <c r="K138" s="28">
        <v>0</v>
      </c>
      <c r="L138" s="2">
        <v>228</v>
      </c>
      <c r="M138" s="18">
        <v>22.8</v>
      </c>
    </row>
    <row r="139" spans="1:13" ht="15.75" thickBot="1" x14ac:dyDescent="0.3">
      <c r="A139" s="30" t="s">
        <v>90</v>
      </c>
      <c r="B139" s="27">
        <v>114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114</v>
      </c>
      <c r="J139" s="27">
        <v>0</v>
      </c>
      <c r="K139" s="28">
        <v>0</v>
      </c>
      <c r="L139" s="2">
        <v>228</v>
      </c>
      <c r="M139" s="18">
        <v>22.8</v>
      </c>
    </row>
    <row r="140" spans="1:13" ht="15.75" thickBot="1" x14ac:dyDescent="0.3">
      <c r="A140" s="30" t="s">
        <v>106</v>
      </c>
      <c r="B140" s="27">
        <v>0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8">
        <v>0</v>
      </c>
      <c r="L140" s="2">
        <v>0</v>
      </c>
      <c r="M140" s="18">
        <v>0</v>
      </c>
    </row>
    <row r="141" spans="1:13" ht="15.75" thickBot="1" x14ac:dyDescent="0.3">
      <c r="A141" s="31" t="s">
        <v>40</v>
      </c>
      <c r="B141" s="27">
        <v>5</v>
      </c>
      <c r="C141" s="27">
        <v>3.4</v>
      </c>
      <c r="D141" s="27">
        <v>12.7</v>
      </c>
      <c r="E141" s="27">
        <v>17.399999999999999</v>
      </c>
      <c r="F141" s="27">
        <v>0</v>
      </c>
      <c r="G141" s="27">
        <v>0</v>
      </c>
      <c r="H141" s="27">
        <v>10.199999999999999</v>
      </c>
      <c r="I141" s="27">
        <v>8.75</v>
      </c>
      <c r="J141" s="27">
        <v>5</v>
      </c>
      <c r="K141" s="28">
        <v>0</v>
      </c>
      <c r="L141" s="2">
        <v>62.45</v>
      </c>
      <c r="M141" s="18">
        <v>6.2450000000000001</v>
      </c>
    </row>
    <row r="142" spans="1:13" ht="15.75" thickBot="1" x14ac:dyDescent="0.3">
      <c r="A142" s="31" t="s">
        <v>77</v>
      </c>
      <c r="B142" s="27">
        <v>0</v>
      </c>
      <c r="C142" s="27">
        <v>85.7</v>
      </c>
      <c r="D142" s="27">
        <v>0</v>
      </c>
      <c r="E142" s="27">
        <v>94.7</v>
      </c>
      <c r="F142" s="27">
        <v>0</v>
      </c>
      <c r="G142" s="27">
        <v>0</v>
      </c>
      <c r="H142" s="27">
        <v>121.3</v>
      </c>
      <c r="I142" s="27">
        <v>0</v>
      </c>
      <c r="J142" s="27">
        <v>73.599999999999994</v>
      </c>
      <c r="K142" s="28">
        <v>0</v>
      </c>
      <c r="L142" s="2">
        <v>375.29999999999995</v>
      </c>
      <c r="M142" s="18">
        <v>37.529999999999994</v>
      </c>
    </row>
    <row r="143" spans="1:13" ht="15.75" thickBot="1" x14ac:dyDescent="0.3">
      <c r="A143" s="29" t="s">
        <v>41</v>
      </c>
      <c r="B143" s="27">
        <v>0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33.799999999999997</v>
      </c>
      <c r="K143" s="28">
        <v>0</v>
      </c>
      <c r="L143" s="2">
        <v>33.799999999999997</v>
      </c>
      <c r="M143" s="18">
        <v>3.38</v>
      </c>
    </row>
    <row r="144" spans="1:13" ht="15.75" thickBot="1" x14ac:dyDescent="0.3">
      <c r="A144" s="29" t="s">
        <v>153</v>
      </c>
      <c r="B144" s="27">
        <v>34.299999999999997</v>
      </c>
      <c r="C144" s="27">
        <v>11.4</v>
      </c>
      <c r="D144" s="27">
        <v>0</v>
      </c>
      <c r="E144" s="27">
        <v>30.4</v>
      </c>
      <c r="F144" s="27">
        <v>11.4</v>
      </c>
      <c r="G144" s="27">
        <v>11.4</v>
      </c>
      <c r="H144" s="27">
        <v>0</v>
      </c>
      <c r="I144" s="27">
        <v>98</v>
      </c>
      <c r="J144" s="27">
        <v>0</v>
      </c>
      <c r="K144" s="28">
        <v>29.75</v>
      </c>
      <c r="L144" s="2">
        <v>226.65</v>
      </c>
      <c r="M144" s="18">
        <v>22.664999999999999</v>
      </c>
    </row>
    <row r="145" spans="1:13" ht="15.75" thickBot="1" x14ac:dyDescent="0.3">
      <c r="A145" s="31" t="s">
        <v>89</v>
      </c>
      <c r="B145" s="27">
        <v>87.23</v>
      </c>
      <c r="C145" s="27">
        <v>0</v>
      </c>
      <c r="D145" s="27">
        <v>0</v>
      </c>
      <c r="E145" s="27">
        <v>22.62</v>
      </c>
      <c r="F145" s="27">
        <v>84.97</v>
      </c>
      <c r="G145" s="27">
        <v>124.75999999999999</v>
      </c>
      <c r="H145" s="27">
        <v>22.62</v>
      </c>
      <c r="I145" s="27">
        <v>0</v>
      </c>
      <c r="J145" s="27">
        <v>0</v>
      </c>
      <c r="K145" s="28">
        <v>56.72</v>
      </c>
      <c r="L145" s="2">
        <v>398.91999999999996</v>
      </c>
      <c r="M145" s="18">
        <v>39.891999999999996</v>
      </c>
    </row>
    <row r="146" spans="1:13" ht="15.75" thickBot="1" x14ac:dyDescent="0.3">
      <c r="A146" s="359" t="s">
        <v>371</v>
      </c>
      <c r="B146" s="27">
        <v>0</v>
      </c>
      <c r="C146" s="27">
        <v>0</v>
      </c>
      <c r="D146" s="27">
        <v>59.6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59.6</v>
      </c>
      <c r="M146" s="18">
        <v>5.96</v>
      </c>
    </row>
    <row r="147" spans="1:13" ht="15.75" thickBot="1" x14ac:dyDescent="0.3">
      <c r="A147" s="31" t="s">
        <v>195</v>
      </c>
      <c r="B147" s="27">
        <v>0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8">
        <v>0</v>
      </c>
      <c r="L147" s="2">
        <v>0</v>
      </c>
      <c r="M147" s="18">
        <v>0</v>
      </c>
    </row>
    <row r="148" spans="1:13" ht="15.75" thickBot="1" x14ac:dyDescent="0.3">
      <c r="A148" s="31" t="s">
        <v>70</v>
      </c>
      <c r="B148" s="27">
        <v>0</v>
      </c>
      <c r="C148" s="27">
        <v>5.0999999999999996</v>
      </c>
      <c r="D148" s="27">
        <v>0</v>
      </c>
      <c r="E148" s="27">
        <v>5.0999999999999996</v>
      </c>
      <c r="F148" s="27">
        <v>0</v>
      </c>
      <c r="G148" s="27">
        <v>5.0999999999999996</v>
      </c>
      <c r="H148" s="27">
        <v>0</v>
      </c>
      <c r="I148" s="27">
        <v>5.0999999999999996</v>
      </c>
      <c r="J148" s="27">
        <v>0</v>
      </c>
      <c r="K148" s="28">
        <v>5.0999999999999996</v>
      </c>
      <c r="L148" s="2">
        <v>25.5</v>
      </c>
      <c r="M148" s="18">
        <v>2.5499999999999998</v>
      </c>
    </row>
    <row r="149" spans="1:13" ht="15.75" thickBot="1" x14ac:dyDescent="0.3">
      <c r="A149" s="94" t="s">
        <v>403</v>
      </c>
      <c r="B149" s="27">
        <v>0</v>
      </c>
      <c r="C149" s="27">
        <v>37.5</v>
      </c>
      <c r="D149" s="27">
        <v>0</v>
      </c>
      <c r="E149" s="27">
        <v>0</v>
      </c>
      <c r="F149" s="27">
        <v>0</v>
      </c>
      <c r="G149" s="27">
        <v>0</v>
      </c>
      <c r="H149" s="27">
        <v>37.5</v>
      </c>
      <c r="I149" s="27">
        <v>0</v>
      </c>
      <c r="J149" s="27">
        <v>0</v>
      </c>
      <c r="K149" s="28">
        <v>0</v>
      </c>
      <c r="L149" s="2">
        <v>75</v>
      </c>
      <c r="M149" s="18">
        <v>7.5</v>
      </c>
    </row>
    <row r="150" spans="1:13" ht="15.75" thickBot="1" x14ac:dyDescent="0.3">
      <c r="A150" s="31" t="s">
        <v>24</v>
      </c>
      <c r="B150" s="27">
        <v>0</v>
      </c>
      <c r="C150" s="27">
        <v>0</v>
      </c>
      <c r="D150" s="27">
        <v>0</v>
      </c>
      <c r="E150" s="27">
        <v>1.3</v>
      </c>
      <c r="F150" s="27">
        <v>0</v>
      </c>
      <c r="G150" s="27">
        <v>0</v>
      </c>
      <c r="H150" s="27">
        <v>1.3</v>
      </c>
      <c r="I150" s="27">
        <v>0</v>
      </c>
      <c r="J150" s="27">
        <v>0</v>
      </c>
      <c r="K150" s="28">
        <v>1.3</v>
      </c>
      <c r="L150" s="2">
        <v>3.9000000000000004</v>
      </c>
      <c r="M150" s="18">
        <v>0.39</v>
      </c>
    </row>
    <row r="151" spans="1:13" ht="15.75" thickBot="1" x14ac:dyDescent="0.3">
      <c r="A151" s="31" t="s">
        <v>68</v>
      </c>
      <c r="B151" s="27">
        <v>0</v>
      </c>
      <c r="C151" s="27">
        <v>1.3</v>
      </c>
      <c r="D151" s="27">
        <v>0</v>
      </c>
      <c r="E151" s="27">
        <v>0</v>
      </c>
      <c r="F151" s="27">
        <v>1.3</v>
      </c>
      <c r="G151" s="27">
        <v>0</v>
      </c>
      <c r="H151" s="27">
        <v>0</v>
      </c>
      <c r="I151" s="27">
        <v>1.3</v>
      </c>
      <c r="J151" s="27">
        <v>0</v>
      </c>
      <c r="K151" s="28">
        <v>0</v>
      </c>
      <c r="L151" s="2">
        <v>3.9000000000000004</v>
      </c>
      <c r="M151" s="18">
        <v>0.39</v>
      </c>
    </row>
    <row r="152" spans="1:13" ht="15.75" thickBot="1" x14ac:dyDescent="0.3">
      <c r="A152" s="29" t="s">
        <v>231</v>
      </c>
      <c r="B152" s="27">
        <v>0</v>
      </c>
      <c r="C152" s="27">
        <v>0</v>
      </c>
      <c r="D152" s="27">
        <v>0</v>
      </c>
      <c r="E152" s="27">
        <v>0</v>
      </c>
      <c r="F152" s="27">
        <v>20</v>
      </c>
      <c r="G152" s="27">
        <v>0</v>
      </c>
      <c r="H152" s="27">
        <v>0</v>
      </c>
      <c r="I152" s="27">
        <v>0</v>
      </c>
      <c r="J152" s="27">
        <v>0</v>
      </c>
      <c r="K152" s="28">
        <v>20</v>
      </c>
      <c r="L152" s="2">
        <v>40</v>
      </c>
      <c r="M152" s="18">
        <v>4</v>
      </c>
    </row>
    <row r="153" spans="1:13" ht="15.75" thickBot="1" x14ac:dyDescent="0.3">
      <c r="A153" s="29" t="s">
        <v>401</v>
      </c>
      <c r="B153" s="27">
        <v>0</v>
      </c>
      <c r="C153" s="27">
        <v>10</v>
      </c>
      <c r="D153" s="27">
        <v>0</v>
      </c>
      <c r="E153" s="27">
        <v>10</v>
      </c>
      <c r="F153" s="27">
        <v>0</v>
      </c>
      <c r="G153" s="27">
        <v>0</v>
      </c>
      <c r="H153" s="27">
        <v>10</v>
      </c>
      <c r="I153" s="27">
        <v>0</v>
      </c>
      <c r="J153" s="27">
        <v>10</v>
      </c>
      <c r="K153" s="28">
        <v>0</v>
      </c>
      <c r="L153" s="2">
        <v>40</v>
      </c>
      <c r="M153" s="18">
        <v>4</v>
      </c>
    </row>
    <row r="154" spans="1:13" ht="15.75" thickBot="1" x14ac:dyDescent="0.3">
      <c r="A154" s="31" t="s">
        <v>21</v>
      </c>
      <c r="B154" s="27">
        <v>3.25</v>
      </c>
      <c r="C154" s="27">
        <v>1.73</v>
      </c>
      <c r="D154" s="27">
        <v>4.3</v>
      </c>
      <c r="E154" s="27">
        <v>2.3000000000000003</v>
      </c>
      <c r="F154" s="27">
        <v>3.5</v>
      </c>
      <c r="G154" s="27">
        <v>3.44</v>
      </c>
      <c r="H154" s="27">
        <v>3.5300000000000002</v>
      </c>
      <c r="I154" s="27">
        <v>3.8</v>
      </c>
      <c r="J154" s="27">
        <v>2.7</v>
      </c>
      <c r="K154" s="28">
        <v>3.5</v>
      </c>
      <c r="L154" s="2">
        <v>32.050000000000004</v>
      </c>
      <c r="M154" s="18">
        <v>3.2050000000000005</v>
      </c>
    </row>
    <row r="155" spans="1:13" ht="15.75" thickBot="1" x14ac:dyDescent="0.3">
      <c r="A155" s="31" t="s">
        <v>154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8">
        <v>0</v>
      </c>
      <c r="L155" s="2">
        <v>0</v>
      </c>
      <c r="M155" s="18">
        <v>0</v>
      </c>
    </row>
    <row r="156" spans="1:13" ht="15.75" thickBot="1" x14ac:dyDescent="0.3">
      <c r="A156" s="31" t="s">
        <v>105</v>
      </c>
      <c r="B156" s="27">
        <v>0</v>
      </c>
      <c r="C156" s="27">
        <v>3.75</v>
      </c>
      <c r="D156" s="27">
        <v>0</v>
      </c>
      <c r="E156" s="27">
        <v>0</v>
      </c>
      <c r="F156" s="27">
        <v>0</v>
      </c>
      <c r="G156" s="27">
        <v>4</v>
      </c>
      <c r="H156" s="27">
        <v>8.9499999999999993</v>
      </c>
      <c r="I156" s="27">
        <v>1.7</v>
      </c>
      <c r="J156" s="27">
        <v>0</v>
      </c>
      <c r="K156" s="28">
        <v>4</v>
      </c>
      <c r="L156" s="2">
        <v>22.4</v>
      </c>
      <c r="M156" s="18">
        <v>2.2399999999999998</v>
      </c>
    </row>
    <row r="157" spans="1:13" ht="15.75" thickBot="1" x14ac:dyDescent="0.3">
      <c r="A157" s="31" t="s">
        <v>214</v>
      </c>
      <c r="B157" s="27">
        <v>0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8">
        <v>0</v>
      </c>
      <c r="L157" s="2">
        <v>0</v>
      </c>
      <c r="M157" s="18">
        <v>0</v>
      </c>
    </row>
    <row r="158" spans="1:13" ht="15.75" thickBot="1" x14ac:dyDescent="0.3">
      <c r="A158" s="34" t="s">
        <v>156</v>
      </c>
      <c r="B158" s="35">
        <v>23</v>
      </c>
      <c r="C158" s="35">
        <v>35.85</v>
      </c>
      <c r="D158" s="35">
        <v>46.5</v>
      </c>
      <c r="E158" s="35">
        <v>37</v>
      </c>
      <c r="F158" s="35">
        <v>50.28</v>
      </c>
      <c r="G158" s="35">
        <v>34.200000000000003</v>
      </c>
      <c r="H158" s="35">
        <v>38.049999999999997</v>
      </c>
      <c r="I158" s="35">
        <v>54</v>
      </c>
      <c r="J158" s="35">
        <v>27.7</v>
      </c>
      <c r="K158" s="35">
        <v>40.6</v>
      </c>
      <c r="L158" s="2">
        <v>387.18</v>
      </c>
      <c r="M158" s="18">
        <v>38.718000000000004</v>
      </c>
    </row>
    <row r="159" spans="1:13" ht="15.75" thickBot="1" x14ac:dyDescent="0.3">
      <c r="A159" s="34" t="s">
        <v>157</v>
      </c>
      <c r="B159" s="35">
        <v>89.67</v>
      </c>
      <c r="C159" s="35">
        <v>103.09</v>
      </c>
      <c r="D159" s="35">
        <v>186.82</v>
      </c>
      <c r="E159" s="35">
        <v>109.5</v>
      </c>
      <c r="F159" s="35">
        <v>72.699999999999989</v>
      </c>
      <c r="G159" s="35">
        <v>85.56</v>
      </c>
      <c r="H159" s="35">
        <v>108.9</v>
      </c>
      <c r="I159" s="35">
        <v>121.66999999999999</v>
      </c>
      <c r="J159" s="35">
        <v>138.69</v>
      </c>
      <c r="K159" s="35">
        <v>69.72</v>
      </c>
      <c r="L159" s="2">
        <v>1086.32</v>
      </c>
      <c r="M159" s="18">
        <v>108.63199999999999</v>
      </c>
    </row>
    <row r="160" spans="1:13" ht="15.75" thickBot="1" x14ac:dyDescent="0.3">
      <c r="A160" s="34" t="s">
        <v>158</v>
      </c>
      <c r="B160" s="35">
        <v>11.4</v>
      </c>
      <c r="C160" s="35">
        <v>152.1</v>
      </c>
      <c r="D160" s="35">
        <v>0</v>
      </c>
      <c r="E160" s="35">
        <v>128.66999999999999</v>
      </c>
      <c r="F160" s="35">
        <v>41.7</v>
      </c>
      <c r="G160" s="35">
        <v>127.28</v>
      </c>
      <c r="H160" s="35">
        <v>18.77</v>
      </c>
      <c r="I160" s="35">
        <v>148</v>
      </c>
      <c r="J160" s="35">
        <v>0</v>
      </c>
      <c r="K160" s="35">
        <v>123.12</v>
      </c>
      <c r="L160" s="2">
        <v>751.04</v>
      </c>
      <c r="M160" s="18">
        <v>75.103999999999999</v>
      </c>
    </row>
    <row r="161" spans="1:13" ht="15.75" thickBot="1" x14ac:dyDescent="0.3">
      <c r="A161" s="34" t="s">
        <v>159</v>
      </c>
      <c r="B161" s="35">
        <v>21.3</v>
      </c>
      <c r="C161" s="35">
        <v>10</v>
      </c>
      <c r="D161" s="35">
        <v>31.55</v>
      </c>
      <c r="E161" s="35">
        <v>25.3</v>
      </c>
      <c r="F161" s="35">
        <v>0</v>
      </c>
      <c r="G161" s="35">
        <v>18.75</v>
      </c>
      <c r="H161" s="35">
        <v>25.3</v>
      </c>
      <c r="I161" s="35">
        <v>0</v>
      </c>
      <c r="J161" s="35">
        <v>12.75</v>
      </c>
      <c r="K161" s="35">
        <v>15.3</v>
      </c>
      <c r="L161" s="2">
        <v>160.25000000000003</v>
      </c>
      <c r="M161" s="18">
        <v>16.025000000000002</v>
      </c>
    </row>
    <row r="162" spans="1:13" ht="15.75" thickBot="1" x14ac:dyDescent="0.3">
      <c r="A162" s="34" t="s">
        <v>160</v>
      </c>
      <c r="B162" s="35">
        <v>189</v>
      </c>
      <c r="C162" s="35">
        <v>278.27999999999997</v>
      </c>
      <c r="D162" s="35">
        <v>231</v>
      </c>
      <c r="E162" s="35">
        <v>291.77999999999997</v>
      </c>
      <c r="F162" s="35">
        <v>286.2</v>
      </c>
      <c r="G162" s="35">
        <v>239</v>
      </c>
      <c r="H162" s="35">
        <v>273.27999999999997</v>
      </c>
      <c r="I162" s="35">
        <v>271.39999999999998</v>
      </c>
      <c r="J162" s="35">
        <v>190.9</v>
      </c>
      <c r="K162" s="35">
        <v>291.2</v>
      </c>
      <c r="L162" s="2">
        <v>2542.04</v>
      </c>
      <c r="M162" s="18">
        <v>254.20400000000001</v>
      </c>
    </row>
    <row r="163" spans="1:13" ht="15.75" thickBot="1" x14ac:dyDescent="0.3">
      <c r="A163" s="36" t="s">
        <v>41</v>
      </c>
      <c r="B163" s="35">
        <v>34.299999999999997</v>
      </c>
      <c r="C163" s="35">
        <v>11.4</v>
      </c>
      <c r="D163" s="35">
        <v>0</v>
      </c>
      <c r="E163" s="35">
        <v>30.4</v>
      </c>
      <c r="F163" s="35">
        <v>11.4</v>
      </c>
      <c r="G163" s="35">
        <v>11.4</v>
      </c>
      <c r="H163" s="35">
        <v>0</v>
      </c>
      <c r="I163" s="35">
        <v>98</v>
      </c>
      <c r="J163" s="35">
        <v>33.799999999999997</v>
      </c>
      <c r="K163" s="35">
        <v>29.75</v>
      </c>
      <c r="L163" s="2">
        <v>260.45</v>
      </c>
      <c r="M163" s="18">
        <v>26.044999999999998</v>
      </c>
    </row>
    <row r="164" spans="1:13" ht="15.75" thickBot="1" x14ac:dyDescent="0.3">
      <c r="A164" s="36" t="s">
        <v>199</v>
      </c>
      <c r="B164" s="35">
        <v>87.23</v>
      </c>
      <c r="C164" s="35">
        <v>0</v>
      </c>
      <c r="D164" s="35">
        <v>59.6</v>
      </c>
      <c r="E164" s="35">
        <v>22.62</v>
      </c>
      <c r="F164" s="35">
        <v>84.97</v>
      </c>
      <c r="G164" s="35">
        <v>124.75999999999999</v>
      </c>
      <c r="H164" s="35">
        <v>22.62</v>
      </c>
      <c r="I164" s="35">
        <v>0</v>
      </c>
      <c r="J164" s="35">
        <v>0</v>
      </c>
      <c r="K164" s="35">
        <v>56.72</v>
      </c>
      <c r="L164" s="2">
        <v>458.52</v>
      </c>
      <c r="M164" s="18">
        <v>45.851999999999997</v>
      </c>
    </row>
    <row r="165" spans="1:13" ht="15.75" thickBot="1" x14ac:dyDescent="0.3">
      <c r="A165" s="36" t="s">
        <v>88</v>
      </c>
      <c r="B165" s="35">
        <v>38.5</v>
      </c>
      <c r="C165" s="35">
        <v>0</v>
      </c>
      <c r="D165" s="35">
        <v>0</v>
      </c>
      <c r="E165" s="35">
        <v>0</v>
      </c>
      <c r="F165" s="35">
        <v>6</v>
      </c>
      <c r="G165" s="35">
        <v>38.5</v>
      </c>
      <c r="H165" s="35">
        <v>0</v>
      </c>
      <c r="I165" s="35">
        <v>0</v>
      </c>
      <c r="J165" s="35">
        <v>12</v>
      </c>
      <c r="K165" s="35">
        <v>0</v>
      </c>
      <c r="L165" s="2">
        <v>95</v>
      </c>
      <c r="M165" s="18">
        <v>9.5</v>
      </c>
    </row>
    <row r="166" spans="1:13" ht="15.75" thickBot="1" x14ac:dyDescent="0.3">
      <c r="A166" s="36" t="s">
        <v>131</v>
      </c>
      <c r="B166" s="35">
        <v>49</v>
      </c>
      <c r="C166" s="35">
        <v>45</v>
      </c>
      <c r="D166" s="35">
        <v>45</v>
      </c>
      <c r="E166" s="35">
        <v>45</v>
      </c>
      <c r="F166" s="35">
        <v>45</v>
      </c>
      <c r="G166" s="35">
        <v>59.4</v>
      </c>
      <c r="H166" s="35">
        <v>45</v>
      </c>
      <c r="I166" s="35">
        <v>45</v>
      </c>
      <c r="J166" s="35">
        <v>45</v>
      </c>
      <c r="K166" s="37">
        <v>51.6</v>
      </c>
      <c r="L166" s="2">
        <v>475</v>
      </c>
      <c r="M166" s="18">
        <v>47.5</v>
      </c>
    </row>
    <row r="167" spans="1:13" ht="15.75" thickBot="1" x14ac:dyDescent="0.3">
      <c r="A167" s="36" t="s">
        <v>75</v>
      </c>
      <c r="B167" s="35">
        <v>0</v>
      </c>
      <c r="C167" s="35">
        <v>10</v>
      </c>
      <c r="D167" s="35">
        <v>0</v>
      </c>
      <c r="E167" s="35">
        <v>10</v>
      </c>
      <c r="F167" s="35">
        <v>20</v>
      </c>
      <c r="G167" s="35">
        <v>0</v>
      </c>
      <c r="H167" s="35">
        <v>10</v>
      </c>
      <c r="I167" s="35">
        <v>0</v>
      </c>
      <c r="J167" s="35">
        <v>10</v>
      </c>
      <c r="K167" s="37">
        <v>20</v>
      </c>
      <c r="L167" s="2">
        <v>80</v>
      </c>
      <c r="M167" s="18">
        <v>8</v>
      </c>
    </row>
    <row r="168" spans="1:13" x14ac:dyDescent="0.25">
      <c r="A168" s="38" t="s">
        <v>161</v>
      </c>
    </row>
    <row r="170" spans="1:13" x14ac:dyDescent="0.25">
      <c r="A170" s="92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1262"/>
  <sheetViews>
    <sheetView topLeftCell="A926" zoomScale="75" zoomScaleNormal="75" workbookViewId="0">
      <selection activeCell="I934" sqref="I934"/>
    </sheetView>
  </sheetViews>
  <sheetFormatPr defaultRowHeight="15" x14ac:dyDescent="0.25"/>
  <cols>
    <col min="1" max="1" width="27.85546875" style="152" customWidth="1"/>
    <col min="2" max="2" width="19.42578125" style="152" customWidth="1"/>
    <col min="3" max="3" width="8.42578125" style="239" customWidth="1"/>
    <col min="4" max="4" width="8.28515625" style="239" customWidth="1"/>
    <col min="5" max="5" width="10" style="154" customWidth="1"/>
    <col min="6" max="6" width="7.7109375" style="155" customWidth="1"/>
    <col min="7" max="7" width="7" style="155" customWidth="1"/>
    <col min="8" max="8" width="8.5703125" style="155" customWidth="1"/>
    <col min="9" max="9" width="9.85546875" style="155" customWidth="1"/>
    <col min="10" max="10" width="15.28515625" style="245" customWidth="1"/>
    <col min="11" max="11" width="6.7109375" style="234" customWidth="1"/>
    <col min="12" max="12" width="8.140625" style="234" customWidth="1"/>
    <col min="13" max="13" width="9.140625" style="234"/>
    <col min="14" max="21" width="9.140625" style="89"/>
    <col min="22" max="188" width="9.140625" style="66"/>
  </cols>
  <sheetData>
    <row r="1" spans="1:188" s="298" customFormat="1" x14ac:dyDescent="0.25">
      <c r="A1" s="289"/>
      <c r="B1" s="289"/>
      <c r="C1" s="456" t="s">
        <v>329</v>
      </c>
      <c r="D1" s="456"/>
      <c r="E1" s="456"/>
      <c r="F1" s="456"/>
      <c r="G1" s="456"/>
      <c r="H1" s="456"/>
      <c r="I1" s="456"/>
      <c r="J1" s="291"/>
      <c r="K1" s="444"/>
      <c r="L1" s="445"/>
      <c r="M1" s="445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AH1" s="376"/>
      <c r="AI1" s="376"/>
      <c r="AJ1" s="376"/>
      <c r="AK1" s="376"/>
      <c r="AL1" s="376"/>
      <c r="AM1" s="376"/>
      <c r="AN1" s="376"/>
      <c r="AO1" s="376"/>
      <c r="AP1" s="376"/>
      <c r="AQ1" s="376"/>
      <c r="AR1" s="376"/>
      <c r="AS1" s="376"/>
      <c r="AT1" s="376"/>
      <c r="AU1" s="376"/>
      <c r="AV1" s="376"/>
      <c r="AW1" s="376"/>
      <c r="AX1" s="376"/>
      <c r="AY1" s="376"/>
      <c r="AZ1" s="376"/>
      <c r="BA1" s="376"/>
      <c r="BB1" s="376"/>
      <c r="BC1" s="376"/>
      <c r="BD1" s="376"/>
      <c r="BE1" s="376"/>
      <c r="BF1" s="376"/>
      <c r="BG1" s="376"/>
      <c r="BH1" s="376"/>
      <c r="BI1" s="376"/>
      <c r="BJ1" s="376"/>
      <c r="BK1" s="376"/>
      <c r="BL1" s="376"/>
      <c r="BM1" s="376"/>
      <c r="BN1" s="376"/>
      <c r="BO1" s="376"/>
      <c r="BP1" s="376"/>
      <c r="BQ1" s="376"/>
      <c r="BR1" s="376"/>
      <c r="BS1" s="376"/>
      <c r="BT1" s="376"/>
      <c r="BU1" s="376"/>
      <c r="BV1" s="376"/>
      <c r="BW1" s="376"/>
      <c r="BX1" s="376"/>
      <c r="BY1" s="376"/>
      <c r="BZ1" s="376"/>
      <c r="CA1" s="376"/>
      <c r="CB1" s="376"/>
      <c r="CC1" s="376"/>
      <c r="CD1" s="376"/>
      <c r="CE1" s="376"/>
      <c r="CF1" s="376"/>
      <c r="CG1" s="376"/>
      <c r="CH1" s="376"/>
      <c r="CI1" s="376"/>
      <c r="CJ1" s="376"/>
      <c r="CK1" s="376"/>
      <c r="CL1" s="376"/>
      <c r="CM1" s="376"/>
      <c r="CN1" s="376"/>
      <c r="CO1" s="376"/>
      <c r="CP1" s="376"/>
      <c r="CQ1" s="376"/>
      <c r="CR1" s="376"/>
      <c r="CS1" s="376"/>
      <c r="CT1" s="376"/>
      <c r="CU1" s="376"/>
      <c r="CV1" s="376"/>
      <c r="CW1" s="376"/>
      <c r="CX1" s="376"/>
      <c r="CY1" s="376"/>
      <c r="CZ1" s="376"/>
      <c r="DA1" s="376"/>
      <c r="DB1" s="376"/>
      <c r="DC1" s="376"/>
      <c r="DD1" s="376"/>
      <c r="DE1" s="376"/>
      <c r="DF1" s="376"/>
      <c r="DG1" s="376"/>
      <c r="DH1" s="376"/>
      <c r="DI1" s="376"/>
      <c r="DJ1" s="376"/>
      <c r="DK1" s="376"/>
      <c r="DL1" s="376"/>
      <c r="DM1" s="376"/>
      <c r="DN1" s="376"/>
      <c r="DO1" s="376"/>
      <c r="DP1" s="376"/>
      <c r="DQ1" s="376"/>
      <c r="DR1" s="376"/>
      <c r="DS1" s="376"/>
      <c r="DT1" s="376"/>
      <c r="DU1" s="376"/>
      <c r="DV1" s="376"/>
      <c r="DW1" s="376"/>
      <c r="DX1" s="376"/>
      <c r="DY1" s="376"/>
      <c r="DZ1" s="376"/>
      <c r="EA1" s="376"/>
      <c r="EB1" s="376"/>
      <c r="EC1" s="376"/>
      <c r="ED1" s="376"/>
      <c r="EE1" s="376"/>
      <c r="EF1" s="376"/>
      <c r="EG1" s="376"/>
      <c r="EH1" s="376"/>
      <c r="EI1" s="376"/>
      <c r="EJ1" s="376"/>
      <c r="EK1" s="376"/>
      <c r="EL1" s="376"/>
      <c r="EM1" s="376"/>
      <c r="EN1" s="376"/>
      <c r="EO1" s="376"/>
      <c r="EP1" s="376"/>
      <c r="EQ1" s="376"/>
      <c r="ER1" s="376"/>
      <c r="ES1" s="376"/>
      <c r="ET1" s="376"/>
      <c r="EU1" s="376"/>
      <c r="EV1" s="376"/>
      <c r="EW1" s="376"/>
      <c r="EX1" s="376"/>
      <c r="EY1" s="376"/>
      <c r="EZ1" s="376"/>
      <c r="FA1" s="376"/>
      <c r="FB1" s="376"/>
      <c r="FC1" s="376"/>
      <c r="FD1" s="376"/>
      <c r="FE1" s="376"/>
      <c r="FF1" s="376"/>
      <c r="FG1" s="376"/>
      <c r="FH1" s="376"/>
      <c r="FI1" s="376"/>
      <c r="FJ1" s="376"/>
      <c r="FK1" s="376"/>
      <c r="FL1" s="376"/>
      <c r="FM1" s="376"/>
      <c r="FN1" s="376"/>
      <c r="FO1" s="376"/>
      <c r="FP1" s="376"/>
      <c r="FQ1" s="376"/>
      <c r="FR1" s="376"/>
      <c r="FS1" s="376"/>
      <c r="FT1" s="376"/>
      <c r="FU1" s="376"/>
      <c r="FV1" s="376"/>
      <c r="FW1" s="376"/>
      <c r="FX1" s="376"/>
      <c r="FY1" s="376"/>
      <c r="FZ1" s="376"/>
      <c r="GA1" s="376"/>
      <c r="GB1" s="376"/>
      <c r="GC1" s="376"/>
      <c r="GD1" s="376"/>
      <c r="GE1" s="376"/>
      <c r="GF1" s="376"/>
    </row>
    <row r="2" spans="1:188" s="298" customFormat="1" x14ac:dyDescent="0.25">
      <c r="A2" s="289"/>
      <c r="B2" s="289"/>
      <c r="C2" s="292" t="s">
        <v>293</v>
      </c>
      <c r="D2" s="292"/>
      <c r="E2" s="292"/>
      <c r="F2" s="292"/>
      <c r="G2" s="292"/>
      <c r="H2" s="292"/>
      <c r="I2" s="292"/>
      <c r="J2" s="291"/>
      <c r="K2" s="444"/>
      <c r="L2" s="445"/>
      <c r="M2" s="445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6"/>
      <c r="AK2" s="376"/>
      <c r="AL2" s="376"/>
      <c r="AM2" s="376"/>
      <c r="AN2" s="376"/>
      <c r="AO2" s="376"/>
      <c r="AP2" s="376"/>
      <c r="AQ2" s="376"/>
      <c r="AR2" s="376"/>
      <c r="AS2" s="376"/>
      <c r="AT2" s="376"/>
      <c r="AU2" s="376"/>
      <c r="AV2" s="376"/>
      <c r="AW2" s="376"/>
      <c r="AX2" s="376"/>
      <c r="AY2" s="376"/>
      <c r="AZ2" s="376"/>
      <c r="BA2" s="376"/>
      <c r="BB2" s="376"/>
      <c r="BC2" s="376"/>
      <c r="BD2" s="376"/>
      <c r="BE2" s="376"/>
      <c r="BF2" s="376"/>
      <c r="BG2" s="376"/>
      <c r="BH2" s="376"/>
      <c r="BI2" s="376"/>
      <c r="BJ2" s="376"/>
      <c r="BK2" s="376"/>
      <c r="BL2" s="376"/>
      <c r="BM2" s="376"/>
      <c r="BN2" s="376"/>
      <c r="BO2" s="376"/>
      <c r="BP2" s="376"/>
      <c r="BQ2" s="376"/>
      <c r="BR2" s="376"/>
      <c r="BS2" s="376"/>
      <c r="BT2" s="376"/>
      <c r="BU2" s="376"/>
      <c r="BV2" s="376"/>
      <c r="BW2" s="376"/>
      <c r="BX2" s="376"/>
      <c r="BY2" s="376"/>
      <c r="BZ2" s="376"/>
      <c r="CA2" s="376"/>
      <c r="CB2" s="376"/>
      <c r="CC2" s="376"/>
      <c r="CD2" s="376"/>
      <c r="CE2" s="376"/>
      <c r="CF2" s="376"/>
      <c r="CG2" s="376"/>
      <c r="CH2" s="376"/>
      <c r="CI2" s="376"/>
      <c r="CJ2" s="376"/>
      <c r="CK2" s="376"/>
      <c r="CL2" s="376"/>
      <c r="CM2" s="376"/>
      <c r="CN2" s="376"/>
      <c r="CO2" s="376"/>
      <c r="CP2" s="376"/>
      <c r="CQ2" s="376"/>
      <c r="CR2" s="376"/>
      <c r="CS2" s="376"/>
      <c r="CT2" s="376"/>
      <c r="CU2" s="376"/>
      <c r="CV2" s="376"/>
      <c r="CW2" s="376"/>
      <c r="CX2" s="376"/>
      <c r="CY2" s="376"/>
      <c r="CZ2" s="376"/>
      <c r="DA2" s="376"/>
      <c r="DB2" s="376"/>
      <c r="DC2" s="376"/>
      <c r="DD2" s="376"/>
      <c r="DE2" s="376"/>
      <c r="DF2" s="376"/>
      <c r="DG2" s="376"/>
      <c r="DH2" s="376"/>
      <c r="DI2" s="376"/>
      <c r="DJ2" s="376"/>
      <c r="DK2" s="376"/>
      <c r="DL2" s="376"/>
      <c r="DM2" s="376"/>
      <c r="DN2" s="376"/>
      <c r="DO2" s="376"/>
      <c r="DP2" s="376"/>
      <c r="DQ2" s="376"/>
      <c r="DR2" s="376"/>
      <c r="DS2" s="376"/>
      <c r="DT2" s="376"/>
      <c r="DU2" s="376"/>
      <c r="DV2" s="376"/>
      <c r="DW2" s="376"/>
      <c r="DX2" s="376"/>
      <c r="DY2" s="376"/>
      <c r="DZ2" s="376"/>
      <c r="EA2" s="376"/>
      <c r="EB2" s="376"/>
      <c r="EC2" s="376"/>
      <c r="ED2" s="376"/>
      <c r="EE2" s="376"/>
      <c r="EF2" s="376"/>
      <c r="EG2" s="376"/>
      <c r="EH2" s="376"/>
      <c r="EI2" s="376"/>
      <c r="EJ2" s="376"/>
      <c r="EK2" s="376"/>
      <c r="EL2" s="376"/>
      <c r="EM2" s="376"/>
      <c r="EN2" s="376"/>
      <c r="EO2" s="376"/>
      <c r="EP2" s="376"/>
      <c r="EQ2" s="376"/>
      <c r="ER2" s="376"/>
      <c r="ES2" s="376"/>
      <c r="ET2" s="376"/>
      <c r="EU2" s="376"/>
      <c r="EV2" s="376"/>
      <c r="EW2" s="376"/>
      <c r="EX2" s="376"/>
      <c r="EY2" s="376"/>
      <c r="EZ2" s="376"/>
      <c r="FA2" s="376"/>
      <c r="FB2" s="376"/>
      <c r="FC2" s="376"/>
      <c r="FD2" s="376"/>
      <c r="FE2" s="376"/>
      <c r="FF2" s="376"/>
      <c r="FG2" s="376"/>
      <c r="FH2" s="376"/>
      <c r="FI2" s="376"/>
      <c r="FJ2" s="376"/>
      <c r="FK2" s="376"/>
      <c r="FL2" s="376"/>
      <c r="FM2" s="376"/>
      <c r="FN2" s="376"/>
      <c r="FO2" s="376"/>
      <c r="FP2" s="376"/>
      <c r="FQ2" s="376"/>
      <c r="FR2" s="376"/>
      <c r="FS2" s="376"/>
      <c r="FT2" s="376"/>
      <c r="FU2" s="376"/>
      <c r="FV2" s="376"/>
      <c r="FW2" s="376"/>
      <c r="FX2" s="376"/>
      <c r="FY2" s="376"/>
      <c r="FZ2" s="376"/>
      <c r="GA2" s="376"/>
      <c r="GB2" s="376"/>
      <c r="GC2" s="376"/>
      <c r="GD2" s="376"/>
      <c r="GE2" s="376"/>
      <c r="GF2" s="376"/>
    </row>
    <row r="3" spans="1:188" s="298" customFormat="1" x14ac:dyDescent="0.25">
      <c r="A3" s="289"/>
      <c r="B3" s="289"/>
      <c r="C3" s="292" t="s">
        <v>336</v>
      </c>
      <c r="D3" s="292"/>
      <c r="E3" s="292"/>
      <c r="F3" s="292"/>
      <c r="G3" s="292"/>
      <c r="H3" s="292"/>
      <c r="I3" s="292"/>
      <c r="J3" s="291"/>
      <c r="K3" s="444"/>
      <c r="L3" s="445"/>
      <c r="M3" s="445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  <c r="AE3" s="376"/>
      <c r="AF3" s="376"/>
      <c r="AG3" s="376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6"/>
      <c r="BL3" s="376"/>
      <c r="BM3" s="376"/>
      <c r="BN3" s="376"/>
      <c r="BO3" s="376"/>
      <c r="BP3" s="376"/>
      <c r="BQ3" s="376"/>
      <c r="BR3" s="376"/>
      <c r="BS3" s="376"/>
      <c r="BT3" s="376"/>
      <c r="BU3" s="376"/>
      <c r="BV3" s="376"/>
      <c r="BW3" s="376"/>
      <c r="BX3" s="376"/>
      <c r="BY3" s="376"/>
      <c r="BZ3" s="376"/>
      <c r="CA3" s="376"/>
      <c r="CB3" s="376"/>
      <c r="CC3" s="376"/>
      <c r="CD3" s="376"/>
      <c r="CE3" s="376"/>
      <c r="CF3" s="376"/>
      <c r="CG3" s="376"/>
      <c r="CH3" s="376"/>
      <c r="CI3" s="376"/>
      <c r="CJ3" s="376"/>
      <c r="CK3" s="376"/>
      <c r="CL3" s="376"/>
      <c r="CM3" s="376"/>
      <c r="CN3" s="376"/>
      <c r="CO3" s="376"/>
      <c r="CP3" s="376"/>
      <c r="CQ3" s="376"/>
      <c r="CR3" s="376"/>
      <c r="CS3" s="376"/>
      <c r="CT3" s="376"/>
      <c r="CU3" s="376"/>
      <c r="CV3" s="376"/>
      <c r="CW3" s="376"/>
      <c r="CX3" s="376"/>
      <c r="CY3" s="376"/>
      <c r="CZ3" s="376"/>
      <c r="DA3" s="376"/>
      <c r="DB3" s="376"/>
      <c r="DC3" s="376"/>
      <c r="DD3" s="376"/>
      <c r="DE3" s="376"/>
      <c r="DF3" s="376"/>
      <c r="DG3" s="376"/>
      <c r="DH3" s="376"/>
      <c r="DI3" s="376"/>
      <c r="DJ3" s="376"/>
      <c r="DK3" s="376"/>
      <c r="DL3" s="376"/>
      <c r="DM3" s="376"/>
      <c r="DN3" s="376"/>
      <c r="DO3" s="376"/>
      <c r="DP3" s="376"/>
      <c r="DQ3" s="376"/>
      <c r="DR3" s="376"/>
      <c r="DS3" s="376"/>
      <c r="DT3" s="376"/>
      <c r="DU3" s="376"/>
      <c r="DV3" s="376"/>
      <c r="DW3" s="376"/>
      <c r="DX3" s="376"/>
      <c r="DY3" s="376"/>
      <c r="DZ3" s="376"/>
      <c r="EA3" s="376"/>
      <c r="EB3" s="376"/>
      <c r="EC3" s="376"/>
      <c r="ED3" s="376"/>
      <c r="EE3" s="376"/>
      <c r="EF3" s="376"/>
      <c r="EG3" s="376"/>
      <c r="EH3" s="376"/>
      <c r="EI3" s="376"/>
      <c r="EJ3" s="376"/>
      <c r="EK3" s="376"/>
      <c r="EL3" s="376"/>
      <c r="EM3" s="376"/>
      <c r="EN3" s="376"/>
      <c r="EO3" s="376"/>
      <c r="EP3" s="376"/>
      <c r="EQ3" s="376"/>
      <c r="ER3" s="376"/>
      <c r="ES3" s="376"/>
      <c r="ET3" s="376"/>
      <c r="EU3" s="376"/>
      <c r="EV3" s="376"/>
      <c r="EW3" s="376"/>
      <c r="EX3" s="376"/>
      <c r="EY3" s="376"/>
      <c r="EZ3" s="376"/>
      <c r="FA3" s="376"/>
      <c r="FB3" s="376"/>
      <c r="FC3" s="376"/>
      <c r="FD3" s="376"/>
      <c r="FE3" s="376"/>
      <c r="FF3" s="376"/>
      <c r="FG3" s="376"/>
      <c r="FH3" s="376"/>
      <c r="FI3" s="376"/>
      <c r="FJ3" s="376"/>
      <c r="FK3" s="376"/>
      <c r="FL3" s="376"/>
      <c r="FM3" s="376"/>
      <c r="FN3" s="376"/>
      <c r="FO3" s="376"/>
      <c r="FP3" s="376"/>
      <c r="FQ3" s="376"/>
      <c r="FR3" s="376"/>
      <c r="FS3" s="376"/>
      <c r="FT3" s="376"/>
      <c r="FU3" s="376"/>
      <c r="FV3" s="376"/>
      <c r="FW3" s="376"/>
      <c r="FX3" s="376"/>
      <c r="FY3" s="376"/>
      <c r="FZ3" s="376"/>
      <c r="GA3" s="376"/>
      <c r="GB3" s="376"/>
      <c r="GC3" s="376"/>
      <c r="GD3" s="376"/>
      <c r="GE3" s="376"/>
      <c r="GF3" s="376"/>
    </row>
    <row r="4" spans="1:188" x14ac:dyDescent="0.25">
      <c r="A4" s="151"/>
      <c r="B4" s="224"/>
      <c r="C4" s="151"/>
      <c r="D4" s="151"/>
      <c r="E4" s="153"/>
      <c r="F4" s="153"/>
      <c r="G4" s="153"/>
      <c r="H4" s="153"/>
      <c r="I4" s="153"/>
      <c r="J4" s="224"/>
    </row>
    <row r="5" spans="1:188" ht="15.75" thickBot="1" x14ac:dyDescent="0.3">
      <c r="A5" s="152" t="s">
        <v>2</v>
      </c>
      <c r="B5" s="67"/>
      <c r="C5" s="180"/>
      <c r="D5" s="152"/>
      <c r="E5" s="152"/>
      <c r="J5" s="154"/>
    </row>
    <row r="6" spans="1:188" ht="26.25" customHeight="1" x14ac:dyDescent="0.25">
      <c r="A6" s="619" t="s">
        <v>281</v>
      </c>
      <c r="B6" s="620"/>
      <c r="C6" s="612" t="s">
        <v>277</v>
      </c>
      <c r="D6" s="453" t="s">
        <v>3</v>
      </c>
      <c r="E6" s="156" t="s">
        <v>3</v>
      </c>
      <c r="F6" s="587" t="s">
        <v>278</v>
      </c>
      <c r="G6" s="588"/>
      <c r="H6" s="589"/>
      <c r="I6" s="453" t="s">
        <v>4</v>
      </c>
      <c r="J6" s="158" t="s">
        <v>279</v>
      </c>
    </row>
    <row r="7" spans="1:188" ht="15.75" thickBot="1" x14ac:dyDescent="0.3">
      <c r="A7" s="615" t="s">
        <v>280</v>
      </c>
      <c r="B7" s="616"/>
      <c r="C7" s="613"/>
      <c r="D7" s="159" t="s">
        <v>6</v>
      </c>
      <c r="E7" s="160" t="s">
        <v>6</v>
      </c>
      <c r="F7" s="161"/>
      <c r="G7" s="162"/>
      <c r="H7" s="163"/>
      <c r="I7" s="159" t="s">
        <v>7</v>
      </c>
      <c r="J7" s="68"/>
    </row>
    <row r="8" spans="1:188" ht="15.75" thickBot="1" x14ac:dyDescent="0.3">
      <c r="A8" s="617"/>
      <c r="B8" s="618"/>
      <c r="C8" s="614"/>
      <c r="D8" s="165" t="s">
        <v>8</v>
      </c>
      <c r="E8" s="165" t="s">
        <v>9</v>
      </c>
      <c r="F8" s="165" t="s">
        <v>10</v>
      </c>
      <c r="G8" s="165" t="s">
        <v>11</v>
      </c>
      <c r="H8" s="166" t="s">
        <v>12</v>
      </c>
      <c r="I8" s="166" t="s">
        <v>13</v>
      </c>
      <c r="J8" s="167"/>
    </row>
    <row r="9" spans="1:188" x14ac:dyDescent="0.25">
      <c r="A9" s="82"/>
      <c r="B9" s="83" t="s">
        <v>15</v>
      </c>
      <c r="C9" s="246"/>
      <c r="D9" s="170"/>
      <c r="E9" s="158"/>
      <c r="F9" s="164"/>
      <c r="G9" s="164"/>
      <c r="H9" s="168"/>
      <c r="I9" s="164"/>
      <c r="J9" s="158"/>
    </row>
    <row r="10" spans="1:188" s="65" customFormat="1" x14ac:dyDescent="0.25">
      <c r="A10" s="71" t="s">
        <v>188</v>
      </c>
      <c r="B10" s="67"/>
      <c r="C10" s="74" t="s">
        <v>126</v>
      </c>
      <c r="D10" s="131"/>
      <c r="E10" s="131"/>
      <c r="F10" s="132">
        <v>7.5</v>
      </c>
      <c r="G10" s="131">
        <v>7.5</v>
      </c>
      <c r="H10" s="131">
        <v>18.399999999999999</v>
      </c>
      <c r="I10" s="132">
        <v>171.1</v>
      </c>
      <c r="J10" s="68" t="s">
        <v>60</v>
      </c>
      <c r="K10" s="234"/>
      <c r="L10" s="235"/>
      <c r="M10" s="234"/>
      <c r="N10" s="89"/>
      <c r="O10" s="89"/>
      <c r="P10" s="89"/>
      <c r="Q10" s="89"/>
      <c r="R10" s="89"/>
      <c r="S10" s="89"/>
      <c r="T10" s="89"/>
      <c r="U10" s="89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</row>
    <row r="11" spans="1:188" s="65" customFormat="1" x14ac:dyDescent="0.25">
      <c r="A11" s="71"/>
      <c r="B11" s="67" t="s">
        <v>104</v>
      </c>
      <c r="C11" s="74"/>
      <c r="D11" s="131">
        <v>15</v>
      </c>
      <c r="E11" s="131">
        <v>15</v>
      </c>
      <c r="F11" s="131"/>
      <c r="G11" s="130"/>
      <c r="H11" s="131"/>
      <c r="I11" s="130"/>
      <c r="J11" s="68"/>
      <c r="K11" s="234"/>
      <c r="L11" s="235"/>
      <c r="M11" s="234"/>
      <c r="N11" s="89"/>
      <c r="O11" s="89"/>
      <c r="P11" s="89"/>
      <c r="Q11" s="89"/>
      <c r="R11" s="89"/>
      <c r="S11" s="89"/>
      <c r="T11" s="89"/>
      <c r="U11" s="89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</row>
    <row r="12" spans="1:188" s="65" customFormat="1" x14ac:dyDescent="0.25">
      <c r="A12" s="71"/>
      <c r="B12" s="67" t="s">
        <v>18</v>
      </c>
      <c r="C12" s="74"/>
      <c r="D12" s="131">
        <v>75</v>
      </c>
      <c r="E12" s="131">
        <v>75</v>
      </c>
      <c r="F12" s="131"/>
      <c r="G12" s="130"/>
      <c r="H12" s="131"/>
      <c r="I12" s="130"/>
      <c r="J12" s="68"/>
      <c r="K12" s="234"/>
      <c r="L12" s="235"/>
      <c r="M12" s="234"/>
      <c r="N12" s="89"/>
      <c r="O12" s="89"/>
      <c r="P12" s="89"/>
      <c r="Q12" s="89"/>
      <c r="R12" s="89"/>
      <c r="S12" s="89"/>
      <c r="T12" s="89"/>
      <c r="U12" s="89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</row>
    <row r="13" spans="1:188" s="65" customFormat="1" x14ac:dyDescent="0.25">
      <c r="A13" s="71"/>
      <c r="B13" s="67" t="s">
        <v>19</v>
      </c>
      <c r="C13" s="74"/>
      <c r="D13" s="131">
        <v>57</v>
      </c>
      <c r="E13" s="131">
        <v>57</v>
      </c>
      <c r="F13" s="131"/>
      <c r="G13" s="130"/>
      <c r="H13" s="131"/>
      <c r="I13" s="130"/>
      <c r="J13" s="68"/>
      <c r="K13" s="234"/>
      <c r="L13" s="235"/>
      <c r="M13" s="234"/>
      <c r="N13" s="89"/>
      <c r="O13" s="89"/>
      <c r="P13" s="89"/>
      <c r="Q13" s="89"/>
      <c r="R13" s="89"/>
      <c r="S13" s="89"/>
      <c r="T13" s="89"/>
      <c r="U13" s="89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</row>
    <row r="14" spans="1:188" s="65" customFormat="1" x14ac:dyDescent="0.25">
      <c r="A14" s="71"/>
      <c r="B14" s="67" t="s">
        <v>20</v>
      </c>
      <c r="C14" s="74"/>
      <c r="D14" s="131">
        <v>2</v>
      </c>
      <c r="E14" s="131">
        <v>2</v>
      </c>
      <c r="F14" s="131"/>
      <c r="G14" s="130"/>
      <c r="H14" s="131"/>
      <c r="I14" s="130"/>
      <c r="J14" s="68"/>
      <c r="K14" s="234"/>
      <c r="L14" s="235"/>
      <c r="M14" s="234"/>
      <c r="N14" s="89"/>
      <c r="O14" s="89"/>
      <c r="P14" s="89"/>
      <c r="Q14" s="89"/>
      <c r="R14" s="89"/>
      <c r="S14" s="89"/>
      <c r="T14" s="89"/>
      <c r="U14" s="89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</row>
    <row r="15" spans="1:188" s="65" customFormat="1" x14ac:dyDescent="0.25">
      <c r="A15" s="71"/>
      <c r="B15" s="67" t="s">
        <v>21</v>
      </c>
      <c r="C15" s="74"/>
      <c r="D15" s="131">
        <v>0.8</v>
      </c>
      <c r="E15" s="131">
        <v>0.8</v>
      </c>
      <c r="F15" s="131"/>
      <c r="G15" s="130"/>
      <c r="H15" s="131"/>
      <c r="I15" s="130"/>
      <c r="J15" s="68"/>
      <c r="K15" s="234"/>
      <c r="L15" s="235"/>
      <c r="M15" s="234"/>
      <c r="N15" s="89"/>
      <c r="O15" s="89"/>
      <c r="P15" s="89"/>
      <c r="Q15" s="89"/>
      <c r="R15" s="89"/>
      <c r="S15" s="89"/>
      <c r="T15" s="89"/>
      <c r="U15" s="89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</row>
    <row r="16" spans="1:188" s="65" customFormat="1" x14ac:dyDescent="0.25">
      <c r="A16" s="71"/>
      <c r="B16" s="67" t="s">
        <v>22</v>
      </c>
      <c r="C16" s="74"/>
      <c r="D16" s="131">
        <v>5</v>
      </c>
      <c r="E16" s="131">
        <v>5</v>
      </c>
      <c r="F16" s="131"/>
      <c r="G16" s="130"/>
      <c r="H16" s="131"/>
      <c r="I16" s="130"/>
      <c r="J16" s="68"/>
      <c r="K16" s="234"/>
      <c r="L16" s="235"/>
      <c r="M16" s="234"/>
      <c r="N16" s="89"/>
      <c r="O16" s="89"/>
      <c r="P16" s="89"/>
      <c r="Q16" s="89"/>
      <c r="R16" s="89"/>
      <c r="S16" s="89"/>
      <c r="T16" s="89"/>
      <c r="U16" s="89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</row>
    <row r="17" spans="1:188" s="229" customFormat="1" x14ac:dyDescent="0.25">
      <c r="A17" s="122" t="s">
        <v>173</v>
      </c>
      <c r="B17" s="123"/>
      <c r="C17" s="126" t="s">
        <v>313</v>
      </c>
      <c r="D17" s="211"/>
      <c r="E17" s="212"/>
      <c r="F17" s="204">
        <v>0.05</v>
      </c>
      <c r="G17" s="128">
        <v>0.01</v>
      </c>
      <c r="H17" s="127">
        <v>4.42</v>
      </c>
      <c r="I17" s="128">
        <v>18</v>
      </c>
      <c r="J17" s="68" t="s">
        <v>303</v>
      </c>
      <c r="K17" s="234"/>
      <c r="L17" s="235"/>
      <c r="M17" s="89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</row>
    <row r="18" spans="1:188" s="229" customFormat="1" x14ac:dyDescent="0.25">
      <c r="A18" s="122"/>
      <c r="B18" s="123" t="s">
        <v>63</v>
      </c>
      <c r="C18" s="124"/>
      <c r="D18" s="125">
        <v>0.2</v>
      </c>
      <c r="E18" s="126">
        <v>0.2</v>
      </c>
      <c r="F18" s="204"/>
      <c r="G18" s="204"/>
      <c r="H18" s="128"/>
      <c r="I18" s="128"/>
      <c r="J18" s="68"/>
      <c r="K18" s="234"/>
      <c r="L18" s="235"/>
      <c r="M18" s="89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</row>
    <row r="19" spans="1:188" s="229" customFormat="1" x14ac:dyDescent="0.25">
      <c r="A19" s="122"/>
      <c r="B19" s="123" t="s">
        <v>54</v>
      </c>
      <c r="C19" s="124"/>
      <c r="D19" s="125">
        <v>4</v>
      </c>
      <c r="E19" s="126">
        <v>4</v>
      </c>
      <c r="F19" s="204"/>
      <c r="G19" s="204"/>
      <c r="H19" s="128"/>
      <c r="I19" s="204"/>
      <c r="J19" s="68"/>
      <c r="K19" s="234"/>
      <c r="L19" s="235"/>
      <c r="M19" s="89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</row>
    <row r="20" spans="1:188" s="229" customFormat="1" x14ac:dyDescent="0.25">
      <c r="A20" s="122"/>
      <c r="B20" s="123" t="s">
        <v>19</v>
      </c>
      <c r="C20" s="124"/>
      <c r="D20" s="125">
        <v>160</v>
      </c>
      <c r="E20" s="126">
        <v>160</v>
      </c>
      <c r="F20" s="204"/>
      <c r="G20" s="204"/>
      <c r="H20" s="128"/>
      <c r="I20" s="204"/>
      <c r="J20" s="68"/>
      <c r="K20" s="234"/>
      <c r="L20" s="235"/>
      <c r="M20" s="89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</row>
    <row r="21" spans="1:188" x14ac:dyDescent="0.25">
      <c r="A21" s="101" t="s">
        <v>25</v>
      </c>
      <c r="B21" s="102"/>
      <c r="C21" s="103" t="s">
        <v>171</v>
      </c>
      <c r="D21" s="110"/>
      <c r="E21" s="111"/>
      <c r="F21" s="112">
        <v>1.9</v>
      </c>
      <c r="G21" s="109">
        <v>4.4000000000000004</v>
      </c>
      <c r="H21" s="113">
        <v>13</v>
      </c>
      <c r="I21" s="109">
        <v>99</v>
      </c>
      <c r="J21" s="104" t="s">
        <v>27</v>
      </c>
      <c r="L21" s="235"/>
    </row>
    <row r="22" spans="1:188" x14ac:dyDescent="0.25">
      <c r="A22" s="101"/>
      <c r="B22" s="102" t="s">
        <v>28</v>
      </c>
      <c r="C22" s="108"/>
      <c r="D22" s="112">
        <v>25</v>
      </c>
      <c r="E22" s="109">
        <v>25</v>
      </c>
      <c r="F22" s="112"/>
      <c r="G22" s="109"/>
      <c r="H22" s="109"/>
      <c r="I22" s="109"/>
      <c r="J22" s="104"/>
      <c r="L22" s="235"/>
    </row>
    <row r="23" spans="1:188" ht="15.75" thickBot="1" x14ac:dyDescent="0.3">
      <c r="A23" s="101"/>
      <c r="B23" s="102" t="s">
        <v>22</v>
      </c>
      <c r="C23" s="108"/>
      <c r="D23" s="112">
        <v>5</v>
      </c>
      <c r="E23" s="109">
        <v>5</v>
      </c>
      <c r="F23" s="112" t="s">
        <v>1</v>
      </c>
      <c r="G23" s="109"/>
      <c r="H23" s="109"/>
      <c r="I23" s="109"/>
      <c r="J23" s="104"/>
      <c r="L23" s="235"/>
    </row>
    <row r="24" spans="1:188" ht="15.75" thickBot="1" x14ac:dyDescent="0.3">
      <c r="A24" s="171" t="s">
        <v>29</v>
      </c>
      <c r="B24" s="172"/>
      <c r="C24" s="247">
        <v>350</v>
      </c>
      <c r="D24" s="248"/>
      <c r="E24" s="247"/>
      <c r="F24" s="165">
        <v>9.4499999999999993</v>
      </c>
      <c r="G24" s="165">
        <v>11.91</v>
      </c>
      <c r="H24" s="165">
        <v>35.82</v>
      </c>
      <c r="I24" s="165">
        <v>288.10000000000002</v>
      </c>
      <c r="J24" s="167"/>
      <c r="L24" s="235"/>
    </row>
    <row r="25" spans="1:188" s="65" customFormat="1" x14ac:dyDescent="0.25">
      <c r="A25" s="71" t="s">
        <v>30</v>
      </c>
      <c r="B25" s="67"/>
      <c r="C25" s="72">
        <v>125</v>
      </c>
      <c r="D25" s="174">
        <v>125</v>
      </c>
      <c r="E25" s="72">
        <v>125</v>
      </c>
      <c r="F25" s="132">
        <v>0.5</v>
      </c>
      <c r="G25" s="131">
        <v>0.3</v>
      </c>
      <c r="H25" s="130">
        <v>13</v>
      </c>
      <c r="I25" s="131">
        <v>51.9</v>
      </c>
      <c r="J25" s="68" t="s">
        <v>31</v>
      </c>
      <c r="K25" s="234"/>
      <c r="L25" s="235"/>
      <c r="M25" s="89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</row>
    <row r="26" spans="1:188" s="65" customFormat="1" ht="15.75" thickBot="1" x14ac:dyDescent="0.3">
      <c r="A26" s="71" t="s">
        <v>352</v>
      </c>
      <c r="B26" s="67"/>
      <c r="C26" s="72"/>
      <c r="D26" s="174"/>
      <c r="E26" s="72"/>
      <c r="F26" s="132"/>
      <c r="G26" s="131"/>
      <c r="H26" s="130"/>
      <c r="I26" s="131"/>
      <c r="J26" s="68"/>
      <c r="K26" s="234"/>
      <c r="L26" s="235"/>
      <c r="M26" s="89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</row>
    <row r="27" spans="1:188" ht="15.75" thickBot="1" x14ac:dyDescent="0.3">
      <c r="A27" s="171" t="s">
        <v>29</v>
      </c>
      <c r="B27" s="172"/>
      <c r="C27" s="173">
        <v>125</v>
      </c>
      <c r="D27" s="216"/>
      <c r="E27" s="249"/>
      <c r="F27" s="165">
        <v>0.5</v>
      </c>
      <c r="G27" s="165">
        <v>0.3</v>
      </c>
      <c r="H27" s="165">
        <v>13</v>
      </c>
      <c r="I27" s="165">
        <v>51.9</v>
      </c>
      <c r="J27" s="167"/>
      <c r="L27" s="235"/>
    </row>
    <row r="28" spans="1:188" ht="15.75" thickBot="1" x14ac:dyDescent="0.3">
      <c r="A28" s="82"/>
      <c r="B28" s="83"/>
      <c r="C28" s="85">
        <v>474</v>
      </c>
      <c r="D28" s="84"/>
      <c r="E28" s="303"/>
      <c r="F28" s="156">
        <v>9.9499999999999993</v>
      </c>
      <c r="G28" s="156">
        <v>12.21</v>
      </c>
      <c r="H28" s="156">
        <v>48.82</v>
      </c>
      <c r="I28" s="156">
        <v>340</v>
      </c>
      <c r="J28" s="158"/>
      <c r="L28" s="235"/>
    </row>
    <row r="29" spans="1:188" x14ac:dyDescent="0.25">
      <c r="A29" s="82"/>
      <c r="B29" s="83" t="s">
        <v>32</v>
      </c>
      <c r="C29" s="85"/>
      <c r="D29" s="85"/>
      <c r="E29" s="214"/>
      <c r="F29" s="156"/>
      <c r="G29" s="454"/>
      <c r="H29" s="156"/>
      <c r="I29" s="454"/>
      <c r="J29" s="158"/>
      <c r="L29" s="235"/>
    </row>
    <row r="30" spans="1:188" s="274" customFormat="1" x14ac:dyDescent="0.25">
      <c r="A30" s="101" t="s">
        <v>261</v>
      </c>
      <c r="B30" s="102"/>
      <c r="C30" s="109">
        <v>30</v>
      </c>
      <c r="D30" s="457"/>
      <c r="E30" s="458"/>
      <c r="F30" s="107">
        <v>0.6</v>
      </c>
      <c r="G30" s="106">
        <v>1.38</v>
      </c>
      <c r="H30" s="107">
        <v>3</v>
      </c>
      <c r="I30" s="106">
        <v>26.8</v>
      </c>
      <c r="J30" s="104" t="s">
        <v>428</v>
      </c>
      <c r="K30" s="459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</row>
    <row r="31" spans="1:188" s="274" customFormat="1" x14ac:dyDescent="0.25">
      <c r="A31" s="101"/>
      <c r="B31" s="102" t="s">
        <v>46</v>
      </c>
      <c r="C31" s="103"/>
      <c r="D31" s="113">
        <v>39.75</v>
      </c>
      <c r="E31" s="109">
        <v>31.8</v>
      </c>
      <c r="F31" s="107"/>
      <c r="G31" s="106"/>
      <c r="H31" s="107"/>
      <c r="I31" s="106"/>
      <c r="J31" s="104"/>
      <c r="K31" s="459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50"/>
      <c r="BE31" s="350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</row>
    <row r="32" spans="1:188" s="274" customFormat="1" x14ac:dyDescent="0.25">
      <c r="A32" s="101"/>
      <c r="B32" s="102" t="s">
        <v>429</v>
      </c>
      <c r="C32" s="103"/>
      <c r="D32" s="113"/>
      <c r="E32" s="109">
        <v>20</v>
      </c>
      <c r="F32" s="107"/>
      <c r="G32" s="106"/>
      <c r="H32" s="107"/>
      <c r="I32" s="105"/>
      <c r="J32" s="104"/>
      <c r="K32" s="459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350"/>
      <c r="BB32" s="350"/>
      <c r="BC32" s="350"/>
      <c r="BD32" s="350"/>
      <c r="BE32" s="350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</row>
    <row r="33" spans="1:175" s="274" customFormat="1" x14ac:dyDescent="0.25">
      <c r="A33" s="101"/>
      <c r="B33" s="102" t="s">
        <v>94</v>
      </c>
      <c r="C33" s="103"/>
      <c r="D33" s="113">
        <v>11.4</v>
      </c>
      <c r="E33" s="109">
        <v>8.4</v>
      </c>
      <c r="F33" s="107"/>
      <c r="G33" s="106"/>
      <c r="H33" s="107"/>
      <c r="I33" s="105"/>
      <c r="J33" s="104"/>
      <c r="K33" s="459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  <c r="BA33" s="350"/>
      <c r="BB33" s="350"/>
      <c r="BC33" s="350"/>
      <c r="BD33" s="350"/>
      <c r="BE33" s="350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</row>
    <row r="34" spans="1:175" s="274" customFormat="1" x14ac:dyDescent="0.25">
      <c r="A34" s="101"/>
      <c r="B34" s="102" t="s">
        <v>20</v>
      </c>
      <c r="C34" s="103"/>
      <c r="D34" s="113">
        <v>0.6</v>
      </c>
      <c r="E34" s="109">
        <v>0.6</v>
      </c>
      <c r="F34" s="107"/>
      <c r="G34" s="106"/>
      <c r="H34" s="107"/>
      <c r="I34" s="105"/>
      <c r="J34" s="104"/>
      <c r="K34" s="459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  <c r="BA34" s="350"/>
      <c r="BB34" s="350"/>
      <c r="BC34" s="350"/>
      <c r="BD34" s="350"/>
      <c r="BE34" s="350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</row>
    <row r="35" spans="1:175" s="274" customFormat="1" x14ac:dyDescent="0.25">
      <c r="A35" s="101"/>
      <c r="B35" s="102" t="s">
        <v>38</v>
      </c>
      <c r="C35" s="103"/>
      <c r="D35" s="113">
        <v>0.9</v>
      </c>
      <c r="E35" s="109">
        <v>0.9</v>
      </c>
      <c r="F35" s="107"/>
      <c r="G35" s="106"/>
      <c r="H35" s="107"/>
      <c r="I35" s="105"/>
      <c r="J35" s="104"/>
      <c r="K35" s="459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  <c r="BA35" s="350"/>
      <c r="BB35" s="350"/>
      <c r="BC35" s="350"/>
      <c r="BD35" s="350"/>
      <c r="BE35" s="350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</row>
    <row r="36" spans="1:175" s="65" customFormat="1" x14ac:dyDescent="0.25">
      <c r="A36" s="101"/>
      <c r="B36" s="102" t="s">
        <v>43</v>
      </c>
      <c r="C36" s="103"/>
      <c r="D36" s="113">
        <v>0.3</v>
      </c>
      <c r="E36" s="109">
        <v>0.3</v>
      </c>
      <c r="F36" s="107"/>
      <c r="G36" s="106"/>
      <c r="H36" s="107"/>
      <c r="I36" s="105"/>
      <c r="J36" s="104"/>
      <c r="K36" s="459"/>
      <c r="L36" s="350"/>
      <c r="M36" s="350"/>
      <c r="N36" s="350"/>
      <c r="O36" s="350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50"/>
      <c r="AI36" s="350"/>
      <c r="AJ36" s="350"/>
      <c r="AK36" s="350"/>
      <c r="AL36" s="350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  <c r="BA36" s="350"/>
      <c r="BB36" s="350"/>
      <c r="BC36" s="350"/>
      <c r="BD36" s="350"/>
      <c r="BE36" s="350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</row>
    <row r="37" spans="1:175" s="65" customFormat="1" ht="23.25" x14ac:dyDescent="0.25">
      <c r="A37" s="339" t="s">
        <v>447</v>
      </c>
      <c r="B37" s="340"/>
      <c r="C37" s="417" t="s">
        <v>239</v>
      </c>
      <c r="D37" s="341"/>
      <c r="E37" s="418"/>
      <c r="F37" s="341">
        <v>4</v>
      </c>
      <c r="G37" s="418">
        <v>6</v>
      </c>
      <c r="H37" s="341">
        <v>6.3</v>
      </c>
      <c r="I37" s="418">
        <v>93</v>
      </c>
      <c r="J37" s="345" t="s">
        <v>448</v>
      </c>
      <c r="K37" s="234"/>
      <c r="L37" s="235"/>
      <c r="M37" s="234"/>
      <c r="N37" s="89"/>
      <c r="O37" s="89"/>
      <c r="P37" s="89"/>
      <c r="Q37" s="89"/>
      <c r="R37" s="89"/>
      <c r="S37" s="89"/>
      <c r="T37" s="89"/>
      <c r="U37" s="89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</row>
    <row r="38" spans="1:175" s="65" customFormat="1" x14ac:dyDescent="0.25">
      <c r="A38" s="339"/>
      <c r="B38" s="340" t="s">
        <v>234</v>
      </c>
      <c r="C38" s="417"/>
      <c r="D38" s="341">
        <v>22.62</v>
      </c>
      <c r="E38" s="418">
        <v>14.7</v>
      </c>
      <c r="F38" s="343"/>
      <c r="G38" s="343"/>
      <c r="H38" s="342"/>
      <c r="I38" s="343"/>
      <c r="J38" s="345"/>
      <c r="K38" s="234"/>
      <c r="L38" s="235"/>
      <c r="M38" s="234"/>
      <c r="N38" s="89"/>
      <c r="O38" s="89"/>
      <c r="P38" s="89"/>
      <c r="Q38" s="89"/>
      <c r="R38" s="89"/>
      <c r="S38" s="89"/>
      <c r="T38" s="89"/>
      <c r="U38" s="89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</row>
    <row r="39" spans="1:175" s="65" customFormat="1" x14ac:dyDescent="0.25">
      <c r="A39" s="339"/>
      <c r="B39" s="340" t="s">
        <v>34</v>
      </c>
      <c r="C39" s="417"/>
      <c r="D39" s="341">
        <v>59.85</v>
      </c>
      <c r="E39" s="418">
        <v>45</v>
      </c>
      <c r="F39" s="341"/>
      <c r="G39" s="418"/>
      <c r="H39" s="341"/>
      <c r="I39" s="418"/>
      <c r="J39" s="345"/>
      <c r="K39" s="234"/>
      <c r="L39" s="235"/>
      <c r="M39" s="234"/>
      <c r="N39" s="89"/>
      <c r="O39" s="89"/>
      <c r="P39" s="89"/>
      <c r="Q39" s="89"/>
      <c r="R39" s="89"/>
      <c r="S39" s="89"/>
      <c r="T39" s="89"/>
      <c r="U39" s="89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</row>
    <row r="40" spans="1:175" s="65" customFormat="1" x14ac:dyDescent="0.25">
      <c r="A40" s="339"/>
      <c r="B40" s="340" t="s">
        <v>35</v>
      </c>
      <c r="C40" s="417"/>
      <c r="D40" s="341">
        <v>6</v>
      </c>
      <c r="E40" s="418">
        <v>6</v>
      </c>
      <c r="F40" s="341"/>
      <c r="G40" s="418"/>
      <c r="H40" s="341"/>
      <c r="I40" s="418"/>
      <c r="J40" s="345"/>
      <c r="K40" s="234"/>
      <c r="L40" s="235"/>
      <c r="M40" s="234"/>
      <c r="N40" s="89"/>
      <c r="O40" s="89"/>
      <c r="P40" s="89"/>
      <c r="Q40" s="89"/>
      <c r="R40" s="89"/>
      <c r="S40" s="89"/>
      <c r="T40" s="89"/>
      <c r="U40" s="89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</row>
    <row r="41" spans="1:175" s="65" customFormat="1" x14ac:dyDescent="0.25">
      <c r="A41" s="339"/>
      <c r="B41" s="340" t="s">
        <v>36</v>
      </c>
      <c r="C41" s="417"/>
      <c r="D41" s="341">
        <v>7.5</v>
      </c>
      <c r="E41" s="418">
        <v>6</v>
      </c>
      <c r="F41" s="341"/>
      <c r="G41" s="418"/>
      <c r="H41" s="341"/>
      <c r="I41" s="418"/>
      <c r="J41" s="345"/>
      <c r="K41" s="234"/>
      <c r="L41" s="235"/>
      <c r="M41" s="234"/>
      <c r="N41" s="89"/>
      <c r="O41" s="89"/>
      <c r="P41" s="89"/>
      <c r="Q41" s="89"/>
      <c r="R41" s="89"/>
      <c r="S41" s="89"/>
      <c r="T41" s="89"/>
      <c r="U41" s="89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</row>
    <row r="42" spans="1:175" s="65" customFormat="1" x14ac:dyDescent="0.25">
      <c r="A42" s="339"/>
      <c r="B42" s="340" t="s">
        <v>37</v>
      </c>
      <c r="C42" s="417"/>
      <c r="D42" s="341">
        <v>3.57</v>
      </c>
      <c r="E42" s="418">
        <v>3</v>
      </c>
      <c r="F42" s="341"/>
      <c r="G42" s="418"/>
      <c r="H42" s="341"/>
      <c r="I42" s="418"/>
      <c r="J42" s="345"/>
      <c r="K42" s="234"/>
      <c r="L42" s="235"/>
      <c r="M42" s="234"/>
      <c r="N42" s="89"/>
      <c r="O42" s="89"/>
      <c r="P42" s="89"/>
      <c r="Q42" s="89"/>
      <c r="R42" s="89"/>
      <c r="S42" s="89"/>
      <c r="T42" s="89"/>
      <c r="U42" s="89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</row>
    <row r="43" spans="1:175" s="65" customFormat="1" x14ac:dyDescent="0.25">
      <c r="A43" s="339"/>
      <c r="B43" s="340" t="s">
        <v>38</v>
      </c>
      <c r="C43" s="417"/>
      <c r="D43" s="341">
        <v>2</v>
      </c>
      <c r="E43" s="418">
        <v>2</v>
      </c>
      <c r="F43" s="341"/>
      <c r="G43" s="418"/>
      <c r="H43" s="341"/>
      <c r="I43" s="418"/>
      <c r="J43" s="345"/>
      <c r="K43" s="234"/>
      <c r="L43" s="235"/>
      <c r="M43" s="234"/>
      <c r="N43" s="89"/>
      <c r="O43" s="89"/>
      <c r="P43" s="89"/>
      <c r="Q43" s="89"/>
      <c r="R43" s="89"/>
      <c r="S43" s="89"/>
      <c r="T43" s="89"/>
      <c r="U43" s="89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</row>
    <row r="44" spans="1:175" s="65" customFormat="1" x14ac:dyDescent="0.25">
      <c r="A44" s="339"/>
      <c r="B44" s="340" t="s">
        <v>39</v>
      </c>
      <c r="C44" s="417"/>
      <c r="D44" s="341">
        <v>16</v>
      </c>
      <c r="E44" s="418">
        <v>9</v>
      </c>
      <c r="F44" s="341"/>
      <c r="G44" s="418"/>
      <c r="H44" s="341"/>
      <c r="I44" s="418"/>
      <c r="J44" s="345"/>
      <c r="K44" s="234"/>
      <c r="L44" s="235"/>
      <c r="M44" s="234"/>
      <c r="N44" s="89"/>
      <c r="O44" s="89"/>
      <c r="P44" s="89"/>
      <c r="Q44" s="89"/>
      <c r="R44" s="89"/>
      <c r="S44" s="89"/>
      <c r="T44" s="89"/>
      <c r="U44" s="89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</row>
    <row r="45" spans="1:175" s="65" customFormat="1" x14ac:dyDescent="0.25">
      <c r="A45" s="339"/>
      <c r="B45" s="340" t="s">
        <v>40</v>
      </c>
      <c r="C45" s="417"/>
      <c r="D45" s="341">
        <v>5</v>
      </c>
      <c r="E45" s="418">
        <v>5</v>
      </c>
      <c r="F45" s="341"/>
      <c r="G45" s="418"/>
      <c r="H45" s="341"/>
      <c r="I45" s="418"/>
      <c r="J45" s="345"/>
      <c r="K45" s="234"/>
      <c r="L45" s="235"/>
      <c r="M45" s="234"/>
      <c r="N45" s="89"/>
      <c r="O45" s="89"/>
      <c r="P45" s="89"/>
      <c r="Q45" s="89"/>
      <c r="R45" s="89"/>
      <c r="S45" s="89"/>
      <c r="T45" s="89"/>
      <c r="U45" s="89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</row>
    <row r="46" spans="1:175" s="65" customFormat="1" x14ac:dyDescent="0.25">
      <c r="A46" s="339"/>
      <c r="B46" s="340" t="s">
        <v>21</v>
      </c>
      <c r="C46" s="417"/>
      <c r="D46" s="341">
        <v>0.8</v>
      </c>
      <c r="E46" s="418">
        <v>0.8</v>
      </c>
      <c r="F46" s="341"/>
      <c r="G46" s="418"/>
      <c r="H46" s="341"/>
      <c r="I46" s="418"/>
      <c r="J46" s="345"/>
      <c r="K46" s="234"/>
      <c r="L46" s="235"/>
      <c r="M46" s="234"/>
      <c r="N46" s="89"/>
      <c r="O46" s="89"/>
      <c r="P46" s="89"/>
      <c r="Q46" s="89"/>
      <c r="R46" s="89"/>
      <c r="S46" s="89"/>
      <c r="T46" s="89"/>
      <c r="U46" s="89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</row>
    <row r="47" spans="1:175" s="65" customFormat="1" x14ac:dyDescent="0.25">
      <c r="A47" s="339"/>
      <c r="B47" s="340" t="s">
        <v>19</v>
      </c>
      <c r="C47" s="417"/>
      <c r="D47" s="341">
        <v>114</v>
      </c>
      <c r="E47" s="418">
        <v>114</v>
      </c>
      <c r="F47" s="341"/>
      <c r="G47" s="418"/>
      <c r="H47" s="341"/>
      <c r="I47" s="418"/>
      <c r="J47" s="345"/>
      <c r="K47" s="234"/>
      <c r="L47" s="235"/>
      <c r="M47" s="234"/>
      <c r="N47" s="89"/>
      <c r="O47" s="89"/>
      <c r="P47" s="89"/>
      <c r="Q47" s="89"/>
      <c r="R47" s="89"/>
      <c r="S47" s="89"/>
      <c r="T47" s="89"/>
      <c r="U47" s="89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</row>
    <row r="48" spans="1:175" s="229" customFormat="1" ht="34.5" x14ac:dyDescent="0.25">
      <c r="A48" s="71" t="s">
        <v>439</v>
      </c>
      <c r="B48" s="67"/>
      <c r="C48" s="74" t="s">
        <v>441</v>
      </c>
      <c r="D48" s="74"/>
      <c r="E48" s="175"/>
      <c r="F48" s="74">
        <v>4.4000000000000004</v>
      </c>
      <c r="G48" s="175">
        <v>4.5999999999999996</v>
      </c>
      <c r="H48" s="74">
        <v>3.5</v>
      </c>
      <c r="I48" s="175">
        <v>73</v>
      </c>
      <c r="J48" s="68" t="s">
        <v>440</v>
      </c>
      <c r="K48" s="66"/>
      <c r="L48" s="299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/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/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/>
      <c r="EH48" s="281"/>
      <c r="EI48" s="281"/>
    </row>
    <row r="49" spans="1:139" s="229" customFormat="1" x14ac:dyDescent="0.25">
      <c r="A49" s="71"/>
      <c r="B49" s="67" t="s">
        <v>203</v>
      </c>
      <c r="C49" s="74"/>
      <c r="D49" s="74">
        <v>34.299999999999997</v>
      </c>
      <c r="E49" s="175">
        <v>34.299999999999997</v>
      </c>
      <c r="F49" s="177"/>
      <c r="G49" s="178"/>
      <c r="H49" s="177"/>
      <c r="I49" s="175"/>
      <c r="J49" s="68"/>
      <c r="K49" s="66"/>
      <c r="L49" s="299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/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</row>
    <row r="50" spans="1:139" s="229" customFormat="1" x14ac:dyDescent="0.25">
      <c r="A50" s="71"/>
      <c r="B50" s="67" t="s">
        <v>42</v>
      </c>
      <c r="C50" s="74"/>
      <c r="D50" s="74">
        <v>4</v>
      </c>
      <c r="E50" s="175">
        <v>4</v>
      </c>
      <c r="F50" s="177"/>
      <c r="G50" s="178"/>
      <c r="H50" s="177"/>
      <c r="I50" s="178"/>
      <c r="J50" s="68"/>
      <c r="K50" s="66"/>
      <c r="L50" s="299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/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/>
      <c r="DB50" s="281"/>
      <c r="DC50" s="281"/>
      <c r="DD50" s="281"/>
      <c r="DE50" s="281"/>
      <c r="DF50" s="281"/>
      <c r="DG50" s="281"/>
      <c r="DH50" s="281"/>
      <c r="DI50" s="281"/>
      <c r="DJ50" s="281"/>
      <c r="DK50" s="281"/>
      <c r="DL50" s="281"/>
      <c r="DM50" s="281"/>
      <c r="DN50" s="281"/>
      <c r="DO50" s="281"/>
      <c r="DP50" s="281"/>
      <c r="DQ50" s="281"/>
      <c r="DR50" s="281"/>
      <c r="DS50" s="281"/>
      <c r="DT50" s="281"/>
      <c r="DU50" s="281"/>
      <c r="DV50" s="281"/>
      <c r="DW50" s="281"/>
      <c r="DX50" s="281"/>
      <c r="DY50" s="281"/>
      <c r="DZ50" s="281"/>
      <c r="EA50" s="281"/>
      <c r="EB50" s="281"/>
      <c r="EC50" s="281"/>
      <c r="ED50" s="281"/>
      <c r="EE50" s="281"/>
      <c r="EF50" s="281"/>
      <c r="EG50" s="281"/>
      <c r="EH50" s="281"/>
      <c r="EI50" s="281"/>
    </row>
    <row r="51" spans="1:139" s="229" customFormat="1" x14ac:dyDescent="0.25">
      <c r="A51" s="71"/>
      <c r="B51" s="67" t="s">
        <v>19</v>
      </c>
      <c r="C51" s="74"/>
      <c r="D51" s="74">
        <v>4</v>
      </c>
      <c r="E51" s="175">
        <v>4</v>
      </c>
      <c r="F51" s="177"/>
      <c r="G51" s="178"/>
      <c r="H51" s="177"/>
      <c r="I51" s="175"/>
      <c r="J51" s="68"/>
      <c r="K51" s="66"/>
      <c r="L51" s="299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/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/>
      <c r="EH51" s="281"/>
      <c r="EI51" s="281"/>
    </row>
    <row r="52" spans="1:139" s="229" customFormat="1" x14ac:dyDescent="0.25">
      <c r="A52" s="71"/>
      <c r="B52" s="67" t="s">
        <v>37</v>
      </c>
      <c r="C52" s="74"/>
      <c r="D52" s="74">
        <v>10.199999999999999</v>
      </c>
      <c r="E52" s="175">
        <v>8.6</v>
      </c>
      <c r="F52" s="177"/>
      <c r="G52" s="178"/>
      <c r="H52" s="177"/>
      <c r="I52" s="175"/>
      <c r="J52" s="68"/>
      <c r="K52" s="66"/>
      <c r="L52" s="299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/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/>
      <c r="EH52" s="281"/>
      <c r="EI52" s="281"/>
    </row>
    <row r="53" spans="1:139" s="229" customFormat="1" x14ac:dyDescent="0.25">
      <c r="A53" s="71"/>
      <c r="B53" s="67" t="s">
        <v>104</v>
      </c>
      <c r="C53" s="74"/>
      <c r="D53" s="74">
        <v>2</v>
      </c>
      <c r="E53" s="175">
        <v>2</v>
      </c>
      <c r="F53" s="177"/>
      <c r="G53" s="178"/>
      <c r="H53" s="177"/>
      <c r="I53" s="175"/>
      <c r="J53" s="68"/>
      <c r="K53" s="66"/>
      <c r="L53" s="299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/>
      <c r="EH53" s="281"/>
      <c r="EI53" s="281"/>
    </row>
    <row r="54" spans="1:139" s="229" customFormat="1" x14ac:dyDescent="0.25">
      <c r="A54" s="71"/>
      <c r="B54" s="67" t="s">
        <v>21</v>
      </c>
      <c r="C54" s="74"/>
      <c r="D54" s="74">
        <v>0.3</v>
      </c>
      <c r="E54" s="175">
        <v>0.3</v>
      </c>
      <c r="F54" s="177"/>
      <c r="G54" s="178"/>
      <c r="H54" s="177"/>
      <c r="I54" s="175"/>
      <c r="J54" s="68"/>
      <c r="K54" s="66"/>
      <c r="L54" s="299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/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/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/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/>
      <c r="EH54" s="281"/>
      <c r="EI54" s="281"/>
    </row>
    <row r="55" spans="1:139" s="229" customFormat="1" x14ac:dyDescent="0.25">
      <c r="A55" s="71"/>
      <c r="B55" s="67" t="s">
        <v>45</v>
      </c>
      <c r="C55" s="74"/>
      <c r="D55" s="74"/>
      <c r="E55" s="175">
        <v>53</v>
      </c>
      <c r="F55" s="177"/>
      <c r="G55" s="178"/>
      <c r="H55" s="177"/>
      <c r="I55" s="175"/>
      <c r="J55" s="68"/>
      <c r="K55" s="66"/>
      <c r="L55" s="299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/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/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/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/>
      <c r="EH55" s="281"/>
      <c r="EI55" s="281"/>
    </row>
    <row r="56" spans="1:139" s="229" customFormat="1" x14ac:dyDescent="0.25">
      <c r="A56" s="71"/>
      <c r="B56" s="67" t="s">
        <v>38</v>
      </c>
      <c r="C56" s="74"/>
      <c r="D56" s="74">
        <v>1</v>
      </c>
      <c r="E56" s="175">
        <v>1</v>
      </c>
      <c r="F56" s="177"/>
      <c r="G56" s="178"/>
      <c r="H56" s="177"/>
      <c r="I56" s="175"/>
      <c r="J56" s="68"/>
      <c r="K56" s="66"/>
      <c r="L56" s="299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/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/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/>
      <c r="EH56" s="281"/>
      <c r="EI56" s="281"/>
    </row>
    <row r="57" spans="1:139" s="229" customFormat="1" x14ac:dyDescent="0.25">
      <c r="A57" s="287"/>
      <c r="B57" s="288" t="s">
        <v>260</v>
      </c>
      <c r="C57" s="437"/>
      <c r="D57" s="435"/>
      <c r="E57" s="436">
        <v>5</v>
      </c>
      <c r="F57" s="379"/>
      <c r="G57" s="380"/>
      <c r="H57" s="379"/>
      <c r="I57" s="382"/>
      <c r="J57" s="381"/>
      <c r="K57" s="93"/>
      <c r="L57" s="93"/>
      <c r="M57" s="89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/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/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/>
      <c r="EH57" s="281"/>
      <c r="EI57" s="281"/>
    </row>
    <row r="58" spans="1:139" s="229" customFormat="1" x14ac:dyDescent="0.25">
      <c r="A58" s="287"/>
      <c r="B58" s="288" t="s">
        <v>56</v>
      </c>
      <c r="C58" s="437"/>
      <c r="D58" s="435">
        <v>4.5</v>
      </c>
      <c r="E58" s="436">
        <v>4.5</v>
      </c>
      <c r="F58" s="379"/>
      <c r="G58" s="380"/>
      <c r="H58" s="379"/>
      <c r="I58" s="382"/>
      <c r="J58" s="381"/>
      <c r="K58" s="93"/>
      <c r="L58" s="93"/>
      <c r="M58" s="89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/>
      <c r="EH58" s="281"/>
      <c r="EI58" s="281"/>
    </row>
    <row r="59" spans="1:139" s="229" customFormat="1" x14ac:dyDescent="0.25">
      <c r="A59" s="287"/>
      <c r="B59" s="288" t="s">
        <v>38</v>
      </c>
      <c r="C59" s="437"/>
      <c r="D59" s="435">
        <v>0.2</v>
      </c>
      <c r="E59" s="436">
        <v>0.2</v>
      </c>
      <c r="F59" s="379"/>
      <c r="G59" s="380"/>
      <c r="H59" s="379"/>
      <c r="I59" s="382"/>
      <c r="J59" s="381"/>
      <c r="K59" s="93"/>
      <c r="L59" s="93"/>
      <c r="M59" s="89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/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/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/>
      <c r="EH59" s="281"/>
      <c r="EI59" s="281"/>
    </row>
    <row r="60" spans="1:139" s="229" customFormat="1" x14ac:dyDescent="0.25">
      <c r="A60" s="287"/>
      <c r="B60" s="288" t="s">
        <v>47</v>
      </c>
      <c r="C60" s="437"/>
      <c r="D60" s="435">
        <v>0.2</v>
      </c>
      <c r="E60" s="436">
        <v>0.2</v>
      </c>
      <c r="F60" s="379"/>
      <c r="G60" s="380"/>
      <c r="H60" s="379"/>
      <c r="I60" s="382"/>
      <c r="J60" s="381"/>
      <c r="K60" s="93"/>
      <c r="L60" s="93"/>
      <c r="M60" s="89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1"/>
      <c r="CC60" s="281"/>
      <c r="CD60" s="281"/>
      <c r="CE60" s="281"/>
      <c r="CF60" s="281"/>
      <c r="CG60" s="281"/>
      <c r="CH60" s="281"/>
      <c r="CI60" s="281"/>
      <c r="CJ60" s="281"/>
      <c r="CK60" s="281"/>
      <c r="CL60" s="281"/>
      <c r="CM60" s="281"/>
      <c r="CN60" s="281"/>
      <c r="CO60" s="281"/>
      <c r="CP60" s="281"/>
      <c r="CQ60" s="281"/>
      <c r="CR60" s="281"/>
      <c r="CS60" s="281"/>
      <c r="CT60" s="281"/>
      <c r="CU60" s="281"/>
      <c r="CV60" s="281"/>
      <c r="CW60" s="281"/>
      <c r="CX60" s="281"/>
      <c r="CY60" s="281"/>
      <c r="CZ60" s="281"/>
      <c r="DA60" s="281"/>
      <c r="DB60" s="281"/>
      <c r="DC60" s="281"/>
      <c r="DD60" s="281"/>
      <c r="DE60" s="281"/>
      <c r="DF60" s="281"/>
      <c r="DG60" s="281"/>
      <c r="DH60" s="281"/>
      <c r="DI60" s="281"/>
      <c r="DJ60" s="281"/>
      <c r="DK60" s="281"/>
      <c r="DL60" s="281"/>
      <c r="DM60" s="281"/>
      <c r="DN60" s="281"/>
      <c r="DO60" s="281"/>
      <c r="DP60" s="281"/>
      <c r="DQ60" s="281"/>
      <c r="DR60" s="281"/>
      <c r="DS60" s="281"/>
      <c r="DT60" s="281"/>
      <c r="DU60" s="281"/>
      <c r="DV60" s="281"/>
      <c r="DW60" s="281"/>
      <c r="DX60" s="281"/>
      <c r="DY60" s="281"/>
      <c r="DZ60" s="281"/>
      <c r="EA60" s="281"/>
      <c r="EB60" s="281"/>
      <c r="EC60" s="281"/>
      <c r="ED60" s="281"/>
      <c r="EE60" s="281"/>
      <c r="EF60" s="281"/>
      <c r="EG60" s="281"/>
      <c r="EH60" s="281"/>
      <c r="EI60" s="281"/>
    </row>
    <row r="61" spans="1:139" s="229" customFormat="1" x14ac:dyDescent="0.25">
      <c r="A61" s="287"/>
      <c r="B61" s="288" t="s">
        <v>213</v>
      </c>
      <c r="C61" s="437"/>
      <c r="D61" s="435">
        <v>0.37</v>
      </c>
      <c r="E61" s="436">
        <v>0.3</v>
      </c>
      <c r="F61" s="379"/>
      <c r="G61" s="380"/>
      <c r="H61" s="379"/>
      <c r="I61" s="382"/>
      <c r="J61" s="381"/>
      <c r="K61" s="93"/>
      <c r="L61" s="93"/>
      <c r="M61" s="89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  <c r="CP61" s="281"/>
      <c r="CQ61" s="281"/>
      <c r="CR61" s="281"/>
      <c r="CS61" s="281"/>
      <c r="CT61" s="281"/>
      <c r="CU61" s="281"/>
      <c r="CV61" s="281"/>
      <c r="CW61" s="281"/>
      <c r="CX61" s="281"/>
      <c r="CY61" s="281"/>
      <c r="CZ61" s="281"/>
      <c r="DA61" s="281"/>
      <c r="DB61" s="281"/>
      <c r="DC61" s="281"/>
      <c r="DD61" s="281"/>
      <c r="DE61" s="281"/>
      <c r="DF61" s="281"/>
      <c r="DG61" s="281"/>
      <c r="DH61" s="281"/>
      <c r="DI61" s="281"/>
      <c r="DJ61" s="281"/>
      <c r="DK61" s="281"/>
      <c r="DL61" s="281"/>
      <c r="DM61" s="281"/>
      <c r="DN61" s="281"/>
      <c r="DO61" s="281"/>
      <c r="DP61" s="281"/>
      <c r="DQ61" s="281"/>
      <c r="DR61" s="281"/>
      <c r="DS61" s="281"/>
      <c r="DT61" s="281"/>
      <c r="DU61" s="281"/>
      <c r="DV61" s="281"/>
      <c r="DW61" s="281"/>
      <c r="DX61" s="281"/>
      <c r="DY61" s="281"/>
      <c r="DZ61" s="281"/>
      <c r="EA61" s="281"/>
      <c r="EB61" s="281"/>
      <c r="EC61" s="281"/>
      <c r="ED61" s="281"/>
      <c r="EE61" s="281"/>
      <c r="EF61" s="281"/>
      <c r="EG61" s="281"/>
      <c r="EH61" s="281"/>
      <c r="EI61" s="281"/>
    </row>
    <row r="62" spans="1:139" s="229" customFormat="1" x14ac:dyDescent="0.25">
      <c r="A62" s="287"/>
      <c r="B62" s="288" t="s">
        <v>37</v>
      </c>
      <c r="C62" s="437"/>
      <c r="D62" s="435">
        <v>0.12</v>
      </c>
      <c r="E62" s="436">
        <v>0.1</v>
      </c>
      <c r="F62" s="379"/>
      <c r="G62" s="380"/>
      <c r="H62" s="379"/>
      <c r="I62" s="382"/>
      <c r="J62" s="381"/>
      <c r="K62" s="93"/>
      <c r="L62" s="93"/>
      <c r="M62" s="89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1"/>
      <c r="CC62" s="281"/>
      <c r="CD62" s="281"/>
      <c r="CE62" s="281"/>
      <c r="CF62" s="281"/>
      <c r="CG62" s="281"/>
      <c r="CH62" s="281"/>
      <c r="CI62" s="281"/>
      <c r="CJ62" s="281"/>
      <c r="CK62" s="281"/>
      <c r="CL62" s="281"/>
      <c r="CM62" s="281"/>
      <c r="CN62" s="281"/>
      <c r="CO62" s="281"/>
      <c r="CP62" s="281"/>
      <c r="CQ62" s="281"/>
      <c r="CR62" s="281"/>
      <c r="CS62" s="281"/>
      <c r="CT62" s="281"/>
      <c r="CU62" s="281"/>
      <c r="CV62" s="281"/>
      <c r="CW62" s="281"/>
      <c r="CX62" s="281"/>
      <c r="CY62" s="281"/>
      <c r="CZ62" s="281"/>
      <c r="DA62" s="281"/>
      <c r="DB62" s="281"/>
      <c r="DC62" s="281"/>
      <c r="DD62" s="281"/>
      <c r="DE62" s="281"/>
      <c r="DF62" s="281"/>
      <c r="DG62" s="281"/>
      <c r="DH62" s="281"/>
      <c r="DI62" s="281"/>
      <c r="DJ62" s="281"/>
      <c r="DK62" s="281"/>
      <c r="DL62" s="281"/>
      <c r="DM62" s="281"/>
      <c r="DN62" s="281"/>
      <c r="DO62" s="281"/>
      <c r="DP62" s="281"/>
      <c r="DQ62" s="281"/>
      <c r="DR62" s="281"/>
      <c r="DS62" s="281"/>
      <c r="DT62" s="281"/>
      <c r="DU62" s="281"/>
      <c r="DV62" s="281"/>
      <c r="DW62" s="281"/>
      <c r="DX62" s="281"/>
      <c r="DY62" s="281"/>
      <c r="DZ62" s="281"/>
      <c r="EA62" s="281"/>
      <c r="EB62" s="281"/>
      <c r="EC62" s="281"/>
      <c r="ED62" s="281"/>
      <c r="EE62" s="281"/>
      <c r="EF62" s="281"/>
      <c r="EG62" s="281"/>
      <c r="EH62" s="281"/>
      <c r="EI62" s="281"/>
    </row>
    <row r="63" spans="1:139" s="229" customFormat="1" x14ac:dyDescent="0.25">
      <c r="A63" s="287"/>
      <c r="B63" s="288" t="s">
        <v>48</v>
      </c>
      <c r="C63" s="437"/>
      <c r="D63" s="435">
        <v>0.5</v>
      </c>
      <c r="E63" s="436">
        <v>0.5</v>
      </c>
      <c r="F63" s="379"/>
      <c r="G63" s="380"/>
      <c r="H63" s="379"/>
      <c r="I63" s="382"/>
      <c r="J63" s="381"/>
      <c r="K63" s="93"/>
      <c r="L63" s="93"/>
      <c r="M63" s="89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L63" s="281"/>
      <c r="BM63" s="281"/>
      <c r="BN63" s="281"/>
      <c r="BO63" s="281"/>
      <c r="BP63" s="281"/>
      <c r="BQ63" s="281"/>
      <c r="BR63" s="281"/>
      <c r="BS63" s="281"/>
      <c r="BT63" s="281"/>
      <c r="BU63" s="281"/>
      <c r="BV63" s="281"/>
      <c r="BW63" s="281"/>
      <c r="BX63" s="281"/>
      <c r="BY63" s="281"/>
      <c r="BZ63" s="281"/>
      <c r="CA63" s="281"/>
      <c r="CB63" s="281"/>
      <c r="CC63" s="281"/>
      <c r="CD63" s="281"/>
      <c r="CE63" s="281"/>
      <c r="CF63" s="281"/>
      <c r="CG63" s="281"/>
      <c r="CH63" s="281"/>
      <c r="CI63" s="281"/>
      <c r="CJ63" s="281"/>
      <c r="CK63" s="281"/>
      <c r="CL63" s="281"/>
      <c r="CM63" s="281"/>
      <c r="CN63" s="281"/>
      <c r="CO63" s="281"/>
      <c r="CP63" s="281"/>
      <c r="CQ63" s="281"/>
      <c r="CR63" s="281"/>
      <c r="CS63" s="281"/>
      <c r="CT63" s="281"/>
      <c r="CU63" s="281"/>
      <c r="CV63" s="281"/>
      <c r="CW63" s="281"/>
      <c r="CX63" s="281"/>
      <c r="CY63" s="281"/>
      <c r="CZ63" s="281"/>
      <c r="DA63" s="281"/>
      <c r="DB63" s="281"/>
      <c r="DC63" s="281"/>
      <c r="DD63" s="281"/>
      <c r="DE63" s="281"/>
      <c r="DF63" s="281"/>
      <c r="DG63" s="281"/>
      <c r="DH63" s="281"/>
      <c r="DI63" s="281"/>
      <c r="DJ63" s="281"/>
      <c r="DK63" s="281"/>
      <c r="DL63" s="281"/>
      <c r="DM63" s="281"/>
      <c r="DN63" s="281"/>
      <c r="DO63" s="281"/>
      <c r="DP63" s="281"/>
      <c r="DQ63" s="281"/>
      <c r="DR63" s="281"/>
      <c r="DS63" s="281"/>
      <c r="DT63" s="281"/>
      <c r="DU63" s="281"/>
      <c r="DV63" s="281"/>
      <c r="DW63" s="281"/>
      <c r="DX63" s="281"/>
      <c r="DY63" s="281"/>
      <c r="DZ63" s="281"/>
      <c r="EA63" s="281"/>
      <c r="EB63" s="281"/>
      <c r="EC63" s="281"/>
      <c r="ED63" s="281"/>
      <c r="EE63" s="281"/>
      <c r="EF63" s="281"/>
      <c r="EG63" s="281"/>
      <c r="EH63" s="281"/>
      <c r="EI63" s="281"/>
    </row>
    <row r="64" spans="1:139" s="229" customFormat="1" x14ac:dyDescent="0.25">
      <c r="A64" s="287"/>
      <c r="B64" s="288" t="s">
        <v>38</v>
      </c>
      <c r="C64" s="437"/>
      <c r="D64" s="435">
        <v>0.1</v>
      </c>
      <c r="E64" s="436">
        <v>0.1</v>
      </c>
      <c r="F64" s="379"/>
      <c r="G64" s="380"/>
      <c r="H64" s="379"/>
      <c r="I64" s="382"/>
      <c r="J64" s="381"/>
      <c r="K64" s="93"/>
      <c r="L64" s="93"/>
      <c r="M64" s="89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1"/>
      <c r="CC64" s="281"/>
      <c r="CD64" s="281"/>
      <c r="CE64" s="281"/>
      <c r="CF64" s="281"/>
      <c r="CG64" s="281"/>
      <c r="CH64" s="281"/>
      <c r="CI64" s="281"/>
      <c r="CJ64" s="281"/>
      <c r="CK64" s="281"/>
      <c r="CL64" s="281"/>
      <c r="CM64" s="281"/>
      <c r="CN64" s="281"/>
      <c r="CO64" s="281"/>
      <c r="CP64" s="281"/>
      <c r="CQ64" s="281"/>
      <c r="CR64" s="281"/>
      <c r="CS64" s="281"/>
      <c r="CT64" s="281"/>
      <c r="CU64" s="281"/>
      <c r="CV64" s="281"/>
      <c r="CW64" s="281"/>
      <c r="CX64" s="281"/>
      <c r="CY64" s="281"/>
      <c r="CZ64" s="281"/>
      <c r="DA64" s="281"/>
      <c r="DB64" s="281"/>
      <c r="DC64" s="281"/>
      <c r="DD64" s="281"/>
      <c r="DE64" s="281"/>
      <c r="DF64" s="281"/>
      <c r="DG64" s="281"/>
      <c r="DH64" s="281"/>
      <c r="DI64" s="281"/>
      <c r="DJ64" s="281"/>
      <c r="DK64" s="281"/>
      <c r="DL64" s="281"/>
      <c r="DM64" s="281"/>
      <c r="DN64" s="281"/>
      <c r="DO64" s="281"/>
      <c r="DP64" s="281"/>
      <c r="DQ64" s="281"/>
      <c r="DR64" s="281"/>
      <c r="DS64" s="281"/>
      <c r="DT64" s="281"/>
      <c r="DU64" s="281"/>
      <c r="DV64" s="281"/>
      <c r="DW64" s="281"/>
      <c r="DX64" s="281"/>
      <c r="DY64" s="281"/>
      <c r="DZ64" s="281"/>
      <c r="EA64" s="281"/>
      <c r="EB64" s="281"/>
      <c r="EC64" s="281"/>
      <c r="ED64" s="281"/>
      <c r="EE64" s="281"/>
      <c r="EF64" s="281"/>
      <c r="EG64" s="281"/>
      <c r="EH64" s="281"/>
      <c r="EI64" s="281"/>
    </row>
    <row r="65" spans="1:188" s="229" customFormat="1" x14ac:dyDescent="0.25">
      <c r="A65" s="287"/>
      <c r="B65" s="288" t="s">
        <v>43</v>
      </c>
      <c r="C65" s="437"/>
      <c r="D65" s="435">
        <v>0.05</v>
      </c>
      <c r="E65" s="436">
        <v>0.05</v>
      </c>
      <c r="F65" s="379"/>
      <c r="G65" s="380"/>
      <c r="H65" s="379"/>
      <c r="I65" s="382"/>
      <c r="J65" s="381"/>
      <c r="K65" s="93"/>
      <c r="L65" s="93"/>
      <c r="M65" s="89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L65" s="281"/>
      <c r="BM65" s="281"/>
      <c r="BN65" s="281"/>
      <c r="BO65" s="281"/>
      <c r="BP65" s="281"/>
      <c r="BQ65" s="281"/>
      <c r="BR65" s="281"/>
      <c r="BS65" s="281"/>
      <c r="BT65" s="281"/>
      <c r="BU65" s="281"/>
      <c r="BV65" s="281"/>
      <c r="BW65" s="281"/>
      <c r="BX65" s="281"/>
      <c r="BY65" s="281"/>
      <c r="BZ65" s="281"/>
      <c r="CA65" s="281"/>
      <c r="CB65" s="281"/>
      <c r="CC65" s="281"/>
      <c r="CD65" s="281"/>
      <c r="CE65" s="281"/>
      <c r="CF65" s="281"/>
      <c r="CG65" s="281"/>
      <c r="CH65" s="281"/>
      <c r="CI65" s="281"/>
      <c r="CJ65" s="281"/>
      <c r="CK65" s="281"/>
      <c r="CL65" s="281"/>
      <c r="CM65" s="281"/>
      <c r="CN65" s="281"/>
      <c r="CO65" s="281"/>
      <c r="CP65" s="281"/>
      <c r="CQ65" s="281"/>
      <c r="CR65" s="281"/>
      <c r="CS65" s="281"/>
      <c r="CT65" s="281"/>
      <c r="CU65" s="281"/>
      <c r="CV65" s="281"/>
      <c r="CW65" s="281"/>
      <c r="CX65" s="281"/>
      <c r="CY65" s="281"/>
      <c r="CZ65" s="281"/>
      <c r="DA65" s="281"/>
      <c r="DB65" s="281"/>
      <c r="DC65" s="281"/>
      <c r="DD65" s="281"/>
      <c r="DE65" s="281"/>
      <c r="DF65" s="281"/>
      <c r="DG65" s="281"/>
      <c r="DH65" s="281"/>
      <c r="DI65" s="281"/>
      <c r="DJ65" s="281"/>
      <c r="DK65" s="281"/>
      <c r="DL65" s="281"/>
      <c r="DM65" s="281"/>
      <c r="DN65" s="281"/>
      <c r="DO65" s="281"/>
      <c r="DP65" s="281"/>
      <c r="DQ65" s="281"/>
      <c r="DR65" s="281"/>
      <c r="DS65" s="281"/>
      <c r="DT65" s="281"/>
      <c r="DU65" s="281"/>
      <c r="DV65" s="281"/>
      <c r="DW65" s="281"/>
      <c r="DX65" s="281"/>
      <c r="DY65" s="281"/>
      <c r="DZ65" s="281"/>
      <c r="EA65" s="281"/>
      <c r="EB65" s="281"/>
      <c r="EC65" s="281"/>
      <c r="ED65" s="281"/>
      <c r="EE65" s="281"/>
      <c r="EF65" s="281"/>
      <c r="EG65" s="281"/>
      <c r="EH65" s="281"/>
      <c r="EI65" s="281"/>
    </row>
    <row r="66" spans="1:188" s="229" customFormat="1" x14ac:dyDescent="0.25">
      <c r="A66" s="287"/>
      <c r="B66" s="288" t="s">
        <v>54</v>
      </c>
      <c r="C66" s="437"/>
      <c r="D66" s="435">
        <v>0.1</v>
      </c>
      <c r="E66" s="436">
        <v>0.1</v>
      </c>
      <c r="F66" s="379"/>
      <c r="G66" s="380"/>
      <c r="H66" s="379"/>
      <c r="I66" s="382"/>
      <c r="J66" s="381"/>
      <c r="K66" s="93"/>
      <c r="L66" s="93"/>
      <c r="M66" s="89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1"/>
      <c r="CC66" s="281"/>
      <c r="CD66" s="281"/>
      <c r="CE66" s="281"/>
      <c r="CF66" s="281"/>
      <c r="CG66" s="281"/>
      <c r="CH66" s="281"/>
      <c r="CI66" s="281"/>
      <c r="CJ66" s="281"/>
      <c r="CK66" s="281"/>
      <c r="CL66" s="281"/>
      <c r="CM66" s="281"/>
      <c r="CN66" s="281"/>
      <c r="CO66" s="281"/>
      <c r="CP66" s="281"/>
      <c r="CQ66" s="281"/>
      <c r="CR66" s="281"/>
      <c r="CS66" s="281"/>
      <c r="CT66" s="281"/>
      <c r="CU66" s="281"/>
      <c r="CV66" s="281"/>
      <c r="CW66" s="281"/>
      <c r="CX66" s="281"/>
      <c r="CY66" s="281"/>
      <c r="CZ66" s="281"/>
      <c r="DA66" s="281"/>
      <c r="DB66" s="281"/>
      <c r="DC66" s="281"/>
      <c r="DD66" s="281"/>
      <c r="DE66" s="281"/>
      <c r="DF66" s="281"/>
      <c r="DG66" s="281"/>
      <c r="DH66" s="281"/>
      <c r="DI66" s="281"/>
      <c r="DJ66" s="281"/>
      <c r="DK66" s="281"/>
      <c r="DL66" s="281"/>
      <c r="DM66" s="281"/>
      <c r="DN66" s="281"/>
      <c r="DO66" s="281"/>
      <c r="DP66" s="281"/>
      <c r="DQ66" s="281"/>
      <c r="DR66" s="281"/>
      <c r="DS66" s="281"/>
      <c r="DT66" s="281"/>
      <c r="DU66" s="281"/>
      <c r="DV66" s="281"/>
      <c r="DW66" s="281"/>
      <c r="DX66" s="281"/>
      <c r="DY66" s="281"/>
      <c r="DZ66" s="281"/>
      <c r="EA66" s="281"/>
      <c r="EB66" s="281"/>
      <c r="EC66" s="281"/>
      <c r="ED66" s="281"/>
      <c r="EE66" s="281"/>
      <c r="EF66" s="281"/>
      <c r="EG66" s="281"/>
      <c r="EH66" s="281"/>
      <c r="EI66" s="281"/>
    </row>
    <row r="67" spans="1:188" s="229" customFormat="1" x14ac:dyDescent="0.25">
      <c r="A67" s="71" t="s">
        <v>112</v>
      </c>
      <c r="B67" s="67"/>
      <c r="C67" s="187" t="s">
        <v>314</v>
      </c>
      <c r="D67" s="175"/>
      <c r="E67" s="74"/>
      <c r="F67" s="130">
        <v>4.0999999999999996</v>
      </c>
      <c r="G67" s="131">
        <v>3</v>
      </c>
      <c r="H67" s="130">
        <v>25</v>
      </c>
      <c r="I67" s="132">
        <v>143.4</v>
      </c>
      <c r="J67" s="68" t="s">
        <v>251</v>
      </c>
      <c r="K67" s="234"/>
      <c r="L67" s="235"/>
      <c r="M67" s="234"/>
      <c r="N67" s="89"/>
      <c r="O67" s="89"/>
      <c r="P67" s="89"/>
      <c r="Q67" s="89"/>
      <c r="R67" s="89"/>
      <c r="S67" s="89"/>
      <c r="T67" s="89"/>
      <c r="U67" s="89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/>
      <c r="CR67" s="281"/>
      <c r="CS67" s="281"/>
      <c r="CT67" s="281"/>
      <c r="CU67" s="281"/>
      <c r="CV67" s="281"/>
      <c r="CW67" s="281"/>
      <c r="CX67" s="281"/>
      <c r="CY67" s="281"/>
      <c r="CZ67" s="281"/>
      <c r="DA67" s="281"/>
      <c r="DB67" s="281"/>
      <c r="DC67" s="281"/>
      <c r="DD67" s="281"/>
      <c r="DE67" s="281"/>
      <c r="DF67" s="281"/>
      <c r="DG67" s="281"/>
      <c r="DH67" s="281"/>
      <c r="DI67" s="281"/>
      <c r="DJ67" s="281"/>
      <c r="DK67" s="281"/>
      <c r="DL67" s="281"/>
      <c r="DM67" s="281"/>
      <c r="DN67" s="281"/>
      <c r="DO67" s="281"/>
      <c r="DP67" s="281"/>
      <c r="DQ67" s="281"/>
      <c r="DR67" s="281"/>
      <c r="DS67" s="281"/>
      <c r="DT67" s="281"/>
      <c r="DU67" s="281"/>
      <c r="DV67" s="281"/>
      <c r="DW67" s="281"/>
      <c r="DX67" s="281"/>
      <c r="DY67" s="281"/>
      <c r="DZ67" s="281"/>
      <c r="EA67" s="281"/>
      <c r="EB67" s="281"/>
      <c r="EC67" s="281"/>
      <c r="ED67" s="281"/>
      <c r="EE67" s="281"/>
      <c r="EF67" s="281"/>
      <c r="EG67" s="281"/>
      <c r="EH67" s="281"/>
      <c r="EI67" s="281"/>
      <c r="EJ67" s="281"/>
      <c r="EK67" s="281"/>
      <c r="EL67" s="281"/>
      <c r="EM67" s="281"/>
      <c r="EN67" s="281"/>
      <c r="EO67" s="281"/>
      <c r="EP67" s="281"/>
      <c r="EQ67" s="281"/>
      <c r="ER67" s="281"/>
      <c r="ES67" s="281"/>
      <c r="ET67" s="281"/>
      <c r="EU67" s="281"/>
      <c r="EV67" s="281"/>
      <c r="EW67" s="281"/>
      <c r="EX67" s="281"/>
      <c r="EY67" s="281"/>
      <c r="EZ67" s="281"/>
      <c r="FA67" s="281"/>
      <c r="FB67" s="281"/>
      <c r="FC67" s="281"/>
      <c r="FD67" s="281"/>
      <c r="FE67" s="281"/>
      <c r="FF67" s="281"/>
      <c r="FG67" s="281"/>
      <c r="FH67" s="281"/>
      <c r="FI67" s="281"/>
      <c r="FJ67" s="281"/>
      <c r="FK67" s="281"/>
      <c r="FL67" s="281"/>
      <c r="FM67" s="281"/>
      <c r="FN67" s="281"/>
      <c r="FO67" s="281"/>
      <c r="FP67" s="281"/>
      <c r="FQ67" s="281"/>
      <c r="FR67" s="281"/>
      <c r="FS67" s="281"/>
      <c r="FT67" s="281"/>
      <c r="FU67" s="281"/>
      <c r="FV67" s="281"/>
      <c r="FW67" s="281"/>
      <c r="FX67" s="281"/>
      <c r="FY67" s="281"/>
      <c r="FZ67" s="281"/>
      <c r="GA67" s="281"/>
      <c r="GB67" s="281"/>
      <c r="GC67" s="281"/>
      <c r="GD67" s="281"/>
      <c r="GE67" s="281"/>
      <c r="GF67" s="281"/>
    </row>
    <row r="68" spans="1:188" s="229" customFormat="1" x14ac:dyDescent="0.25">
      <c r="A68" s="71"/>
      <c r="B68" s="67" t="s">
        <v>113</v>
      </c>
      <c r="C68" s="187"/>
      <c r="D68" s="175">
        <v>38.5</v>
      </c>
      <c r="E68" s="74">
        <v>38.5</v>
      </c>
      <c r="F68" s="130"/>
      <c r="G68" s="131"/>
      <c r="H68" s="130"/>
      <c r="I68" s="132"/>
      <c r="J68" s="68"/>
      <c r="K68" s="234"/>
      <c r="L68" s="235"/>
      <c r="M68" s="234"/>
      <c r="N68" s="89"/>
      <c r="O68" s="89"/>
      <c r="P68" s="89"/>
      <c r="Q68" s="89"/>
      <c r="R68" s="89"/>
      <c r="S68" s="89"/>
      <c r="T68" s="89"/>
      <c r="U68" s="89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1"/>
      <c r="DF68" s="281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1"/>
      <c r="EF68" s="281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281"/>
      <c r="FF68" s="281"/>
      <c r="FG68" s="281"/>
      <c r="FH68" s="281"/>
      <c r="FI68" s="281"/>
      <c r="FJ68" s="281"/>
      <c r="FK68" s="281"/>
      <c r="FL68" s="281"/>
      <c r="FM68" s="281"/>
      <c r="FN68" s="281"/>
      <c r="FO68" s="281"/>
      <c r="FP68" s="281"/>
      <c r="FQ68" s="281"/>
      <c r="FR68" s="281"/>
      <c r="FS68" s="281"/>
      <c r="FT68" s="281"/>
      <c r="FU68" s="281"/>
      <c r="FV68" s="281"/>
      <c r="FW68" s="281"/>
      <c r="FX68" s="281"/>
      <c r="FY68" s="281"/>
      <c r="FZ68" s="281"/>
      <c r="GA68" s="281"/>
      <c r="GB68" s="281"/>
      <c r="GC68" s="281"/>
      <c r="GD68" s="281"/>
      <c r="GE68" s="281"/>
      <c r="GF68" s="281"/>
    </row>
    <row r="69" spans="1:188" s="229" customFormat="1" x14ac:dyDescent="0.25">
      <c r="A69" s="71"/>
      <c r="B69" s="67" t="s">
        <v>22</v>
      </c>
      <c r="C69" s="187"/>
      <c r="D69" s="175">
        <v>2.2000000000000002</v>
      </c>
      <c r="E69" s="74">
        <v>2.2000000000000002</v>
      </c>
      <c r="F69" s="130"/>
      <c r="G69" s="131"/>
      <c r="H69" s="130"/>
      <c r="I69" s="132"/>
      <c r="J69" s="68"/>
      <c r="K69" s="234"/>
      <c r="L69" s="235"/>
      <c r="M69" s="234"/>
      <c r="N69" s="89"/>
      <c r="O69" s="89"/>
      <c r="P69" s="89"/>
      <c r="Q69" s="89"/>
      <c r="R69" s="89"/>
      <c r="S69" s="89"/>
      <c r="T69" s="89"/>
      <c r="U69" s="89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1"/>
      <c r="CC69" s="281"/>
      <c r="CD69" s="281"/>
      <c r="CE69" s="281"/>
      <c r="CF69" s="281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1"/>
      <c r="DF69" s="281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1"/>
      <c r="EF69" s="281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281"/>
      <c r="FF69" s="281"/>
      <c r="FG69" s="281"/>
      <c r="FH69" s="281"/>
      <c r="FI69" s="281"/>
      <c r="FJ69" s="281"/>
      <c r="FK69" s="281"/>
      <c r="FL69" s="281"/>
      <c r="FM69" s="281"/>
      <c r="FN69" s="281"/>
      <c r="FO69" s="281"/>
      <c r="FP69" s="281"/>
      <c r="FQ69" s="281"/>
      <c r="FR69" s="281"/>
      <c r="FS69" s="281"/>
      <c r="FT69" s="281"/>
      <c r="FU69" s="281"/>
      <c r="FV69" s="281"/>
      <c r="FW69" s="281"/>
      <c r="FX69" s="281"/>
      <c r="FY69" s="281"/>
      <c r="FZ69" s="281"/>
      <c r="GA69" s="281"/>
      <c r="GB69" s="281"/>
      <c r="GC69" s="281"/>
      <c r="GD69" s="281"/>
      <c r="GE69" s="281"/>
      <c r="GF69" s="281"/>
    </row>
    <row r="70" spans="1:188" s="229" customFormat="1" x14ac:dyDescent="0.25">
      <c r="A70" s="71"/>
      <c r="B70" s="67" t="s">
        <v>21</v>
      </c>
      <c r="C70" s="187"/>
      <c r="D70" s="175">
        <v>0.4</v>
      </c>
      <c r="E70" s="74">
        <v>0.4</v>
      </c>
      <c r="F70" s="130"/>
      <c r="G70" s="131"/>
      <c r="H70" s="130"/>
      <c r="I70" s="132"/>
      <c r="J70" s="68"/>
      <c r="K70" s="234"/>
      <c r="L70" s="235"/>
      <c r="M70" s="234"/>
      <c r="N70" s="89"/>
      <c r="O70" s="89"/>
      <c r="P70" s="89"/>
      <c r="Q70" s="89"/>
      <c r="R70" s="89"/>
      <c r="S70" s="89"/>
      <c r="T70" s="89"/>
      <c r="U70" s="89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1"/>
      <c r="CC70" s="281"/>
      <c r="CD70" s="281"/>
      <c r="CE70" s="281"/>
      <c r="CF70" s="281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1"/>
      <c r="DF70" s="281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1"/>
      <c r="EF70" s="281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281"/>
      <c r="FF70" s="281"/>
      <c r="FG70" s="281"/>
      <c r="FH70" s="281"/>
      <c r="FI70" s="281"/>
      <c r="FJ70" s="281"/>
      <c r="FK70" s="281"/>
      <c r="FL70" s="281"/>
      <c r="FM70" s="281"/>
      <c r="FN70" s="281"/>
      <c r="FO70" s="281"/>
      <c r="FP70" s="281"/>
      <c r="FQ70" s="281"/>
      <c r="FR70" s="281"/>
      <c r="FS70" s="281"/>
      <c r="FT70" s="281"/>
      <c r="FU70" s="281"/>
      <c r="FV70" s="281"/>
      <c r="FW70" s="281"/>
      <c r="FX70" s="281"/>
      <c r="FY70" s="281"/>
      <c r="FZ70" s="281"/>
      <c r="GA70" s="281"/>
      <c r="GB70" s="281"/>
      <c r="GC70" s="281"/>
      <c r="GD70" s="281"/>
      <c r="GE70" s="281"/>
      <c r="GF70" s="281"/>
    </row>
    <row r="71" spans="1:188" s="88" customFormat="1" x14ac:dyDescent="0.25">
      <c r="A71" s="440" t="s">
        <v>49</v>
      </c>
      <c r="B71" s="94"/>
      <c r="C71" s="74">
        <v>150</v>
      </c>
      <c r="D71" s="74"/>
      <c r="E71" s="175"/>
      <c r="F71" s="131">
        <v>0.6</v>
      </c>
      <c r="G71" s="130">
        <v>0</v>
      </c>
      <c r="H71" s="131">
        <v>15</v>
      </c>
      <c r="I71" s="130">
        <v>62.5</v>
      </c>
      <c r="J71" s="133" t="s">
        <v>264</v>
      </c>
      <c r="K71" s="234"/>
      <c r="L71" s="235"/>
      <c r="M71" s="234"/>
      <c r="N71" s="89"/>
      <c r="O71" s="89"/>
      <c r="P71" s="89"/>
      <c r="Q71" s="89"/>
      <c r="R71" s="89"/>
      <c r="S71" s="89"/>
      <c r="T71" s="89"/>
      <c r="U71" s="89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  <c r="FI71" s="66"/>
      <c r="FJ71" s="66"/>
      <c r="FK71" s="66"/>
      <c r="FL71" s="66"/>
      <c r="FM71" s="66"/>
      <c r="FN71" s="66"/>
      <c r="FO71" s="66"/>
      <c r="FP71" s="66"/>
      <c r="FQ71" s="66"/>
      <c r="FR71" s="66"/>
      <c r="FS71" s="66"/>
      <c r="FT71" s="66"/>
      <c r="FU71" s="66"/>
      <c r="FV71" s="66"/>
      <c r="FW71" s="66"/>
      <c r="FX71" s="66"/>
      <c r="FY71" s="66"/>
      <c r="FZ71" s="66"/>
      <c r="GA71" s="66"/>
      <c r="GB71" s="66"/>
      <c r="GC71" s="66"/>
      <c r="GD71" s="66"/>
      <c r="GE71" s="66"/>
      <c r="GF71" s="66"/>
    </row>
    <row r="72" spans="1:188" s="88" customFormat="1" x14ac:dyDescent="0.25">
      <c r="A72" s="326"/>
      <c r="B72" s="321" t="s">
        <v>375</v>
      </c>
      <c r="C72" s="74"/>
      <c r="D72" s="74">
        <v>15.3</v>
      </c>
      <c r="E72" s="175">
        <v>15</v>
      </c>
      <c r="F72" s="131"/>
      <c r="G72" s="130"/>
      <c r="H72" s="131"/>
      <c r="I72" s="130"/>
      <c r="J72" s="68"/>
      <c r="K72" s="234"/>
      <c r="L72" s="235"/>
      <c r="M72" s="234"/>
      <c r="N72" s="89"/>
      <c r="O72" s="89"/>
      <c r="P72" s="89"/>
      <c r="Q72" s="89"/>
      <c r="R72" s="89"/>
      <c r="S72" s="89"/>
      <c r="T72" s="89"/>
      <c r="U72" s="89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  <c r="FF72" s="66"/>
      <c r="FG72" s="66"/>
      <c r="FH72" s="66"/>
      <c r="FI72" s="66"/>
      <c r="FJ72" s="66"/>
      <c r="FK72" s="66"/>
      <c r="FL72" s="66"/>
      <c r="FM72" s="66"/>
      <c r="FN72" s="66"/>
      <c r="FO72" s="66"/>
      <c r="FP72" s="66"/>
      <c r="FQ72" s="66"/>
      <c r="FR72" s="66"/>
      <c r="FS72" s="66"/>
      <c r="FT72" s="66"/>
      <c r="FU72" s="66"/>
      <c r="FV72" s="66"/>
      <c r="FW72" s="66"/>
      <c r="FX72" s="66"/>
      <c r="FY72" s="66"/>
      <c r="FZ72" s="66"/>
      <c r="GA72" s="66"/>
      <c r="GB72" s="66"/>
      <c r="GC72" s="66"/>
      <c r="GD72" s="66"/>
      <c r="GE72" s="66"/>
      <c r="GF72" s="66"/>
    </row>
    <row r="73" spans="1:188" s="88" customFormat="1" x14ac:dyDescent="0.25">
      <c r="A73" s="368"/>
      <c r="B73" s="67" t="s">
        <v>56</v>
      </c>
      <c r="C73" s="68"/>
      <c r="D73" s="74">
        <v>150</v>
      </c>
      <c r="E73" s="74">
        <v>150</v>
      </c>
      <c r="F73" s="155"/>
      <c r="G73" s="74"/>
      <c r="H73" s="175"/>
      <c r="I73" s="74"/>
      <c r="J73" s="74"/>
      <c r="K73" s="234"/>
      <c r="L73" s="235"/>
      <c r="M73" s="234"/>
      <c r="N73" s="89"/>
      <c r="O73" s="89"/>
      <c r="P73" s="89"/>
      <c r="Q73" s="89"/>
      <c r="R73" s="89"/>
      <c r="S73" s="89"/>
      <c r="T73" s="89"/>
      <c r="U73" s="89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  <c r="FF73" s="66"/>
      <c r="FG73" s="66"/>
      <c r="FH73" s="66"/>
      <c r="FI73" s="66"/>
      <c r="FJ73" s="66"/>
      <c r="FK73" s="66"/>
      <c r="FL73" s="66"/>
      <c r="FM73" s="66"/>
      <c r="FN73" s="66"/>
      <c r="FO73" s="66"/>
      <c r="FP73" s="66"/>
      <c r="FQ73" s="66"/>
      <c r="FR73" s="66"/>
      <c r="FS73" s="66"/>
      <c r="FT73" s="66"/>
      <c r="FU73" s="66"/>
      <c r="FV73" s="66"/>
      <c r="FW73" s="66"/>
      <c r="FX73" s="66"/>
      <c r="FY73" s="66"/>
      <c r="FZ73" s="66"/>
      <c r="GA73" s="66"/>
      <c r="GB73" s="66"/>
      <c r="GC73" s="66"/>
      <c r="GD73" s="66"/>
      <c r="GE73" s="66"/>
      <c r="GF73" s="66"/>
    </row>
    <row r="74" spans="1:188" s="88" customFormat="1" x14ac:dyDescent="0.25">
      <c r="A74" s="368"/>
      <c r="B74" s="67" t="s">
        <v>20</v>
      </c>
      <c r="C74" s="68"/>
      <c r="D74" s="74">
        <v>4</v>
      </c>
      <c r="E74" s="74">
        <v>4</v>
      </c>
      <c r="F74" s="155"/>
      <c r="G74" s="74"/>
      <c r="H74" s="175"/>
      <c r="I74" s="74"/>
      <c r="J74" s="74"/>
      <c r="K74" s="234"/>
      <c r="L74" s="235"/>
      <c r="M74" s="234"/>
      <c r="N74" s="89"/>
      <c r="O74" s="89"/>
      <c r="P74" s="89"/>
      <c r="Q74" s="89"/>
      <c r="R74" s="89"/>
      <c r="S74" s="89"/>
      <c r="T74" s="89"/>
      <c r="U74" s="89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  <c r="FF74" s="66"/>
      <c r="FG74" s="66"/>
      <c r="FH74" s="66"/>
      <c r="FI74" s="66"/>
      <c r="FJ74" s="66"/>
      <c r="FK74" s="66"/>
      <c r="FL74" s="66"/>
      <c r="FM74" s="66"/>
      <c r="FN74" s="66"/>
      <c r="FO74" s="66"/>
      <c r="FP74" s="66"/>
      <c r="FQ74" s="66"/>
      <c r="FR74" s="66"/>
      <c r="FS74" s="66"/>
      <c r="FT74" s="66"/>
      <c r="FU74" s="66"/>
      <c r="FV74" s="66"/>
      <c r="FW74" s="66"/>
      <c r="FX74" s="66"/>
      <c r="FY74" s="66"/>
      <c r="FZ74" s="66"/>
      <c r="GA74" s="66"/>
      <c r="GB74" s="66"/>
      <c r="GC74" s="66"/>
      <c r="GD74" s="66"/>
      <c r="GE74" s="66"/>
      <c r="GF74" s="66"/>
    </row>
    <row r="75" spans="1:188" ht="15.75" thickBot="1" x14ac:dyDescent="0.3">
      <c r="A75" s="71" t="s">
        <v>50</v>
      </c>
      <c r="B75" s="67"/>
      <c r="C75" s="74">
        <v>30</v>
      </c>
      <c r="D75" s="74">
        <v>30</v>
      </c>
      <c r="E75" s="175">
        <v>30</v>
      </c>
      <c r="F75" s="74">
        <v>1.5</v>
      </c>
      <c r="G75" s="175">
        <v>0.3</v>
      </c>
      <c r="H75" s="74">
        <v>14.3</v>
      </c>
      <c r="I75" s="175">
        <v>66</v>
      </c>
      <c r="J75" s="68"/>
      <c r="L75" s="235"/>
    </row>
    <row r="76" spans="1:188" ht="15.75" thickBot="1" x14ac:dyDescent="0.3">
      <c r="A76" s="171" t="s">
        <v>29</v>
      </c>
      <c r="B76" s="172"/>
      <c r="C76" s="165">
        <v>540</v>
      </c>
      <c r="D76" s="250"/>
      <c r="E76" s="173"/>
      <c r="F76" s="166">
        <v>15.2</v>
      </c>
      <c r="G76" s="166">
        <v>15.280000000000001</v>
      </c>
      <c r="H76" s="166">
        <v>67.099999999999994</v>
      </c>
      <c r="I76" s="166">
        <v>464.70000000000005</v>
      </c>
      <c r="J76" s="167"/>
      <c r="L76" s="235"/>
    </row>
    <row r="77" spans="1:188" x14ac:dyDescent="0.25">
      <c r="A77" s="71"/>
      <c r="B77" s="67" t="s">
        <v>51</v>
      </c>
      <c r="C77" s="74"/>
      <c r="D77" s="74"/>
      <c r="E77" s="175"/>
      <c r="F77" s="132"/>
      <c r="G77" s="131"/>
      <c r="H77" s="185"/>
      <c r="I77" s="130"/>
      <c r="J77" s="68"/>
      <c r="L77" s="235"/>
    </row>
    <row r="78" spans="1:188" ht="30" x14ac:dyDescent="0.25">
      <c r="A78" s="428" t="s">
        <v>92</v>
      </c>
      <c r="B78" s="429"/>
      <c r="C78" s="430">
        <v>40</v>
      </c>
      <c r="D78" s="431"/>
      <c r="E78" s="432"/>
      <c r="F78" s="432">
        <v>3.9</v>
      </c>
      <c r="G78" s="431">
        <v>3.5</v>
      </c>
      <c r="H78" s="432">
        <v>22.4</v>
      </c>
      <c r="I78" s="431">
        <v>137</v>
      </c>
      <c r="J78" s="433" t="s">
        <v>417</v>
      </c>
      <c r="K78" s="89"/>
      <c r="L78" s="93"/>
      <c r="M78" s="89"/>
      <c r="N78" s="66"/>
      <c r="O78" s="66"/>
      <c r="P78" s="66"/>
      <c r="Q78" s="66"/>
      <c r="R78" s="66"/>
      <c r="S78" s="66"/>
      <c r="T78" s="66"/>
      <c r="U78" s="66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</row>
    <row r="79" spans="1:188" x14ac:dyDescent="0.25">
      <c r="A79" s="428"/>
      <c r="B79" s="429" t="s">
        <v>47</v>
      </c>
      <c r="C79" s="430"/>
      <c r="D79" s="431">
        <v>27</v>
      </c>
      <c r="E79" s="432">
        <v>27</v>
      </c>
      <c r="F79" s="432"/>
      <c r="G79" s="431"/>
      <c r="H79" s="432"/>
      <c r="I79" s="431"/>
      <c r="J79" s="433"/>
      <c r="K79" s="89"/>
      <c r="L79" s="93"/>
      <c r="M79" s="89"/>
      <c r="N79" s="66"/>
      <c r="O79" s="66"/>
      <c r="P79" s="66"/>
      <c r="Q79" s="66"/>
      <c r="R79" s="66"/>
      <c r="S79" s="66"/>
      <c r="T79" s="66"/>
      <c r="U79" s="66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</row>
    <row r="80" spans="1:188" ht="19.5" customHeight="1" x14ac:dyDescent="0.25">
      <c r="A80" s="428"/>
      <c r="B80" s="429" t="s">
        <v>20</v>
      </c>
      <c r="C80" s="430"/>
      <c r="D80" s="431">
        <v>5.6</v>
      </c>
      <c r="E80" s="432">
        <v>5.6</v>
      </c>
      <c r="F80" s="432"/>
      <c r="G80" s="432"/>
      <c r="H80" s="432"/>
      <c r="I80" s="434"/>
      <c r="J80" s="433"/>
      <c r="K80" s="89"/>
      <c r="L80" s="93"/>
      <c r="M80" s="89"/>
      <c r="N80" s="66"/>
      <c r="O80" s="66"/>
      <c r="P80" s="66"/>
      <c r="Q80" s="66"/>
      <c r="R80" s="66"/>
      <c r="S80" s="66"/>
      <c r="T80" s="66"/>
      <c r="U80" s="66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</row>
    <row r="81" spans="1:188" ht="15.75" customHeight="1" x14ac:dyDescent="0.25">
      <c r="A81" s="428"/>
      <c r="B81" s="429" t="s">
        <v>56</v>
      </c>
      <c r="C81" s="430"/>
      <c r="D81" s="431">
        <v>11.2</v>
      </c>
      <c r="E81" s="432">
        <v>11.2</v>
      </c>
      <c r="F81" s="432"/>
      <c r="G81" s="431"/>
      <c r="H81" s="432"/>
      <c r="I81" s="431"/>
      <c r="J81" s="433"/>
      <c r="K81" s="89"/>
      <c r="L81" s="93"/>
      <c r="M81" s="89"/>
      <c r="N81" s="66"/>
      <c r="O81" s="66"/>
      <c r="P81" s="66"/>
      <c r="Q81" s="66"/>
      <c r="R81" s="66"/>
      <c r="S81" s="66"/>
      <c r="T81" s="66"/>
      <c r="U81" s="66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</row>
    <row r="82" spans="1:188" ht="30" x14ac:dyDescent="0.25">
      <c r="A82" s="428"/>
      <c r="B82" s="429" t="s">
        <v>38</v>
      </c>
      <c r="C82" s="430"/>
      <c r="D82" s="431">
        <v>5.6</v>
      </c>
      <c r="E82" s="432">
        <v>5.6</v>
      </c>
      <c r="F82" s="432"/>
      <c r="G82" s="431"/>
      <c r="H82" s="432"/>
      <c r="I82" s="431"/>
      <c r="J82" s="433"/>
      <c r="K82" s="89"/>
      <c r="L82" s="93"/>
      <c r="M82" s="89"/>
      <c r="N82" s="66"/>
      <c r="O82" s="66"/>
      <c r="P82" s="66"/>
      <c r="Q82" s="66"/>
      <c r="R82" s="66"/>
      <c r="S82" s="66"/>
      <c r="T82" s="66"/>
      <c r="U82" s="66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</row>
    <row r="83" spans="1:188" x14ac:dyDescent="0.25">
      <c r="A83" s="428"/>
      <c r="B83" s="429" t="s">
        <v>93</v>
      </c>
      <c r="C83" s="430"/>
      <c r="D83" s="431">
        <v>0.16</v>
      </c>
      <c r="E83" s="432">
        <v>0.16</v>
      </c>
      <c r="F83" s="432"/>
      <c r="G83" s="431"/>
      <c r="H83" s="432"/>
      <c r="I83" s="431"/>
      <c r="J83" s="433"/>
      <c r="K83" s="89"/>
      <c r="L83" s="93"/>
      <c r="M83" s="89"/>
      <c r="N83" s="66"/>
      <c r="O83" s="66"/>
      <c r="P83" s="66"/>
      <c r="Q83" s="66"/>
      <c r="R83" s="66"/>
      <c r="S83" s="66"/>
      <c r="T83" s="66"/>
      <c r="U83" s="66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</row>
    <row r="84" spans="1:188" x14ac:dyDescent="0.25">
      <c r="A84" s="428"/>
      <c r="B84" s="429" t="s">
        <v>21</v>
      </c>
      <c r="C84" s="430"/>
      <c r="D84" s="431">
        <v>0.2</v>
      </c>
      <c r="E84" s="432">
        <v>0.2</v>
      </c>
      <c r="F84" s="432"/>
      <c r="G84" s="431"/>
      <c r="H84" s="432"/>
      <c r="I84" s="431"/>
      <c r="J84" s="433"/>
      <c r="K84" s="89"/>
      <c r="L84" s="93"/>
      <c r="M84" s="89"/>
      <c r="N84" s="66"/>
      <c r="O84" s="66"/>
      <c r="P84" s="66"/>
      <c r="Q84" s="66"/>
      <c r="R84" s="66"/>
      <c r="S84" s="66"/>
      <c r="T84" s="66"/>
      <c r="U84" s="66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</row>
    <row r="85" spans="1:188" x14ac:dyDescent="0.25">
      <c r="A85" s="428"/>
      <c r="B85" s="429" t="s">
        <v>55</v>
      </c>
      <c r="C85" s="430"/>
      <c r="D85" s="431">
        <v>0.8</v>
      </c>
      <c r="E85" s="434">
        <v>0.8</v>
      </c>
      <c r="F85" s="432" t="s">
        <v>1</v>
      </c>
      <c r="G85" s="431"/>
      <c r="H85" s="432"/>
      <c r="I85" s="431"/>
      <c r="J85" s="433"/>
      <c r="K85" s="89"/>
      <c r="L85" s="93"/>
      <c r="M85" s="89"/>
      <c r="N85" s="66"/>
      <c r="O85" s="66"/>
      <c r="P85" s="66"/>
      <c r="Q85" s="66"/>
      <c r="R85" s="66"/>
      <c r="S85" s="66"/>
      <c r="T85" s="66"/>
      <c r="U85" s="66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</row>
    <row r="86" spans="1:188" ht="30" x14ac:dyDescent="0.25">
      <c r="A86" s="428"/>
      <c r="B86" s="429" t="s">
        <v>87</v>
      </c>
      <c r="C86" s="430"/>
      <c r="D86" s="431"/>
      <c r="E86" s="434">
        <v>48.4</v>
      </c>
      <c r="F86" s="432"/>
      <c r="G86" s="431"/>
      <c r="H86" s="432"/>
      <c r="I86" s="431"/>
      <c r="J86" s="433"/>
      <c r="K86" s="89"/>
      <c r="L86" s="93"/>
      <c r="M86" s="89"/>
      <c r="N86" s="66"/>
      <c r="O86" s="66"/>
      <c r="P86" s="66"/>
      <c r="Q86" s="66"/>
      <c r="R86" s="66"/>
      <c r="S86" s="66"/>
      <c r="T86" s="66"/>
      <c r="U86" s="6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</row>
    <row r="87" spans="1:188" ht="30" x14ac:dyDescent="0.25">
      <c r="A87" s="428"/>
      <c r="B87" s="429" t="s">
        <v>38</v>
      </c>
      <c r="C87" s="430"/>
      <c r="D87" s="431">
        <v>0.1</v>
      </c>
      <c r="E87" s="434">
        <v>0.1</v>
      </c>
      <c r="F87" s="432"/>
      <c r="G87" s="431"/>
      <c r="H87" s="432"/>
      <c r="I87" s="431"/>
      <c r="J87" s="433"/>
      <c r="K87" s="89"/>
      <c r="L87" s="93"/>
      <c r="M87" s="89"/>
      <c r="N87" s="66"/>
      <c r="O87" s="66"/>
      <c r="P87" s="66"/>
      <c r="Q87" s="66"/>
      <c r="R87" s="66"/>
      <c r="S87" s="66"/>
      <c r="T87" s="66"/>
      <c r="U87" s="66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</row>
    <row r="88" spans="1:188" x14ac:dyDescent="0.25">
      <c r="A88" s="71" t="s">
        <v>90</v>
      </c>
      <c r="B88" s="67"/>
      <c r="C88" s="126">
        <v>110</v>
      </c>
      <c r="D88" s="203"/>
      <c r="E88" s="126"/>
      <c r="F88" s="128">
        <v>3</v>
      </c>
      <c r="G88" s="128">
        <v>2.7</v>
      </c>
      <c r="H88" s="128">
        <v>4.5</v>
      </c>
      <c r="I88" s="128">
        <v>54.3</v>
      </c>
      <c r="J88" s="68" t="s">
        <v>172</v>
      </c>
      <c r="L88" s="235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</row>
    <row r="89" spans="1:188" x14ac:dyDescent="0.25">
      <c r="A89" s="71"/>
      <c r="B89" s="67" t="s">
        <v>91</v>
      </c>
      <c r="C89" s="126"/>
      <c r="D89" s="203">
        <v>114</v>
      </c>
      <c r="E89" s="126">
        <v>110</v>
      </c>
      <c r="F89" s="128"/>
      <c r="G89" s="127"/>
      <c r="H89" s="128"/>
      <c r="I89" s="127"/>
      <c r="J89" s="68"/>
      <c r="L89" s="235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</row>
    <row r="90" spans="1:188" s="229" customFormat="1" x14ac:dyDescent="0.25">
      <c r="A90" s="99" t="s">
        <v>366</v>
      </c>
      <c r="B90" s="94"/>
      <c r="C90" s="95" t="s">
        <v>390</v>
      </c>
      <c r="D90" s="96"/>
      <c r="E90" s="97"/>
      <c r="F90" s="96">
        <v>4.5999999999999996</v>
      </c>
      <c r="G90" s="97">
        <v>8.1999999999999993</v>
      </c>
      <c r="H90" s="96">
        <v>13</v>
      </c>
      <c r="I90" s="100">
        <v>144</v>
      </c>
      <c r="J90" s="98" t="s">
        <v>409</v>
      </c>
      <c r="K90" s="89"/>
      <c r="L90" s="93"/>
      <c r="M90" s="89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1"/>
      <c r="CC90" s="281"/>
      <c r="CD90" s="281"/>
      <c r="CE90" s="281"/>
      <c r="CF90" s="281"/>
      <c r="CG90" s="281"/>
      <c r="CH90" s="281"/>
      <c r="CI90" s="281"/>
      <c r="CJ90" s="281"/>
      <c r="CK90" s="281"/>
      <c r="CL90" s="281"/>
      <c r="CM90" s="281"/>
      <c r="CN90" s="281"/>
      <c r="CO90" s="281"/>
      <c r="CP90" s="281"/>
      <c r="CQ90" s="281"/>
      <c r="CR90" s="281"/>
      <c r="CS90" s="281"/>
      <c r="CT90" s="281"/>
      <c r="CU90" s="281"/>
      <c r="CV90" s="281"/>
      <c r="CW90" s="281"/>
      <c r="CX90" s="281"/>
      <c r="CY90" s="281"/>
      <c r="CZ90" s="281"/>
      <c r="DA90" s="281"/>
      <c r="DB90" s="281"/>
      <c r="DC90" s="281"/>
      <c r="DD90" s="281"/>
      <c r="DE90" s="281"/>
      <c r="DF90" s="281"/>
      <c r="DG90" s="281"/>
      <c r="DH90" s="281"/>
      <c r="DI90" s="281"/>
      <c r="DJ90" s="281"/>
      <c r="DK90" s="281"/>
      <c r="DL90" s="281"/>
      <c r="DM90" s="281"/>
      <c r="DN90" s="281"/>
      <c r="DO90" s="281"/>
      <c r="DP90" s="281"/>
      <c r="DQ90" s="281"/>
      <c r="DR90" s="281"/>
      <c r="DS90" s="281"/>
      <c r="DT90" s="281"/>
      <c r="DU90" s="281"/>
      <c r="DV90" s="281"/>
      <c r="DW90" s="281"/>
      <c r="DX90" s="281"/>
      <c r="DY90" s="281"/>
      <c r="DZ90" s="281"/>
      <c r="EA90" s="281"/>
      <c r="EB90" s="281"/>
      <c r="EC90" s="281"/>
      <c r="ED90" s="281"/>
      <c r="EE90" s="281"/>
      <c r="EF90" s="281"/>
      <c r="EG90" s="281"/>
      <c r="EH90" s="281"/>
      <c r="EI90" s="281"/>
      <c r="EJ90" s="281"/>
      <c r="EK90" s="281"/>
      <c r="EL90" s="281"/>
      <c r="EM90" s="281"/>
      <c r="EN90" s="281"/>
      <c r="EO90" s="281"/>
      <c r="EP90" s="281"/>
      <c r="EQ90" s="281"/>
      <c r="ER90" s="281"/>
      <c r="ES90" s="281"/>
      <c r="ET90" s="281"/>
      <c r="EU90" s="281"/>
      <c r="EV90" s="281"/>
      <c r="EW90" s="281"/>
      <c r="EX90" s="281"/>
      <c r="EY90" s="281"/>
      <c r="EZ90" s="281"/>
      <c r="FA90" s="281"/>
      <c r="FB90" s="281"/>
      <c r="FC90" s="281"/>
      <c r="FD90" s="281"/>
      <c r="FE90" s="281"/>
      <c r="FF90" s="281"/>
      <c r="FG90" s="281"/>
      <c r="FH90" s="281"/>
      <c r="FI90" s="281"/>
      <c r="FJ90" s="281"/>
      <c r="FK90" s="281"/>
      <c r="FL90" s="281"/>
      <c r="FM90" s="281"/>
      <c r="FN90" s="281"/>
      <c r="FO90" s="281"/>
      <c r="FP90" s="281"/>
      <c r="FQ90" s="281"/>
      <c r="FR90" s="281"/>
      <c r="FS90" s="281"/>
      <c r="FT90" s="281"/>
      <c r="FU90" s="281"/>
      <c r="FV90" s="281"/>
      <c r="FW90" s="281"/>
      <c r="FX90" s="281"/>
      <c r="FY90" s="281"/>
      <c r="FZ90" s="281"/>
      <c r="GA90" s="281"/>
      <c r="GB90" s="281"/>
      <c r="GC90" s="281"/>
      <c r="GD90" s="281"/>
      <c r="GE90" s="281"/>
      <c r="GF90" s="281"/>
    </row>
    <row r="91" spans="1:188" s="229" customFormat="1" x14ac:dyDescent="0.25">
      <c r="A91" s="99"/>
      <c r="B91" s="94" t="s">
        <v>234</v>
      </c>
      <c r="C91" s="95"/>
      <c r="D91" s="96">
        <v>64.61</v>
      </c>
      <c r="E91" s="97">
        <v>42</v>
      </c>
      <c r="F91" s="96"/>
      <c r="G91" s="97"/>
      <c r="H91" s="96"/>
      <c r="I91" s="100"/>
      <c r="J91" s="98"/>
      <c r="K91" s="89"/>
      <c r="L91" s="93"/>
      <c r="M91" s="89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Q91" s="281"/>
      <c r="AR91" s="281"/>
      <c r="AS91" s="281"/>
      <c r="AT91" s="281"/>
      <c r="AU91" s="281"/>
      <c r="AV91" s="281"/>
      <c r="AW91" s="281"/>
      <c r="AX91" s="281"/>
      <c r="AY91" s="281"/>
      <c r="AZ91" s="281"/>
      <c r="BA91" s="281"/>
      <c r="BB91" s="281"/>
      <c r="BC91" s="281"/>
      <c r="BD91" s="281"/>
      <c r="BE91" s="281"/>
      <c r="BF91" s="281"/>
      <c r="BG91" s="281"/>
      <c r="BH91" s="281"/>
      <c r="BI91" s="281"/>
      <c r="BJ91" s="281"/>
      <c r="BK91" s="281"/>
      <c r="BL91" s="281"/>
      <c r="BM91" s="281"/>
      <c r="BN91" s="281"/>
      <c r="BO91" s="281"/>
      <c r="BP91" s="281"/>
      <c r="BQ91" s="281"/>
      <c r="BR91" s="281"/>
      <c r="BS91" s="281"/>
      <c r="BT91" s="281"/>
      <c r="BU91" s="281"/>
      <c r="BV91" s="281"/>
      <c r="BW91" s="281"/>
      <c r="BX91" s="281"/>
      <c r="BY91" s="281"/>
      <c r="BZ91" s="281"/>
      <c r="CA91" s="281"/>
      <c r="CB91" s="281"/>
      <c r="CC91" s="281"/>
      <c r="CD91" s="281"/>
      <c r="CE91" s="281"/>
      <c r="CF91" s="281"/>
      <c r="CG91" s="281"/>
      <c r="CH91" s="281"/>
      <c r="CI91" s="281"/>
      <c r="CJ91" s="281"/>
      <c r="CK91" s="281"/>
      <c r="CL91" s="281"/>
      <c r="CM91" s="281"/>
      <c r="CN91" s="281"/>
      <c r="CO91" s="281"/>
      <c r="CP91" s="281"/>
      <c r="CQ91" s="281"/>
      <c r="CR91" s="281"/>
      <c r="CS91" s="281"/>
      <c r="CT91" s="281"/>
      <c r="CU91" s="281"/>
      <c r="CV91" s="281"/>
      <c r="CW91" s="281"/>
      <c r="CX91" s="281"/>
      <c r="CY91" s="281"/>
      <c r="CZ91" s="281"/>
      <c r="DA91" s="281"/>
      <c r="DB91" s="281"/>
      <c r="DC91" s="281"/>
      <c r="DD91" s="281"/>
      <c r="DE91" s="281"/>
      <c r="DF91" s="281"/>
      <c r="DG91" s="281"/>
      <c r="DH91" s="281"/>
      <c r="DI91" s="281"/>
      <c r="DJ91" s="281"/>
      <c r="DK91" s="281"/>
      <c r="DL91" s="281"/>
      <c r="DM91" s="281"/>
      <c r="DN91" s="281"/>
      <c r="DO91" s="281"/>
      <c r="DP91" s="281"/>
      <c r="DQ91" s="281"/>
      <c r="DR91" s="281"/>
      <c r="DS91" s="281"/>
      <c r="DT91" s="281"/>
      <c r="DU91" s="281"/>
      <c r="DV91" s="281"/>
      <c r="DW91" s="281"/>
      <c r="DX91" s="281"/>
      <c r="DY91" s="281"/>
      <c r="DZ91" s="281"/>
      <c r="EA91" s="281"/>
      <c r="EB91" s="281"/>
      <c r="EC91" s="281"/>
      <c r="ED91" s="281"/>
      <c r="EE91" s="281"/>
      <c r="EF91" s="281"/>
      <c r="EG91" s="281"/>
      <c r="EH91" s="281"/>
      <c r="EI91" s="281"/>
      <c r="EJ91" s="281"/>
      <c r="EK91" s="281"/>
      <c r="EL91" s="281"/>
      <c r="EM91" s="281"/>
      <c r="EN91" s="281"/>
      <c r="EO91" s="281"/>
      <c r="EP91" s="281"/>
      <c r="EQ91" s="281"/>
      <c r="ER91" s="281"/>
      <c r="ES91" s="281"/>
      <c r="ET91" s="281"/>
      <c r="EU91" s="281"/>
      <c r="EV91" s="281"/>
      <c r="EW91" s="281"/>
      <c r="EX91" s="281"/>
      <c r="EY91" s="281"/>
      <c r="EZ91" s="281"/>
      <c r="FA91" s="281"/>
      <c r="FB91" s="281"/>
      <c r="FC91" s="281"/>
      <c r="FD91" s="281"/>
      <c r="FE91" s="281"/>
      <c r="FF91" s="281"/>
      <c r="FG91" s="281"/>
      <c r="FH91" s="281"/>
      <c r="FI91" s="281"/>
      <c r="FJ91" s="281"/>
      <c r="FK91" s="281"/>
      <c r="FL91" s="281"/>
      <c r="FM91" s="281"/>
      <c r="FN91" s="281"/>
      <c r="FO91" s="281"/>
      <c r="FP91" s="281"/>
      <c r="FQ91" s="281"/>
      <c r="FR91" s="281"/>
      <c r="FS91" s="281"/>
      <c r="FT91" s="281"/>
      <c r="FU91" s="281"/>
      <c r="FV91" s="281"/>
      <c r="FW91" s="281"/>
      <c r="FX91" s="281"/>
      <c r="FY91" s="281"/>
      <c r="FZ91" s="281"/>
      <c r="GA91" s="281"/>
      <c r="GB91" s="281"/>
      <c r="GC91" s="281"/>
      <c r="GD91" s="281"/>
      <c r="GE91" s="281"/>
      <c r="GF91" s="281"/>
    </row>
    <row r="92" spans="1:188" s="229" customFormat="1" x14ac:dyDescent="0.25">
      <c r="A92" s="99"/>
      <c r="B92" s="94" t="s">
        <v>34</v>
      </c>
      <c r="C92" s="95"/>
      <c r="D92" s="96">
        <v>97.49</v>
      </c>
      <c r="E92" s="97">
        <v>73.3</v>
      </c>
      <c r="F92" s="96"/>
      <c r="G92" s="97"/>
      <c r="H92" s="96"/>
      <c r="I92" s="100"/>
      <c r="J92" s="98"/>
      <c r="K92" s="89"/>
      <c r="L92" s="93"/>
      <c r="M92" s="89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1"/>
      <c r="CC92" s="281"/>
      <c r="CD92" s="281"/>
      <c r="CE92" s="281"/>
      <c r="CF92" s="281"/>
      <c r="CG92" s="281"/>
      <c r="CH92" s="281"/>
      <c r="CI92" s="281"/>
      <c r="CJ92" s="281"/>
      <c r="CK92" s="281"/>
      <c r="CL92" s="281"/>
      <c r="CM92" s="281"/>
      <c r="CN92" s="281"/>
      <c r="CO92" s="281"/>
      <c r="CP92" s="281"/>
      <c r="CQ92" s="281"/>
      <c r="CR92" s="281"/>
      <c r="CS92" s="281"/>
      <c r="CT92" s="281"/>
      <c r="CU92" s="281"/>
      <c r="CV92" s="281"/>
      <c r="CW92" s="281"/>
      <c r="CX92" s="281"/>
      <c r="CY92" s="281"/>
      <c r="CZ92" s="281"/>
      <c r="DA92" s="281"/>
      <c r="DB92" s="281"/>
      <c r="DC92" s="281"/>
      <c r="DD92" s="281"/>
      <c r="DE92" s="281"/>
      <c r="DF92" s="281"/>
      <c r="DG92" s="281"/>
      <c r="DH92" s="281"/>
      <c r="DI92" s="281"/>
      <c r="DJ92" s="281"/>
      <c r="DK92" s="281"/>
      <c r="DL92" s="281"/>
      <c r="DM92" s="281"/>
      <c r="DN92" s="281"/>
      <c r="DO92" s="281"/>
      <c r="DP92" s="281"/>
      <c r="DQ92" s="281"/>
      <c r="DR92" s="281"/>
      <c r="DS92" s="281"/>
      <c r="DT92" s="281"/>
      <c r="DU92" s="281"/>
      <c r="DV92" s="281"/>
      <c r="DW92" s="281"/>
      <c r="DX92" s="281"/>
      <c r="DY92" s="281"/>
      <c r="DZ92" s="281"/>
      <c r="EA92" s="281"/>
      <c r="EB92" s="281"/>
      <c r="EC92" s="281"/>
      <c r="ED92" s="281"/>
      <c r="EE92" s="281"/>
      <c r="EF92" s="281"/>
      <c r="EG92" s="281"/>
      <c r="EH92" s="281"/>
      <c r="EI92" s="281"/>
      <c r="EJ92" s="281"/>
      <c r="EK92" s="281"/>
      <c r="EL92" s="281"/>
      <c r="EM92" s="281"/>
      <c r="EN92" s="281"/>
      <c r="EO92" s="281"/>
      <c r="EP92" s="281"/>
      <c r="EQ92" s="281"/>
      <c r="ER92" s="281"/>
      <c r="ES92" s="281"/>
      <c r="ET92" s="281"/>
      <c r="EU92" s="281"/>
      <c r="EV92" s="281"/>
      <c r="EW92" s="281"/>
      <c r="EX92" s="281"/>
      <c r="EY92" s="281"/>
      <c r="EZ92" s="281"/>
      <c r="FA92" s="281"/>
      <c r="FB92" s="281"/>
      <c r="FC92" s="281"/>
      <c r="FD92" s="281"/>
      <c r="FE92" s="281"/>
      <c r="FF92" s="281"/>
      <c r="FG92" s="281"/>
      <c r="FH92" s="281"/>
      <c r="FI92" s="281"/>
      <c r="FJ92" s="281"/>
      <c r="FK92" s="281"/>
      <c r="FL92" s="281"/>
      <c r="FM92" s="281"/>
      <c r="FN92" s="281"/>
      <c r="FO92" s="281"/>
      <c r="FP92" s="281"/>
      <c r="FQ92" s="281"/>
      <c r="FR92" s="281"/>
      <c r="FS92" s="281"/>
      <c r="FT92" s="281"/>
      <c r="FU92" s="281"/>
      <c r="FV92" s="281"/>
      <c r="FW92" s="281"/>
      <c r="FX92" s="281"/>
      <c r="FY92" s="281"/>
      <c r="FZ92" s="281"/>
      <c r="GA92" s="281"/>
      <c r="GB92" s="281"/>
      <c r="GC92" s="281"/>
      <c r="GD92" s="281"/>
      <c r="GE92" s="281"/>
      <c r="GF92" s="281"/>
    </row>
    <row r="93" spans="1:188" s="229" customFormat="1" x14ac:dyDescent="0.25">
      <c r="A93" s="99"/>
      <c r="B93" s="94" t="s">
        <v>36</v>
      </c>
      <c r="C93" s="95"/>
      <c r="D93" s="96">
        <v>11.66</v>
      </c>
      <c r="E93" s="97">
        <v>9.33</v>
      </c>
      <c r="F93" s="96"/>
      <c r="G93" s="97"/>
      <c r="H93" s="96"/>
      <c r="I93" s="100"/>
      <c r="J93" s="98"/>
      <c r="K93" s="89"/>
      <c r="L93" s="93"/>
      <c r="M93" s="89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Q93" s="281"/>
      <c r="AR93" s="281"/>
      <c r="AS93" s="281"/>
      <c r="AT93" s="281"/>
      <c r="AU93" s="281"/>
      <c r="AV93" s="281"/>
      <c r="AW93" s="281"/>
      <c r="AX93" s="281"/>
      <c r="AY93" s="281"/>
      <c r="AZ93" s="281"/>
      <c r="BA93" s="281"/>
      <c r="BB93" s="281"/>
      <c r="BC93" s="281"/>
      <c r="BD93" s="281"/>
      <c r="BE93" s="281"/>
      <c r="BF93" s="281"/>
      <c r="BG93" s="281"/>
      <c r="BH93" s="281"/>
      <c r="BI93" s="281"/>
      <c r="BJ93" s="281"/>
      <c r="BK93" s="281"/>
      <c r="BL93" s="281"/>
      <c r="BM93" s="281"/>
      <c r="BN93" s="281"/>
      <c r="BO93" s="281"/>
      <c r="BP93" s="281"/>
      <c r="BQ93" s="281"/>
      <c r="BR93" s="281"/>
      <c r="BS93" s="281"/>
      <c r="BT93" s="281"/>
      <c r="BU93" s="281"/>
      <c r="BV93" s="281"/>
      <c r="BW93" s="281"/>
      <c r="BX93" s="281"/>
      <c r="BY93" s="281"/>
      <c r="BZ93" s="281"/>
      <c r="CA93" s="281"/>
      <c r="CB93" s="281"/>
      <c r="CC93" s="281"/>
      <c r="CD93" s="281"/>
      <c r="CE93" s="281"/>
      <c r="CF93" s="281"/>
      <c r="CG93" s="281"/>
      <c r="CH93" s="281"/>
      <c r="CI93" s="281"/>
      <c r="CJ93" s="281"/>
      <c r="CK93" s="281"/>
      <c r="CL93" s="281"/>
      <c r="CM93" s="281"/>
      <c r="CN93" s="281"/>
      <c r="CO93" s="281"/>
      <c r="CP93" s="281"/>
      <c r="CQ93" s="281"/>
      <c r="CR93" s="281"/>
      <c r="CS93" s="281"/>
      <c r="CT93" s="281"/>
      <c r="CU93" s="281"/>
      <c r="CV93" s="281"/>
      <c r="CW93" s="281"/>
      <c r="CX93" s="281"/>
      <c r="CY93" s="281"/>
      <c r="CZ93" s="281"/>
      <c r="DA93" s="281"/>
      <c r="DB93" s="281"/>
      <c r="DC93" s="281"/>
      <c r="DD93" s="281"/>
      <c r="DE93" s="281"/>
      <c r="DF93" s="281"/>
      <c r="DG93" s="281"/>
      <c r="DH93" s="281"/>
      <c r="DI93" s="281"/>
      <c r="DJ93" s="281"/>
      <c r="DK93" s="281"/>
      <c r="DL93" s="281"/>
      <c r="DM93" s="281"/>
      <c r="DN93" s="281"/>
      <c r="DO93" s="281"/>
      <c r="DP93" s="281"/>
      <c r="DQ93" s="281"/>
      <c r="DR93" s="281"/>
      <c r="DS93" s="281"/>
      <c r="DT93" s="281"/>
      <c r="DU93" s="281"/>
      <c r="DV93" s="281"/>
      <c r="DW93" s="281"/>
      <c r="DX93" s="281"/>
      <c r="DY93" s="281"/>
      <c r="DZ93" s="281"/>
      <c r="EA93" s="281"/>
      <c r="EB93" s="281"/>
      <c r="EC93" s="281"/>
      <c r="ED93" s="281"/>
      <c r="EE93" s="281"/>
      <c r="EF93" s="281"/>
      <c r="EG93" s="281"/>
      <c r="EH93" s="281"/>
      <c r="EI93" s="281"/>
      <c r="EJ93" s="281"/>
      <c r="EK93" s="281"/>
      <c r="EL93" s="281"/>
      <c r="EM93" s="281"/>
      <c r="EN93" s="281"/>
      <c r="EO93" s="281"/>
      <c r="EP93" s="281"/>
      <c r="EQ93" s="281"/>
      <c r="ER93" s="281"/>
      <c r="ES93" s="281"/>
      <c r="ET93" s="281"/>
      <c r="EU93" s="281"/>
      <c r="EV93" s="281"/>
      <c r="EW93" s="281"/>
      <c r="EX93" s="281"/>
      <c r="EY93" s="281"/>
      <c r="EZ93" s="281"/>
      <c r="FA93" s="281"/>
      <c r="FB93" s="281"/>
      <c r="FC93" s="281"/>
      <c r="FD93" s="281"/>
      <c r="FE93" s="281"/>
      <c r="FF93" s="281"/>
      <c r="FG93" s="281"/>
      <c r="FH93" s="281"/>
      <c r="FI93" s="281"/>
      <c r="FJ93" s="281"/>
      <c r="FK93" s="281"/>
      <c r="FL93" s="281"/>
      <c r="FM93" s="281"/>
      <c r="FN93" s="281"/>
      <c r="FO93" s="281"/>
      <c r="FP93" s="281"/>
      <c r="FQ93" s="281"/>
      <c r="FR93" s="281"/>
      <c r="FS93" s="281"/>
      <c r="FT93" s="281"/>
      <c r="FU93" s="281"/>
      <c r="FV93" s="281"/>
      <c r="FW93" s="281"/>
      <c r="FX93" s="281"/>
      <c r="FY93" s="281"/>
      <c r="FZ93" s="281"/>
      <c r="GA93" s="281"/>
      <c r="GB93" s="281"/>
      <c r="GC93" s="281"/>
      <c r="GD93" s="281"/>
      <c r="GE93" s="281"/>
      <c r="GF93" s="281"/>
    </row>
    <row r="94" spans="1:188" s="229" customFormat="1" x14ac:dyDescent="0.25">
      <c r="A94" s="99"/>
      <c r="B94" s="94" t="s">
        <v>21</v>
      </c>
      <c r="C94" s="95"/>
      <c r="D94" s="96">
        <v>0.4</v>
      </c>
      <c r="E94" s="97">
        <v>0.4</v>
      </c>
      <c r="F94" s="96"/>
      <c r="G94" s="97"/>
      <c r="H94" s="96"/>
      <c r="I94" s="97"/>
      <c r="J94" s="98"/>
      <c r="K94" s="89"/>
      <c r="L94" s="93"/>
      <c r="M94" s="89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1"/>
      <c r="CC94" s="281"/>
      <c r="CD94" s="281"/>
      <c r="CE94" s="281"/>
      <c r="CF94" s="281"/>
      <c r="CG94" s="281"/>
      <c r="CH94" s="281"/>
      <c r="CI94" s="281"/>
      <c r="CJ94" s="281"/>
      <c r="CK94" s="281"/>
      <c r="CL94" s="281"/>
      <c r="CM94" s="281"/>
      <c r="CN94" s="281"/>
      <c r="CO94" s="281"/>
      <c r="CP94" s="281"/>
      <c r="CQ94" s="281"/>
      <c r="CR94" s="281"/>
      <c r="CS94" s="281"/>
      <c r="CT94" s="281"/>
      <c r="CU94" s="281"/>
      <c r="CV94" s="281"/>
      <c r="CW94" s="281"/>
      <c r="CX94" s="281"/>
      <c r="CY94" s="281"/>
      <c r="CZ94" s="281"/>
      <c r="DA94" s="281"/>
      <c r="DB94" s="281"/>
      <c r="DC94" s="281"/>
      <c r="DD94" s="281"/>
      <c r="DE94" s="281"/>
      <c r="DF94" s="281"/>
      <c r="DG94" s="281"/>
      <c r="DH94" s="281"/>
      <c r="DI94" s="281"/>
      <c r="DJ94" s="281"/>
      <c r="DK94" s="281"/>
      <c r="DL94" s="281"/>
      <c r="DM94" s="281"/>
      <c r="DN94" s="281"/>
      <c r="DO94" s="281"/>
      <c r="DP94" s="281"/>
      <c r="DQ94" s="281"/>
      <c r="DR94" s="281"/>
      <c r="DS94" s="281"/>
      <c r="DT94" s="281"/>
      <c r="DU94" s="281"/>
      <c r="DV94" s="281"/>
      <c r="DW94" s="281"/>
      <c r="DX94" s="281"/>
      <c r="DY94" s="281"/>
      <c r="DZ94" s="281"/>
      <c r="EA94" s="281"/>
      <c r="EB94" s="281"/>
      <c r="EC94" s="281"/>
      <c r="ED94" s="281"/>
      <c r="EE94" s="281"/>
      <c r="EF94" s="281"/>
      <c r="EG94" s="281"/>
      <c r="EH94" s="281"/>
      <c r="EI94" s="281"/>
      <c r="EJ94" s="281"/>
      <c r="EK94" s="281"/>
      <c r="EL94" s="281"/>
      <c r="EM94" s="281"/>
      <c r="EN94" s="281"/>
      <c r="EO94" s="281"/>
      <c r="EP94" s="281"/>
      <c r="EQ94" s="281"/>
      <c r="ER94" s="281"/>
      <c r="ES94" s="281"/>
      <c r="ET94" s="281"/>
      <c r="EU94" s="281"/>
      <c r="EV94" s="281"/>
      <c r="EW94" s="281"/>
      <c r="EX94" s="281"/>
      <c r="EY94" s="281"/>
      <c r="EZ94" s="281"/>
      <c r="FA94" s="281"/>
      <c r="FB94" s="281"/>
      <c r="FC94" s="281"/>
      <c r="FD94" s="281"/>
      <c r="FE94" s="281"/>
      <c r="FF94" s="281"/>
      <c r="FG94" s="281"/>
      <c r="FH94" s="281"/>
      <c r="FI94" s="281"/>
      <c r="FJ94" s="281"/>
      <c r="FK94" s="281"/>
      <c r="FL94" s="281"/>
      <c r="FM94" s="281"/>
      <c r="FN94" s="281"/>
      <c r="FO94" s="281"/>
      <c r="FP94" s="281"/>
      <c r="FQ94" s="281"/>
      <c r="FR94" s="281"/>
      <c r="FS94" s="281"/>
      <c r="FT94" s="281"/>
      <c r="FU94" s="281"/>
      <c r="FV94" s="281"/>
      <c r="FW94" s="281"/>
      <c r="FX94" s="281"/>
      <c r="FY94" s="281"/>
      <c r="FZ94" s="281"/>
      <c r="GA94" s="281"/>
      <c r="GB94" s="281"/>
      <c r="GC94" s="281"/>
      <c r="GD94" s="281"/>
      <c r="GE94" s="281"/>
      <c r="GF94" s="281"/>
    </row>
    <row r="95" spans="1:188" s="229" customFormat="1" x14ac:dyDescent="0.25">
      <c r="A95" s="99"/>
      <c r="B95" s="94" t="s">
        <v>56</v>
      </c>
      <c r="C95" s="95"/>
      <c r="D95" s="96">
        <v>26.7</v>
      </c>
      <c r="E95" s="97">
        <v>26.7</v>
      </c>
      <c r="F95" s="96"/>
      <c r="G95" s="97"/>
      <c r="H95" s="96"/>
      <c r="I95" s="97"/>
      <c r="J95" s="98"/>
      <c r="K95" s="89"/>
      <c r="L95" s="93"/>
      <c r="M95" s="89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81"/>
      <c r="CB95" s="281"/>
      <c r="CC95" s="281"/>
      <c r="CD95" s="281"/>
      <c r="CE95" s="281"/>
      <c r="CF95" s="281"/>
      <c r="CG95" s="281"/>
      <c r="CH95" s="281"/>
      <c r="CI95" s="281"/>
      <c r="CJ95" s="281"/>
      <c r="CK95" s="281"/>
      <c r="CL95" s="281"/>
      <c r="CM95" s="281"/>
      <c r="CN95" s="281"/>
      <c r="CO95" s="281"/>
      <c r="CP95" s="281"/>
      <c r="CQ95" s="281"/>
      <c r="CR95" s="281"/>
      <c r="CS95" s="281"/>
      <c r="CT95" s="281"/>
      <c r="CU95" s="281"/>
      <c r="CV95" s="281"/>
      <c r="CW95" s="281"/>
      <c r="CX95" s="281"/>
      <c r="CY95" s="281"/>
      <c r="CZ95" s="281"/>
      <c r="DA95" s="281"/>
      <c r="DB95" s="281"/>
      <c r="DC95" s="281"/>
      <c r="DD95" s="281"/>
      <c r="DE95" s="281"/>
      <c r="DF95" s="281"/>
      <c r="DG95" s="281"/>
      <c r="DH95" s="281"/>
      <c r="DI95" s="281"/>
      <c r="DJ95" s="281"/>
      <c r="DK95" s="281"/>
      <c r="DL95" s="281"/>
      <c r="DM95" s="281"/>
      <c r="DN95" s="281"/>
      <c r="DO95" s="281"/>
      <c r="DP95" s="281"/>
      <c r="DQ95" s="281"/>
      <c r="DR95" s="281"/>
      <c r="DS95" s="281"/>
      <c r="DT95" s="281"/>
      <c r="DU95" s="281"/>
      <c r="DV95" s="281"/>
      <c r="DW95" s="281"/>
      <c r="DX95" s="281"/>
      <c r="DY95" s="281"/>
      <c r="DZ95" s="281"/>
      <c r="EA95" s="281"/>
      <c r="EB95" s="281"/>
      <c r="EC95" s="281"/>
      <c r="ED95" s="281"/>
      <c r="EE95" s="281"/>
      <c r="EF95" s="281"/>
      <c r="EG95" s="281"/>
      <c r="EH95" s="281"/>
      <c r="EI95" s="281"/>
      <c r="EJ95" s="281"/>
      <c r="EK95" s="281"/>
      <c r="EL95" s="281"/>
      <c r="EM95" s="281"/>
      <c r="EN95" s="281"/>
      <c r="EO95" s="281"/>
      <c r="EP95" s="281"/>
      <c r="EQ95" s="281"/>
      <c r="ER95" s="281"/>
      <c r="ES95" s="281"/>
      <c r="ET95" s="281"/>
      <c r="EU95" s="281"/>
      <c r="EV95" s="281"/>
      <c r="EW95" s="281"/>
      <c r="EX95" s="281"/>
      <c r="EY95" s="281"/>
      <c r="EZ95" s="281"/>
      <c r="FA95" s="281"/>
      <c r="FB95" s="281"/>
      <c r="FC95" s="281"/>
      <c r="FD95" s="281"/>
      <c r="FE95" s="281"/>
      <c r="FF95" s="281"/>
      <c r="FG95" s="281"/>
      <c r="FH95" s="281"/>
      <c r="FI95" s="281"/>
      <c r="FJ95" s="281"/>
      <c r="FK95" s="281"/>
      <c r="FL95" s="281"/>
      <c r="FM95" s="281"/>
      <c r="FN95" s="281"/>
      <c r="FO95" s="281"/>
      <c r="FP95" s="281"/>
      <c r="FQ95" s="281"/>
      <c r="FR95" s="281"/>
      <c r="FS95" s="281"/>
      <c r="FT95" s="281"/>
      <c r="FU95" s="281"/>
      <c r="FV95" s="281"/>
      <c r="FW95" s="281"/>
      <c r="FX95" s="281"/>
      <c r="FY95" s="281"/>
      <c r="FZ95" s="281"/>
      <c r="GA95" s="281"/>
      <c r="GB95" s="281"/>
      <c r="GC95" s="281"/>
      <c r="GD95" s="281"/>
      <c r="GE95" s="281"/>
      <c r="GF95" s="281"/>
    </row>
    <row r="96" spans="1:188" s="229" customFormat="1" x14ac:dyDescent="0.25">
      <c r="A96" s="99"/>
      <c r="B96" s="94" t="s">
        <v>38</v>
      </c>
      <c r="C96" s="95"/>
      <c r="D96" s="96">
        <v>3</v>
      </c>
      <c r="E96" s="97">
        <v>3</v>
      </c>
      <c r="F96" s="96"/>
      <c r="G96" s="97"/>
      <c r="H96" s="96"/>
      <c r="I96" s="97"/>
      <c r="J96" s="98"/>
      <c r="K96" s="89"/>
      <c r="L96" s="93"/>
      <c r="M96" s="89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1"/>
      <c r="CC96" s="281"/>
      <c r="CD96" s="281"/>
      <c r="CE96" s="281"/>
      <c r="CF96" s="281"/>
      <c r="CG96" s="281"/>
      <c r="CH96" s="281"/>
      <c r="CI96" s="281"/>
      <c r="CJ96" s="281"/>
      <c r="CK96" s="281"/>
      <c r="CL96" s="281"/>
      <c r="CM96" s="281"/>
      <c r="CN96" s="281"/>
      <c r="CO96" s="281"/>
      <c r="CP96" s="281"/>
      <c r="CQ96" s="281"/>
      <c r="CR96" s="281"/>
      <c r="CS96" s="281"/>
      <c r="CT96" s="281"/>
      <c r="CU96" s="281"/>
      <c r="CV96" s="281"/>
      <c r="CW96" s="281"/>
      <c r="CX96" s="281"/>
      <c r="CY96" s="281"/>
      <c r="CZ96" s="281"/>
      <c r="DA96" s="281"/>
      <c r="DB96" s="281"/>
      <c r="DC96" s="281"/>
      <c r="DD96" s="281"/>
      <c r="DE96" s="281"/>
      <c r="DF96" s="281"/>
      <c r="DG96" s="281"/>
      <c r="DH96" s="281"/>
      <c r="DI96" s="281"/>
      <c r="DJ96" s="281"/>
      <c r="DK96" s="281"/>
      <c r="DL96" s="281"/>
      <c r="DM96" s="281"/>
      <c r="DN96" s="281"/>
      <c r="DO96" s="281"/>
      <c r="DP96" s="281"/>
      <c r="DQ96" s="281"/>
      <c r="DR96" s="281"/>
      <c r="DS96" s="281"/>
      <c r="DT96" s="281"/>
      <c r="DU96" s="281"/>
      <c r="DV96" s="281"/>
      <c r="DW96" s="281"/>
      <c r="DX96" s="281"/>
      <c r="DY96" s="281"/>
      <c r="DZ96" s="281"/>
      <c r="EA96" s="281"/>
      <c r="EB96" s="281"/>
      <c r="EC96" s="281"/>
      <c r="ED96" s="281"/>
      <c r="EE96" s="281"/>
      <c r="EF96" s="281"/>
      <c r="EG96" s="281"/>
      <c r="EH96" s="281"/>
      <c r="EI96" s="281"/>
      <c r="EJ96" s="281"/>
      <c r="EK96" s="281"/>
      <c r="EL96" s="281"/>
      <c r="EM96" s="281"/>
      <c r="EN96" s="281"/>
      <c r="EO96" s="281"/>
      <c r="EP96" s="281"/>
      <c r="EQ96" s="281"/>
      <c r="ER96" s="281"/>
      <c r="ES96" s="281"/>
      <c r="ET96" s="281"/>
      <c r="EU96" s="281"/>
      <c r="EV96" s="281"/>
      <c r="EW96" s="281"/>
      <c r="EX96" s="281"/>
      <c r="EY96" s="281"/>
      <c r="EZ96" s="281"/>
      <c r="FA96" s="281"/>
      <c r="FB96" s="281"/>
      <c r="FC96" s="281"/>
      <c r="FD96" s="281"/>
      <c r="FE96" s="281"/>
      <c r="FF96" s="281"/>
      <c r="FG96" s="281"/>
      <c r="FH96" s="281"/>
      <c r="FI96" s="281"/>
      <c r="FJ96" s="281"/>
      <c r="FK96" s="281"/>
      <c r="FL96" s="281"/>
      <c r="FM96" s="281"/>
      <c r="FN96" s="281"/>
      <c r="FO96" s="281"/>
      <c r="FP96" s="281"/>
      <c r="FQ96" s="281"/>
      <c r="FR96" s="281"/>
      <c r="FS96" s="281"/>
      <c r="FT96" s="281"/>
      <c r="FU96" s="281"/>
      <c r="FV96" s="281"/>
      <c r="FW96" s="281"/>
      <c r="FX96" s="281"/>
      <c r="FY96" s="281"/>
      <c r="FZ96" s="281"/>
      <c r="GA96" s="281"/>
      <c r="GB96" s="281"/>
      <c r="GC96" s="281"/>
      <c r="GD96" s="281"/>
      <c r="GE96" s="281"/>
      <c r="GF96" s="281"/>
    </row>
    <row r="97" spans="1:188" s="229" customFormat="1" x14ac:dyDescent="0.25">
      <c r="A97" s="99"/>
      <c r="B97" s="94" t="s">
        <v>47</v>
      </c>
      <c r="C97" s="95"/>
      <c r="D97" s="96">
        <v>1.7</v>
      </c>
      <c r="E97" s="97">
        <v>1.7</v>
      </c>
      <c r="F97" s="96"/>
      <c r="G97" s="97"/>
      <c r="H97" s="96"/>
      <c r="I97" s="97"/>
      <c r="J97" s="98"/>
      <c r="K97" s="89"/>
      <c r="L97" s="93"/>
      <c r="M97" s="89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1"/>
      <c r="CC97" s="281"/>
      <c r="CD97" s="281"/>
      <c r="CE97" s="281"/>
      <c r="CF97" s="281"/>
      <c r="CG97" s="281"/>
      <c r="CH97" s="281"/>
      <c r="CI97" s="281"/>
      <c r="CJ97" s="281"/>
      <c r="CK97" s="281"/>
      <c r="CL97" s="281"/>
      <c r="CM97" s="281"/>
      <c r="CN97" s="281"/>
      <c r="CO97" s="281"/>
      <c r="CP97" s="281"/>
      <c r="CQ97" s="281"/>
      <c r="CR97" s="281"/>
      <c r="CS97" s="281"/>
      <c r="CT97" s="281"/>
      <c r="CU97" s="281"/>
      <c r="CV97" s="281"/>
      <c r="CW97" s="281"/>
      <c r="CX97" s="281"/>
      <c r="CY97" s="281"/>
      <c r="CZ97" s="281"/>
      <c r="DA97" s="281"/>
      <c r="DB97" s="281"/>
      <c r="DC97" s="281"/>
      <c r="DD97" s="281"/>
      <c r="DE97" s="281"/>
      <c r="DF97" s="281"/>
      <c r="DG97" s="281"/>
      <c r="DH97" s="281"/>
      <c r="DI97" s="281"/>
      <c r="DJ97" s="281"/>
      <c r="DK97" s="281"/>
      <c r="DL97" s="281"/>
      <c r="DM97" s="281"/>
      <c r="DN97" s="281"/>
      <c r="DO97" s="281"/>
      <c r="DP97" s="281"/>
      <c r="DQ97" s="281"/>
      <c r="DR97" s="281"/>
      <c r="DS97" s="281"/>
      <c r="DT97" s="281"/>
      <c r="DU97" s="281"/>
      <c r="DV97" s="281"/>
      <c r="DW97" s="281"/>
      <c r="DX97" s="281"/>
      <c r="DY97" s="281"/>
      <c r="DZ97" s="281"/>
      <c r="EA97" s="281"/>
      <c r="EB97" s="281"/>
      <c r="EC97" s="281"/>
      <c r="ED97" s="281"/>
      <c r="EE97" s="281"/>
      <c r="EF97" s="281"/>
      <c r="EG97" s="281"/>
      <c r="EH97" s="281"/>
      <c r="EI97" s="281"/>
      <c r="EJ97" s="281"/>
      <c r="EK97" s="281"/>
      <c r="EL97" s="281"/>
      <c r="EM97" s="281"/>
      <c r="EN97" s="281"/>
      <c r="EO97" s="281"/>
      <c r="EP97" s="281"/>
      <c r="EQ97" s="281"/>
      <c r="ER97" s="281"/>
      <c r="ES97" s="281"/>
      <c r="ET97" s="281"/>
      <c r="EU97" s="281"/>
      <c r="EV97" s="281"/>
      <c r="EW97" s="281"/>
      <c r="EX97" s="281"/>
      <c r="EY97" s="281"/>
      <c r="EZ97" s="281"/>
      <c r="FA97" s="281"/>
      <c r="FB97" s="281"/>
      <c r="FC97" s="281"/>
      <c r="FD97" s="281"/>
      <c r="FE97" s="281"/>
      <c r="FF97" s="281"/>
      <c r="FG97" s="281"/>
      <c r="FH97" s="281"/>
      <c r="FI97" s="281"/>
      <c r="FJ97" s="281"/>
      <c r="FK97" s="281"/>
      <c r="FL97" s="281"/>
      <c r="FM97" s="281"/>
      <c r="FN97" s="281"/>
      <c r="FO97" s="281"/>
      <c r="FP97" s="281"/>
      <c r="FQ97" s="281"/>
      <c r="FR97" s="281"/>
      <c r="FS97" s="281"/>
      <c r="FT97" s="281"/>
      <c r="FU97" s="281"/>
      <c r="FV97" s="281"/>
      <c r="FW97" s="281"/>
      <c r="FX97" s="281"/>
      <c r="FY97" s="281"/>
      <c r="FZ97" s="281"/>
      <c r="GA97" s="281"/>
      <c r="GB97" s="281"/>
      <c r="GC97" s="281"/>
      <c r="GD97" s="281"/>
      <c r="GE97" s="281"/>
      <c r="GF97" s="281"/>
    </row>
    <row r="98" spans="1:188" s="229" customFormat="1" x14ac:dyDescent="0.25">
      <c r="A98" s="99"/>
      <c r="B98" s="94" t="s">
        <v>54</v>
      </c>
      <c r="C98" s="95"/>
      <c r="D98" s="96">
        <v>0.3</v>
      </c>
      <c r="E98" s="97">
        <v>0.3</v>
      </c>
      <c r="F98" s="96"/>
      <c r="G98" s="97"/>
      <c r="H98" s="96"/>
      <c r="I98" s="97"/>
      <c r="J98" s="98"/>
      <c r="K98" s="89"/>
      <c r="L98" s="93"/>
      <c r="M98" s="89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1"/>
      <c r="CC98" s="281"/>
      <c r="CD98" s="281"/>
      <c r="CE98" s="281"/>
      <c r="CF98" s="281"/>
      <c r="CG98" s="281"/>
      <c r="CH98" s="281"/>
      <c r="CI98" s="281"/>
      <c r="CJ98" s="281"/>
      <c r="CK98" s="281"/>
      <c r="CL98" s="281"/>
      <c r="CM98" s="281"/>
      <c r="CN98" s="281"/>
      <c r="CO98" s="281"/>
      <c r="CP98" s="281"/>
      <c r="CQ98" s="281"/>
      <c r="CR98" s="281"/>
      <c r="CS98" s="281"/>
      <c r="CT98" s="281"/>
      <c r="CU98" s="281"/>
      <c r="CV98" s="281"/>
      <c r="CW98" s="281"/>
      <c r="CX98" s="281"/>
      <c r="CY98" s="281"/>
      <c r="CZ98" s="281"/>
      <c r="DA98" s="281"/>
      <c r="DB98" s="281"/>
      <c r="DC98" s="281"/>
      <c r="DD98" s="281"/>
      <c r="DE98" s="281"/>
      <c r="DF98" s="281"/>
      <c r="DG98" s="281"/>
      <c r="DH98" s="281"/>
      <c r="DI98" s="281"/>
      <c r="DJ98" s="281"/>
      <c r="DK98" s="281"/>
      <c r="DL98" s="281"/>
      <c r="DM98" s="281"/>
      <c r="DN98" s="281"/>
      <c r="DO98" s="281"/>
      <c r="DP98" s="281"/>
      <c r="DQ98" s="281"/>
      <c r="DR98" s="281"/>
      <c r="DS98" s="281"/>
      <c r="DT98" s="281"/>
      <c r="DU98" s="281"/>
      <c r="DV98" s="281"/>
      <c r="DW98" s="281"/>
      <c r="DX98" s="281"/>
      <c r="DY98" s="281"/>
      <c r="DZ98" s="281"/>
      <c r="EA98" s="281"/>
      <c r="EB98" s="281"/>
      <c r="EC98" s="281"/>
      <c r="ED98" s="281"/>
      <c r="EE98" s="281"/>
      <c r="EF98" s="281"/>
      <c r="EG98" s="281"/>
      <c r="EH98" s="281"/>
      <c r="EI98" s="281"/>
      <c r="EJ98" s="281"/>
      <c r="EK98" s="281"/>
      <c r="EL98" s="281"/>
      <c r="EM98" s="281"/>
      <c r="EN98" s="281"/>
      <c r="EO98" s="281"/>
      <c r="EP98" s="281"/>
      <c r="EQ98" s="281"/>
      <c r="ER98" s="281"/>
      <c r="ES98" s="281"/>
      <c r="ET98" s="281"/>
      <c r="EU98" s="281"/>
      <c r="EV98" s="281"/>
      <c r="EW98" s="281"/>
      <c r="EX98" s="281"/>
      <c r="EY98" s="281"/>
      <c r="EZ98" s="281"/>
      <c r="FA98" s="281"/>
      <c r="FB98" s="281"/>
      <c r="FC98" s="281"/>
      <c r="FD98" s="281"/>
      <c r="FE98" s="281"/>
      <c r="FF98" s="281"/>
      <c r="FG98" s="281"/>
      <c r="FH98" s="281"/>
      <c r="FI98" s="281"/>
      <c r="FJ98" s="281"/>
      <c r="FK98" s="281"/>
      <c r="FL98" s="281"/>
      <c r="FM98" s="281"/>
      <c r="FN98" s="281"/>
      <c r="FO98" s="281"/>
      <c r="FP98" s="281"/>
      <c r="FQ98" s="281"/>
      <c r="FR98" s="281"/>
      <c r="FS98" s="281"/>
      <c r="FT98" s="281"/>
      <c r="FU98" s="281"/>
      <c r="FV98" s="281"/>
      <c r="FW98" s="281"/>
      <c r="FX98" s="281"/>
      <c r="FY98" s="281"/>
      <c r="FZ98" s="281"/>
      <c r="GA98" s="281"/>
      <c r="GB98" s="281"/>
      <c r="GC98" s="281"/>
      <c r="GD98" s="281"/>
      <c r="GE98" s="281"/>
      <c r="GF98" s="281"/>
    </row>
    <row r="99" spans="1:188" s="65" customFormat="1" x14ac:dyDescent="0.25">
      <c r="A99" s="287" t="s">
        <v>339</v>
      </c>
      <c r="B99" s="67"/>
      <c r="C99" s="74" t="s">
        <v>391</v>
      </c>
      <c r="D99" s="175"/>
      <c r="E99" s="74"/>
      <c r="F99" s="176">
        <v>0.1</v>
      </c>
      <c r="G99" s="74">
        <v>7.0000000000000007E-2</v>
      </c>
      <c r="H99" s="175">
        <v>13.5</v>
      </c>
      <c r="I99" s="176">
        <v>55</v>
      </c>
      <c r="J99" s="68" t="s">
        <v>341</v>
      </c>
      <c r="K99" s="234"/>
      <c r="L99" s="235"/>
      <c r="M99" s="234"/>
      <c r="N99" s="89"/>
      <c r="O99" s="89"/>
      <c r="P99" s="89"/>
      <c r="Q99" s="89"/>
      <c r="R99" s="89"/>
      <c r="S99" s="89"/>
      <c r="T99" s="89"/>
      <c r="U99" s="89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</row>
    <row r="100" spans="1:188" s="65" customFormat="1" x14ac:dyDescent="0.25">
      <c r="A100" s="71"/>
      <c r="B100" s="67" t="s">
        <v>63</v>
      </c>
      <c r="C100" s="74"/>
      <c r="D100" s="175">
        <v>0.2</v>
      </c>
      <c r="E100" s="74">
        <v>0.2</v>
      </c>
      <c r="F100" s="176"/>
      <c r="G100" s="74"/>
      <c r="H100" s="175"/>
      <c r="I100" s="176"/>
      <c r="J100" s="68"/>
      <c r="K100" s="234"/>
      <c r="L100" s="235"/>
      <c r="M100" s="234"/>
      <c r="N100" s="89"/>
      <c r="O100" s="89"/>
      <c r="P100" s="89"/>
      <c r="Q100" s="89"/>
      <c r="R100" s="89"/>
      <c r="S100" s="89"/>
      <c r="T100" s="89"/>
      <c r="U100" s="89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</row>
    <row r="101" spans="1:188" s="65" customFormat="1" x14ac:dyDescent="0.25">
      <c r="A101" s="71"/>
      <c r="B101" s="67" t="s">
        <v>340</v>
      </c>
      <c r="C101" s="74"/>
      <c r="D101" s="175">
        <v>6</v>
      </c>
      <c r="E101" s="74">
        <v>6</v>
      </c>
      <c r="F101" s="176"/>
      <c r="G101" s="74"/>
      <c r="H101" s="175"/>
      <c r="I101" s="176"/>
      <c r="J101" s="68"/>
      <c r="K101" s="234"/>
      <c r="L101" s="235"/>
      <c r="M101" s="234"/>
      <c r="N101" s="89"/>
      <c r="O101" s="89"/>
      <c r="P101" s="89"/>
      <c r="Q101" s="89"/>
      <c r="R101" s="89"/>
      <c r="S101" s="89"/>
      <c r="T101" s="89"/>
      <c r="U101" s="89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6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6"/>
    </row>
    <row r="102" spans="1:188" s="65" customFormat="1" x14ac:dyDescent="0.25">
      <c r="A102" s="71"/>
      <c r="B102" s="67" t="s">
        <v>54</v>
      </c>
      <c r="C102" s="74"/>
      <c r="D102" s="175">
        <v>6</v>
      </c>
      <c r="E102" s="74">
        <v>6</v>
      </c>
      <c r="F102" s="176"/>
      <c r="G102" s="74"/>
      <c r="H102" s="176"/>
      <c r="I102" s="176"/>
      <c r="J102" s="68"/>
      <c r="K102" s="234"/>
      <c r="L102" s="235"/>
      <c r="M102" s="234"/>
      <c r="N102" s="89"/>
      <c r="O102" s="89"/>
      <c r="P102" s="89"/>
      <c r="Q102" s="89"/>
      <c r="R102" s="89"/>
      <c r="S102" s="89"/>
      <c r="T102" s="89"/>
      <c r="U102" s="89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6"/>
      <c r="DE102" s="66"/>
      <c r="DF102" s="66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6"/>
      <c r="DS102" s="66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6"/>
      <c r="EF102" s="66"/>
      <c r="EG102" s="66"/>
      <c r="EH102" s="66"/>
      <c r="EI102" s="66"/>
    </row>
    <row r="103" spans="1:188" s="65" customFormat="1" x14ac:dyDescent="0.25">
      <c r="A103" s="71"/>
      <c r="B103" s="67" t="s">
        <v>19</v>
      </c>
      <c r="C103" s="74"/>
      <c r="D103" s="74">
        <v>150</v>
      </c>
      <c r="E103" s="74">
        <v>150</v>
      </c>
      <c r="F103" s="74"/>
      <c r="G103" s="175"/>
      <c r="H103" s="74"/>
      <c r="I103" s="175"/>
      <c r="J103" s="68"/>
      <c r="K103" s="234"/>
      <c r="L103" s="235"/>
      <c r="M103" s="234"/>
      <c r="N103" s="89"/>
      <c r="O103" s="89"/>
      <c r="P103" s="89"/>
      <c r="Q103" s="89"/>
      <c r="R103" s="89"/>
      <c r="S103" s="89"/>
      <c r="T103" s="89"/>
      <c r="U103" s="89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</row>
    <row r="104" spans="1:188" s="69" customFormat="1" ht="15.75" thickBot="1" x14ac:dyDescent="0.3">
      <c r="A104" s="71" t="s">
        <v>42</v>
      </c>
      <c r="B104" s="67"/>
      <c r="C104" s="72">
        <v>20</v>
      </c>
      <c r="D104" s="73">
        <v>20</v>
      </c>
      <c r="E104" s="74">
        <v>20</v>
      </c>
      <c r="F104" s="75">
        <v>1.6</v>
      </c>
      <c r="G104" s="76">
        <v>0.2</v>
      </c>
      <c r="H104" s="77">
        <v>9.8000000000000007</v>
      </c>
      <c r="I104" s="78">
        <v>47</v>
      </c>
      <c r="J104" s="68"/>
      <c r="K104" s="234"/>
      <c r="L104" s="235"/>
      <c r="M104" s="236"/>
      <c r="N104" s="236"/>
      <c r="O104" s="236"/>
      <c r="P104" s="236"/>
      <c r="Q104" s="236"/>
      <c r="R104" s="236"/>
      <c r="S104" s="236"/>
      <c r="T104" s="236"/>
      <c r="U104" s="236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5"/>
      <c r="AR104" s="285"/>
      <c r="AS104" s="285"/>
      <c r="AT104" s="285"/>
      <c r="AU104" s="285"/>
      <c r="AV104" s="285"/>
      <c r="AW104" s="285"/>
      <c r="AX104" s="285"/>
      <c r="AY104" s="285"/>
      <c r="AZ104" s="285"/>
      <c r="BA104" s="285"/>
      <c r="BB104" s="285"/>
      <c r="BC104" s="285"/>
      <c r="BD104" s="285"/>
      <c r="BE104" s="285"/>
      <c r="BF104" s="285"/>
      <c r="BG104" s="285"/>
      <c r="BH104" s="285"/>
      <c r="BI104" s="285"/>
      <c r="BJ104" s="285"/>
      <c r="BK104" s="285"/>
      <c r="BL104" s="285"/>
      <c r="BM104" s="285"/>
      <c r="BN104" s="285"/>
      <c r="BO104" s="285"/>
      <c r="BP104" s="285"/>
      <c r="BQ104" s="285"/>
      <c r="BR104" s="285"/>
      <c r="BS104" s="285"/>
      <c r="BT104" s="285"/>
      <c r="BU104" s="285"/>
      <c r="BV104" s="285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  <c r="CI104" s="285"/>
      <c r="CJ104" s="285"/>
      <c r="CK104" s="285"/>
      <c r="CL104" s="285"/>
      <c r="CM104" s="285"/>
      <c r="CN104" s="285"/>
      <c r="CO104" s="285"/>
      <c r="CP104" s="285"/>
      <c r="CQ104" s="285"/>
      <c r="CR104" s="285"/>
      <c r="CS104" s="285"/>
      <c r="CT104" s="285"/>
      <c r="CU104" s="285"/>
      <c r="CV104" s="285"/>
      <c r="CW104" s="285"/>
      <c r="CX104" s="285"/>
      <c r="CY104" s="285"/>
      <c r="CZ104" s="285"/>
      <c r="DA104" s="285"/>
      <c r="DB104" s="285"/>
      <c r="DC104" s="285"/>
      <c r="DD104" s="285"/>
      <c r="DE104" s="285"/>
      <c r="DF104" s="285"/>
      <c r="DG104" s="285"/>
      <c r="DH104" s="285"/>
      <c r="DI104" s="285"/>
      <c r="DJ104" s="285"/>
      <c r="DK104" s="285"/>
      <c r="DL104" s="285"/>
      <c r="DM104" s="285"/>
      <c r="DN104" s="285"/>
      <c r="DO104" s="285"/>
      <c r="DP104" s="285"/>
      <c r="DQ104" s="285"/>
      <c r="DR104" s="285"/>
      <c r="DS104" s="285"/>
      <c r="DT104" s="285"/>
      <c r="DU104" s="285"/>
      <c r="DV104" s="285"/>
      <c r="DW104" s="285"/>
      <c r="DX104" s="285"/>
      <c r="DY104" s="285"/>
      <c r="DZ104" s="285"/>
      <c r="EA104" s="285"/>
      <c r="EB104" s="285"/>
      <c r="EC104" s="285"/>
      <c r="ED104" s="285"/>
      <c r="EE104" s="285"/>
      <c r="EF104" s="285"/>
      <c r="EG104" s="285"/>
      <c r="EH104" s="285"/>
      <c r="EI104" s="285"/>
      <c r="EJ104" s="285"/>
      <c r="EK104" s="285"/>
      <c r="EL104" s="285"/>
      <c r="EM104" s="285"/>
      <c r="EN104" s="285"/>
      <c r="EO104" s="285"/>
      <c r="EP104" s="285"/>
      <c r="EQ104" s="285"/>
      <c r="ER104" s="285"/>
      <c r="ES104" s="285"/>
      <c r="ET104" s="285"/>
      <c r="EU104" s="285"/>
      <c r="EV104" s="285"/>
      <c r="EW104" s="285"/>
      <c r="EX104" s="285"/>
      <c r="EY104" s="285"/>
      <c r="EZ104" s="285"/>
      <c r="FA104" s="285"/>
      <c r="FB104" s="285"/>
      <c r="FC104" s="285"/>
      <c r="FD104" s="285"/>
      <c r="FE104" s="285"/>
      <c r="FF104" s="285"/>
      <c r="FG104" s="285"/>
      <c r="FH104" s="285"/>
      <c r="FI104" s="285"/>
      <c r="FJ104" s="285"/>
      <c r="FK104" s="285"/>
      <c r="FL104" s="285"/>
      <c r="FM104" s="285"/>
      <c r="FN104" s="285"/>
      <c r="FO104" s="285"/>
      <c r="FP104" s="285"/>
      <c r="FQ104" s="285"/>
      <c r="FR104" s="285"/>
      <c r="FS104" s="285"/>
      <c r="FT104" s="285"/>
      <c r="FU104" s="285"/>
      <c r="FV104" s="285"/>
      <c r="FW104" s="285"/>
      <c r="FX104" s="285"/>
      <c r="FY104" s="285"/>
      <c r="FZ104" s="285"/>
      <c r="GA104" s="285"/>
      <c r="GB104" s="285"/>
      <c r="GC104" s="285"/>
      <c r="GD104" s="285"/>
      <c r="GE104" s="285"/>
      <c r="GF104" s="285"/>
    </row>
    <row r="105" spans="1:188" ht="15.75" thickBot="1" x14ac:dyDescent="0.3">
      <c r="A105" s="192" t="s">
        <v>29</v>
      </c>
      <c r="B105" s="193"/>
      <c r="C105" s="213">
        <v>456</v>
      </c>
      <c r="D105" s="195"/>
      <c r="E105" s="194"/>
      <c r="F105" s="196">
        <v>13.2</v>
      </c>
      <c r="G105" s="196">
        <v>14.669999999999998</v>
      </c>
      <c r="H105" s="196">
        <v>63.2</v>
      </c>
      <c r="I105" s="196">
        <v>437.3</v>
      </c>
      <c r="J105" s="167"/>
      <c r="L105" s="235"/>
    </row>
    <row r="106" spans="1:188" ht="15.75" thickBot="1" x14ac:dyDescent="0.3">
      <c r="A106" s="171" t="s">
        <v>64</v>
      </c>
      <c r="B106" s="172"/>
      <c r="C106" s="198">
        <v>1471</v>
      </c>
      <c r="D106" s="197"/>
      <c r="E106" s="165"/>
      <c r="F106" s="198">
        <v>38.349999999999994</v>
      </c>
      <c r="G106" s="198">
        <v>42.16</v>
      </c>
      <c r="H106" s="198">
        <v>179.12</v>
      </c>
      <c r="I106" s="198">
        <v>1242</v>
      </c>
      <c r="J106" s="158"/>
      <c r="L106" s="235"/>
    </row>
    <row r="107" spans="1:188" x14ac:dyDescent="0.25">
      <c r="A107" s="67"/>
      <c r="B107" s="67"/>
      <c r="C107" s="251"/>
      <c r="D107" s="237"/>
      <c r="E107" s="369"/>
      <c r="F107" s="130"/>
      <c r="G107" s="130"/>
      <c r="H107" s="130"/>
      <c r="I107" s="130"/>
      <c r="J107" s="83"/>
      <c r="L107" s="235"/>
    </row>
    <row r="108" spans="1:188" ht="15.75" thickBot="1" x14ac:dyDescent="0.3">
      <c r="A108" s="152" t="s">
        <v>65</v>
      </c>
      <c r="C108" s="180"/>
      <c r="D108" s="152"/>
      <c r="E108" s="152"/>
      <c r="J108" s="180"/>
      <c r="L108" s="235"/>
    </row>
    <row r="109" spans="1:188" ht="21" customHeight="1" x14ac:dyDescent="0.25">
      <c r="A109" s="619" t="s">
        <v>281</v>
      </c>
      <c r="B109" s="620"/>
      <c r="C109" s="612" t="s">
        <v>277</v>
      </c>
      <c r="D109" s="453" t="s">
        <v>3</v>
      </c>
      <c r="E109" s="156" t="s">
        <v>3</v>
      </c>
      <c r="F109" s="587" t="s">
        <v>278</v>
      </c>
      <c r="G109" s="588"/>
      <c r="H109" s="589"/>
      <c r="I109" s="453" t="s">
        <v>4</v>
      </c>
      <c r="J109" s="158" t="s">
        <v>279</v>
      </c>
      <c r="L109" s="235"/>
    </row>
    <row r="110" spans="1:188" ht="15.75" thickBot="1" x14ac:dyDescent="0.3">
      <c r="A110" s="615" t="s">
        <v>280</v>
      </c>
      <c r="B110" s="616"/>
      <c r="C110" s="613"/>
      <c r="D110" s="159" t="s">
        <v>6</v>
      </c>
      <c r="E110" s="160" t="s">
        <v>6</v>
      </c>
      <c r="F110" s="161"/>
      <c r="G110" s="162"/>
      <c r="H110" s="163"/>
      <c r="I110" s="159" t="s">
        <v>7</v>
      </c>
      <c r="J110" s="68"/>
      <c r="L110" s="235"/>
    </row>
    <row r="111" spans="1:188" ht="26.25" customHeight="1" thickBot="1" x14ac:dyDescent="0.3">
      <c r="A111" s="617"/>
      <c r="B111" s="618"/>
      <c r="C111" s="614"/>
      <c r="D111" s="165" t="s">
        <v>8</v>
      </c>
      <c r="E111" s="165" t="s">
        <v>9</v>
      </c>
      <c r="F111" s="165" t="s">
        <v>10</v>
      </c>
      <c r="G111" s="165" t="s">
        <v>11</v>
      </c>
      <c r="H111" s="166" t="s">
        <v>12</v>
      </c>
      <c r="I111" s="166" t="s">
        <v>13</v>
      </c>
      <c r="J111" s="167"/>
      <c r="L111" s="235"/>
    </row>
    <row r="112" spans="1:188" ht="34.5" customHeight="1" x14ac:dyDescent="0.25">
      <c r="A112" s="82"/>
      <c r="B112" s="83" t="s">
        <v>15</v>
      </c>
      <c r="C112" s="246"/>
      <c r="D112" s="246"/>
      <c r="E112" s="158"/>
      <c r="F112" s="202"/>
      <c r="G112" s="201"/>
      <c r="H112" s="201"/>
      <c r="I112" s="202"/>
      <c r="J112" s="158"/>
      <c r="L112" s="235"/>
    </row>
    <row r="113" spans="1:188" s="65" customFormat="1" x14ac:dyDescent="0.25">
      <c r="A113" s="71" t="s">
        <v>108</v>
      </c>
      <c r="B113" s="67"/>
      <c r="C113" s="72" t="s">
        <v>126</v>
      </c>
      <c r="D113" s="170"/>
      <c r="E113" s="72"/>
      <c r="F113" s="132">
        <v>3.9</v>
      </c>
      <c r="G113" s="131">
        <v>4.38</v>
      </c>
      <c r="H113" s="131">
        <v>19</v>
      </c>
      <c r="I113" s="132">
        <v>131</v>
      </c>
      <c r="J113" s="68" t="s">
        <v>215</v>
      </c>
      <c r="K113" s="234"/>
      <c r="L113" s="235"/>
      <c r="M113" s="234"/>
      <c r="N113" s="89"/>
      <c r="O113" s="89"/>
      <c r="P113" s="89"/>
      <c r="Q113" s="89"/>
      <c r="R113" s="89"/>
      <c r="S113" s="89"/>
      <c r="T113" s="89"/>
      <c r="U113" s="89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/>
      <c r="BH113" s="66"/>
      <c r="BI113" s="66"/>
      <c r="BJ113" s="66"/>
      <c r="BK113" s="66"/>
      <c r="BL113" s="66"/>
      <c r="BM113" s="66"/>
      <c r="BN113" s="66"/>
      <c r="BO113" s="66"/>
      <c r="BP113" s="66"/>
      <c r="BQ113" s="66"/>
      <c r="BR113" s="66"/>
      <c r="BS113" s="66"/>
      <c r="BT113" s="66"/>
      <c r="BU113" s="66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</row>
    <row r="114" spans="1:188" s="65" customFormat="1" x14ac:dyDescent="0.25">
      <c r="A114" s="71"/>
      <c r="B114" s="67" t="s">
        <v>72</v>
      </c>
      <c r="C114" s="72"/>
      <c r="D114" s="170">
        <v>11</v>
      </c>
      <c r="E114" s="72">
        <v>11</v>
      </c>
      <c r="F114" s="131"/>
      <c r="G114" s="131"/>
      <c r="H114" s="131"/>
      <c r="I114" s="132"/>
      <c r="J114" s="68"/>
      <c r="K114" s="234"/>
      <c r="L114" s="235"/>
      <c r="M114" s="234"/>
      <c r="N114" s="89"/>
      <c r="O114" s="89"/>
      <c r="P114" s="89"/>
      <c r="Q114" s="89"/>
      <c r="R114" s="89"/>
      <c r="S114" s="89"/>
      <c r="T114" s="89"/>
      <c r="U114" s="89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  <c r="BJ114" s="66"/>
      <c r="BK114" s="66"/>
      <c r="BL114" s="66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  <c r="CO114" s="66"/>
      <c r="CP114" s="66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</row>
    <row r="115" spans="1:188" s="65" customFormat="1" x14ac:dyDescent="0.25">
      <c r="A115" s="71"/>
      <c r="B115" s="67" t="s">
        <v>109</v>
      </c>
      <c r="C115" s="72"/>
      <c r="D115" s="170">
        <v>8</v>
      </c>
      <c r="E115" s="72">
        <v>8</v>
      </c>
      <c r="F115" s="131"/>
      <c r="G115" s="130"/>
      <c r="H115" s="131"/>
      <c r="I115" s="130"/>
      <c r="J115" s="68"/>
      <c r="K115" s="234"/>
      <c r="L115" s="235"/>
      <c r="M115" s="234"/>
      <c r="N115" s="89"/>
      <c r="O115" s="89"/>
      <c r="P115" s="89"/>
      <c r="Q115" s="89"/>
      <c r="R115" s="89"/>
      <c r="S115" s="89"/>
      <c r="T115" s="89"/>
      <c r="U115" s="89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</row>
    <row r="116" spans="1:188" s="65" customFormat="1" x14ac:dyDescent="0.25">
      <c r="A116" s="71"/>
      <c r="B116" s="67" t="s">
        <v>18</v>
      </c>
      <c r="C116" s="72"/>
      <c r="D116" s="170">
        <v>65</v>
      </c>
      <c r="E116" s="72">
        <v>65</v>
      </c>
      <c r="F116" s="131"/>
      <c r="G116" s="130"/>
      <c r="H116" s="131"/>
      <c r="I116" s="130"/>
      <c r="J116" s="68"/>
      <c r="K116" s="234"/>
      <c r="L116" s="235"/>
      <c r="M116" s="234"/>
      <c r="N116" s="89"/>
      <c r="O116" s="89"/>
      <c r="P116" s="89"/>
      <c r="Q116" s="89"/>
      <c r="R116" s="89"/>
      <c r="S116" s="89"/>
      <c r="T116" s="89"/>
      <c r="U116" s="89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</row>
    <row r="117" spans="1:188" s="65" customFormat="1" x14ac:dyDescent="0.25">
      <c r="A117" s="71"/>
      <c r="B117" s="67" t="s">
        <v>19</v>
      </c>
      <c r="C117" s="72"/>
      <c r="D117" s="170">
        <v>65</v>
      </c>
      <c r="E117" s="72">
        <v>65</v>
      </c>
      <c r="F117" s="131"/>
      <c r="G117" s="130"/>
      <c r="H117" s="131"/>
      <c r="I117" s="130"/>
      <c r="J117" s="68"/>
      <c r="K117" s="234"/>
      <c r="L117" s="235"/>
      <c r="M117" s="234"/>
      <c r="N117" s="89"/>
      <c r="O117" s="89"/>
      <c r="P117" s="89"/>
      <c r="Q117" s="89"/>
      <c r="R117" s="89"/>
      <c r="S117" s="89"/>
      <c r="T117" s="89"/>
      <c r="U117" s="89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/>
      <c r="BH117" s="66"/>
      <c r="BI117" s="66"/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66"/>
      <c r="CS117" s="66"/>
      <c r="CT117" s="66"/>
      <c r="CU117" s="66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</row>
    <row r="118" spans="1:188" s="65" customFormat="1" x14ac:dyDescent="0.25">
      <c r="A118" s="71"/>
      <c r="B118" s="67" t="s">
        <v>20</v>
      </c>
      <c r="C118" s="72"/>
      <c r="D118" s="170">
        <v>0.75</v>
      </c>
      <c r="E118" s="72">
        <v>0.75</v>
      </c>
      <c r="F118" s="131"/>
      <c r="G118" s="130"/>
      <c r="H118" s="131"/>
      <c r="I118" s="130"/>
      <c r="J118" s="68"/>
      <c r="K118" s="234"/>
      <c r="L118" s="235"/>
      <c r="M118" s="234"/>
      <c r="N118" s="89"/>
      <c r="O118" s="89"/>
      <c r="P118" s="89"/>
      <c r="Q118" s="89"/>
      <c r="R118" s="89"/>
      <c r="S118" s="89"/>
      <c r="T118" s="89"/>
      <c r="U118" s="89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/>
      <c r="BH118" s="66"/>
      <c r="BI118" s="66"/>
      <c r="BJ118" s="66"/>
      <c r="BK118" s="66"/>
      <c r="BL118" s="66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  <c r="CO118" s="66"/>
      <c r="CP118" s="66"/>
      <c r="CQ118" s="66"/>
      <c r="CR118" s="66"/>
      <c r="CS118" s="66"/>
      <c r="CT118" s="66"/>
      <c r="CU118" s="66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</row>
    <row r="119" spans="1:188" s="65" customFormat="1" x14ac:dyDescent="0.25">
      <c r="A119" s="71"/>
      <c r="B119" s="67" t="s">
        <v>21</v>
      </c>
      <c r="C119" s="72"/>
      <c r="D119" s="170">
        <v>0.5</v>
      </c>
      <c r="E119" s="72">
        <v>0.5</v>
      </c>
      <c r="F119" s="131"/>
      <c r="G119" s="130"/>
      <c r="H119" s="131"/>
      <c r="I119" s="130"/>
      <c r="J119" s="68"/>
      <c r="K119" s="234"/>
      <c r="L119" s="235"/>
      <c r="M119" s="234"/>
      <c r="N119" s="89"/>
      <c r="O119" s="89"/>
      <c r="P119" s="89"/>
      <c r="Q119" s="89"/>
      <c r="R119" s="89"/>
      <c r="S119" s="89"/>
      <c r="T119" s="89"/>
      <c r="U119" s="89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/>
      <c r="BH119" s="66"/>
      <c r="BI119" s="66"/>
      <c r="BJ119" s="66"/>
      <c r="BK119" s="66"/>
      <c r="BL119" s="66"/>
      <c r="BM119" s="66"/>
      <c r="BN119" s="66"/>
      <c r="BO119" s="66"/>
      <c r="BP119" s="66"/>
      <c r="BQ119" s="66"/>
      <c r="BR119" s="66"/>
      <c r="BS119" s="66"/>
      <c r="BT119" s="66"/>
      <c r="BU119" s="66"/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</row>
    <row r="120" spans="1:188" s="65" customFormat="1" x14ac:dyDescent="0.25">
      <c r="A120" s="71"/>
      <c r="B120" s="67" t="s">
        <v>22</v>
      </c>
      <c r="C120" s="72"/>
      <c r="D120" s="170">
        <v>5</v>
      </c>
      <c r="E120" s="72">
        <v>5</v>
      </c>
      <c r="F120" s="131"/>
      <c r="G120" s="130"/>
      <c r="H120" s="131"/>
      <c r="I120" s="130"/>
      <c r="J120" s="68"/>
      <c r="K120" s="234"/>
      <c r="L120" s="235"/>
      <c r="M120" s="234"/>
      <c r="N120" s="89"/>
      <c r="O120" s="89"/>
      <c r="P120" s="89"/>
      <c r="Q120" s="89"/>
      <c r="R120" s="89"/>
      <c r="S120" s="89"/>
      <c r="T120" s="89"/>
      <c r="U120" s="89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</row>
    <row r="121" spans="1:188" s="65" customFormat="1" ht="23.25" x14ac:dyDescent="0.25">
      <c r="A121" s="101" t="s">
        <v>67</v>
      </c>
      <c r="B121" s="102"/>
      <c r="C121" s="109">
        <v>160</v>
      </c>
      <c r="D121" s="110"/>
      <c r="E121" s="111"/>
      <c r="F121" s="105">
        <v>2</v>
      </c>
      <c r="G121" s="106">
        <v>2.2000000000000002</v>
      </c>
      <c r="H121" s="106">
        <v>11.3</v>
      </c>
      <c r="I121" s="105">
        <v>73.3</v>
      </c>
      <c r="J121" s="68" t="s">
        <v>420</v>
      </c>
      <c r="K121" s="234"/>
      <c r="L121" s="235"/>
      <c r="M121" s="234"/>
      <c r="N121" s="89"/>
      <c r="O121" s="89"/>
      <c r="P121" s="89"/>
      <c r="Q121" s="89"/>
      <c r="R121" s="89"/>
      <c r="S121" s="89"/>
      <c r="T121" s="89"/>
      <c r="U121" s="89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/>
      <c r="BH121" s="66"/>
      <c r="BI121" s="66"/>
      <c r="BJ121" s="66"/>
      <c r="BK121" s="66"/>
      <c r="BL121" s="66"/>
      <c r="BM121" s="66"/>
      <c r="BN121" s="66"/>
      <c r="BO121" s="66"/>
      <c r="BP121" s="66"/>
      <c r="BQ121" s="66"/>
      <c r="BR121" s="66"/>
      <c r="BS121" s="66"/>
      <c r="BT121" s="66"/>
      <c r="BU121" s="66"/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6"/>
      <c r="CN121" s="66"/>
      <c r="CO121" s="66"/>
      <c r="CP121" s="66"/>
      <c r="CQ121" s="66"/>
      <c r="CR121" s="66"/>
      <c r="CS121" s="66"/>
      <c r="CT121" s="66"/>
      <c r="CU121" s="66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</row>
    <row r="122" spans="1:188" s="65" customFormat="1" x14ac:dyDescent="0.25">
      <c r="A122" s="101"/>
      <c r="B122" s="102" t="s">
        <v>68</v>
      </c>
      <c r="C122" s="109"/>
      <c r="D122" s="112">
        <v>1.3</v>
      </c>
      <c r="E122" s="109">
        <v>1.3</v>
      </c>
      <c r="F122" s="105"/>
      <c r="G122" s="106"/>
      <c r="H122" s="106"/>
      <c r="I122" s="105"/>
      <c r="J122" s="104"/>
      <c r="K122" s="234"/>
      <c r="L122" s="235"/>
      <c r="M122" s="234"/>
      <c r="N122" s="89"/>
      <c r="O122" s="89"/>
      <c r="P122" s="89"/>
      <c r="Q122" s="89"/>
      <c r="R122" s="89"/>
      <c r="S122" s="89"/>
      <c r="T122" s="89"/>
      <c r="U122" s="89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</row>
    <row r="123" spans="1:188" s="65" customFormat="1" x14ac:dyDescent="0.25">
      <c r="A123" s="102"/>
      <c r="B123" s="102" t="s">
        <v>20</v>
      </c>
      <c r="C123" s="109"/>
      <c r="D123" s="112">
        <v>7</v>
      </c>
      <c r="E123" s="109">
        <v>7</v>
      </c>
      <c r="F123" s="105"/>
      <c r="G123" s="106"/>
      <c r="H123" s="106"/>
      <c r="I123" s="105"/>
      <c r="J123" s="104"/>
      <c r="K123" s="234"/>
      <c r="L123" s="235"/>
      <c r="M123" s="234"/>
      <c r="N123" s="89"/>
      <c r="O123" s="89"/>
      <c r="P123" s="89"/>
      <c r="Q123" s="89"/>
      <c r="R123" s="89"/>
      <c r="S123" s="89"/>
      <c r="T123" s="89"/>
      <c r="U123" s="89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/>
      <c r="BU123" s="66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</row>
    <row r="124" spans="1:188" s="65" customFormat="1" x14ac:dyDescent="0.25">
      <c r="A124" s="415"/>
      <c r="B124" s="102" t="s">
        <v>18</v>
      </c>
      <c r="C124" s="109"/>
      <c r="D124" s="112">
        <v>80</v>
      </c>
      <c r="E124" s="109">
        <v>80</v>
      </c>
      <c r="F124" s="105"/>
      <c r="G124" s="106"/>
      <c r="H124" s="106"/>
      <c r="I124" s="105"/>
      <c r="J124" s="104"/>
      <c r="K124" s="234"/>
      <c r="L124" s="235"/>
      <c r="M124" s="234"/>
      <c r="N124" s="89"/>
      <c r="O124" s="89"/>
      <c r="P124" s="89"/>
      <c r="Q124" s="89"/>
      <c r="R124" s="89"/>
      <c r="S124" s="89"/>
      <c r="T124" s="89"/>
      <c r="U124" s="89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/>
      <c r="BH124" s="66"/>
      <c r="BI124" s="66"/>
      <c r="BJ124" s="66"/>
      <c r="BK124" s="66"/>
      <c r="BL124" s="66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</row>
    <row r="125" spans="1:188" s="65" customFormat="1" x14ac:dyDescent="0.25">
      <c r="A125" s="415"/>
      <c r="B125" s="102" t="s">
        <v>56</v>
      </c>
      <c r="C125" s="109"/>
      <c r="D125" s="112">
        <v>90</v>
      </c>
      <c r="E125" s="109">
        <v>90</v>
      </c>
      <c r="F125" s="105"/>
      <c r="G125" s="106"/>
      <c r="H125" s="107"/>
      <c r="I125" s="105"/>
      <c r="J125" s="104"/>
      <c r="K125" s="234"/>
      <c r="L125" s="235"/>
      <c r="M125" s="234"/>
      <c r="N125" s="89"/>
      <c r="O125" s="89"/>
      <c r="P125" s="89"/>
      <c r="Q125" s="89"/>
      <c r="R125" s="89"/>
      <c r="S125" s="89"/>
      <c r="T125" s="89"/>
      <c r="U125" s="89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/>
      <c r="BH125" s="66"/>
      <c r="BI125" s="66"/>
      <c r="BJ125" s="66"/>
      <c r="BK125" s="66"/>
      <c r="BL125" s="66"/>
      <c r="BM125" s="66"/>
      <c r="BN125" s="66"/>
      <c r="BO125" s="66"/>
      <c r="BP125" s="66"/>
      <c r="BQ125" s="66"/>
      <c r="BR125" s="66"/>
      <c r="BS125" s="66"/>
      <c r="BT125" s="66"/>
      <c r="BU125" s="66"/>
      <c r="BV125" s="66"/>
      <c r="BW125" s="66"/>
      <c r="BX125" s="66"/>
      <c r="BY125" s="66"/>
      <c r="BZ125" s="66"/>
      <c r="CA125" s="66"/>
      <c r="CB125" s="66"/>
      <c r="CC125" s="66"/>
      <c r="CD125" s="66"/>
      <c r="CE125" s="66"/>
      <c r="CF125" s="66"/>
      <c r="CG125" s="66"/>
      <c r="CH125" s="66"/>
      <c r="CI125" s="66"/>
      <c r="CJ125" s="66"/>
      <c r="CK125" s="66"/>
      <c r="CL125" s="66"/>
      <c r="CM125" s="66"/>
      <c r="CN125" s="66"/>
      <c r="CO125" s="66"/>
      <c r="CP125" s="66"/>
      <c r="CQ125" s="66"/>
      <c r="CR125" s="66"/>
      <c r="CS125" s="66"/>
      <c r="CT125" s="66"/>
      <c r="CU125" s="66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</row>
    <row r="126" spans="1:188" s="65" customFormat="1" x14ac:dyDescent="0.25">
      <c r="A126" s="101" t="s">
        <v>174</v>
      </c>
      <c r="B126" s="102"/>
      <c r="C126" s="103" t="s">
        <v>402</v>
      </c>
      <c r="D126" s="101"/>
      <c r="E126" s="104"/>
      <c r="F126" s="105">
        <v>3.5</v>
      </c>
      <c r="G126" s="106">
        <v>5.95</v>
      </c>
      <c r="H126" s="107">
        <v>12.9</v>
      </c>
      <c r="I126" s="105">
        <v>119.6</v>
      </c>
      <c r="J126" s="104" t="s">
        <v>175</v>
      </c>
      <c r="K126" s="234"/>
      <c r="L126" s="235"/>
      <c r="M126" s="234"/>
      <c r="N126" s="89"/>
      <c r="O126" s="89"/>
      <c r="P126" s="89"/>
      <c r="Q126" s="89"/>
      <c r="R126" s="89"/>
      <c r="S126" s="89"/>
      <c r="T126" s="89"/>
      <c r="U126" s="89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</row>
    <row r="127" spans="1:188" s="65" customFormat="1" x14ac:dyDescent="0.25">
      <c r="A127" s="101"/>
      <c r="B127" s="102" t="s">
        <v>28</v>
      </c>
      <c r="C127" s="108"/>
      <c r="D127" s="415">
        <v>25</v>
      </c>
      <c r="E127" s="108">
        <v>25</v>
      </c>
      <c r="F127" s="105"/>
      <c r="G127" s="106"/>
      <c r="H127" s="106"/>
      <c r="I127" s="105"/>
      <c r="J127" s="104"/>
      <c r="K127" s="234"/>
      <c r="L127" s="235"/>
      <c r="M127" s="234"/>
      <c r="N127" s="89"/>
      <c r="O127" s="89"/>
      <c r="P127" s="89"/>
      <c r="Q127" s="89"/>
      <c r="R127" s="89"/>
      <c r="S127" s="89"/>
      <c r="T127" s="89"/>
      <c r="U127" s="89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6"/>
      <c r="CG127" s="66"/>
      <c r="CH127" s="66"/>
      <c r="CI127" s="66"/>
      <c r="CJ127" s="66"/>
      <c r="CK127" s="66"/>
      <c r="CL127" s="66"/>
      <c r="CM127" s="66"/>
      <c r="CN127" s="66"/>
      <c r="CO127" s="66"/>
      <c r="CP127" s="66"/>
      <c r="CQ127" s="66"/>
      <c r="CR127" s="66"/>
      <c r="CS127" s="66"/>
      <c r="CT127" s="66"/>
      <c r="CU127" s="66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</row>
    <row r="128" spans="1:188" s="65" customFormat="1" x14ac:dyDescent="0.25">
      <c r="A128" s="101"/>
      <c r="B128" s="102" t="s">
        <v>70</v>
      </c>
      <c r="C128" s="108"/>
      <c r="D128" s="415">
        <v>5.0999999999999996</v>
      </c>
      <c r="E128" s="108">
        <v>5</v>
      </c>
      <c r="F128" s="105"/>
      <c r="G128" s="106"/>
      <c r="H128" s="106"/>
      <c r="I128" s="105"/>
      <c r="J128" s="104"/>
      <c r="K128" s="234"/>
      <c r="L128" s="235"/>
      <c r="M128" s="234"/>
      <c r="N128" s="89"/>
      <c r="O128" s="89"/>
      <c r="P128" s="89"/>
      <c r="Q128" s="89"/>
      <c r="R128" s="89"/>
      <c r="S128" s="89"/>
      <c r="T128" s="89"/>
      <c r="U128" s="89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66"/>
      <c r="BL128" s="66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  <c r="CO128" s="66"/>
      <c r="CP128" s="66"/>
      <c r="CQ128" s="66"/>
      <c r="CR128" s="66"/>
      <c r="CS128" s="66"/>
      <c r="CT128" s="66"/>
      <c r="CU128" s="66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</row>
    <row r="129" spans="1:188" s="65" customFormat="1" ht="15.75" thickBot="1" x14ac:dyDescent="0.3">
      <c r="A129" s="101"/>
      <c r="B129" s="102" t="s">
        <v>22</v>
      </c>
      <c r="C129" s="108"/>
      <c r="D129" s="415">
        <v>3</v>
      </c>
      <c r="E129" s="108">
        <v>3</v>
      </c>
      <c r="F129" s="105" t="s">
        <v>1</v>
      </c>
      <c r="G129" s="106"/>
      <c r="H129" s="106"/>
      <c r="I129" s="105"/>
      <c r="J129" s="104"/>
      <c r="K129" s="234"/>
      <c r="L129" s="235"/>
      <c r="M129" s="234"/>
      <c r="N129" s="89"/>
      <c r="O129" s="89"/>
      <c r="P129" s="89"/>
      <c r="Q129" s="89"/>
      <c r="R129" s="89"/>
      <c r="S129" s="89"/>
      <c r="T129" s="89"/>
      <c r="U129" s="89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  <c r="BJ129" s="66"/>
      <c r="BK129" s="66"/>
      <c r="BL129" s="66"/>
      <c r="BM129" s="66"/>
      <c r="BN129" s="66"/>
      <c r="BO129" s="66"/>
      <c r="BP129" s="66"/>
      <c r="BQ129" s="66"/>
      <c r="BR129" s="66"/>
      <c r="BS129" s="66"/>
      <c r="BT129" s="66"/>
      <c r="BU129" s="66"/>
      <c r="BV129" s="66"/>
      <c r="BW129" s="66"/>
      <c r="BX129" s="66"/>
      <c r="BY129" s="66"/>
      <c r="BZ129" s="66"/>
      <c r="CA129" s="66"/>
      <c r="CB129" s="66"/>
      <c r="CC129" s="66"/>
      <c r="CD129" s="66"/>
      <c r="CE129" s="66"/>
      <c r="CF129" s="66"/>
      <c r="CG129" s="66"/>
      <c r="CH129" s="66"/>
      <c r="CI129" s="66"/>
      <c r="CJ129" s="66"/>
      <c r="CK129" s="66"/>
      <c r="CL129" s="66"/>
      <c r="CM129" s="66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</row>
    <row r="130" spans="1:188" ht="15.75" thickBot="1" x14ac:dyDescent="0.3">
      <c r="A130" s="171" t="s">
        <v>29</v>
      </c>
      <c r="B130" s="172"/>
      <c r="C130" s="247">
        <v>350</v>
      </c>
      <c r="D130" s="252"/>
      <c r="E130" s="247"/>
      <c r="F130" s="166">
        <v>9.4</v>
      </c>
      <c r="G130" s="166">
        <v>12.33</v>
      </c>
      <c r="H130" s="166">
        <v>43.2</v>
      </c>
      <c r="I130" s="166">
        <v>323.89999999999998</v>
      </c>
      <c r="J130" s="167"/>
      <c r="L130" s="235"/>
    </row>
    <row r="131" spans="1:188" x14ac:dyDescent="0.25">
      <c r="A131" s="71" t="s">
        <v>52</v>
      </c>
      <c r="B131" s="67"/>
      <c r="C131" s="72">
        <v>100</v>
      </c>
      <c r="D131" s="174">
        <v>114</v>
      </c>
      <c r="E131" s="72">
        <v>100</v>
      </c>
      <c r="F131" s="132">
        <v>1</v>
      </c>
      <c r="G131" s="131">
        <v>0</v>
      </c>
      <c r="H131" s="130">
        <v>8.1</v>
      </c>
      <c r="I131" s="131">
        <v>36</v>
      </c>
      <c r="J131" s="68" t="s">
        <v>53</v>
      </c>
      <c r="K131" s="89"/>
      <c r="L131" s="93"/>
      <c r="M131" s="89"/>
      <c r="N131" s="66"/>
      <c r="O131" s="66"/>
      <c r="P131" s="66"/>
      <c r="Q131" s="66"/>
      <c r="R131" s="66"/>
      <c r="S131" s="66"/>
      <c r="T131" s="66"/>
      <c r="U131" s="66"/>
    </row>
    <row r="132" spans="1:188" ht="15.75" thickBot="1" x14ac:dyDescent="0.3">
      <c r="A132" s="71" t="s">
        <v>219</v>
      </c>
      <c r="B132" s="67"/>
      <c r="C132" s="72"/>
      <c r="D132" s="174"/>
      <c r="E132" s="72"/>
      <c r="F132" s="132"/>
      <c r="G132" s="131"/>
      <c r="H132" s="130"/>
      <c r="I132" s="131"/>
      <c r="J132" s="68"/>
      <c r="K132" s="89"/>
      <c r="L132" s="93"/>
      <c r="M132" s="89"/>
      <c r="N132" s="66"/>
      <c r="O132" s="66"/>
      <c r="P132" s="66"/>
      <c r="Q132" s="66"/>
      <c r="R132" s="66"/>
      <c r="S132" s="66"/>
      <c r="T132" s="66"/>
      <c r="U132" s="66"/>
    </row>
    <row r="133" spans="1:188" ht="15.75" thickBot="1" x14ac:dyDescent="0.3">
      <c r="A133" s="171" t="s">
        <v>29</v>
      </c>
      <c r="B133" s="172"/>
      <c r="C133" s="247">
        <v>100</v>
      </c>
      <c r="D133" s="248"/>
      <c r="E133" s="167"/>
      <c r="F133" s="165">
        <v>1</v>
      </c>
      <c r="G133" s="165">
        <v>0</v>
      </c>
      <c r="H133" s="165">
        <v>8.1</v>
      </c>
      <c r="I133" s="165">
        <v>36</v>
      </c>
      <c r="J133" s="167"/>
      <c r="L133" s="235"/>
    </row>
    <row r="134" spans="1:188" ht="15.75" thickBot="1" x14ac:dyDescent="0.3">
      <c r="A134" s="82"/>
      <c r="B134" s="83"/>
      <c r="C134" s="246">
        <v>450</v>
      </c>
      <c r="D134" s="86"/>
      <c r="E134" s="158"/>
      <c r="F134" s="453">
        <v>10.4</v>
      </c>
      <c r="G134" s="453">
        <v>12.33</v>
      </c>
      <c r="H134" s="453">
        <v>51.300000000000004</v>
      </c>
      <c r="I134" s="453">
        <v>359.9</v>
      </c>
      <c r="J134" s="158"/>
      <c r="L134" s="235"/>
    </row>
    <row r="135" spans="1:188" x14ac:dyDescent="0.25">
      <c r="A135" s="82"/>
      <c r="B135" s="83" t="s">
        <v>32</v>
      </c>
      <c r="C135" s="253"/>
      <c r="D135" s="85"/>
      <c r="E135" s="254"/>
      <c r="F135" s="453"/>
      <c r="G135" s="453"/>
      <c r="H135" s="156"/>
      <c r="I135" s="453"/>
      <c r="J135" s="158"/>
      <c r="L135" s="235"/>
    </row>
    <row r="136" spans="1:188" s="65" customFormat="1" x14ac:dyDescent="0.25">
      <c r="A136" s="339" t="s">
        <v>442</v>
      </c>
      <c r="B136" s="340"/>
      <c r="C136" s="341">
        <v>30</v>
      </c>
      <c r="D136" s="342"/>
      <c r="E136" s="343"/>
      <c r="F136" s="342">
        <v>0.36</v>
      </c>
      <c r="G136" s="343">
        <v>1.5</v>
      </c>
      <c r="H136" s="342">
        <v>2.52</v>
      </c>
      <c r="I136" s="344">
        <v>25</v>
      </c>
      <c r="J136" s="345" t="s">
        <v>443</v>
      </c>
      <c r="K136" s="66"/>
      <c r="L136" s="299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/>
      <c r="BH136" s="66"/>
      <c r="BI136" s="66"/>
      <c r="BJ136" s="66"/>
      <c r="BK136" s="66"/>
      <c r="BL136" s="66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</row>
    <row r="137" spans="1:188" s="65" customFormat="1" x14ac:dyDescent="0.25">
      <c r="A137" s="339"/>
      <c r="B137" s="340" t="s">
        <v>33</v>
      </c>
      <c r="C137" s="341"/>
      <c r="D137" s="342">
        <v>38.76</v>
      </c>
      <c r="E137" s="343">
        <v>28.5</v>
      </c>
      <c r="F137" s="342"/>
      <c r="G137" s="343"/>
      <c r="H137" s="342"/>
      <c r="I137" s="344"/>
      <c r="J137" s="345"/>
      <c r="K137" s="66"/>
      <c r="L137" s="299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/>
      <c r="BU137" s="66"/>
      <c r="BV137" s="66"/>
      <c r="BW137" s="66"/>
      <c r="BX137" s="66"/>
      <c r="BY137" s="66"/>
      <c r="BZ137" s="66"/>
      <c r="CA137" s="66"/>
      <c r="CB137" s="66"/>
      <c r="CC137" s="66"/>
      <c r="CD137" s="66"/>
      <c r="CE137" s="66"/>
      <c r="CF137" s="66"/>
      <c r="CG137" s="66"/>
      <c r="CH137" s="66"/>
      <c r="CI137" s="66"/>
      <c r="CJ137" s="66"/>
      <c r="CK137" s="66"/>
      <c r="CL137" s="66"/>
      <c r="CM137" s="66"/>
      <c r="CN137" s="66"/>
      <c r="CO137" s="66"/>
      <c r="CP137" s="66"/>
      <c r="CQ137" s="66"/>
      <c r="CR137" s="66"/>
      <c r="CS137" s="66"/>
      <c r="CT137" s="66"/>
      <c r="CU137" s="66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</row>
    <row r="138" spans="1:188" s="65" customFormat="1" x14ac:dyDescent="0.25">
      <c r="A138" s="339"/>
      <c r="B138" s="340" t="s">
        <v>38</v>
      </c>
      <c r="C138" s="341"/>
      <c r="D138" s="342">
        <v>1.5</v>
      </c>
      <c r="E138" s="343">
        <v>1.5</v>
      </c>
      <c r="F138" s="342"/>
      <c r="G138" s="343"/>
      <c r="H138" s="342"/>
      <c r="I138" s="344"/>
      <c r="J138" s="345"/>
      <c r="K138" s="66"/>
      <c r="L138" s="299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  <c r="CO138" s="66"/>
      <c r="CP138" s="66"/>
      <c r="CQ138" s="66"/>
      <c r="CR138" s="66"/>
      <c r="CS138" s="66"/>
      <c r="CT138" s="66"/>
      <c r="CU138" s="66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</row>
    <row r="139" spans="1:188" s="65" customFormat="1" ht="26.25" x14ac:dyDescent="0.25">
      <c r="A139" s="99" t="s">
        <v>377</v>
      </c>
      <c r="B139" s="94"/>
      <c r="C139" s="320" t="s">
        <v>274</v>
      </c>
      <c r="D139" s="96"/>
      <c r="E139" s="97"/>
      <c r="F139" s="100">
        <v>3</v>
      </c>
      <c r="G139" s="97">
        <v>6.4</v>
      </c>
      <c r="H139" s="96">
        <v>23.6</v>
      </c>
      <c r="I139" s="100">
        <v>164</v>
      </c>
      <c r="J139" s="98" t="s">
        <v>378</v>
      </c>
      <c r="K139" s="234"/>
      <c r="L139" s="235"/>
      <c r="M139" s="89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/>
      <c r="BH139" s="66"/>
      <c r="BI139" s="66"/>
      <c r="BJ139" s="66"/>
      <c r="BK139" s="66"/>
      <c r="BL139" s="66"/>
      <c r="BM139" s="66"/>
      <c r="BN139" s="66"/>
      <c r="BO139" s="66"/>
      <c r="BP139" s="66"/>
      <c r="BQ139" s="66"/>
      <c r="BR139" s="66"/>
      <c r="BS139" s="66"/>
      <c r="BT139" s="66"/>
      <c r="BU139" s="66"/>
      <c r="BV139" s="66"/>
      <c r="BW139" s="66"/>
      <c r="BX139" s="66"/>
      <c r="BY139" s="66"/>
      <c r="BZ139" s="66"/>
      <c r="CA139" s="66"/>
      <c r="CB139" s="66"/>
      <c r="CC139" s="66"/>
      <c r="CD139" s="66"/>
      <c r="CE139" s="66"/>
      <c r="CF139" s="66"/>
      <c r="CG139" s="66"/>
      <c r="CH139" s="66"/>
      <c r="CI139" s="66"/>
      <c r="CJ139" s="66"/>
      <c r="CK139" s="66"/>
      <c r="CL139" s="66"/>
      <c r="CM139" s="66"/>
      <c r="CN139" s="66"/>
      <c r="CO139" s="66"/>
      <c r="CP139" s="66"/>
      <c r="CQ139" s="66"/>
      <c r="CR139" s="66"/>
      <c r="CS139" s="66"/>
      <c r="CT139" s="66"/>
      <c r="CU139" s="66"/>
      <c r="CV139" s="66"/>
      <c r="CW139" s="66"/>
      <c r="CX139" s="66"/>
      <c r="CY139" s="66"/>
      <c r="CZ139" s="66"/>
      <c r="DA139" s="66"/>
      <c r="DB139" s="66"/>
      <c r="DC139" s="66"/>
      <c r="DD139" s="66"/>
      <c r="DE139" s="66"/>
      <c r="DF139" s="66"/>
      <c r="DG139" s="66"/>
      <c r="DH139" s="66"/>
      <c r="DI139" s="66"/>
      <c r="DJ139" s="66"/>
      <c r="DK139" s="66"/>
      <c r="DL139" s="66"/>
      <c r="DM139" s="66"/>
      <c r="DN139" s="66"/>
      <c r="DO139" s="66"/>
      <c r="DP139" s="66"/>
      <c r="DQ139" s="66"/>
      <c r="DR139" s="66"/>
      <c r="DS139" s="66"/>
      <c r="DT139" s="66"/>
      <c r="DU139" s="66"/>
      <c r="DV139" s="66"/>
      <c r="DW139" s="66"/>
      <c r="DX139" s="66"/>
      <c r="DY139" s="66"/>
      <c r="DZ139" s="66"/>
      <c r="EA139" s="66"/>
      <c r="EB139" s="66"/>
      <c r="EC139" s="66"/>
      <c r="ED139" s="66"/>
      <c r="EE139" s="66"/>
      <c r="EF139" s="66"/>
      <c r="EG139" s="66"/>
      <c r="EH139" s="66"/>
      <c r="EI139" s="66"/>
    </row>
    <row r="140" spans="1:188" s="65" customFormat="1" x14ac:dyDescent="0.25">
      <c r="A140" s="71"/>
      <c r="B140" s="67" t="s">
        <v>153</v>
      </c>
      <c r="C140" s="187"/>
      <c r="D140" s="74">
        <v>11.4</v>
      </c>
      <c r="E140" s="175">
        <v>11.4</v>
      </c>
      <c r="F140" s="132"/>
      <c r="G140" s="132"/>
      <c r="H140" s="132"/>
      <c r="I140" s="132"/>
      <c r="J140" s="68"/>
      <c r="K140" s="234"/>
      <c r="L140" s="235"/>
      <c r="M140" s="234"/>
      <c r="N140" s="89"/>
      <c r="O140" s="89"/>
      <c r="P140" s="89"/>
      <c r="Q140" s="89"/>
      <c r="R140" s="89"/>
      <c r="S140" s="89"/>
      <c r="T140" s="89"/>
      <c r="U140" s="89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66"/>
      <c r="BL140" s="66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  <c r="CO140" s="66"/>
      <c r="CP140" s="66"/>
      <c r="CQ140" s="66"/>
      <c r="CR140" s="66"/>
      <c r="CS140" s="66"/>
      <c r="CT140" s="66"/>
      <c r="CU140" s="66"/>
      <c r="CV140" s="66"/>
      <c r="CW140" s="66"/>
      <c r="CX140" s="66"/>
      <c r="CY140" s="66"/>
      <c r="CZ140" s="66"/>
      <c r="DA140" s="66"/>
      <c r="DB140" s="66"/>
      <c r="DC140" s="66"/>
      <c r="DD140" s="66"/>
      <c r="DE140" s="66"/>
      <c r="DF140" s="66"/>
      <c r="DG140" s="66"/>
      <c r="DH140" s="66"/>
      <c r="DI140" s="66"/>
      <c r="DJ140" s="66"/>
      <c r="DK140" s="66"/>
      <c r="DL140" s="66"/>
      <c r="DM140" s="66"/>
      <c r="DN140" s="66"/>
      <c r="DO140" s="66"/>
      <c r="DP140" s="66"/>
      <c r="DQ140" s="66"/>
      <c r="DR140" s="66"/>
      <c r="DS140" s="66"/>
      <c r="DT140" s="66"/>
      <c r="DU140" s="66"/>
      <c r="DV140" s="66"/>
      <c r="DW140" s="66"/>
      <c r="DX140" s="66"/>
      <c r="DY140" s="66"/>
      <c r="DZ140" s="66"/>
      <c r="EA140" s="66"/>
      <c r="EB140" s="66"/>
      <c r="EC140" s="66"/>
      <c r="ED140" s="66"/>
      <c r="EE140" s="66"/>
      <c r="EF140" s="66"/>
      <c r="EG140" s="66"/>
      <c r="EH140" s="66"/>
      <c r="EI140" s="66"/>
    </row>
    <row r="141" spans="1:188" s="65" customFormat="1" x14ac:dyDescent="0.25">
      <c r="A141" s="71"/>
      <c r="B141" s="67" t="s">
        <v>37</v>
      </c>
      <c r="C141" s="187"/>
      <c r="D141" s="74">
        <v>1.19</v>
      </c>
      <c r="E141" s="175">
        <v>1</v>
      </c>
      <c r="F141" s="131"/>
      <c r="G141" s="131"/>
      <c r="H141" s="130"/>
      <c r="I141" s="131"/>
      <c r="J141" s="68"/>
      <c r="K141" s="234"/>
      <c r="L141" s="235"/>
      <c r="M141" s="234"/>
      <c r="N141" s="89"/>
      <c r="O141" s="89"/>
      <c r="P141" s="89"/>
      <c r="Q141" s="89"/>
      <c r="R141" s="89"/>
      <c r="S141" s="89"/>
      <c r="T141" s="89"/>
      <c r="U141" s="89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/>
      <c r="BH141" s="66"/>
      <c r="BI141" s="66"/>
      <c r="BJ141" s="66"/>
      <c r="BK141" s="66"/>
      <c r="BL141" s="66"/>
      <c r="BM141" s="66"/>
      <c r="BN141" s="66"/>
      <c r="BO141" s="66"/>
      <c r="BP141" s="66"/>
      <c r="BQ141" s="66"/>
      <c r="BR141" s="66"/>
      <c r="BS141" s="66"/>
      <c r="BT141" s="66"/>
      <c r="BU141" s="66"/>
      <c r="BV141" s="66"/>
      <c r="BW141" s="66"/>
      <c r="BX141" s="66"/>
      <c r="BY141" s="66"/>
      <c r="BZ141" s="66"/>
      <c r="CA141" s="66"/>
      <c r="CB141" s="66"/>
      <c r="CC141" s="66"/>
      <c r="CD141" s="66"/>
      <c r="CE141" s="66"/>
      <c r="CF141" s="66"/>
      <c r="CG141" s="66"/>
      <c r="CH141" s="66"/>
      <c r="CI141" s="66"/>
      <c r="CJ141" s="66"/>
      <c r="CK141" s="66"/>
      <c r="CL141" s="66"/>
      <c r="CM141" s="66"/>
      <c r="CN141" s="66"/>
      <c r="CO141" s="66"/>
      <c r="CP141" s="66"/>
      <c r="CQ141" s="66"/>
      <c r="CR141" s="66"/>
      <c r="CS141" s="66"/>
      <c r="CT141" s="66"/>
      <c r="CU141" s="66"/>
      <c r="CV141" s="66"/>
      <c r="CW141" s="66"/>
      <c r="CX141" s="66"/>
      <c r="CY141" s="66"/>
      <c r="CZ141" s="66"/>
      <c r="DA141" s="66"/>
      <c r="DB141" s="66"/>
      <c r="DC141" s="66"/>
      <c r="DD141" s="66"/>
      <c r="DE141" s="66"/>
      <c r="DF141" s="66"/>
      <c r="DG141" s="66"/>
      <c r="DH141" s="66"/>
      <c r="DI141" s="66"/>
      <c r="DJ141" s="66"/>
      <c r="DK141" s="66"/>
      <c r="DL141" s="66"/>
      <c r="DM141" s="66"/>
      <c r="DN141" s="66"/>
      <c r="DO141" s="66"/>
      <c r="DP141" s="66"/>
      <c r="DQ141" s="66"/>
      <c r="DR141" s="66"/>
      <c r="DS141" s="66"/>
      <c r="DT141" s="66"/>
      <c r="DU141" s="66"/>
      <c r="DV141" s="66"/>
      <c r="DW141" s="66"/>
      <c r="DX141" s="66"/>
      <c r="DY141" s="66"/>
      <c r="DZ141" s="66"/>
      <c r="EA141" s="66"/>
      <c r="EB141" s="66"/>
      <c r="EC141" s="66"/>
      <c r="ED141" s="66"/>
      <c r="EE141" s="66"/>
      <c r="EF141" s="66"/>
      <c r="EG141" s="66"/>
      <c r="EH141" s="66"/>
      <c r="EI141" s="66"/>
    </row>
    <row r="142" spans="1:188" s="65" customFormat="1" x14ac:dyDescent="0.25">
      <c r="A142" s="71"/>
      <c r="B142" s="67" t="s">
        <v>55</v>
      </c>
      <c r="C142" s="187"/>
      <c r="D142" s="74">
        <v>1</v>
      </c>
      <c r="E142" s="175">
        <v>1</v>
      </c>
      <c r="F142" s="131"/>
      <c r="G142" s="131"/>
      <c r="H142" s="130"/>
      <c r="I142" s="131"/>
      <c r="J142" s="68"/>
      <c r="K142" s="234"/>
      <c r="L142" s="235"/>
      <c r="M142" s="234"/>
      <c r="N142" s="89"/>
      <c r="O142" s="89"/>
      <c r="P142" s="89"/>
      <c r="Q142" s="89"/>
      <c r="R142" s="89"/>
      <c r="S142" s="89"/>
      <c r="T142" s="89"/>
      <c r="U142" s="89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  <c r="BJ142" s="66"/>
      <c r="BK142" s="66"/>
      <c r="BL142" s="66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  <c r="CO142" s="66"/>
      <c r="CP142" s="66"/>
      <c r="CQ142" s="66"/>
      <c r="CR142" s="66"/>
      <c r="CS142" s="66"/>
      <c r="CT142" s="66"/>
      <c r="CU142" s="66"/>
      <c r="CV142" s="66"/>
      <c r="CW142" s="66"/>
      <c r="CX142" s="66"/>
      <c r="CY142" s="66"/>
      <c r="CZ142" s="66"/>
      <c r="DA142" s="66"/>
      <c r="DB142" s="66"/>
      <c r="DC142" s="66"/>
      <c r="DD142" s="66"/>
      <c r="DE142" s="66"/>
      <c r="DF142" s="66"/>
      <c r="DG142" s="66"/>
      <c r="DH142" s="66"/>
      <c r="DI142" s="66"/>
      <c r="DJ142" s="66"/>
      <c r="DK142" s="66"/>
      <c r="DL142" s="66"/>
      <c r="DM142" s="66"/>
      <c r="DN142" s="66"/>
      <c r="DO142" s="66"/>
      <c r="DP142" s="66"/>
      <c r="DQ142" s="66"/>
      <c r="DR142" s="66"/>
      <c r="DS142" s="66"/>
      <c r="DT142" s="66"/>
      <c r="DU142" s="66"/>
      <c r="DV142" s="66"/>
      <c r="DW142" s="66"/>
      <c r="DX142" s="66"/>
      <c r="DY142" s="66"/>
      <c r="DZ142" s="66"/>
      <c r="EA142" s="66"/>
      <c r="EB142" s="66"/>
      <c r="EC142" s="66"/>
      <c r="ED142" s="66"/>
      <c r="EE142" s="66"/>
      <c r="EF142" s="66"/>
      <c r="EG142" s="66"/>
      <c r="EH142" s="66"/>
      <c r="EI142" s="66"/>
    </row>
    <row r="143" spans="1:188" s="65" customFormat="1" x14ac:dyDescent="0.25">
      <c r="A143" s="71"/>
      <c r="B143" s="67" t="s">
        <v>201</v>
      </c>
      <c r="C143" s="187"/>
      <c r="D143" s="74">
        <v>1.1399999999999999</v>
      </c>
      <c r="E143" s="175">
        <v>1.1399999999999999</v>
      </c>
      <c r="F143" s="131"/>
      <c r="G143" s="131"/>
      <c r="H143" s="130"/>
      <c r="I143" s="131"/>
      <c r="J143" s="68"/>
      <c r="K143" s="234"/>
      <c r="L143" s="235"/>
      <c r="M143" s="234"/>
      <c r="N143" s="89"/>
      <c r="O143" s="89"/>
      <c r="P143" s="89"/>
      <c r="Q143" s="89"/>
      <c r="R143" s="89"/>
      <c r="S143" s="89"/>
      <c r="T143" s="89"/>
      <c r="U143" s="89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/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6"/>
      <c r="CG143" s="66"/>
      <c r="CH143" s="66"/>
      <c r="CI143" s="66"/>
      <c r="CJ143" s="66"/>
      <c r="CK143" s="66"/>
      <c r="CL143" s="66"/>
      <c r="CM143" s="66"/>
      <c r="CN143" s="66"/>
      <c r="CO143" s="66"/>
      <c r="CP143" s="66"/>
      <c r="CQ143" s="66"/>
      <c r="CR143" s="66"/>
      <c r="CS143" s="66"/>
      <c r="CT143" s="66"/>
      <c r="CU143" s="66"/>
      <c r="CV143" s="66"/>
      <c r="CW143" s="66"/>
      <c r="CX143" s="66"/>
      <c r="CY143" s="66"/>
      <c r="CZ143" s="66"/>
      <c r="DA143" s="66"/>
      <c r="DB143" s="66"/>
      <c r="DC143" s="66"/>
      <c r="DD143" s="66"/>
      <c r="DE143" s="66"/>
      <c r="DF143" s="66"/>
      <c r="DG143" s="66"/>
      <c r="DH143" s="66"/>
      <c r="DI143" s="66"/>
      <c r="DJ143" s="66"/>
      <c r="DK143" s="66"/>
      <c r="DL143" s="66"/>
      <c r="DM143" s="66"/>
      <c r="DN143" s="66"/>
      <c r="DO143" s="66"/>
      <c r="DP143" s="66"/>
      <c r="DQ143" s="66"/>
      <c r="DR143" s="66"/>
      <c r="DS143" s="66"/>
      <c r="DT143" s="66"/>
      <c r="DU143" s="66"/>
      <c r="DV143" s="66"/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</row>
    <row r="144" spans="1:188" s="65" customFormat="1" x14ac:dyDescent="0.25">
      <c r="A144" s="71"/>
      <c r="B144" s="67" t="s">
        <v>87</v>
      </c>
      <c r="C144" s="187"/>
      <c r="D144" s="187"/>
      <c r="E144" s="175">
        <v>13.4</v>
      </c>
      <c r="F144" s="131"/>
      <c r="G144" s="131"/>
      <c r="H144" s="130"/>
      <c r="I144" s="131"/>
      <c r="J144" s="68"/>
      <c r="K144" s="234"/>
      <c r="L144" s="235"/>
      <c r="M144" s="234"/>
      <c r="N144" s="89"/>
      <c r="O144" s="89"/>
      <c r="P144" s="89"/>
      <c r="Q144" s="89"/>
      <c r="R144" s="89"/>
      <c r="S144" s="89"/>
      <c r="T144" s="89"/>
      <c r="U144" s="89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/>
      <c r="BH144" s="66"/>
      <c r="BI144" s="66"/>
      <c r="BJ144" s="66"/>
      <c r="BK144" s="66"/>
      <c r="BL144" s="66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  <c r="CO144" s="66"/>
      <c r="CP144" s="66"/>
      <c r="CQ144" s="66"/>
      <c r="CR144" s="66"/>
      <c r="CS144" s="66"/>
      <c r="CT144" s="66"/>
      <c r="CU144" s="66"/>
      <c r="CV144" s="66"/>
      <c r="CW144" s="66"/>
      <c r="CX144" s="66"/>
      <c r="CY144" s="66"/>
      <c r="CZ144" s="66"/>
      <c r="DA144" s="66"/>
      <c r="DB144" s="66"/>
      <c r="DC144" s="66"/>
      <c r="DD144" s="66"/>
      <c r="DE144" s="66"/>
      <c r="DF144" s="66"/>
      <c r="DG144" s="66"/>
      <c r="DH144" s="66"/>
      <c r="DI144" s="66"/>
      <c r="DJ144" s="66"/>
      <c r="DK144" s="66"/>
      <c r="DL144" s="66"/>
      <c r="DM144" s="66"/>
      <c r="DN144" s="66"/>
      <c r="DO144" s="66"/>
      <c r="DP144" s="66"/>
      <c r="DQ144" s="66"/>
      <c r="DR144" s="66"/>
      <c r="DS144" s="66"/>
      <c r="DT144" s="66"/>
      <c r="DU144" s="66"/>
      <c r="DV144" s="66"/>
      <c r="DW144" s="66"/>
      <c r="DX144" s="66"/>
      <c r="DY144" s="66"/>
      <c r="DZ144" s="66"/>
      <c r="EA144" s="66"/>
      <c r="EB144" s="66"/>
      <c r="EC144" s="66"/>
      <c r="ED144" s="66"/>
      <c r="EE144" s="66"/>
      <c r="EF144" s="66"/>
      <c r="EG144" s="66"/>
      <c r="EH144" s="66"/>
      <c r="EI144" s="66"/>
    </row>
    <row r="145" spans="1:188" s="65" customFormat="1" x14ac:dyDescent="0.25">
      <c r="A145" s="99"/>
      <c r="B145" s="441" t="s">
        <v>34</v>
      </c>
      <c r="C145" s="338"/>
      <c r="D145" s="95">
        <v>39.9</v>
      </c>
      <c r="E145" s="115">
        <v>30</v>
      </c>
      <c r="F145" s="100"/>
      <c r="G145" s="100"/>
      <c r="H145" s="100"/>
      <c r="I145" s="100"/>
      <c r="J145" s="98"/>
      <c r="K145" s="89"/>
      <c r="L145" s="93"/>
      <c r="M145" s="89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/>
      <c r="BH145" s="66"/>
      <c r="BI145" s="66"/>
      <c r="BJ145" s="66"/>
      <c r="BK145" s="66"/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6"/>
      <c r="BW145" s="66"/>
      <c r="BX145" s="66"/>
      <c r="BY145" s="66"/>
      <c r="BZ145" s="66"/>
      <c r="CA145" s="66"/>
      <c r="CB145" s="66"/>
      <c r="CC145" s="66"/>
      <c r="CD145" s="66"/>
      <c r="CE145" s="66"/>
      <c r="CF145" s="66"/>
      <c r="CG145" s="66"/>
      <c r="CH145" s="66"/>
      <c r="CI145" s="66"/>
      <c r="CJ145" s="66"/>
      <c r="CK145" s="66"/>
      <c r="CL145" s="66"/>
      <c r="CM145" s="66"/>
      <c r="CN145" s="66"/>
      <c r="CO145" s="66"/>
      <c r="CP145" s="66"/>
      <c r="CQ145" s="66"/>
      <c r="CR145" s="66"/>
      <c r="CS145" s="66"/>
      <c r="CT145" s="66"/>
      <c r="CU145" s="66"/>
      <c r="CV145" s="66"/>
      <c r="CW145" s="66"/>
      <c r="CX145" s="66"/>
      <c r="CY145" s="66"/>
      <c r="CZ145" s="66"/>
      <c r="DA145" s="66"/>
      <c r="DB145" s="66"/>
      <c r="DC145" s="66"/>
      <c r="DD145" s="66"/>
      <c r="DE145" s="66"/>
      <c r="DF145" s="66"/>
      <c r="DG145" s="66"/>
      <c r="DH145" s="66"/>
      <c r="DI145" s="66"/>
      <c r="DJ145" s="66"/>
      <c r="DK145" s="66"/>
      <c r="DL145" s="66"/>
      <c r="DM145" s="66"/>
      <c r="DN145" s="66"/>
      <c r="DO145" s="66"/>
      <c r="DP145" s="66"/>
      <c r="DQ145" s="66"/>
      <c r="DR145" s="66"/>
      <c r="DS145" s="66"/>
      <c r="DT145" s="66"/>
      <c r="DU145" s="66"/>
      <c r="DV145" s="66"/>
      <c r="DW145" s="66"/>
      <c r="DX145" s="66"/>
      <c r="DY145" s="66"/>
      <c r="DZ145" s="66"/>
      <c r="EA145" s="66"/>
      <c r="EB145" s="66"/>
      <c r="EC145" s="66"/>
      <c r="ED145" s="66"/>
      <c r="EE145" s="66"/>
      <c r="EF145" s="66"/>
      <c r="EG145" s="66"/>
      <c r="EH145" s="66"/>
      <c r="EI145" s="66"/>
    </row>
    <row r="146" spans="1:188" s="65" customFormat="1" x14ac:dyDescent="0.25">
      <c r="A146" s="99"/>
      <c r="B146" s="441" t="s">
        <v>37</v>
      </c>
      <c r="C146" s="338"/>
      <c r="D146" s="95">
        <v>7.14</v>
      </c>
      <c r="E146" s="115">
        <v>6</v>
      </c>
      <c r="F146" s="97"/>
      <c r="G146" s="97"/>
      <c r="H146" s="96"/>
      <c r="I146" s="97"/>
      <c r="J146" s="98"/>
      <c r="K146" s="89"/>
      <c r="L146" s="93"/>
      <c r="M146" s="89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  <c r="CO146" s="66"/>
      <c r="CP146" s="66"/>
      <c r="CQ146" s="66"/>
      <c r="CR146" s="66"/>
      <c r="CS146" s="66"/>
      <c r="CT146" s="66"/>
      <c r="CU146" s="66"/>
      <c r="CV146" s="66"/>
      <c r="CW146" s="66"/>
      <c r="CX146" s="66"/>
      <c r="CY146" s="66"/>
      <c r="CZ146" s="66"/>
      <c r="DA146" s="66"/>
      <c r="DB146" s="66"/>
      <c r="DC146" s="66"/>
      <c r="DD146" s="66"/>
      <c r="DE146" s="66"/>
      <c r="DF146" s="66"/>
      <c r="DG146" s="66"/>
      <c r="DH146" s="66"/>
      <c r="DI146" s="66"/>
      <c r="DJ146" s="66"/>
      <c r="DK146" s="66"/>
      <c r="DL146" s="66"/>
      <c r="DM146" s="66"/>
      <c r="DN146" s="66"/>
      <c r="DO146" s="66"/>
      <c r="DP146" s="66"/>
      <c r="DQ146" s="66"/>
      <c r="DR146" s="66"/>
      <c r="DS146" s="66"/>
      <c r="DT146" s="66"/>
      <c r="DU146" s="66"/>
      <c r="DV146" s="66"/>
      <c r="DW146" s="66"/>
      <c r="DX146" s="66"/>
      <c r="DY146" s="66"/>
      <c r="DZ146" s="66"/>
      <c r="EA146" s="66"/>
      <c r="EB146" s="66"/>
      <c r="EC146" s="66"/>
      <c r="ED146" s="66"/>
      <c r="EE146" s="66"/>
      <c r="EF146" s="66"/>
      <c r="EG146" s="66"/>
      <c r="EH146" s="66"/>
      <c r="EI146" s="66"/>
    </row>
    <row r="147" spans="1:188" s="65" customFormat="1" x14ac:dyDescent="0.25">
      <c r="A147" s="99"/>
      <c r="B147" s="441" t="s">
        <v>36</v>
      </c>
      <c r="C147" s="338"/>
      <c r="D147" s="95">
        <v>7.5</v>
      </c>
      <c r="E147" s="115">
        <v>6</v>
      </c>
      <c r="F147" s="97"/>
      <c r="G147" s="97"/>
      <c r="H147" s="96"/>
      <c r="I147" s="97"/>
      <c r="J147" s="98"/>
      <c r="K147" s="89"/>
      <c r="L147" s="93"/>
      <c r="M147" s="89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/>
      <c r="BH147" s="66"/>
      <c r="BI147" s="66"/>
      <c r="BJ147" s="66"/>
      <c r="BK147" s="66"/>
      <c r="BL147" s="66"/>
      <c r="BM147" s="66"/>
      <c r="BN147" s="66"/>
      <c r="BO147" s="66"/>
      <c r="BP147" s="66"/>
      <c r="BQ147" s="66"/>
      <c r="BR147" s="66"/>
      <c r="BS147" s="66"/>
      <c r="BT147" s="66"/>
      <c r="BU147" s="66"/>
      <c r="BV147" s="66"/>
      <c r="BW147" s="66"/>
      <c r="BX147" s="66"/>
      <c r="BY147" s="66"/>
      <c r="BZ147" s="66"/>
      <c r="CA147" s="66"/>
      <c r="CB147" s="66"/>
      <c r="CC147" s="66"/>
      <c r="CD147" s="66"/>
      <c r="CE147" s="66"/>
      <c r="CF147" s="66"/>
      <c r="CG147" s="66"/>
      <c r="CH147" s="66"/>
      <c r="CI147" s="66"/>
      <c r="CJ147" s="66"/>
      <c r="CK147" s="66"/>
      <c r="CL147" s="66"/>
      <c r="CM147" s="66"/>
      <c r="CN147" s="66"/>
      <c r="CO147" s="66"/>
      <c r="CP147" s="66"/>
      <c r="CQ147" s="66"/>
      <c r="CR147" s="66"/>
      <c r="CS147" s="66"/>
      <c r="CT147" s="66"/>
      <c r="CU147" s="66"/>
      <c r="CV147" s="66"/>
      <c r="CW147" s="66"/>
      <c r="CX147" s="66"/>
      <c r="CY147" s="66"/>
      <c r="CZ147" s="66"/>
      <c r="DA147" s="66"/>
      <c r="DB147" s="66"/>
      <c r="DC147" s="66"/>
      <c r="DD147" s="66"/>
      <c r="DE147" s="66"/>
      <c r="DF147" s="66"/>
      <c r="DG147" s="66"/>
      <c r="DH147" s="66"/>
      <c r="DI147" s="66"/>
      <c r="DJ147" s="66"/>
      <c r="DK147" s="66"/>
      <c r="DL147" s="66"/>
      <c r="DM147" s="66"/>
      <c r="DN147" s="66"/>
      <c r="DO147" s="66"/>
      <c r="DP147" s="66"/>
      <c r="DQ147" s="66"/>
      <c r="DR147" s="66"/>
      <c r="DS147" s="66"/>
      <c r="DT147" s="66"/>
      <c r="DU147" s="66"/>
      <c r="DV147" s="66"/>
      <c r="DW147" s="66"/>
      <c r="DX147" s="66"/>
      <c r="DY147" s="66"/>
      <c r="DZ147" s="66"/>
      <c r="EA147" s="66"/>
      <c r="EB147" s="66"/>
      <c r="EC147" s="66"/>
      <c r="ED147" s="66"/>
      <c r="EE147" s="66"/>
      <c r="EF147" s="66"/>
      <c r="EG147" s="66"/>
      <c r="EH147" s="66"/>
      <c r="EI147" s="66"/>
    </row>
    <row r="148" spans="1:188" s="65" customFormat="1" x14ac:dyDescent="0.25">
      <c r="A148" s="99"/>
      <c r="B148" s="441" t="s">
        <v>38</v>
      </c>
      <c r="C148" s="338"/>
      <c r="D148" s="95">
        <v>1.2</v>
      </c>
      <c r="E148" s="115">
        <v>1.2</v>
      </c>
      <c r="F148" s="97"/>
      <c r="G148" s="97"/>
      <c r="H148" s="96"/>
      <c r="I148" s="97"/>
      <c r="J148" s="98"/>
      <c r="K148" s="89"/>
      <c r="L148" s="93"/>
      <c r="M148" s="89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  <c r="CO148" s="66"/>
      <c r="CP148" s="66"/>
      <c r="CQ148" s="66"/>
      <c r="CR148" s="66"/>
      <c r="CS148" s="66"/>
      <c r="CT148" s="66"/>
      <c r="CU148" s="66"/>
      <c r="CV148" s="66"/>
      <c r="CW148" s="66"/>
      <c r="CX148" s="66"/>
      <c r="CY148" s="66"/>
      <c r="CZ148" s="66"/>
      <c r="DA148" s="66"/>
      <c r="DB148" s="66"/>
      <c r="DC148" s="66"/>
      <c r="DD148" s="66"/>
      <c r="DE148" s="66"/>
      <c r="DF148" s="66"/>
      <c r="DG148" s="66"/>
      <c r="DH148" s="66"/>
      <c r="DI148" s="66"/>
      <c r="DJ148" s="66"/>
      <c r="DK148" s="66"/>
      <c r="DL148" s="66"/>
      <c r="DM148" s="66"/>
      <c r="DN148" s="66"/>
      <c r="DO148" s="66"/>
      <c r="DP148" s="66"/>
      <c r="DQ148" s="66"/>
      <c r="DR148" s="66"/>
      <c r="DS148" s="66"/>
      <c r="DT148" s="66"/>
      <c r="DU148" s="66"/>
      <c r="DV148" s="66"/>
      <c r="DW148" s="66"/>
      <c r="DX148" s="66"/>
      <c r="DY148" s="66"/>
      <c r="DZ148" s="66"/>
      <c r="EA148" s="66"/>
      <c r="EB148" s="66"/>
      <c r="EC148" s="66"/>
      <c r="ED148" s="66"/>
      <c r="EE148" s="66"/>
      <c r="EF148" s="66"/>
      <c r="EG148" s="66"/>
      <c r="EH148" s="66"/>
      <c r="EI148" s="66"/>
    </row>
    <row r="149" spans="1:188" s="65" customFormat="1" x14ac:dyDescent="0.25">
      <c r="A149" s="99"/>
      <c r="B149" s="441" t="s">
        <v>43</v>
      </c>
      <c r="C149" s="338"/>
      <c r="D149" s="114" t="s">
        <v>392</v>
      </c>
      <c r="E149" s="115">
        <v>0.7</v>
      </c>
      <c r="F149" s="97"/>
      <c r="G149" s="97"/>
      <c r="H149" s="96"/>
      <c r="I149" s="97"/>
      <c r="J149" s="98"/>
      <c r="K149" s="89"/>
      <c r="L149" s="93"/>
      <c r="M149" s="89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  <c r="BJ149" s="66"/>
      <c r="BK149" s="66"/>
      <c r="BL149" s="66"/>
      <c r="BM149" s="66"/>
      <c r="BN149" s="66"/>
      <c r="BO149" s="66"/>
      <c r="BP149" s="66"/>
      <c r="BQ149" s="66"/>
      <c r="BR149" s="66"/>
      <c r="BS149" s="66"/>
      <c r="BT149" s="66"/>
      <c r="BU149" s="66"/>
      <c r="BV149" s="66"/>
      <c r="BW149" s="66"/>
      <c r="BX149" s="66"/>
      <c r="BY149" s="66"/>
      <c r="BZ149" s="66"/>
      <c r="CA149" s="66"/>
      <c r="CB149" s="66"/>
      <c r="CC149" s="66"/>
      <c r="CD149" s="66"/>
      <c r="CE149" s="66"/>
      <c r="CF149" s="66"/>
      <c r="CG149" s="66"/>
      <c r="CH149" s="66"/>
      <c r="CI149" s="66"/>
      <c r="CJ149" s="66"/>
      <c r="CK149" s="66"/>
      <c r="CL149" s="66"/>
      <c r="CM149" s="66"/>
      <c r="CN149" s="66"/>
      <c r="CO149" s="66"/>
      <c r="CP149" s="66"/>
      <c r="CQ149" s="66"/>
      <c r="CR149" s="66"/>
      <c r="CS149" s="66"/>
      <c r="CT149" s="66"/>
      <c r="CU149" s="66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</row>
    <row r="150" spans="1:188" s="65" customFormat="1" x14ac:dyDescent="0.25">
      <c r="A150" s="99"/>
      <c r="B150" s="441" t="s">
        <v>56</v>
      </c>
      <c r="C150" s="320"/>
      <c r="D150" s="96">
        <v>114</v>
      </c>
      <c r="E150" s="97">
        <v>114</v>
      </c>
      <c r="F150" s="96"/>
      <c r="G150" s="97"/>
      <c r="H150" s="96"/>
      <c r="I150" s="100"/>
      <c r="J150" s="98"/>
      <c r="K150" s="89"/>
      <c r="L150" s="93"/>
      <c r="M150" s="89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  <c r="CO150" s="66"/>
      <c r="CP150" s="66"/>
      <c r="CQ150" s="66"/>
      <c r="CR150" s="66"/>
      <c r="CS150" s="66"/>
      <c r="CT150" s="66"/>
      <c r="CU150" s="66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66"/>
      <c r="DM150" s="66"/>
      <c r="DN150" s="66"/>
      <c r="DO150" s="66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</row>
    <row r="151" spans="1:188" s="65" customFormat="1" x14ac:dyDescent="0.25">
      <c r="A151" s="99"/>
      <c r="B151" s="442" t="s">
        <v>425</v>
      </c>
      <c r="C151" s="443"/>
      <c r="D151" s="322"/>
      <c r="E151" s="323">
        <v>20</v>
      </c>
      <c r="F151" s="96"/>
      <c r="G151" s="97"/>
      <c r="H151" s="96"/>
      <c r="I151" s="100"/>
      <c r="J151" s="98"/>
      <c r="K151" s="89"/>
      <c r="L151" s="93"/>
      <c r="M151" s="89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/>
      <c r="BH151" s="66"/>
      <c r="BI151" s="66"/>
      <c r="BJ151" s="66"/>
      <c r="BK151" s="66"/>
      <c r="BL151" s="66"/>
      <c r="BM151" s="66"/>
      <c r="BN151" s="66"/>
      <c r="BO151" s="66"/>
      <c r="BP151" s="66"/>
      <c r="BQ151" s="66"/>
      <c r="BR151" s="66"/>
      <c r="BS151" s="66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  <c r="CE151" s="66"/>
      <c r="CF151" s="66"/>
      <c r="CG151" s="66"/>
      <c r="CH151" s="66"/>
      <c r="CI151" s="66"/>
      <c r="CJ151" s="66"/>
      <c r="CK151" s="66"/>
      <c r="CL151" s="66"/>
      <c r="CM151" s="66"/>
      <c r="CN151" s="66"/>
      <c r="CO151" s="66"/>
      <c r="CP151" s="66"/>
      <c r="CQ151" s="66"/>
      <c r="CR151" s="66"/>
      <c r="CS151" s="66"/>
      <c r="CT151" s="66"/>
      <c r="CU151" s="66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</row>
    <row r="152" spans="1:188" s="65" customFormat="1" x14ac:dyDescent="0.25">
      <c r="A152" s="99"/>
      <c r="B152" s="441" t="s">
        <v>47</v>
      </c>
      <c r="C152" s="320"/>
      <c r="D152" s="96">
        <v>6.6</v>
      </c>
      <c r="E152" s="97">
        <v>6.6</v>
      </c>
      <c r="F152" s="96"/>
      <c r="G152" s="97"/>
      <c r="H152" s="96"/>
      <c r="I152" s="100"/>
      <c r="J152" s="98"/>
      <c r="K152" s="89"/>
      <c r="L152" s="93"/>
      <c r="M152" s="89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/>
      <c r="BH152" s="66"/>
      <c r="BI152" s="66"/>
      <c r="BJ152" s="66"/>
      <c r="BK152" s="66"/>
      <c r="BL152" s="66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  <c r="CO152" s="66"/>
      <c r="CP152" s="66"/>
      <c r="CQ152" s="66"/>
      <c r="CR152" s="66"/>
      <c r="CS152" s="66"/>
      <c r="CT152" s="66"/>
      <c r="CU152" s="66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</row>
    <row r="153" spans="1:188" s="65" customFormat="1" x14ac:dyDescent="0.25">
      <c r="A153" s="99"/>
      <c r="B153" s="441" t="s">
        <v>55</v>
      </c>
      <c r="C153" s="320"/>
      <c r="D153" s="96">
        <v>1.7</v>
      </c>
      <c r="E153" s="97">
        <v>1.7</v>
      </c>
      <c r="F153" s="96"/>
      <c r="G153" s="97"/>
      <c r="H153" s="96"/>
      <c r="I153" s="100"/>
      <c r="J153" s="98"/>
      <c r="K153" s="89"/>
      <c r="L153" s="93"/>
      <c r="M153" s="89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6"/>
      <c r="CS153" s="66"/>
      <c r="CT153" s="66"/>
      <c r="CU153" s="66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</row>
    <row r="154" spans="1:188" s="65" customFormat="1" x14ac:dyDescent="0.25">
      <c r="A154" s="99"/>
      <c r="B154" s="441" t="s">
        <v>22</v>
      </c>
      <c r="C154" s="320"/>
      <c r="D154" s="96">
        <v>0.8</v>
      </c>
      <c r="E154" s="97">
        <v>0.8</v>
      </c>
      <c r="F154" s="96"/>
      <c r="G154" s="97"/>
      <c r="H154" s="96"/>
      <c r="I154" s="100"/>
      <c r="J154" s="98"/>
      <c r="K154" s="89"/>
      <c r="L154" s="93"/>
      <c r="M154" s="89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  <c r="CO154" s="66"/>
      <c r="CP154" s="66"/>
      <c r="CQ154" s="66"/>
      <c r="CR154" s="66"/>
      <c r="CS154" s="66"/>
      <c r="CT154" s="66"/>
      <c r="CU154" s="66"/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</row>
    <row r="155" spans="1:188" s="65" customFormat="1" x14ac:dyDescent="0.25">
      <c r="A155" s="99"/>
      <c r="B155" s="441" t="s">
        <v>56</v>
      </c>
      <c r="C155" s="320"/>
      <c r="D155" s="96">
        <v>10</v>
      </c>
      <c r="E155" s="97">
        <v>10</v>
      </c>
      <c r="F155" s="96"/>
      <c r="G155" s="97"/>
      <c r="H155" s="96"/>
      <c r="I155" s="100"/>
      <c r="J155" s="98"/>
      <c r="K155" s="89"/>
      <c r="L155" s="93"/>
      <c r="M155" s="89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66"/>
      <c r="BY155" s="66"/>
      <c r="BZ155" s="66"/>
      <c r="CA155" s="66"/>
      <c r="CB155" s="66"/>
      <c r="CC155" s="66"/>
      <c r="CD155" s="66"/>
      <c r="CE155" s="66"/>
      <c r="CF155" s="66"/>
      <c r="CG155" s="66"/>
      <c r="CH155" s="66"/>
      <c r="CI155" s="66"/>
      <c r="CJ155" s="66"/>
      <c r="CK155" s="66"/>
      <c r="CL155" s="66"/>
      <c r="CM155" s="66"/>
      <c r="CN155" s="66"/>
      <c r="CO155" s="66"/>
      <c r="CP155" s="66"/>
      <c r="CQ155" s="66"/>
      <c r="CR155" s="66"/>
      <c r="CS155" s="66"/>
      <c r="CT155" s="66"/>
      <c r="CU155" s="66"/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</row>
    <row r="156" spans="1:188" s="65" customFormat="1" x14ac:dyDescent="0.25">
      <c r="A156" s="99"/>
      <c r="B156" s="441" t="s">
        <v>184</v>
      </c>
      <c r="C156" s="320"/>
      <c r="D156" s="96"/>
      <c r="E156" s="97">
        <v>18.7</v>
      </c>
      <c r="F156" s="96"/>
      <c r="G156" s="97"/>
      <c r="H156" s="96"/>
      <c r="I156" s="100"/>
      <c r="J156" s="98"/>
      <c r="K156" s="89"/>
      <c r="L156" s="93"/>
      <c r="M156" s="89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  <c r="CO156" s="66"/>
      <c r="CP156" s="66"/>
      <c r="CQ156" s="66"/>
      <c r="CR156" s="66"/>
      <c r="CS156" s="66"/>
      <c r="CT156" s="66"/>
      <c r="CU156" s="66"/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</row>
    <row r="157" spans="1:188" s="279" customFormat="1" x14ac:dyDescent="0.25">
      <c r="A157" s="71" t="s">
        <v>117</v>
      </c>
      <c r="B157" s="67"/>
      <c r="C157" s="74">
        <v>50</v>
      </c>
      <c r="D157" s="130"/>
      <c r="E157" s="131"/>
      <c r="F157" s="100">
        <v>8</v>
      </c>
      <c r="G157" s="97">
        <v>4.9000000000000004</v>
      </c>
      <c r="H157" s="96">
        <v>4.5</v>
      </c>
      <c r="I157" s="100">
        <v>94</v>
      </c>
      <c r="J157" s="68" t="s">
        <v>398</v>
      </c>
      <c r="K157" s="234"/>
      <c r="L157" s="235"/>
      <c r="M157" s="89"/>
      <c r="N157" s="89"/>
      <c r="O157" s="89"/>
      <c r="P157" s="89"/>
      <c r="Q157" s="89"/>
      <c r="R157" s="89"/>
      <c r="S157" s="89"/>
      <c r="T157" s="89"/>
      <c r="U157" s="89"/>
      <c r="V157" s="281"/>
      <c r="W157" s="281"/>
      <c r="X157" s="281"/>
      <c r="Y157" s="281"/>
      <c r="Z157" s="281"/>
      <c r="AA157" s="281"/>
      <c r="AB157" s="281"/>
      <c r="AC157" s="281"/>
      <c r="AD157" s="281"/>
      <c r="AE157" s="281"/>
      <c r="AF157" s="281"/>
      <c r="AG157" s="281"/>
      <c r="AH157" s="281"/>
      <c r="AI157" s="281"/>
      <c r="AJ157" s="281"/>
      <c r="AK157" s="281"/>
      <c r="AL157" s="281"/>
      <c r="AM157" s="281"/>
      <c r="AN157" s="281"/>
      <c r="AO157" s="281"/>
      <c r="AP157" s="281"/>
      <c r="AQ157" s="281"/>
      <c r="AR157" s="281"/>
      <c r="AS157" s="281"/>
      <c r="AT157" s="281"/>
      <c r="AU157" s="281"/>
      <c r="AV157" s="281"/>
      <c r="AW157" s="281"/>
      <c r="AX157" s="281"/>
      <c r="AY157" s="281"/>
      <c r="AZ157" s="281"/>
      <c r="BA157" s="281"/>
      <c r="BB157" s="281"/>
      <c r="BC157" s="281"/>
      <c r="BD157" s="281"/>
      <c r="BE157" s="281"/>
      <c r="BF157" s="281"/>
      <c r="BG157" s="281"/>
      <c r="BH157" s="281"/>
      <c r="BI157" s="281"/>
      <c r="BJ157" s="281"/>
      <c r="BK157" s="281"/>
      <c r="BL157" s="281"/>
      <c r="BM157" s="281"/>
      <c r="BN157" s="281"/>
      <c r="BO157" s="281"/>
      <c r="BP157" s="281"/>
      <c r="BQ157" s="281"/>
      <c r="BR157" s="281"/>
      <c r="BS157" s="281"/>
      <c r="BT157" s="281"/>
      <c r="BU157" s="281"/>
      <c r="BV157" s="281"/>
      <c r="BW157" s="281"/>
      <c r="BX157" s="281"/>
      <c r="BY157" s="281"/>
      <c r="BZ157" s="281"/>
      <c r="CA157" s="281"/>
      <c r="CB157" s="281"/>
      <c r="CC157" s="281"/>
      <c r="CD157" s="281"/>
      <c r="CE157" s="281"/>
      <c r="CF157" s="281"/>
      <c r="CG157" s="281"/>
      <c r="CH157" s="281"/>
      <c r="CI157" s="281"/>
      <c r="CJ157" s="281"/>
      <c r="CK157" s="281"/>
      <c r="CL157" s="281"/>
      <c r="CM157" s="281"/>
      <c r="CN157" s="281"/>
      <c r="CO157" s="281"/>
      <c r="CP157" s="281"/>
      <c r="CQ157" s="281"/>
      <c r="CR157" s="281"/>
      <c r="CS157" s="281"/>
      <c r="CT157" s="281"/>
      <c r="CU157" s="281"/>
      <c r="CV157" s="281"/>
      <c r="CW157" s="281"/>
      <c r="CX157" s="281"/>
      <c r="CY157" s="281"/>
      <c r="CZ157" s="281"/>
      <c r="DA157" s="281"/>
      <c r="DB157" s="281"/>
      <c r="DC157" s="281"/>
      <c r="DD157" s="281"/>
      <c r="DE157" s="281"/>
      <c r="DF157" s="281"/>
      <c r="DG157" s="281"/>
      <c r="DH157" s="281"/>
      <c r="DI157" s="281"/>
      <c r="DJ157" s="281"/>
      <c r="DK157" s="281"/>
      <c r="DL157" s="281"/>
      <c r="DM157" s="281"/>
      <c r="DN157" s="281"/>
      <c r="DO157" s="281"/>
      <c r="DP157" s="281"/>
      <c r="DQ157" s="281"/>
      <c r="DR157" s="281"/>
      <c r="DS157" s="281"/>
      <c r="DT157" s="281"/>
      <c r="DU157" s="281"/>
      <c r="DV157" s="281"/>
      <c r="DW157" s="281"/>
      <c r="DX157" s="281"/>
      <c r="DY157" s="281"/>
      <c r="DZ157" s="281"/>
      <c r="EA157" s="281"/>
      <c r="EB157" s="281"/>
      <c r="EC157" s="281"/>
      <c r="ED157" s="281"/>
      <c r="EE157" s="281"/>
      <c r="EF157" s="281"/>
      <c r="EG157" s="281"/>
      <c r="EH157" s="281"/>
      <c r="EI157" s="281"/>
      <c r="EJ157" s="281"/>
      <c r="EK157" s="281"/>
      <c r="EL157" s="281"/>
      <c r="EM157" s="281"/>
      <c r="EN157" s="281"/>
      <c r="EO157" s="281"/>
      <c r="EP157" s="281"/>
      <c r="EQ157" s="281"/>
      <c r="ER157" s="281"/>
      <c r="ES157" s="281"/>
      <c r="ET157" s="281"/>
      <c r="EU157" s="281"/>
      <c r="EV157" s="281"/>
      <c r="EW157" s="281"/>
      <c r="EX157" s="281"/>
      <c r="EY157" s="281"/>
      <c r="EZ157" s="281"/>
      <c r="FA157" s="281"/>
      <c r="FB157" s="281"/>
      <c r="FC157" s="281"/>
      <c r="FD157" s="281"/>
      <c r="FE157" s="281"/>
      <c r="FF157" s="281"/>
      <c r="FG157" s="281"/>
      <c r="FH157" s="281"/>
      <c r="FI157" s="281"/>
      <c r="FJ157" s="281"/>
      <c r="FK157" s="281"/>
      <c r="FL157" s="281"/>
      <c r="FM157" s="281"/>
      <c r="FN157" s="281"/>
      <c r="FO157" s="281"/>
      <c r="FP157" s="281"/>
      <c r="FQ157" s="281"/>
      <c r="FR157" s="281"/>
      <c r="FS157" s="281"/>
      <c r="FT157" s="281"/>
      <c r="FU157" s="281"/>
      <c r="FV157" s="281"/>
      <c r="FW157" s="281"/>
      <c r="FX157" s="281"/>
      <c r="FY157" s="281"/>
      <c r="FZ157" s="281"/>
      <c r="GA157" s="281"/>
      <c r="GB157" s="281"/>
      <c r="GC157" s="281"/>
      <c r="GD157" s="281"/>
      <c r="GE157" s="281"/>
      <c r="GF157" s="281"/>
    </row>
    <row r="158" spans="1:188" s="279" customFormat="1" x14ac:dyDescent="0.25">
      <c r="A158" s="71"/>
      <c r="B158" s="67" t="s">
        <v>403</v>
      </c>
      <c r="C158" s="74"/>
      <c r="D158" s="130">
        <v>37.5</v>
      </c>
      <c r="E158" s="131">
        <v>37.5</v>
      </c>
      <c r="F158" s="132"/>
      <c r="G158" s="131"/>
      <c r="H158" s="130"/>
      <c r="I158" s="132"/>
      <c r="J158" s="68"/>
      <c r="K158" s="234"/>
      <c r="L158" s="235"/>
      <c r="M158" s="89"/>
      <c r="N158" s="89"/>
      <c r="O158" s="89"/>
      <c r="P158" s="89"/>
      <c r="Q158" s="89"/>
      <c r="R158" s="89"/>
      <c r="S158" s="89"/>
      <c r="T158" s="89"/>
      <c r="U158" s="89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281"/>
      <c r="CO158" s="281"/>
      <c r="CP158" s="281"/>
      <c r="CQ158" s="281"/>
      <c r="CR158" s="281"/>
      <c r="CS158" s="281"/>
      <c r="CT158" s="281"/>
      <c r="CU158" s="281"/>
      <c r="CV158" s="281"/>
      <c r="CW158" s="281"/>
      <c r="CX158" s="281"/>
      <c r="CY158" s="281"/>
      <c r="CZ158" s="281"/>
      <c r="DA158" s="281"/>
      <c r="DB158" s="281"/>
      <c r="DC158" s="281"/>
      <c r="DD158" s="281"/>
      <c r="DE158" s="281"/>
      <c r="DF158" s="281"/>
      <c r="DG158" s="281"/>
      <c r="DH158" s="281"/>
      <c r="DI158" s="281"/>
      <c r="DJ158" s="281"/>
      <c r="DK158" s="281"/>
      <c r="DL158" s="281"/>
      <c r="DM158" s="281"/>
      <c r="DN158" s="281"/>
      <c r="DO158" s="281"/>
      <c r="DP158" s="281"/>
      <c r="DQ158" s="281"/>
      <c r="DR158" s="281"/>
      <c r="DS158" s="281"/>
      <c r="DT158" s="281"/>
      <c r="DU158" s="281"/>
      <c r="DV158" s="281"/>
      <c r="DW158" s="281"/>
      <c r="DX158" s="281"/>
      <c r="DY158" s="281"/>
      <c r="DZ158" s="281"/>
      <c r="EA158" s="281"/>
      <c r="EB158" s="281"/>
      <c r="EC158" s="281"/>
      <c r="ED158" s="281"/>
      <c r="EE158" s="281"/>
      <c r="EF158" s="281"/>
      <c r="EG158" s="281"/>
      <c r="EH158" s="281"/>
      <c r="EI158" s="281"/>
      <c r="EJ158" s="281"/>
      <c r="EK158" s="281"/>
      <c r="EL158" s="281"/>
      <c r="EM158" s="281"/>
      <c r="EN158" s="281"/>
      <c r="EO158" s="281"/>
      <c r="EP158" s="281"/>
      <c r="EQ158" s="281"/>
      <c r="ER158" s="281"/>
      <c r="ES158" s="281"/>
      <c r="ET158" s="281"/>
      <c r="EU158" s="281"/>
      <c r="EV158" s="281"/>
      <c r="EW158" s="281"/>
      <c r="EX158" s="281"/>
      <c r="EY158" s="281"/>
      <c r="EZ158" s="281"/>
      <c r="FA158" s="281"/>
      <c r="FB158" s="281"/>
      <c r="FC158" s="281"/>
      <c r="FD158" s="281"/>
      <c r="FE158" s="281"/>
      <c r="FF158" s="281"/>
      <c r="FG158" s="281"/>
      <c r="FH158" s="281"/>
      <c r="FI158" s="281"/>
      <c r="FJ158" s="281"/>
      <c r="FK158" s="281"/>
      <c r="FL158" s="281"/>
      <c r="FM158" s="281"/>
      <c r="FN158" s="281"/>
      <c r="FO158" s="281"/>
      <c r="FP158" s="281"/>
      <c r="FQ158" s="281"/>
      <c r="FR158" s="281"/>
      <c r="FS158" s="281"/>
      <c r="FT158" s="281"/>
      <c r="FU158" s="281"/>
      <c r="FV158" s="281"/>
      <c r="FW158" s="281"/>
      <c r="FX158" s="281"/>
      <c r="FY158" s="281"/>
      <c r="FZ158" s="281"/>
      <c r="GA158" s="281"/>
      <c r="GB158" s="281"/>
      <c r="GC158" s="281"/>
      <c r="GD158" s="281"/>
      <c r="GE158" s="281"/>
      <c r="GF158" s="281"/>
    </row>
    <row r="159" spans="1:188" s="279" customFormat="1" x14ac:dyDescent="0.25">
      <c r="A159" s="71"/>
      <c r="B159" s="67" t="s">
        <v>55</v>
      </c>
      <c r="C159" s="74"/>
      <c r="D159" s="130">
        <v>7.5</v>
      </c>
      <c r="E159" s="131">
        <v>7.5</v>
      </c>
      <c r="F159" s="132"/>
      <c r="G159" s="132"/>
      <c r="H159" s="132"/>
      <c r="I159" s="132"/>
      <c r="J159" s="68"/>
      <c r="K159" s="234"/>
      <c r="L159" s="235"/>
      <c r="M159" s="89"/>
      <c r="N159" s="89"/>
      <c r="O159" s="89"/>
      <c r="P159" s="89"/>
      <c r="Q159" s="89"/>
      <c r="R159" s="89"/>
      <c r="S159" s="89"/>
      <c r="T159" s="89"/>
      <c r="U159" s="89"/>
      <c r="V159" s="281"/>
      <c r="W159" s="281"/>
      <c r="X159" s="281"/>
      <c r="Y159" s="281"/>
      <c r="Z159" s="281"/>
      <c r="AA159" s="281"/>
      <c r="AB159" s="281"/>
      <c r="AC159" s="281"/>
      <c r="AD159" s="281"/>
      <c r="AE159" s="281"/>
      <c r="AF159" s="281"/>
      <c r="AG159" s="281"/>
      <c r="AH159" s="281"/>
      <c r="AI159" s="281"/>
      <c r="AJ159" s="281"/>
      <c r="AK159" s="281"/>
      <c r="AL159" s="281"/>
      <c r="AM159" s="281"/>
      <c r="AN159" s="281"/>
      <c r="AO159" s="281"/>
      <c r="AP159" s="281"/>
      <c r="AQ159" s="281"/>
      <c r="AR159" s="281"/>
      <c r="AS159" s="281"/>
      <c r="AT159" s="281"/>
      <c r="AU159" s="281"/>
      <c r="AV159" s="281"/>
      <c r="AW159" s="281"/>
      <c r="AX159" s="281"/>
      <c r="AY159" s="281"/>
      <c r="AZ159" s="281"/>
      <c r="BA159" s="281"/>
      <c r="BB159" s="281"/>
      <c r="BC159" s="281"/>
      <c r="BD159" s="281"/>
      <c r="BE159" s="281"/>
      <c r="BF159" s="281"/>
      <c r="BG159" s="281"/>
      <c r="BH159" s="281"/>
      <c r="BI159" s="281"/>
      <c r="BJ159" s="281"/>
      <c r="BK159" s="281"/>
      <c r="BL159" s="281"/>
      <c r="BM159" s="281"/>
      <c r="BN159" s="281"/>
      <c r="BO159" s="281"/>
      <c r="BP159" s="281"/>
      <c r="BQ159" s="281"/>
      <c r="BR159" s="281"/>
      <c r="BS159" s="281"/>
      <c r="BT159" s="281"/>
      <c r="BU159" s="281"/>
      <c r="BV159" s="281"/>
      <c r="BW159" s="281"/>
      <c r="BX159" s="281"/>
      <c r="BY159" s="281"/>
      <c r="BZ159" s="281"/>
      <c r="CA159" s="281"/>
      <c r="CB159" s="281"/>
      <c r="CC159" s="281"/>
      <c r="CD159" s="281"/>
      <c r="CE159" s="281"/>
      <c r="CF159" s="281"/>
      <c r="CG159" s="281"/>
      <c r="CH159" s="281"/>
      <c r="CI159" s="281"/>
      <c r="CJ159" s="281"/>
      <c r="CK159" s="281"/>
      <c r="CL159" s="281"/>
      <c r="CM159" s="281"/>
      <c r="CN159" s="281"/>
      <c r="CO159" s="281"/>
      <c r="CP159" s="281"/>
      <c r="CQ159" s="281"/>
      <c r="CR159" s="281"/>
      <c r="CS159" s="281"/>
      <c r="CT159" s="281"/>
      <c r="CU159" s="281"/>
      <c r="CV159" s="281"/>
      <c r="CW159" s="281"/>
      <c r="CX159" s="281"/>
      <c r="CY159" s="281"/>
      <c r="CZ159" s="281"/>
      <c r="DA159" s="281"/>
      <c r="DB159" s="281"/>
      <c r="DC159" s="281"/>
      <c r="DD159" s="281"/>
      <c r="DE159" s="281"/>
      <c r="DF159" s="281"/>
      <c r="DG159" s="281"/>
      <c r="DH159" s="281"/>
      <c r="DI159" s="281"/>
      <c r="DJ159" s="281"/>
      <c r="DK159" s="281"/>
      <c r="DL159" s="281"/>
      <c r="DM159" s="281"/>
      <c r="DN159" s="281"/>
      <c r="DO159" s="281"/>
      <c r="DP159" s="281"/>
      <c r="DQ159" s="281"/>
      <c r="DR159" s="281"/>
      <c r="DS159" s="281"/>
      <c r="DT159" s="281"/>
      <c r="DU159" s="281"/>
      <c r="DV159" s="281"/>
      <c r="DW159" s="281"/>
      <c r="DX159" s="281"/>
      <c r="DY159" s="281"/>
      <c r="DZ159" s="281"/>
      <c r="EA159" s="281"/>
      <c r="EB159" s="281"/>
      <c r="EC159" s="281"/>
      <c r="ED159" s="281"/>
      <c r="EE159" s="281"/>
      <c r="EF159" s="281"/>
      <c r="EG159" s="281"/>
      <c r="EH159" s="281"/>
      <c r="EI159" s="281"/>
      <c r="EJ159" s="281"/>
      <c r="EK159" s="281"/>
      <c r="EL159" s="281"/>
      <c r="EM159" s="281"/>
      <c r="EN159" s="281"/>
      <c r="EO159" s="281"/>
      <c r="EP159" s="281"/>
      <c r="EQ159" s="281"/>
      <c r="ER159" s="281"/>
      <c r="ES159" s="281"/>
      <c r="ET159" s="281"/>
      <c r="EU159" s="281"/>
      <c r="EV159" s="281"/>
      <c r="EW159" s="281"/>
      <c r="EX159" s="281"/>
      <c r="EY159" s="281"/>
      <c r="EZ159" s="281"/>
      <c r="FA159" s="281"/>
      <c r="FB159" s="281"/>
      <c r="FC159" s="281"/>
      <c r="FD159" s="281"/>
      <c r="FE159" s="281"/>
      <c r="FF159" s="281"/>
      <c r="FG159" s="281"/>
      <c r="FH159" s="281"/>
      <c r="FI159" s="281"/>
      <c r="FJ159" s="281"/>
      <c r="FK159" s="281"/>
      <c r="FL159" s="281"/>
      <c r="FM159" s="281"/>
      <c r="FN159" s="281"/>
      <c r="FO159" s="281"/>
      <c r="FP159" s="281"/>
      <c r="FQ159" s="281"/>
      <c r="FR159" s="281"/>
      <c r="FS159" s="281"/>
      <c r="FT159" s="281"/>
      <c r="FU159" s="281"/>
      <c r="FV159" s="281"/>
      <c r="FW159" s="281"/>
      <c r="FX159" s="281"/>
      <c r="FY159" s="281"/>
      <c r="FZ159" s="281"/>
      <c r="GA159" s="281"/>
      <c r="GB159" s="281"/>
      <c r="GC159" s="281"/>
      <c r="GD159" s="281"/>
      <c r="GE159" s="281"/>
      <c r="GF159" s="281"/>
    </row>
    <row r="160" spans="1:188" s="279" customFormat="1" x14ac:dyDescent="0.25">
      <c r="A160" s="71"/>
      <c r="B160" s="67" t="s">
        <v>200</v>
      </c>
      <c r="C160" s="74"/>
      <c r="D160" s="130">
        <v>1.25</v>
      </c>
      <c r="E160" s="131">
        <v>1.25</v>
      </c>
      <c r="F160" s="132"/>
      <c r="G160" s="131"/>
      <c r="H160" s="130"/>
      <c r="I160" s="132"/>
      <c r="J160" s="68"/>
      <c r="K160" s="234"/>
      <c r="L160" s="235"/>
      <c r="M160" s="89"/>
      <c r="N160" s="89"/>
      <c r="O160" s="89"/>
      <c r="P160" s="89"/>
      <c r="Q160" s="89"/>
      <c r="R160" s="89"/>
      <c r="S160" s="89"/>
      <c r="T160" s="89"/>
      <c r="U160" s="89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1"/>
      <c r="CC160" s="281"/>
      <c r="CD160" s="281"/>
      <c r="CE160" s="281"/>
      <c r="CF160" s="281"/>
      <c r="CG160" s="281"/>
      <c r="CH160" s="281"/>
      <c r="CI160" s="281"/>
      <c r="CJ160" s="281"/>
      <c r="CK160" s="281"/>
      <c r="CL160" s="281"/>
      <c r="CM160" s="281"/>
      <c r="CN160" s="281"/>
      <c r="CO160" s="281"/>
      <c r="CP160" s="281"/>
      <c r="CQ160" s="281"/>
      <c r="CR160" s="281"/>
      <c r="CS160" s="281"/>
      <c r="CT160" s="281"/>
      <c r="CU160" s="281"/>
      <c r="CV160" s="281"/>
      <c r="CW160" s="281"/>
      <c r="CX160" s="281"/>
      <c r="CY160" s="281"/>
      <c r="CZ160" s="281"/>
      <c r="DA160" s="281"/>
      <c r="DB160" s="281"/>
      <c r="DC160" s="281"/>
      <c r="DD160" s="281"/>
      <c r="DE160" s="281"/>
      <c r="DF160" s="281"/>
      <c r="DG160" s="281"/>
      <c r="DH160" s="281"/>
      <c r="DI160" s="281"/>
      <c r="DJ160" s="281"/>
      <c r="DK160" s="281"/>
      <c r="DL160" s="281"/>
      <c r="DM160" s="281"/>
      <c r="DN160" s="281"/>
      <c r="DO160" s="281"/>
      <c r="DP160" s="281"/>
      <c r="DQ160" s="281"/>
      <c r="DR160" s="281"/>
      <c r="DS160" s="281"/>
      <c r="DT160" s="281"/>
      <c r="DU160" s="281"/>
      <c r="DV160" s="281"/>
      <c r="DW160" s="281"/>
      <c r="DX160" s="281"/>
      <c r="DY160" s="281"/>
      <c r="DZ160" s="281"/>
      <c r="EA160" s="281"/>
      <c r="EB160" s="281"/>
      <c r="EC160" s="281"/>
      <c r="ED160" s="281"/>
      <c r="EE160" s="281"/>
      <c r="EF160" s="281"/>
      <c r="EG160" s="281"/>
      <c r="EH160" s="281"/>
      <c r="EI160" s="281"/>
      <c r="EJ160" s="281"/>
      <c r="EK160" s="281"/>
      <c r="EL160" s="281"/>
      <c r="EM160" s="281"/>
      <c r="EN160" s="281"/>
      <c r="EO160" s="281"/>
      <c r="EP160" s="281"/>
      <c r="EQ160" s="281"/>
      <c r="ER160" s="281"/>
      <c r="ES160" s="281"/>
      <c r="ET160" s="281"/>
      <c r="EU160" s="281"/>
      <c r="EV160" s="281"/>
      <c r="EW160" s="281"/>
      <c r="EX160" s="281"/>
      <c r="EY160" s="281"/>
      <c r="EZ160" s="281"/>
      <c r="FA160" s="281"/>
      <c r="FB160" s="281"/>
      <c r="FC160" s="281"/>
      <c r="FD160" s="281"/>
      <c r="FE160" s="281"/>
      <c r="FF160" s="281"/>
      <c r="FG160" s="281"/>
      <c r="FH160" s="281"/>
      <c r="FI160" s="281"/>
      <c r="FJ160" s="281"/>
      <c r="FK160" s="281"/>
      <c r="FL160" s="281"/>
      <c r="FM160" s="281"/>
      <c r="FN160" s="281"/>
      <c r="FO160" s="281"/>
      <c r="FP160" s="281"/>
      <c r="FQ160" s="281"/>
      <c r="FR160" s="281"/>
      <c r="FS160" s="281"/>
      <c r="FT160" s="281"/>
      <c r="FU160" s="281"/>
      <c r="FV160" s="281"/>
      <c r="FW160" s="281"/>
      <c r="FX160" s="281"/>
      <c r="FY160" s="281"/>
      <c r="FZ160" s="281"/>
      <c r="GA160" s="281"/>
      <c r="GB160" s="281"/>
      <c r="GC160" s="281"/>
      <c r="GD160" s="281"/>
      <c r="GE160" s="281"/>
      <c r="GF160" s="281"/>
    </row>
    <row r="161" spans="1:188" s="279" customFormat="1" x14ac:dyDescent="0.25">
      <c r="A161" s="71"/>
      <c r="B161" s="67" t="s">
        <v>37</v>
      </c>
      <c r="C161" s="74"/>
      <c r="D161" s="130">
        <v>11</v>
      </c>
      <c r="E161" s="131">
        <v>9.25</v>
      </c>
      <c r="F161" s="132"/>
      <c r="G161" s="131"/>
      <c r="H161" s="130"/>
      <c r="I161" s="132"/>
      <c r="J161" s="68"/>
      <c r="K161" s="234"/>
      <c r="L161" s="235"/>
      <c r="M161" s="89"/>
      <c r="N161" s="89"/>
      <c r="O161" s="89"/>
      <c r="P161" s="89"/>
      <c r="Q161" s="89"/>
      <c r="R161" s="89"/>
      <c r="S161" s="89"/>
      <c r="T161" s="89"/>
      <c r="U161" s="89"/>
      <c r="V161" s="281"/>
      <c r="W161" s="281"/>
      <c r="X161" s="281"/>
      <c r="Y161" s="281"/>
      <c r="Z161" s="281"/>
      <c r="AA161" s="281"/>
      <c r="AB161" s="281"/>
      <c r="AC161" s="281"/>
      <c r="AD161" s="281"/>
      <c r="AE161" s="281"/>
      <c r="AF161" s="281"/>
      <c r="AG161" s="281"/>
      <c r="AH161" s="281"/>
      <c r="AI161" s="281"/>
      <c r="AJ161" s="281"/>
      <c r="AK161" s="281"/>
      <c r="AL161" s="281"/>
      <c r="AM161" s="281"/>
      <c r="AN161" s="281"/>
      <c r="AO161" s="281"/>
      <c r="AP161" s="281"/>
      <c r="AQ161" s="281"/>
      <c r="AR161" s="281"/>
      <c r="AS161" s="281"/>
      <c r="AT161" s="281"/>
      <c r="AU161" s="281"/>
      <c r="AV161" s="281"/>
      <c r="AW161" s="281"/>
      <c r="AX161" s="281"/>
      <c r="AY161" s="281"/>
      <c r="AZ161" s="281"/>
      <c r="BA161" s="281"/>
      <c r="BB161" s="281"/>
      <c r="BC161" s="281"/>
      <c r="BD161" s="281"/>
      <c r="BE161" s="281"/>
      <c r="BF161" s="281"/>
      <c r="BG161" s="281"/>
      <c r="BH161" s="281"/>
      <c r="BI161" s="281"/>
      <c r="BJ161" s="281"/>
      <c r="BK161" s="281"/>
      <c r="BL161" s="281"/>
      <c r="BM161" s="281"/>
      <c r="BN161" s="281"/>
      <c r="BO161" s="281"/>
      <c r="BP161" s="281"/>
      <c r="BQ161" s="281"/>
      <c r="BR161" s="281"/>
      <c r="BS161" s="281"/>
      <c r="BT161" s="281"/>
      <c r="BU161" s="281"/>
      <c r="BV161" s="281"/>
      <c r="BW161" s="281"/>
      <c r="BX161" s="281"/>
      <c r="BY161" s="281"/>
      <c r="BZ161" s="281"/>
      <c r="CA161" s="281"/>
      <c r="CB161" s="281"/>
      <c r="CC161" s="281"/>
      <c r="CD161" s="281"/>
      <c r="CE161" s="281"/>
      <c r="CF161" s="281"/>
      <c r="CG161" s="281"/>
      <c r="CH161" s="281"/>
      <c r="CI161" s="281"/>
      <c r="CJ161" s="281"/>
      <c r="CK161" s="281"/>
      <c r="CL161" s="281"/>
      <c r="CM161" s="281"/>
      <c r="CN161" s="281"/>
      <c r="CO161" s="281"/>
      <c r="CP161" s="281"/>
      <c r="CQ161" s="281"/>
      <c r="CR161" s="281"/>
      <c r="CS161" s="281"/>
      <c r="CT161" s="281"/>
      <c r="CU161" s="281"/>
      <c r="CV161" s="281"/>
      <c r="CW161" s="281"/>
      <c r="CX161" s="281"/>
      <c r="CY161" s="281"/>
      <c r="CZ161" s="281"/>
      <c r="DA161" s="281"/>
      <c r="DB161" s="281"/>
      <c r="DC161" s="281"/>
      <c r="DD161" s="281"/>
      <c r="DE161" s="281"/>
      <c r="DF161" s="281"/>
      <c r="DG161" s="281"/>
      <c r="DH161" s="281"/>
      <c r="DI161" s="281"/>
      <c r="DJ161" s="281"/>
      <c r="DK161" s="281"/>
      <c r="DL161" s="281"/>
      <c r="DM161" s="281"/>
      <c r="DN161" s="281"/>
      <c r="DO161" s="281"/>
      <c r="DP161" s="281"/>
      <c r="DQ161" s="281"/>
      <c r="DR161" s="281"/>
      <c r="DS161" s="281"/>
      <c r="DT161" s="281"/>
      <c r="DU161" s="281"/>
      <c r="DV161" s="281"/>
      <c r="DW161" s="281"/>
      <c r="DX161" s="281"/>
      <c r="DY161" s="281"/>
      <c r="DZ161" s="281"/>
      <c r="EA161" s="281"/>
      <c r="EB161" s="281"/>
      <c r="EC161" s="281"/>
      <c r="ED161" s="281"/>
      <c r="EE161" s="281"/>
      <c r="EF161" s="281"/>
      <c r="EG161" s="281"/>
      <c r="EH161" s="281"/>
      <c r="EI161" s="281"/>
      <c r="EJ161" s="281"/>
      <c r="EK161" s="281"/>
      <c r="EL161" s="281"/>
      <c r="EM161" s="281"/>
      <c r="EN161" s="281"/>
      <c r="EO161" s="281"/>
      <c r="EP161" s="281"/>
      <c r="EQ161" s="281"/>
      <c r="ER161" s="281"/>
      <c r="ES161" s="281"/>
      <c r="ET161" s="281"/>
      <c r="EU161" s="281"/>
      <c r="EV161" s="281"/>
      <c r="EW161" s="281"/>
      <c r="EX161" s="281"/>
      <c r="EY161" s="281"/>
      <c r="EZ161" s="281"/>
      <c r="FA161" s="281"/>
      <c r="FB161" s="281"/>
      <c r="FC161" s="281"/>
      <c r="FD161" s="281"/>
      <c r="FE161" s="281"/>
      <c r="FF161" s="281"/>
      <c r="FG161" s="281"/>
      <c r="FH161" s="281"/>
      <c r="FI161" s="281"/>
      <c r="FJ161" s="281"/>
      <c r="FK161" s="281"/>
      <c r="FL161" s="281"/>
      <c r="FM161" s="281"/>
      <c r="FN161" s="281"/>
      <c r="FO161" s="281"/>
      <c r="FP161" s="281"/>
      <c r="FQ161" s="281"/>
      <c r="FR161" s="281"/>
      <c r="FS161" s="281"/>
      <c r="FT161" s="281"/>
      <c r="FU161" s="281"/>
      <c r="FV161" s="281"/>
      <c r="FW161" s="281"/>
      <c r="FX161" s="281"/>
      <c r="FY161" s="281"/>
      <c r="FZ161" s="281"/>
      <c r="GA161" s="281"/>
      <c r="GB161" s="281"/>
      <c r="GC161" s="281"/>
      <c r="GD161" s="281"/>
      <c r="GE161" s="281"/>
      <c r="GF161" s="281"/>
    </row>
    <row r="162" spans="1:188" s="279" customFormat="1" x14ac:dyDescent="0.25">
      <c r="A162" s="71"/>
      <c r="B162" s="67" t="s">
        <v>56</v>
      </c>
      <c r="C162" s="74"/>
      <c r="D162" s="130">
        <v>3.75</v>
      </c>
      <c r="E162" s="131">
        <v>3.75</v>
      </c>
      <c r="F162" s="132"/>
      <c r="G162" s="131"/>
      <c r="H162" s="130"/>
      <c r="I162" s="132"/>
      <c r="J162" s="186"/>
      <c r="K162" s="234"/>
      <c r="L162" s="235"/>
      <c r="M162" s="89"/>
      <c r="N162" s="89"/>
      <c r="O162" s="89"/>
      <c r="P162" s="89"/>
      <c r="Q162" s="89"/>
      <c r="R162" s="89"/>
      <c r="S162" s="89"/>
      <c r="T162" s="89"/>
      <c r="U162" s="89"/>
      <c r="V162" s="281"/>
      <c r="W162" s="281"/>
      <c r="X162" s="281"/>
      <c r="Y162" s="281"/>
      <c r="Z162" s="281"/>
      <c r="AA162" s="281"/>
      <c r="AB162" s="281"/>
      <c r="AC162" s="281"/>
      <c r="AD162" s="281"/>
      <c r="AE162" s="281"/>
      <c r="AF162" s="281"/>
      <c r="AG162" s="281"/>
      <c r="AH162" s="281"/>
      <c r="AI162" s="281"/>
      <c r="AJ162" s="281"/>
      <c r="AK162" s="281"/>
      <c r="AL162" s="281"/>
      <c r="AM162" s="281"/>
      <c r="AN162" s="281"/>
      <c r="AO162" s="281"/>
      <c r="AP162" s="281"/>
      <c r="AQ162" s="281"/>
      <c r="AR162" s="281"/>
      <c r="AS162" s="281"/>
      <c r="AT162" s="281"/>
      <c r="AU162" s="281"/>
      <c r="AV162" s="281"/>
      <c r="AW162" s="281"/>
      <c r="AX162" s="281"/>
      <c r="AY162" s="281"/>
      <c r="AZ162" s="281"/>
      <c r="BA162" s="281"/>
      <c r="BB162" s="281"/>
      <c r="BC162" s="281"/>
      <c r="BD162" s="281"/>
      <c r="BE162" s="281"/>
      <c r="BF162" s="281"/>
      <c r="BG162" s="281"/>
      <c r="BH162" s="281"/>
      <c r="BI162" s="281"/>
      <c r="BJ162" s="281"/>
      <c r="BK162" s="281"/>
      <c r="BL162" s="281"/>
      <c r="BM162" s="281"/>
      <c r="BN162" s="281"/>
      <c r="BO162" s="281"/>
      <c r="BP162" s="281"/>
      <c r="BQ162" s="281"/>
      <c r="BR162" s="281"/>
      <c r="BS162" s="281"/>
      <c r="BT162" s="281"/>
      <c r="BU162" s="281"/>
      <c r="BV162" s="281"/>
      <c r="BW162" s="281"/>
      <c r="BX162" s="281"/>
      <c r="BY162" s="281"/>
      <c r="BZ162" s="281"/>
      <c r="CA162" s="281"/>
      <c r="CB162" s="281"/>
      <c r="CC162" s="281"/>
      <c r="CD162" s="281"/>
      <c r="CE162" s="281"/>
      <c r="CF162" s="281"/>
      <c r="CG162" s="281"/>
      <c r="CH162" s="281"/>
      <c r="CI162" s="281"/>
      <c r="CJ162" s="281"/>
      <c r="CK162" s="281"/>
      <c r="CL162" s="281"/>
      <c r="CM162" s="281"/>
      <c r="CN162" s="281"/>
      <c r="CO162" s="281"/>
      <c r="CP162" s="281"/>
      <c r="CQ162" s="281"/>
      <c r="CR162" s="281"/>
      <c r="CS162" s="281"/>
      <c r="CT162" s="281"/>
      <c r="CU162" s="281"/>
      <c r="CV162" s="281"/>
      <c r="CW162" s="281"/>
      <c r="CX162" s="281"/>
      <c r="CY162" s="281"/>
      <c r="CZ162" s="281"/>
      <c r="DA162" s="281"/>
      <c r="DB162" s="281"/>
      <c r="DC162" s="281"/>
      <c r="DD162" s="281"/>
      <c r="DE162" s="281"/>
      <c r="DF162" s="281"/>
      <c r="DG162" s="281"/>
      <c r="DH162" s="281"/>
      <c r="DI162" s="281"/>
      <c r="DJ162" s="281"/>
      <c r="DK162" s="281"/>
      <c r="DL162" s="281"/>
      <c r="DM162" s="281"/>
      <c r="DN162" s="281"/>
      <c r="DO162" s="281"/>
      <c r="DP162" s="281"/>
      <c r="DQ162" s="281"/>
      <c r="DR162" s="281"/>
      <c r="DS162" s="281"/>
      <c r="DT162" s="281"/>
      <c r="DU162" s="281"/>
      <c r="DV162" s="281"/>
      <c r="DW162" s="281"/>
      <c r="DX162" s="281"/>
      <c r="DY162" s="281"/>
      <c r="DZ162" s="281"/>
      <c r="EA162" s="281"/>
      <c r="EB162" s="281"/>
      <c r="EC162" s="281"/>
      <c r="ED162" s="281"/>
      <c r="EE162" s="281"/>
      <c r="EF162" s="281"/>
      <c r="EG162" s="281"/>
      <c r="EH162" s="281"/>
      <c r="EI162" s="281"/>
      <c r="EJ162" s="281"/>
      <c r="EK162" s="281"/>
      <c r="EL162" s="281"/>
      <c r="EM162" s="281"/>
      <c r="EN162" s="281"/>
      <c r="EO162" s="281"/>
      <c r="EP162" s="281"/>
      <c r="EQ162" s="281"/>
      <c r="ER162" s="281"/>
      <c r="ES162" s="281"/>
      <c r="ET162" s="281"/>
      <c r="EU162" s="281"/>
      <c r="EV162" s="281"/>
      <c r="EW162" s="281"/>
      <c r="EX162" s="281"/>
      <c r="EY162" s="281"/>
      <c r="EZ162" s="281"/>
      <c r="FA162" s="281"/>
      <c r="FB162" s="281"/>
      <c r="FC162" s="281"/>
      <c r="FD162" s="281"/>
      <c r="FE162" s="281"/>
      <c r="FF162" s="281"/>
      <c r="FG162" s="281"/>
      <c r="FH162" s="281"/>
      <c r="FI162" s="281"/>
      <c r="FJ162" s="281"/>
      <c r="FK162" s="281"/>
      <c r="FL162" s="281"/>
      <c r="FM162" s="281"/>
      <c r="FN162" s="281"/>
      <c r="FO162" s="281"/>
      <c r="FP162" s="281"/>
      <c r="FQ162" s="281"/>
      <c r="FR162" s="281"/>
      <c r="FS162" s="281"/>
      <c r="FT162" s="281"/>
      <c r="FU162" s="281"/>
      <c r="FV162" s="281"/>
      <c r="FW162" s="281"/>
      <c r="FX162" s="281"/>
      <c r="FY162" s="281"/>
      <c r="FZ162" s="281"/>
      <c r="GA162" s="281"/>
      <c r="GB162" s="281"/>
      <c r="GC162" s="281"/>
      <c r="GD162" s="281"/>
      <c r="GE162" s="281"/>
      <c r="GF162" s="281"/>
    </row>
    <row r="163" spans="1:188" s="279" customFormat="1" x14ac:dyDescent="0.25">
      <c r="A163" s="71"/>
      <c r="B163" s="67" t="s">
        <v>21</v>
      </c>
      <c r="C163" s="74"/>
      <c r="D163" s="130">
        <v>0.33</v>
      </c>
      <c r="E163" s="131">
        <v>0.33</v>
      </c>
      <c r="F163" s="130"/>
      <c r="G163" s="131"/>
      <c r="H163" s="130"/>
      <c r="I163" s="132"/>
      <c r="J163" s="186"/>
      <c r="K163" s="234"/>
      <c r="L163" s="235"/>
      <c r="M163" s="89"/>
      <c r="N163" s="89"/>
      <c r="O163" s="89"/>
      <c r="P163" s="89"/>
      <c r="Q163" s="89"/>
      <c r="R163" s="89"/>
      <c r="S163" s="89"/>
      <c r="T163" s="89"/>
      <c r="U163" s="89"/>
      <c r="V163" s="281"/>
      <c r="W163" s="281"/>
      <c r="X163" s="281"/>
      <c r="Y163" s="281"/>
      <c r="Z163" s="281"/>
      <c r="AA163" s="281"/>
      <c r="AB163" s="281"/>
      <c r="AC163" s="281"/>
      <c r="AD163" s="281"/>
      <c r="AE163" s="281"/>
      <c r="AF163" s="281"/>
      <c r="AG163" s="281"/>
      <c r="AH163" s="281"/>
      <c r="AI163" s="281"/>
      <c r="AJ163" s="281"/>
      <c r="AK163" s="281"/>
      <c r="AL163" s="281"/>
      <c r="AM163" s="281"/>
      <c r="AN163" s="281"/>
      <c r="AO163" s="281"/>
      <c r="AP163" s="281"/>
      <c r="AQ163" s="281"/>
      <c r="AR163" s="281"/>
      <c r="AS163" s="281"/>
      <c r="AT163" s="281"/>
      <c r="AU163" s="281"/>
      <c r="AV163" s="281"/>
      <c r="AW163" s="281"/>
      <c r="AX163" s="281"/>
      <c r="AY163" s="281"/>
      <c r="AZ163" s="281"/>
      <c r="BA163" s="281"/>
      <c r="BB163" s="281"/>
      <c r="BC163" s="281"/>
      <c r="BD163" s="281"/>
      <c r="BE163" s="281"/>
      <c r="BF163" s="281"/>
      <c r="BG163" s="281"/>
      <c r="BH163" s="281"/>
      <c r="BI163" s="281"/>
      <c r="BJ163" s="281"/>
      <c r="BK163" s="281"/>
      <c r="BL163" s="281"/>
      <c r="BM163" s="281"/>
      <c r="BN163" s="281"/>
      <c r="BO163" s="281"/>
      <c r="BP163" s="281"/>
      <c r="BQ163" s="281"/>
      <c r="BR163" s="281"/>
      <c r="BS163" s="281"/>
      <c r="BT163" s="281"/>
      <c r="BU163" s="281"/>
      <c r="BV163" s="281"/>
      <c r="BW163" s="281"/>
      <c r="BX163" s="281"/>
      <c r="BY163" s="281"/>
      <c r="BZ163" s="281"/>
      <c r="CA163" s="281"/>
      <c r="CB163" s="281"/>
      <c r="CC163" s="281"/>
      <c r="CD163" s="281"/>
      <c r="CE163" s="281"/>
      <c r="CF163" s="281"/>
      <c r="CG163" s="281"/>
      <c r="CH163" s="281"/>
      <c r="CI163" s="281"/>
      <c r="CJ163" s="281"/>
      <c r="CK163" s="281"/>
      <c r="CL163" s="281"/>
      <c r="CM163" s="281"/>
      <c r="CN163" s="281"/>
      <c r="CO163" s="281"/>
      <c r="CP163" s="281"/>
      <c r="CQ163" s="281"/>
      <c r="CR163" s="281"/>
      <c r="CS163" s="281"/>
      <c r="CT163" s="281"/>
      <c r="CU163" s="281"/>
      <c r="CV163" s="281"/>
      <c r="CW163" s="281"/>
      <c r="CX163" s="281"/>
      <c r="CY163" s="281"/>
      <c r="CZ163" s="281"/>
      <c r="DA163" s="281"/>
      <c r="DB163" s="281"/>
      <c r="DC163" s="281"/>
      <c r="DD163" s="281"/>
      <c r="DE163" s="281"/>
      <c r="DF163" s="281"/>
      <c r="DG163" s="281"/>
      <c r="DH163" s="281"/>
      <c r="DI163" s="281"/>
      <c r="DJ163" s="281"/>
      <c r="DK163" s="281"/>
      <c r="DL163" s="281"/>
      <c r="DM163" s="281"/>
      <c r="DN163" s="281"/>
      <c r="DO163" s="281"/>
      <c r="DP163" s="281"/>
      <c r="DQ163" s="281"/>
      <c r="DR163" s="281"/>
      <c r="DS163" s="281"/>
      <c r="DT163" s="281"/>
      <c r="DU163" s="281"/>
      <c r="DV163" s="281"/>
      <c r="DW163" s="281"/>
      <c r="DX163" s="281"/>
      <c r="DY163" s="281"/>
      <c r="DZ163" s="281"/>
      <c r="EA163" s="281"/>
      <c r="EB163" s="281"/>
      <c r="EC163" s="281"/>
      <c r="ED163" s="281"/>
      <c r="EE163" s="281"/>
      <c r="EF163" s="281"/>
      <c r="EG163" s="281"/>
      <c r="EH163" s="281"/>
      <c r="EI163" s="281"/>
      <c r="EJ163" s="281"/>
      <c r="EK163" s="281"/>
      <c r="EL163" s="281"/>
      <c r="EM163" s="281"/>
      <c r="EN163" s="281"/>
      <c r="EO163" s="281"/>
      <c r="EP163" s="281"/>
      <c r="EQ163" s="281"/>
      <c r="ER163" s="281"/>
      <c r="ES163" s="281"/>
      <c r="ET163" s="281"/>
      <c r="EU163" s="281"/>
      <c r="EV163" s="281"/>
      <c r="EW163" s="281"/>
      <c r="EX163" s="281"/>
      <c r="EY163" s="281"/>
      <c r="EZ163" s="281"/>
      <c r="FA163" s="281"/>
      <c r="FB163" s="281"/>
      <c r="FC163" s="281"/>
      <c r="FD163" s="281"/>
      <c r="FE163" s="281"/>
      <c r="FF163" s="281"/>
      <c r="FG163" s="281"/>
      <c r="FH163" s="281"/>
      <c r="FI163" s="281"/>
      <c r="FJ163" s="281"/>
      <c r="FK163" s="281"/>
      <c r="FL163" s="281"/>
      <c r="FM163" s="281"/>
      <c r="FN163" s="281"/>
      <c r="FO163" s="281"/>
      <c r="FP163" s="281"/>
      <c r="FQ163" s="281"/>
      <c r="FR163" s="281"/>
      <c r="FS163" s="281"/>
      <c r="FT163" s="281"/>
      <c r="FU163" s="281"/>
      <c r="FV163" s="281"/>
      <c r="FW163" s="281"/>
      <c r="FX163" s="281"/>
      <c r="FY163" s="281"/>
      <c r="FZ163" s="281"/>
      <c r="GA163" s="281"/>
      <c r="GB163" s="281"/>
      <c r="GC163" s="281"/>
      <c r="GD163" s="281"/>
      <c r="GE163" s="281"/>
      <c r="GF163" s="281"/>
    </row>
    <row r="164" spans="1:188" s="279" customFormat="1" x14ac:dyDescent="0.25">
      <c r="A164" s="71"/>
      <c r="B164" s="67" t="s">
        <v>44</v>
      </c>
      <c r="C164" s="74"/>
      <c r="D164" s="130">
        <v>3.75</v>
      </c>
      <c r="E164" s="131">
        <v>3.75</v>
      </c>
      <c r="F164" s="130"/>
      <c r="G164" s="131"/>
      <c r="H164" s="130"/>
      <c r="I164" s="132"/>
      <c r="J164" s="186"/>
      <c r="K164" s="234"/>
      <c r="L164" s="235"/>
      <c r="M164" s="89"/>
      <c r="N164" s="89"/>
      <c r="O164" s="89"/>
      <c r="P164" s="89"/>
      <c r="Q164" s="89"/>
      <c r="R164" s="89"/>
      <c r="S164" s="89"/>
      <c r="T164" s="89"/>
      <c r="U164" s="89"/>
      <c r="V164" s="281"/>
      <c r="W164" s="281"/>
      <c r="X164" s="281"/>
      <c r="Y164" s="281"/>
      <c r="Z164" s="281"/>
      <c r="AA164" s="281"/>
      <c r="AB164" s="281"/>
      <c r="AC164" s="281"/>
      <c r="AD164" s="281"/>
      <c r="AE164" s="281"/>
      <c r="AF164" s="281"/>
      <c r="AG164" s="281"/>
      <c r="AH164" s="281"/>
      <c r="AI164" s="281"/>
      <c r="AJ164" s="281"/>
      <c r="AK164" s="281"/>
      <c r="AL164" s="281"/>
      <c r="AM164" s="281"/>
      <c r="AN164" s="281"/>
      <c r="AO164" s="281"/>
      <c r="AP164" s="281"/>
      <c r="AQ164" s="281"/>
      <c r="AR164" s="281"/>
      <c r="AS164" s="281"/>
      <c r="AT164" s="281"/>
      <c r="AU164" s="281"/>
      <c r="AV164" s="281"/>
      <c r="AW164" s="281"/>
      <c r="AX164" s="281"/>
      <c r="AY164" s="281"/>
      <c r="AZ164" s="281"/>
      <c r="BA164" s="281"/>
      <c r="BB164" s="281"/>
      <c r="BC164" s="281"/>
      <c r="BD164" s="281"/>
      <c r="BE164" s="281"/>
      <c r="BF164" s="281"/>
      <c r="BG164" s="281"/>
      <c r="BH164" s="281"/>
      <c r="BI164" s="281"/>
      <c r="BJ164" s="281"/>
      <c r="BK164" s="281"/>
      <c r="BL164" s="281"/>
      <c r="BM164" s="281"/>
      <c r="BN164" s="281"/>
      <c r="BO164" s="281"/>
      <c r="BP164" s="281"/>
      <c r="BQ164" s="281"/>
      <c r="BR164" s="281"/>
      <c r="BS164" s="281"/>
      <c r="BT164" s="281"/>
      <c r="BU164" s="281"/>
      <c r="BV164" s="281"/>
      <c r="BW164" s="281"/>
      <c r="BX164" s="281"/>
      <c r="BY164" s="281"/>
      <c r="BZ164" s="281"/>
      <c r="CA164" s="281"/>
      <c r="CB164" s="281"/>
      <c r="CC164" s="281"/>
      <c r="CD164" s="281"/>
      <c r="CE164" s="281"/>
      <c r="CF164" s="281"/>
      <c r="CG164" s="281"/>
      <c r="CH164" s="281"/>
      <c r="CI164" s="281"/>
      <c r="CJ164" s="281"/>
      <c r="CK164" s="281"/>
      <c r="CL164" s="281"/>
      <c r="CM164" s="281"/>
      <c r="CN164" s="281"/>
      <c r="CO164" s="281"/>
      <c r="CP164" s="281"/>
      <c r="CQ164" s="281"/>
      <c r="CR164" s="281"/>
      <c r="CS164" s="281"/>
      <c r="CT164" s="281"/>
      <c r="CU164" s="281"/>
      <c r="CV164" s="281"/>
      <c r="CW164" s="281"/>
      <c r="CX164" s="281"/>
      <c r="CY164" s="281"/>
      <c r="CZ164" s="281"/>
      <c r="DA164" s="281"/>
      <c r="DB164" s="281"/>
      <c r="DC164" s="281"/>
      <c r="DD164" s="281"/>
      <c r="DE164" s="281"/>
      <c r="DF164" s="281"/>
      <c r="DG164" s="281"/>
      <c r="DH164" s="281"/>
      <c r="DI164" s="281"/>
      <c r="DJ164" s="281"/>
      <c r="DK164" s="281"/>
      <c r="DL164" s="281"/>
      <c r="DM164" s="281"/>
      <c r="DN164" s="281"/>
      <c r="DO164" s="281"/>
      <c r="DP164" s="281"/>
      <c r="DQ164" s="281"/>
      <c r="DR164" s="281"/>
      <c r="DS164" s="281"/>
      <c r="DT164" s="281"/>
      <c r="DU164" s="281"/>
      <c r="DV164" s="281"/>
      <c r="DW164" s="281"/>
      <c r="DX164" s="281"/>
      <c r="DY164" s="281"/>
      <c r="DZ164" s="281"/>
      <c r="EA164" s="281"/>
      <c r="EB164" s="281"/>
      <c r="EC164" s="281"/>
      <c r="ED164" s="281"/>
      <c r="EE164" s="281"/>
      <c r="EF164" s="281"/>
      <c r="EG164" s="281"/>
      <c r="EH164" s="281"/>
      <c r="EI164" s="281"/>
      <c r="EJ164" s="281"/>
      <c r="EK164" s="281"/>
      <c r="EL164" s="281"/>
      <c r="EM164" s="281"/>
      <c r="EN164" s="281"/>
      <c r="EO164" s="281"/>
      <c r="EP164" s="281"/>
      <c r="EQ164" s="281"/>
      <c r="ER164" s="281"/>
      <c r="ES164" s="281"/>
      <c r="ET164" s="281"/>
      <c r="EU164" s="281"/>
      <c r="EV164" s="281"/>
      <c r="EW164" s="281"/>
      <c r="EX164" s="281"/>
      <c r="EY164" s="281"/>
      <c r="EZ164" s="281"/>
      <c r="FA164" s="281"/>
      <c r="FB164" s="281"/>
      <c r="FC164" s="281"/>
      <c r="FD164" s="281"/>
      <c r="FE164" s="281"/>
      <c r="FF164" s="281"/>
      <c r="FG164" s="281"/>
      <c r="FH164" s="281"/>
      <c r="FI164" s="281"/>
      <c r="FJ164" s="281"/>
      <c r="FK164" s="281"/>
      <c r="FL164" s="281"/>
      <c r="FM164" s="281"/>
      <c r="FN164" s="281"/>
      <c r="FO164" s="281"/>
      <c r="FP164" s="281"/>
      <c r="FQ164" s="281"/>
      <c r="FR164" s="281"/>
      <c r="FS164" s="281"/>
      <c r="FT164" s="281"/>
      <c r="FU164" s="281"/>
      <c r="FV164" s="281"/>
      <c r="FW164" s="281"/>
      <c r="FX164" s="281"/>
      <c r="FY164" s="281"/>
      <c r="FZ164" s="281"/>
      <c r="GA164" s="281"/>
      <c r="GB164" s="281"/>
      <c r="GC164" s="281"/>
      <c r="GD164" s="281"/>
      <c r="GE164" s="281"/>
      <c r="GF164" s="281"/>
    </row>
    <row r="165" spans="1:188" s="279" customFormat="1" x14ac:dyDescent="0.25">
      <c r="A165" s="71"/>
      <c r="B165" s="67" t="s">
        <v>38</v>
      </c>
      <c r="C165" s="74"/>
      <c r="D165" s="130">
        <v>1.25</v>
      </c>
      <c r="E165" s="131">
        <v>1.25</v>
      </c>
      <c r="F165" s="130"/>
      <c r="G165" s="131"/>
      <c r="H165" s="130"/>
      <c r="I165" s="132"/>
      <c r="J165" s="186"/>
      <c r="K165" s="234"/>
      <c r="L165" s="235"/>
      <c r="M165" s="89"/>
      <c r="N165" s="89"/>
      <c r="O165" s="89"/>
      <c r="P165" s="89"/>
      <c r="Q165" s="89"/>
      <c r="R165" s="89"/>
      <c r="S165" s="89"/>
      <c r="T165" s="89"/>
      <c r="U165" s="89"/>
      <c r="V165" s="281"/>
      <c r="W165" s="281"/>
      <c r="X165" s="281"/>
      <c r="Y165" s="281"/>
      <c r="Z165" s="281"/>
      <c r="AA165" s="281"/>
      <c r="AB165" s="281"/>
      <c r="AC165" s="281"/>
      <c r="AD165" s="281"/>
      <c r="AE165" s="281"/>
      <c r="AF165" s="281"/>
      <c r="AG165" s="281"/>
      <c r="AH165" s="281"/>
      <c r="AI165" s="281"/>
      <c r="AJ165" s="281"/>
      <c r="AK165" s="281"/>
      <c r="AL165" s="281"/>
      <c r="AM165" s="281"/>
      <c r="AN165" s="281"/>
      <c r="AO165" s="281"/>
      <c r="AP165" s="281"/>
      <c r="AQ165" s="281"/>
      <c r="AR165" s="281"/>
      <c r="AS165" s="281"/>
      <c r="AT165" s="281"/>
      <c r="AU165" s="281"/>
      <c r="AV165" s="281"/>
      <c r="AW165" s="281"/>
      <c r="AX165" s="281"/>
      <c r="AY165" s="281"/>
      <c r="AZ165" s="281"/>
      <c r="BA165" s="281"/>
      <c r="BB165" s="281"/>
      <c r="BC165" s="281"/>
      <c r="BD165" s="281"/>
      <c r="BE165" s="281"/>
      <c r="BF165" s="281"/>
      <c r="BG165" s="281"/>
      <c r="BH165" s="281"/>
      <c r="BI165" s="281"/>
      <c r="BJ165" s="281"/>
      <c r="BK165" s="281"/>
      <c r="BL165" s="281"/>
      <c r="BM165" s="281"/>
      <c r="BN165" s="281"/>
      <c r="BO165" s="281"/>
      <c r="BP165" s="281"/>
      <c r="BQ165" s="281"/>
      <c r="BR165" s="281"/>
      <c r="BS165" s="281"/>
      <c r="BT165" s="281"/>
      <c r="BU165" s="281"/>
      <c r="BV165" s="281"/>
      <c r="BW165" s="281"/>
      <c r="BX165" s="281"/>
      <c r="BY165" s="281"/>
      <c r="BZ165" s="281"/>
      <c r="CA165" s="281"/>
      <c r="CB165" s="281"/>
      <c r="CC165" s="281"/>
      <c r="CD165" s="281"/>
      <c r="CE165" s="281"/>
      <c r="CF165" s="281"/>
      <c r="CG165" s="281"/>
      <c r="CH165" s="281"/>
      <c r="CI165" s="281"/>
      <c r="CJ165" s="281"/>
      <c r="CK165" s="281"/>
      <c r="CL165" s="281"/>
      <c r="CM165" s="281"/>
      <c r="CN165" s="281"/>
      <c r="CO165" s="281"/>
      <c r="CP165" s="281"/>
      <c r="CQ165" s="281"/>
      <c r="CR165" s="281"/>
      <c r="CS165" s="281"/>
      <c r="CT165" s="281"/>
      <c r="CU165" s="281"/>
      <c r="CV165" s="281"/>
      <c r="CW165" s="281"/>
      <c r="CX165" s="281"/>
      <c r="CY165" s="281"/>
      <c r="CZ165" s="281"/>
      <c r="DA165" s="281"/>
      <c r="DB165" s="281"/>
      <c r="DC165" s="281"/>
      <c r="DD165" s="281"/>
      <c r="DE165" s="281"/>
      <c r="DF165" s="281"/>
      <c r="DG165" s="281"/>
      <c r="DH165" s="281"/>
      <c r="DI165" s="281"/>
      <c r="DJ165" s="281"/>
      <c r="DK165" s="281"/>
      <c r="DL165" s="281"/>
      <c r="DM165" s="281"/>
      <c r="DN165" s="281"/>
      <c r="DO165" s="281"/>
      <c r="DP165" s="281"/>
      <c r="DQ165" s="281"/>
      <c r="DR165" s="281"/>
      <c r="DS165" s="281"/>
      <c r="DT165" s="281"/>
      <c r="DU165" s="281"/>
      <c r="DV165" s="281"/>
      <c r="DW165" s="281"/>
      <c r="DX165" s="281"/>
      <c r="DY165" s="281"/>
      <c r="DZ165" s="281"/>
      <c r="EA165" s="281"/>
      <c r="EB165" s="281"/>
      <c r="EC165" s="281"/>
      <c r="ED165" s="281"/>
      <c r="EE165" s="281"/>
      <c r="EF165" s="281"/>
      <c r="EG165" s="281"/>
      <c r="EH165" s="281"/>
      <c r="EI165" s="281"/>
      <c r="EJ165" s="281"/>
      <c r="EK165" s="281"/>
      <c r="EL165" s="281"/>
      <c r="EM165" s="281"/>
      <c r="EN165" s="281"/>
      <c r="EO165" s="281"/>
      <c r="EP165" s="281"/>
      <c r="EQ165" s="281"/>
      <c r="ER165" s="281"/>
      <c r="ES165" s="281"/>
      <c r="ET165" s="281"/>
      <c r="EU165" s="281"/>
      <c r="EV165" s="281"/>
      <c r="EW165" s="281"/>
      <c r="EX165" s="281"/>
      <c r="EY165" s="281"/>
      <c r="EZ165" s="281"/>
      <c r="FA165" s="281"/>
      <c r="FB165" s="281"/>
      <c r="FC165" s="281"/>
      <c r="FD165" s="281"/>
      <c r="FE165" s="281"/>
      <c r="FF165" s="281"/>
      <c r="FG165" s="281"/>
      <c r="FH165" s="281"/>
      <c r="FI165" s="281"/>
      <c r="FJ165" s="281"/>
      <c r="FK165" s="281"/>
      <c r="FL165" s="281"/>
      <c r="FM165" s="281"/>
      <c r="FN165" s="281"/>
      <c r="FO165" s="281"/>
      <c r="FP165" s="281"/>
      <c r="FQ165" s="281"/>
      <c r="FR165" s="281"/>
      <c r="FS165" s="281"/>
      <c r="FT165" s="281"/>
      <c r="FU165" s="281"/>
      <c r="FV165" s="281"/>
      <c r="FW165" s="281"/>
      <c r="FX165" s="281"/>
      <c r="FY165" s="281"/>
      <c r="FZ165" s="281"/>
      <c r="GA165" s="281"/>
      <c r="GB165" s="281"/>
      <c r="GC165" s="281"/>
      <c r="GD165" s="281"/>
      <c r="GE165" s="281"/>
      <c r="GF165" s="281"/>
    </row>
    <row r="166" spans="1:188" s="279" customFormat="1" x14ac:dyDescent="0.25">
      <c r="A166" s="71"/>
      <c r="B166" s="67" t="s">
        <v>20</v>
      </c>
      <c r="C166" s="74"/>
      <c r="D166" s="130">
        <v>0.14000000000000001</v>
      </c>
      <c r="E166" s="131">
        <v>0.14000000000000001</v>
      </c>
      <c r="F166" s="130"/>
      <c r="G166" s="131"/>
      <c r="H166" s="130"/>
      <c r="I166" s="132"/>
      <c r="J166" s="186"/>
      <c r="K166" s="234"/>
      <c r="L166" s="235"/>
      <c r="M166" s="89"/>
      <c r="N166" s="89"/>
      <c r="O166" s="89"/>
      <c r="P166" s="89"/>
      <c r="Q166" s="89"/>
      <c r="R166" s="89"/>
      <c r="S166" s="89"/>
      <c r="T166" s="89"/>
      <c r="U166" s="89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  <c r="BM166" s="281"/>
      <c r="BN166" s="281"/>
      <c r="BO166" s="281"/>
      <c r="BP166" s="281"/>
      <c r="BQ166" s="281"/>
      <c r="BR166" s="281"/>
      <c r="BS166" s="281"/>
      <c r="BT166" s="281"/>
      <c r="BU166" s="281"/>
      <c r="BV166" s="281"/>
      <c r="BW166" s="281"/>
      <c r="BX166" s="281"/>
      <c r="BY166" s="281"/>
      <c r="BZ166" s="281"/>
      <c r="CA166" s="281"/>
      <c r="CB166" s="281"/>
      <c r="CC166" s="281"/>
      <c r="CD166" s="281"/>
      <c r="CE166" s="281"/>
      <c r="CF166" s="281"/>
      <c r="CG166" s="281"/>
      <c r="CH166" s="281"/>
      <c r="CI166" s="281"/>
      <c r="CJ166" s="281"/>
      <c r="CK166" s="281"/>
      <c r="CL166" s="281"/>
      <c r="CM166" s="281"/>
      <c r="CN166" s="281"/>
      <c r="CO166" s="281"/>
      <c r="CP166" s="281"/>
      <c r="CQ166" s="281"/>
      <c r="CR166" s="281"/>
      <c r="CS166" s="281"/>
      <c r="CT166" s="281"/>
      <c r="CU166" s="281"/>
      <c r="CV166" s="281"/>
      <c r="CW166" s="281"/>
      <c r="CX166" s="281"/>
      <c r="CY166" s="281"/>
      <c r="CZ166" s="281"/>
      <c r="DA166" s="281"/>
      <c r="DB166" s="281"/>
      <c r="DC166" s="281"/>
      <c r="DD166" s="281"/>
      <c r="DE166" s="281"/>
      <c r="DF166" s="281"/>
      <c r="DG166" s="281"/>
      <c r="DH166" s="281"/>
      <c r="DI166" s="281"/>
      <c r="DJ166" s="281"/>
      <c r="DK166" s="281"/>
      <c r="DL166" s="281"/>
      <c r="DM166" s="281"/>
      <c r="DN166" s="281"/>
      <c r="DO166" s="281"/>
      <c r="DP166" s="281"/>
      <c r="DQ166" s="281"/>
      <c r="DR166" s="281"/>
      <c r="DS166" s="281"/>
      <c r="DT166" s="281"/>
      <c r="DU166" s="281"/>
      <c r="DV166" s="281"/>
      <c r="DW166" s="281"/>
      <c r="DX166" s="281"/>
      <c r="DY166" s="281"/>
      <c r="DZ166" s="281"/>
      <c r="EA166" s="281"/>
      <c r="EB166" s="281"/>
      <c r="EC166" s="281"/>
      <c r="ED166" s="281"/>
      <c r="EE166" s="281"/>
      <c r="EF166" s="281"/>
      <c r="EG166" s="281"/>
      <c r="EH166" s="281"/>
      <c r="EI166" s="281"/>
      <c r="EJ166" s="281"/>
      <c r="EK166" s="281"/>
      <c r="EL166" s="281"/>
      <c r="EM166" s="281"/>
      <c r="EN166" s="281"/>
      <c r="EO166" s="281"/>
      <c r="EP166" s="281"/>
      <c r="EQ166" s="281"/>
      <c r="ER166" s="281"/>
      <c r="ES166" s="281"/>
      <c r="ET166" s="281"/>
      <c r="EU166" s="281"/>
      <c r="EV166" s="281"/>
      <c r="EW166" s="281"/>
      <c r="EX166" s="281"/>
      <c r="EY166" s="281"/>
      <c r="EZ166" s="281"/>
      <c r="FA166" s="281"/>
      <c r="FB166" s="281"/>
      <c r="FC166" s="281"/>
      <c r="FD166" s="281"/>
      <c r="FE166" s="281"/>
      <c r="FF166" s="281"/>
      <c r="FG166" s="281"/>
      <c r="FH166" s="281"/>
      <c r="FI166" s="281"/>
      <c r="FJ166" s="281"/>
      <c r="FK166" s="281"/>
      <c r="FL166" s="281"/>
      <c r="FM166" s="281"/>
      <c r="FN166" s="281"/>
      <c r="FO166" s="281"/>
      <c r="FP166" s="281"/>
      <c r="FQ166" s="281"/>
      <c r="FR166" s="281"/>
      <c r="FS166" s="281"/>
      <c r="FT166" s="281"/>
      <c r="FU166" s="281"/>
      <c r="FV166" s="281"/>
      <c r="FW166" s="281"/>
      <c r="FX166" s="281"/>
      <c r="FY166" s="281"/>
      <c r="FZ166" s="281"/>
      <c r="GA166" s="281"/>
      <c r="GB166" s="281"/>
      <c r="GC166" s="281"/>
      <c r="GD166" s="281"/>
      <c r="GE166" s="281"/>
      <c r="GF166" s="281"/>
    </row>
    <row r="167" spans="1:188" s="279" customFormat="1" x14ac:dyDescent="0.25">
      <c r="A167" s="71"/>
      <c r="B167" s="67" t="s">
        <v>87</v>
      </c>
      <c r="C167" s="74"/>
      <c r="D167" s="130"/>
      <c r="E167" s="131">
        <v>60</v>
      </c>
      <c r="F167" s="130"/>
      <c r="G167" s="131"/>
      <c r="H167" s="130"/>
      <c r="I167" s="132"/>
      <c r="J167" s="186"/>
      <c r="K167" s="234"/>
      <c r="L167" s="235"/>
      <c r="M167" s="89"/>
      <c r="N167" s="89"/>
      <c r="O167" s="89"/>
      <c r="P167" s="89"/>
      <c r="Q167" s="89"/>
      <c r="R167" s="89"/>
      <c r="S167" s="89"/>
      <c r="T167" s="89"/>
      <c r="U167" s="89"/>
      <c r="V167" s="281"/>
      <c r="W167" s="281"/>
      <c r="X167" s="281"/>
      <c r="Y167" s="281"/>
      <c r="Z167" s="281"/>
      <c r="AA167" s="281"/>
      <c r="AB167" s="281"/>
      <c r="AC167" s="281"/>
      <c r="AD167" s="281"/>
      <c r="AE167" s="281"/>
      <c r="AF167" s="281"/>
      <c r="AG167" s="281"/>
      <c r="AH167" s="281"/>
      <c r="AI167" s="281"/>
      <c r="AJ167" s="281"/>
      <c r="AK167" s="281"/>
      <c r="AL167" s="281"/>
      <c r="AM167" s="281"/>
      <c r="AN167" s="281"/>
      <c r="AO167" s="281"/>
      <c r="AP167" s="281"/>
      <c r="AQ167" s="281"/>
      <c r="AR167" s="281"/>
      <c r="AS167" s="281"/>
      <c r="AT167" s="281"/>
      <c r="AU167" s="281"/>
      <c r="AV167" s="281"/>
      <c r="AW167" s="281"/>
      <c r="AX167" s="281"/>
      <c r="AY167" s="281"/>
      <c r="AZ167" s="281"/>
      <c r="BA167" s="281"/>
      <c r="BB167" s="281"/>
      <c r="BC167" s="281"/>
      <c r="BD167" s="281"/>
      <c r="BE167" s="281"/>
      <c r="BF167" s="281"/>
      <c r="BG167" s="281"/>
      <c r="BH167" s="281"/>
      <c r="BI167" s="281"/>
      <c r="BJ167" s="281"/>
      <c r="BK167" s="281"/>
      <c r="BL167" s="281"/>
      <c r="BM167" s="281"/>
      <c r="BN167" s="281"/>
      <c r="BO167" s="281"/>
      <c r="BP167" s="281"/>
      <c r="BQ167" s="281"/>
      <c r="BR167" s="281"/>
      <c r="BS167" s="281"/>
      <c r="BT167" s="281"/>
      <c r="BU167" s="281"/>
      <c r="BV167" s="281"/>
      <c r="BW167" s="281"/>
      <c r="BX167" s="281"/>
      <c r="BY167" s="281"/>
      <c r="BZ167" s="281"/>
      <c r="CA167" s="281"/>
      <c r="CB167" s="281"/>
      <c r="CC167" s="281"/>
      <c r="CD167" s="281"/>
      <c r="CE167" s="281"/>
      <c r="CF167" s="281"/>
      <c r="CG167" s="281"/>
      <c r="CH167" s="281"/>
      <c r="CI167" s="281"/>
      <c r="CJ167" s="281"/>
      <c r="CK167" s="281"/>
      <c r="CL167" s="281"/>
      <c r="CM167" s="281"/>
      <c r="CN167" s="281"/>
      <c r="CO167" s="281"/>
      <c r="CP167" s="281"/>
      <c r="CQ167" s="281"/>
      <c r="CR167" s="281"/>
      <c r="CS167" s="281"/>
      <c r="CT167" s="281"/>
      <c r="CU167" s="281"/>
      <c r="CV167" s="281"/>
      <c r="CW167" s="281"/>
      <c r="CX167" s="281"/>
      <c r="CY167" s="281"/>
      <c r="CZ167" s="281"/>
      <c r="DA167" s="281"/>
      <c r="DB167" s="281"/>
      <c r="DC167" s="281"/>
      <c r="DD167" s="281"/>
      <c r="DE167" s="281"/>
      <c r="DF167" s="281"/>
      <c r="DG167" s="281"/>
      <c r="DH167" s="281"/>
      <c r="DI167" s="281"/>
      <c r="DJ167" s="281"/>
      <c r="DK167" s="281"/>
      <c r="DL167" s="281"/>
      <c r="DM167" s="281"/>
      <c r="DN167" s="281"/>
      <c r="DO167" s="281"/>
      <c r="DP167" s="281"/>
      <c r="DQ167" s="281"/>
      <c r="DR167" s="281"/>
      <c r="DS167" s="281"/>
      <c r="DT167" s="281"/>
      <c r="DU167" s="281"/>
      <c r="DV167" s="281"/>
      <c r="DW167" s="281"/>
      <c r="DX167" s="281"/>
      <c r="DY167" s="281"/>
      <c r="DZ167" s="281"/>
      <c r="EA167" s="281"/>
      <c r="EB167" s="281"/>
      <c r="EC167" s="281"/>
      <c r="ED167" s="281"/>
      <c r="EE167" s="281"/>
      <c r="EF167" s="281"/>
      <c r="EG167" s="281"/>
      <c r="EH167" s="281"/>
      <c r="EI167" s="281"/>
      <c r="EJ167" s="281"/>
      <c r="EK167" s="281"/>
      <c r="EL167" s="281"/>
      <c r="EM167" s="281"/>
      <c r="EN167" s="281"/>
      <c r="EO167" s="281"/>
      <c r="EP167" s="281"/>
      <c r="EQ167" s="281"/>
      <c r="ER167" s="281"/>
      <c r="ES167" s="281"/>
      <c r="ET167" s="281"/>
      <c r="EU167" s="281"/>
      <c r="EV167" s="281"/>
      <c r="EW167" s="281"/>
      <c r="EX167" s="281"/>
      <c r="EY167" s="281"/>
      <c r="EZ167" s="281"/>
      <c r="FA167" s="281"/>
      <c r="FB167" s="281"/>
      <c r="FC167" s="281"/>
      <c r="FD167" s="281"/>
      <c r="FE167" s="281"/>
      <c r="FF167" s="281"/>
      <c r="FG167" s="281"/>
      <c r="FH167" s="281"/>
      <c r="FI167" s="281"/>
      <c r="FJ167" s="281"/>
      <c r="FK167" s="281"/>
      <c r="FL167" s="281"/>
      <c r="FM167" s="281"/>
      <c r="FN167" s="281"/>
      <c r="FO167" s="281"/>
      <c r="FP167" s="281"/>
      <c r="FQ167" s="281"/>
      <c r="FR167" s="281"/>
      <c r="FS167" s="281"/>
      <c r="FT167" s="281"/>
      <c r="FU167" s="281"/>
      <c r="FV167" s="281"/>
      <c r="FW167" s="281"/>
      <c r="FX167" s="281"/>
      <c r="FY167" s="281"/>
      <c r="FZ167" s="281"/>
      <c r="GA167" s="281"/>
      <c r="GB167" s="281"/>
      <c r="GC167" s="281"/>
      <c r="GD167" s="281"/>
      <c r="GE167" s="281"/>
      <c r="GF167" s="281"/>
    </row>
    <row r="168" spans="1:188" s="80" customFormat="1" ht="27" customHeight="1" x14ac:dyDescent="0.25">
      <c r="A168" s="71" t="s">
        <v>96</v>
      </c>
      <c r="B168" s="67"/>
      <c r="C168" s="74">
        <v>110</v>
      </c>
      <c r="D168" s="130"/>
      <c r="E168" s="131"/>
      <c r="F168" s="130">
        <v>2.2000000000000002</v>
      </c>
      <c r="G168" s="131">
        <v>3.3</v>
      </c>
      <c r="H168" s="130">
        <v>15.4</v>
      </c>
      <c r="I168" s="132">
        <v>100.1</v>
      </c>
      <c r="J168" s="68" t="s">
        <v>249</v>
      </c>
      <c r="K168" s="89"/>
      <c r="L168" s="93"/>
      <c r="M168" s="89"/>
      <c r="N168" s="281"/>
      <c r="O168" s="281"/>
      <c r="P168" s="281"/>
      <c r="Q168" s="281"/>
      <c r="R168" s="281"/>
      <c r="S168" s="281"/>
      <c r="T168" s="281"/>
      <c r="U168" s="281"/>
      <c r="V168" s="281"/>
      <c r="W168" s="281"/>
      <c r="X168" s="281"/>
      <c r="Y168" s="281"/>
      <c r="Z168" s="281"/>
      <c r="AA168" s="281"/>
      <c r="AB168" s="281"/>
      <c r="AC168" s="281"/>
      <c r="AD168" s="281"/>
      <c r="AE168" s="281"/>
      <c r="AF168" s="281"/>
      <c r="AG168" s="281"/>
      <c r="AH168" s="281"/>
      <c r="AI168" s="281"/>
      <c r="AJ168" s="281"/>
      <c r="AK168" s="281"/>
      <c r="AL168" s="281"/>
      <c r="AM168" s="281"/>
      <c r="AN168" s="281"/>
      <c r="AO168" s="281"/>
      <c r="AP168" s="281"/>
      <c r="AQ168" s="281"/>
      <c r="AR168" s="281"/>
      <c r="AS168" s="281"/>
      <c r="AT168" s="281"/>
      <c r="AU168" s="281"/>
      <c r="AV168" s="281"/>
      <c r="AW168" s="281"/>
      <c r="AX168" s="281"/>
      <c r="AY168" s="281"/>
      <c r="AZ168" s="281"/>
      <c r="BA168" s="281"/>
      <c r="BB168" s="281"/>
      <c r="BC168" s="281"/>
      <c r="BD168" s="281"/>
      <c r="BE168" s="281"/>
      <c r="BF168" s="281"/>
      <c r="BG168" s="281"/>
      <c r="BH168" s="281"/>
      <c r="BI168" s="281"/>
      <c r="BJ168" s="281"/>
      <c r="BK168" s="281"/>
      <c r="BL168" s="281"/>
      <c r="BM168" s="281"/>
      <c r="BN168" s="281"/>
      <c r="BO168" s="281"/>
      <c r="BP168" s="281"/>
      <c r="BQ168" s="281"/>
      <c r="BR168" s="281"/>
      <c r="BS168" s="281"/>
      <c r="BT168" s="281"/>
      <c r="BU168" s="281"/>
      <c r="BV168" s="281"/>
      <c r="BW168" s="281"/>
      <c r="BX168" s="281"/>
      <c r="BY168" s="281"/>
      <c r="BZ168" s="281"/>
      <c r="CA168" s="281"/>
      <c r="CB168" s="281"/>
      <c r="CC168" s="281"/>
      <c r="CD168" s="281"/>
      <c r="CE168" s="281"/>
      <c r="CF168" s="281"/>
      <c r="CG168" s="281"/>
      <c r="CH168" s="281"/>
      <c r="CI168" s="281"/>
      <c r="CJ168" s="281"/>
      <c r="CK168" s="281"/>
      <c r="CL168" s="281"/>
      <c r="CM168" s="281"/>
      <c r="CN168" s="281"/>
      <c r="CO168" s="281"/>
      <c r="CP168" s="281"/>
      <c r="CQ168" s="281"/>
      <c r="CR168" s="281"/>
      <c r="CS168" s="281"/>
      <c r="CT168" s="281"/>
      <c r="CU168" s="281"/>
      <c r="CV168" s="281"/>
      <c r="CW168" s="281"/>
      <c r="CX168" s="281"/>
      <c r="CY168" s="281"/>
      <c r="CZ168" s="281"/>
      <c r="DA168" s="281"/>
      <c r="DB168" s="281"/>
      <c r="DC168" s="281"/>
      <c r="DD168" s="281"/>
      <c r="DE168" s="281"/>
      <c r="DF168" s="281"/>
      <c r="DG168" s="281"/>
      <c r="DH168" s="281"/>
      <c r="DI168" s="281"/>
      <c r="DJ168" s="281"/>
      <c r="DK168" s="281"/>
      <c r="DL168" s="281"/>
      <c r="DM168" s="281"/>
      <c r="DN168" s="281"/>
      <c r="DO168" s="281"/>
      <c r="DP168" s="281"/>
      <c r="DQ168" s="281"/>
      <c r="DR168" s="281"/>
      <c r="DS168" s="281"/>
      <c r="DT168" s="281"/>
      <c r="DU168" s="281"/>
      <c r="DV168" s="281"/>
      <c r="DW168" s="281"/>
      <c r="DX168" s="281"/>
      <c r="DY168" s="281"/>
      <c r="DZ168" s="281"/>
      <c r="EA168" s="281"/>
      <c r="EB168" s="281"/>
      <c r="EC168" s="281"/>
      <c r="ED168" s="281"/>
      <c r="EE168" s="281"/>
      <c r="EF168" s="281"/>
      <c r="EG168" s="281"/>
      <c r="EH168" s="281"/>
      <c r="EI168" s="281"/>
      <c r="EJ168" s="281"/>
      <c r="EK168" s="281"/>
      <c r="EL168" s="281"/>
      <c r="EM168" s="281"/>
      <c r="EN168" s="281"/>
      <c r="EO168" s="281"/>
      <c r="EP168" s="281"/>
      <c r="EQ168" s="281"/>
      <c r="ER168" s="281"/>
      <c r="ES168" s="281"/>
      <c r="ET168" s="281"/>
      <c r="EU168" s="281"/>
      <c r="EV168" s="281"/>
      <c r="EW168" s="281"/>
      <c r="EX168" s="281"/>
      <c r="EY168" s="281"/>
      <c r="EZ168" s="281"/>
      <c r="FA168" s="281"/>
      <c r="FB168" s="281"/>
      <c r="FC168" s="281"/>
      <c r="FD168" s="281"/>
      <c r="FE168" s="281"/>
      <c r="FF168" s="281"/>
      <c r="FG168" s="281"/>
      <c r="FH168" s="281"/>
      <c r="FI168" s="281"/>
      <c r="FJ168" s="281"/>
      <c r="FK168" s="281"/>
      <c r="FL168" s="281"/>
      <c r="FM168" s="281"/>
      <c r="FN168" s="281"/>
      <c r="FO168" s="281"/>
      <c r="FP168" s="281"/>
      <c r="FQ168" s="281"/>
      <c r="FR168" s="281"/>
      <c r="FS168" s="281"/>
      <c r="FT168" s="281"/>
      <c r="FU168" s="281"/>
      <c r="FV168" s="281"/>
      <c r="FW168" s="281"/>
      <c r="FX168" s="281"/>
      <c r="FY168" s="281"/>
      <c r="FZ168" s="281"/>
      <c r="GA168" s="281"/>
      <c r="GB168" s="281"/>
      <c r="GC168" s="281"/>
      <c r="GD168" s="281"/>
      <c r="GE168" s="281"/>
      <c r="GF168" s="281"/>
    </row>
    <row r="169" spans="1:188" s="80" customFormat="1" ht="15" customHeight="1" x14ac:dyDescent="0.25">
      <c r="A169" s="71"/>
      <c r="B169" s="67" t="s">
        <v>34</v>
      </c>
      <c r="C169" s="74"/>
      <c r="D169" s="130">
        <v>125.59</v>
      </c>
      <c r="E169" s="131">
        <v>94.43</v>
      </c>
      <c r="F169" s="130"/>
      <c r="G169" s="131"/>
      <c r="H169" s="130"/>
      <c r="I169" s="132"/>
      <c r="J169" s="68"/>
      <c r="K169" s="89"/>
      <c r="L169" s="93"/>
      <c r="M169" s="89"/>
      <c r="N169" s="281"/>
      <c r="O169" s="281"/>
      <c r="P169" s="281"/>
      <c r="Q169" s="281"/>
      <c r="R169" s="281"/>
      <c r="S169" s="281"/>
      <c r="T169" s="281"/>
      <c r="U169" s="281"/>
      <c r="V169" s="281"/>
      <c r="W169" s="281"/>
      <c r="X169" s="281"/>
      <c r="Y169" s="281"/>
      <c r="Z169" s="281"/>
      <c r="AA169" s="281"/>
      <c r="AB169" s="281"/>
      <c r="AC169" s="281"/>
      <c r="AD169" s="281"/>
      <c r="AE169" s="281"/>
      <c r="AF169" s="281"/>
      <c r="AG169" s="281"/>
      <c r="AH169" s="281"/>
      <c r="AI169" s="281"/>
      <c r="AJ169" s="281"/>
      <c r="AK169" s="281"/>
      <c r="AL169" s="281"/>
      <c r="AM169" s="281"/>
      <c r="AN169" s="281"/>
      <c r="AO169" s="281"/>
      <c r="AP169" s="281"/>
      <c r="AQ169" s="281"/>
      <c r="AR169" s="281"/>
      <c r="AS169" s="281"/>
      <c r="AT169" s="281"/>
      <c r="AU169" s="281"/>
      <c r="AV169" s="281"/>
      <c r="AW169" s="281"/>
      <c r="AX169" s="281"/>
      <c r="AY169" s="281"/>
      <c r="AZ169" s="281"/>
      <c r="BA169" s="281"/>
      <c r="BB169" s="281"/>
      <c r="BC169" s="281"/>
      <c r="BD169" s="281"/>
      <c r="BE169" s="281"/>
      <c r="BF169" s="281"/>
      <c r="BG169" s="281"/>
      <c r="BH169" s="281"/>
      <c r="BI169" s="281"/>
      <c r="BJ169" s="281"/>
      <c r="BK169" s="281"/>
      <c r="BL169" s="281"/>
      <c r="BM169" s="281"/>
      <c r="BN169" s="281"/>
      <c r="BO169" s="281"/>
      <c r="BP169" s="281"/>
      <c r="BQ169" s="281"/>
      <c r="BR169" s="281"/>
      <c r="BS169" s="281"/>
      <c r="BT169" s="281"/>
      <c r="BU169" s="281"/>
      <c r="BV169" s="281"/>
      <c r="BW169" s="281"/>
      <c r="BX169" s="281"/>
      <c r="BY169" s="281"/>
      <c r="BZ169" s="281"/>
      <c r="CA169" s="281"/>
      <c r="CB169" s="281"/>
      <c r="CC169" s="281"/>
      <c r="CD169" s="281"/>
      <c r="CE169" s="281"/>
      <c r="CF169" s="281"/>
      <c r="CG169" s="281"/>
      <c r="CH169" s="281"/>
      <c r="CI169" s="281"/>
      <c r="CJ169" s="281"/>
      <c r="CK169" s="281"/>
      <c r="CL169" s="281"/>
      <c r="CM169" s="281"/>
      <c r="CN169" s="281"/>
      <c r="CO169" s="281"/>
      <c r="CP169" s="281"/>
      <c r="CQ169" s="281"/>
      <c r="CR169" s="281"/>
      <c r="CS169" s="281"/>
      <c r="CT169" s="281"/>
      <c r="CU169" s="281"/>
      <c r="CV169" s="281"/>
      <c r="CW169" s="281"/>
      <c r="CX169" s="281"/>
      <c r="CY169" s="281"/>
      <c r="CZ169" s="281"/>
      <c r="DA169" s="281"/>
      <c r="DB169" s="281"/>
      <c r="DC169" s="281"/>
      <c r="DD169" s="281"/>
      <c r="DE169" s="281"/>
      <c r="DF169" s="281"/>
      <c r="DG169" s="281"/>
      <c r="DH169" s="281"/>
      <c r="DI169" s="281"/>
      <c r="DJ169" s="281"/>
      <c r="DK169" s="281"/>
      <c r="DL169" s="281"/>
      <c r="DM169" s="281"/>
      <c r="DN169" s="281"/>
      <c r="DO169" s="281"/>
      <c r="DP169" s="281"/>
      <c r="DQ169" s="281"/>
      <c r="DR169" s="281"/>
      <c r="DS169" s="281"/>
      <c r="DT169" s="281"/>
      <c r="DU169" s="281"/>
      <c r="DV169" s="281"/>
      <c r="DW169" s="281"/>
      <c r="DX169" s="281"/>
      <c r="DY169" s="281"/>
      <c r="DZ169" s="281"/>
      <c r="EA169" s="281"/>
      <c r="EB169" s="281"/>
      <c r="EC169" s="281"/>
      <c r="ED169" s="281"/>
      <c r="EE169" s="281"/>
      <c r="EF169" s="281"/>
      <c r="EG169" s="281"/>
      <c r="EH169" s="281"/>
      <c r="EI169" s="281"/>
      <c r="EJ169" s="281"/>
      <c r="EK169" s="281"/>
      <c r="EL169" s="281"/>
      <c r="EM169" s="281"/>
      <c r="EN169" s="281"/>
      <c r="EO169" s="281"/>
      <c r="EP169" s="281"/>
      <c r="EQ169" s="281"/>
      <c r="ER169" s="281"/>
      <c r="ES169" s="281"/>
      <c r="ET169" s="281"/>
      <c r="EU169" s="281"/>
      <c r="EV169" s="281"/>
      <c r="EW169" s="281"/>
      <c r="EX169" s="281"/>
      <c r="EY169" s="281"/>
      <c r="EZ169" s="281"/>
      <c r="FA169" s="281"/>
      <c r="FB169" s="281"/>
      <c r="FC169" s="281"/>
      <c r="FD169" s="281"/>
      <c r="FE169" s="281"/>
      <c r="FF169" s="281"/>
      <c r="FG169" s="281"/>
      <c r="FH169" s="281"/>
      <c r="FI169" s="281"/>
      <c r="FJ169" s="281"/>
      <c r="FK169" s="281"/>
      <c r="FL169" s="281"/>
      <c r="FM169" s="281"/>
      <c r="FN169" s="281"/>
      <c r="FO169" s="281"/>
      <c r="FP169" s="281"/>
      <c r="FQ169" s="281"/>
      <c r="FR169" s="281"/>
      <c r="FS169" s="281"/>
      <c r="FT169" s="281"/>
      <c r="FU169" s="281"/>
      <c r="FV169" s="281"/>
      <c r="FW169" s="281"/>
      <c r="FX169" s="281"/>
      <c r="FY169" s="281"/>
      <c r="FZ169" s="281"/>
      <c r="GA169" s="281"/>
      <c r="GB169" s="281"/>
      <c r="GC169" s="281"/>
      <c r="GD169" s="281"/>
      <c r="GE169" s="281"/>
      <c r="GF169" s="281"/>
    </row>
    <row r="170" spans="1:188" s="80" customFormat="1" ht="15" customHeight="1" x14ac:dyDescent="0.25">
      <c r="A170" s="71"/>
      <c r="B170" s="67" t="s">
        <v>18</v>
      </c>
      <c r="C170" s="74"/>
      <c r="D170" s="130">
        <v>17.38</v>
      </c>
      <c r="E170" s="131">
        <v>16.5</v>
      </c>
      <c r="F170" s="130"/>
      <c r="G170" s="131"/>
      <c r="H170" s="130"/>
      <c r="I170" s="132"/>
      <c r="J170" s="68"/>
      <c r="K170" s="89"/>
      <c r="L170" s="93"/>
      <c r="M170" s="89"/>
      <c r="N170" s="281"/>
      <c r="O170" s="281"/>
      <c r="P170" s="281"/>
      <c r="Q170" s="281"/>
      <c r="R170" s="281"/>
      <c r="S170" s="281"/>
      <c r="T170" s="281"/>
      <c r="U170" s="281"/>
      <c r="V170" s="281"/>
      <c r="W170" s="281"/>
      <c r="X170" s="281"/>
      <c r="Y170" s="281"/>
      <c r="Z170" s="281"/>
      <c r="AA170" s="281"/>
      <c r="AB170" s="281"/>
      <c r="AC170" s="281"/>
      <c r="AD170" s="281"/>
      <c r="AE170" s="281"/>
      <c r="AF170" s="281"/>
      <c r="AG170" s="281"/>
      <c r="AH170" s="281"/>
      <c r="AI170" s="281"/>
      <c r="AJ170" s="281"/>
      <c r="AK170" s="281"/>
      <c r="AL170" s="281"/>
      <c r="AM170" s="281"/>
      <c r="AN170" s="281"/>
      <c r="AO170" s="281"/>
      <c r="AP170" s="281"/>
      <c r="AQ170" s="281"/>
      <c r="AR170" s="281"/>
      <c r="AS170" s="281"/>
      <c r="AT170" s="281"/>
      <c r="AU170" s="281"/>
      <c r="AV170" s="281"/>
      <c r="AW170" s="281"/>
      <c r="AX170" s="281"/>
      <c r="AY170" s="281"/>
      <c r="AZ170" s="281"/>
      <c r="BA170" s="281"/>
      <c r="BB170" s="281"/>
      <c r="BC170" s="281"/>
      <c r="BD170" s="281"/>
      <c r="BE170" s="281"/>
      <c r="BF170" s="281"/>
      <c r="BG170" s="281"/>
      <c r="BH170" s="281"/>
      <c r="BI170" s="281"/>
      <c r="BJ170" s="281"/>
      <c r="BK170" s="281"/>
      <c r="BL170" s="281"/>
      <c r="BM170" s="281"/>
      <c r="BN170" s="281"/>
      <c r="BO170" s="281"/>
      <c r="BP170" s="281"/>
      <c r="BQ170" s="281"/>
      <c r="BR170" s="281"/>
      <c r="BS170" s="281"/>
      <c r="BT170" s="281"/>
      <c r="BU170" s="281"/>
      <c r="BV170" s="281"/>
      <c r="BW170" s="281"/>
      <c r="BX170" s="281"/>
      <c r="BY170" s="281"/>
      <c r="BZ170" s="281"/>
      <c r="CA170" s="281"/>
      <c r="CB170" s="281"/>
      <c r="CC170" s="281"/>
      <c r="CD170" s="281"/>
      <c r="CE170" s="281"/>
      <c r="CF170" s="281"/>
      <c r="CG170" s="281"/>
      <c r="CH170" s="281"/>
      <c r="CI170" s="281"/>
      <c r="CJ170" s="281"/>
      <c r="CK170" s="281"/>
      <c r="CL170" s="281"/>
      <c r="CM170" s="281"/>
      <c r="CN170" s="281"/>
      <c r="CO170" s="281"/>
      <c r="CP170" s="281"/>
      <c r="CQ170" s="281"/>
      <c r="CR170" s="281"/>
      <c r="CS170" s="281"/>
      <c r="CT170" s="281"/>
      <c r="CU170" s="281"/>
      <c r="CV170" s="281"/>
      <c r="CW170" s="281"/>
      <c r="CX170" s="281"/>
      <c r="CY170" s="281"/>
      <c r="CZ170" s="281"/>
      <c r="DA170" s="281"/>
      <c r="DB170" s="281"/>
      <c r="DC170" s="281"/>
      <c r="DD170" s="281"/>
      <c r="DE170" s="281"/>
      <c r="DF170" s="281"/>
      <c r="DG170" s="281"/>
      <c r="DH170" s="281"/>
      <c r="DI170" s="281"/>
      <c r="DJ170" s="281"/>
      <c r="DK170" s="281"/>
      <c r="DL170" s="281"/>
      <c r="DM170" s="281"/>
      <c r="DN170" s="281"/>
      <c r="DO170" s="281"/>
      <c r="DP170" s="281"/>
      <c r="DQ170" s="281"/>
      <c r="DR170" s="281"/>
      <c r="DS170" s="281"/>
      <c r="DT170" s="281"/>
      <c r="DU170" s="281"/>
      <c r="DV170" s="281"/>
      <c r="DW170" s="281"/>
      <c r="DX170" s="281"/>
      <c r="DY170" s="281"/>
      <c r="DZ170" s="281"/>
      <c r="EA170" s="281"/>
      <c r="EB170" s="281"/>
      <c r="EC170" s="281"/>
      <c r="ED170" s="281"/>
      <c r="EE170" s="281"/>
      <c r="EF170" s="281"/>
      <c r="EG170" s="281"/>
      <c r="EH170" s="281"/>
      <c r="EI170" s="281"/>
      <c r="EJ170" s="281"/>
      <c r="EK170" s="281"/>
      <c r="EL170" s="281"/>
      <c r="EM170" s="281"/>
      <c r="EN170" s="281"/>
      <c r="EO170" s="281"/>
      <c r="EP170" s="281"/>
      <c r="EQ170" s="281"/>
      <c r="ER170" s="281"/>
      <c r="ES170" s="281"/>
      <c r="ET170" s="281"/>
      <c r="EU170" s="281"/>
      <c r="EV170" s="281"/>
      <c r="EW170" s="281"/>
      <c r="EX170" s="281"/>
      <c r="EY170" s="281"/>
      <c r="EZ170" s="281"/>
      <c r="FA170" s="281"/>
      <c r="FB170" s="281"/>
      <c r="FC170" s="281"/>
      <c r="FD170" s="281"/>
      <c r="FE170" s="281"/>
      <c r="FF170" s="281"/>
      <c r="FG170" s="281"/>
      <c r="FH170" s="281"/>
      <c r="FI170" s="281"/>
      <c r="FJ170" s="281"/>
      <c r="FK170" s="281"/>
      <c r="FL170" s="281"/>
      <c r="FM170" s="281"/>
      <c r="FN170" s="281"/>
      <c r="FO170" s="281"/>
      <c r="FP170" s="281"/>
      <c r="FQ170" s="281"/>
      <c r="FR170" s="281"/>
      <c r="FS170" s="281"/>
      <c r="FT170" s="281"/>
      <c r="FU170" s="281"/>
      <c r="FV170" s="281"/>
      <c r="FW170" s="281"/>
      <c r="FX170" s="281"/>
      <c r="FY170" s="281"/>
      <c r="FZ170" s="281"/>
      <c r="GA170" s="281"/>
      <c r="GB170" s="281"/>
      <c r="GC170" s="281"/>
      <c r="GD170" s="281"/>
      <c r="GE170" s="281"/>
      <c r="GF170" s="281"/>
    </row>
    <row r="171" spans="1:188" s="80" customFormat="1" ht="15" customHeight="1" x14ac:dyDescent="0.25">
      <c r="A171" s="71"/>
      <c r="B171" s="67" t="s">
        <v>22</v>
      </c>
      <c r="C171" s="74"/>
      <c r="D171" s="130">
        <v>3</v>
      </c>
      <c r="E171" s="131">
        <v>3</v>
      </c>
      <c r="F171" s="130"/>
      <c r="G171" s="131"/>
      <c r="H171" s="130"/>
      <c r="I171" s="132"/>
      <c r="J171" s="68"/>
      <c r="K171" s="89"/>
      <c r="L171" s="93"/>
      <c r="M171" s="89"/>
      <c r="N171" s="281"/>
      <c r="O171" s="281"/>
      <c r="P171" s="281"/>
      <c r="Q171" s="281"/>
      <c r="R171" s="281"/>
      <c r="S171" s="281"/>
      <c r="T171" s="281"/>
      <c r="U171" s="281"/>
      <c r="V171" s="281"/>
      <c r="W171" s="281"/>
      <c r="X171" s="281"/>
      <c r="Y171" s="281"/>
      <c r="Z171" s="281"/>
      <c r="AA171" s="281"/>
      <c r="AB171" s="281"/>
      <c r="AC171" s="281"/>
      <c r="AD171" s="281"/>
      <c r="AE171" s="281"/>
      <c r="AF171" s="281"/>
      <c r="AG171" s="281"/>
      <c r="AH171" s="281"/>
      <c r="AI171" s="281"/>
      <c r="AJ171" s="281"/>
      <c r="AK171" s="281"/>
      <c r="AL171" s="281"/>
      <c r="AM171" s="281"/>
      <c r="AN171" s="281"/>
      <c r="AO171" s="281"/>
      <c r="AP171" s="281"/>
      <c r="AQ171" s="281"/>
      <c r="AR171" s="281"/>
      <c r="AS171" s="281"/>
      <c r="AT171" s="281"/>
      <c r="AU171" s="281"/>
      <c r="AV171" s="281"/>
      <c r="AW171" s="281"/>
      <c r="AX171" s="281"/>
      <c r="AY171" s="281"/>
      <c r="AZ171" s="281"/>
      <c r="BA171" s="281"/>
      <c r="BB171" s="281"/>
      <c r="BC171" s="281"/>
      <c r="BD171" s="281"/>
      <c r="BE171" s="281"/>
      <c r="BF171" s="281"/>
      <c r="BG171" s="281"/>
      <c r="BH171" s="281"/>
      <c r="BI171" s="281"/>
      <c r="BJ171" s="281"/>
      <c r="BK171" s="281"/>
      <c r="BL171" s="281"/>
      <c r="BM171" s="281"/>
      <c r="BN171" s="281"/>
      <c r="BO171" s="281"/>
      <c r="BP171" s="281"/>
      <c r="BQ171" s="281"/>
      <c r="BR171" s="281"/>
      <c r="BS171" s="281"/>
      <c r="BT171" s="281"/>
      <c r="BU171" s="281"/>
      <c r="BV171" s="281"/>
      <c r="BW171" s="281"/>
      <c r="BX171" s="281"/>
      <c r="BY171" s="281"/>
      <c r="BZ171" s="281"/>
      <c r="CA171" s="281"/>
      <c r="CB171" s="281"/>
      <c r="CC171" s="281"/>
      <c r="CD171" s="281"/>
      <c r="CE171" s="281"/>
      <c r="CF171" s="281"/>
      <c r="CG171" s="281"/>
      <c r="CH171" s="281"/>
      <c r="CI171" s="281"/>
      <c r="CJ171" s="281"/>
      <c r="CK171" s="281"/>
      <c r="CL171" s="281"/>
      <c r="CM171" s="281"/>
      <c r="CN171" s="281"/>
      <c r="CO171" s="281"/>
      <c r="CP171" s="281"/>
      <c r="CQ171" s="281"/>
      <c r="CR171" s="281"/>
      <c r="CS171" s="281"/>
      <c r="CT171" s="281"/>
      <c r="CU171" s="281"/>
      <c r="CV171" s="281"/>
      <c r="CW171" s="281"/>
      <c r="CX171" s="281"/>
      <c r="CY171" s="281"/>
      <c r="CZ171" s="281"/>
      <c r="DA171" s="281"/>
      <c r="DB171" s="281"/>
      <c r="DC171" s="281"/>
      <c r="DD171" s="281"/>
      <c r="DE171" s="281"/>
      <c r="DF171" s="281"/>
      <c r="DG171" s="281"/>
      <c r="DH171" s="281"/>
      <c r="DI171" s="281"/>
      <c r="DJ171" s="281"/>
      <c r="DK171" s="281"/>
      <c r="DL171" s="281"/>
      <c r="DM171" s="281"/>
      <c r="DN171" s="281"/>
      <c r="DO171" s="281"/>
      <c r="DP171" s="281"/>
      <c r="DQ171" s="281"/>
      <c r="DR171" s="281"/>
      <c r="DS171" s="281"/>
      <c r="DT171" s="281"/>
      <c r="DU171" s="281"/>
      <c r="DV171" s="281"/>
      <c r="DW171" s="281"/>
      <c r="DX171" s="281"/>
      <c r="DY171" s="281"/>
      <c r="DZ171" s="281"/>
      <c r="EA171" s="281"/>
      <c r="EB171" s="281"/>
      <c r="EC171" s="281"/>
      <c r="ED171" s="281"/>
      <c r="EE171" s="281"/>
      <c r="EF171" s="281"/>
      <c r="EG171" s="281"/>
      <c r="EH171" s="281"/>
      <c r="EI171" s="281"/>
      <c r="EJ171" s="281"/>
      <c r="EK171" s="281"/>
      <c r="EL171" s="281"/>
      <c r="EM171" s="281"/>
      <c r="EN171" s="281"/>
      <c r="EO171" s="281"/>
      <c r="EP171" s="281"/>
      <c r="EQ171" s="281"/>
      <c r="ER171" s="281"/>
      <c r="ES171" s="281"/>
      <c r="ET171" s="281"/>
      <c r="EU171" s="281"/>
      <c r="EV171" s="281"/>
      <c r="EW171" s="281"/>
      <c r="EX171" s="281"/>
      <c r="EY171" s="281"/>
      <c r="EZ171" s="281"/>
      <c r="FA171" s="281"/>
      <c r="FB171" s="281"/>
      <c r="FC171" s="281"/>
      <c r="FD171" s="281"/>
      <c r="FE171" s="281"/>
      <c r="FF171" s="281"/>
      <c r="FG171" s="281"/>
      <c r="FH171" s="281"/>
      <c r="FI171" s="281"/>
      <c r="FJ171" s="281"/>
      <c r="FK171" s="281"/>
      <c r="FL171" s="281"/>
      <c r="FM171" s="281"/>
      <c r="FN171" s="281"/>
      <c r="FO171" s="281"/>
      <c r="FP171" s="281"/>
      <c r="FQ171" s="281"/>
      <c r="FR171" s="281"/>
      <c r="FS171" s="281"/>
      <c r="FT171" s="281"/>
      <c r="FU171" s="281"/>
      <c r="FV171" s="281"/>
      <c r="FW171" s="281"/>
      <c r="FX171" s="281"/>
      <c r="FY171" s="281"/>
      <c r="FZ171" s="281"/>
      <c r="GA171" s="281"/>
      <c r="GB171" s="281"/>
      <c r="GC171" s="281"/>
      <c r="GD171" s="281"/>
      <c r="GE171" s="281"/>
      <c r="GF171" s="281"/>
    </row>
    <row r="172" spans="1:188" s="80" customFormat="1" ht="15.75" customHeight="1" x14ac:dyDescent="0.25">
      <c r="A172" s="71"/>
      <c r="B172" s="67" t="s">
        <v>21</v>
      </c>
      <c r="C172" s="74"/>
      <c r="D172" s="130">
        <v>0.9</v>
      </c>
      <c r="E172" s="131">
        <v>0.9</v>
      </c>
      <c r="F172" s="130"/>
      <c r="G172" s="131"/>
      <c r="H172" s="130"/>
      <c r="I172" s="132"/>
      <c r="J172" s="68"/>
      <c r="K172" s="89"/>
      <c r="L172" s="93"/>
      <c r="M172" s="89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  <c r="BM172" s="281"/>
      <c r="BN172" s="281"/>
      <c r="BO172" s="281"/>
      <c r="BP172" s="281"/>
      <c r="BQ172" s="281"/>
      <c r="BR172" s="281"/>
      <c r="BS172" s="281"/>
      <c r="BT172" s="281"/>
      <c r="BU172" s="281"/>
      <c r="BV172" s="281"/>
      <c r="BW172" s="281"/>
      <c r="BX172" s="281"/>
      <c r="BY172" s="281"/>
      <c r="BZ172" s="281"/>
      <c r="CA172" s="281"/>
      <c r="CB172" s="281"/>
      <c r="CC172" s="281"/>
      <c r="CD172" s="281"/>
      <c r="CE172" s="281"/>
      <c r="CF172" s="281"/>
      <c r="CG172" s="281"/>
      <c r="CH172" s="281"/>
      <c r="CI172" s="281"/>
      <c r="CJ172" s="281"/>
      <c r="CK172" s="281"/>
      <c r="CL172" s="281"/>
      <c r="CM172" s="281"/>
      <c r="CN172" s="281"/>
      <c r="CO172" s="281"/>
      <c r="CP172" s="281"/>
      <c r="CQ172" s="281"/>
      <c r="CR172" s="281"/>
      <c r="CS172" s="281"/>
      <c r="CT172" s="281"/>
      <c r="CU172" s="281"/>
      <c r="CV172" s="281"/>
      <c r="CW172" s="281"/>
      <c r="CX172" s="281"/>
      <c r="CY172" s="281"/>
      <c r="CZ172" s="281"/>
      <c r="DA172" s="281"/>
      <c r="DB172" s="281"/>
      <c r="DC172" s="281"/>
      <c r="DD172" s="281"/>
      <c r="DE172" s="281"/>
      <c r="DF172" s="281"/>
      <c r="DG172" s="281"/>
      <c r="DH172" s="281"/>
      <c r="DI172" s="281"/>
      <c r="DJ172" s="281"/>
      <c r="DK172" s="281"/>
      <c r="DL172" s="281"/>
      <c r="DM172" s="281"/>
      <c r="DN172" s="281"/>
      <c r="DO172" s="281"/>
      <c r="DP172" s="281"/>
      <c r="DQ172" s="281"/>
      <c r="DR172" s="281"/>
      <c r="DS172" s="281"/>
      <c r="DT172" s="281"/>
      <c r="DU172" s="281"/>
      <c r="DV172" s="281"/>
      <c r="DW172" s="281"/>
      <c r="DX172" s="281"/>
      <c r="DY172" s="281"/>
      <c r="DZ172" s="281"/>
      <c r="EA172" s="281"/>
      <c r="EB172" s="281"/>
      <c r="EC172" s="281"/>
      <c r="ED172" s="281"/>
      <c r="EE172" s="281"/>
      <c r="EF172" s="281"/>
      <c r="EG172" s="281"/>
      <c r="EH172" s="281"/>
      <c r="EI172" s="281"/>
      <c r="EJ172" s="281"/>
      <c r="EK172" s="281"/>
      <c r="EL172" s="281"/>
      <c r="EM172" s="281"/>
      <c r="EN172" s="281"/>
      <c r="EO172" s="281"/>
      <c r="EP172" s="281"/>
      <c r="EQ172" s="281"/>
      <c r="ER172" s="281"/>
      <c r="ES172" s="281"/>
      <c r="ET172" s="281"/>
      <c r="EU172" s="281"/>
      <c r="EV172" s="281"/>
      <c r="EW172" s="281"/>
      <c r="EX172" s="281"/>
      <c r="EY172" s="281"/>
      <c r="EZ172" s="281"/>
      <c r="FA172" s="281"/>
      <c r="FB172" s="281"/>
      <c r="FC172" s="281"/>
      <c r="FD172" s="281"/>
      <c r="FE172" s="281"/>
      <c r="FF172" s="281"/>
      <c r="FG172" s="281"/>
      <c r="FH172" s="281"/>
      <c r="FI172" s="281"/>
      <c r="FJ172" s="281"/>
      <c r="FK172" s="281"/>
      <c r="FL172" s="281"/>
      <c r="FM172" s="281"/>
      <c r="FN172" s="281"/>
      <c r="FO172" s="281"/>
      <c r="FP172" s="281"/>
      <c r="FQ172" s="281"/>
      <c r="FR172" s="281"/>
      <c r="FS172" s="281"/>
      <c r="FT172" s="281"/>
      <c r="FU172" s="281"/>
      <c r="FV172" s="281"/>
      <c r="FW172" s="281"/>
      <c r="FX172" s="281"/>
      <c r="FY172" s="281"/>
      <c r="FZ172" s="281"/>
      <c r="GA172" s="281"/>
      <c r="GB172" s="281"/>
      <c r="GC172" s="281"/>
      <c r="GD172" s="281"/>
      <c r="GE172" s="281"/>
      <c r="GF172" s="281"/>
    </row>
    <row r="173" spans="1:188" s="88" customFormat="1" x14ac:dyDescent="0.25">
      <c r="A173" s="71" t="s">
        <v>192</v>
      </c>
      <c r="B173" s="67"/>
      <c r="C173" s="74">
        <v>150</v>
      </c>
      <c r="D173" s="73"/>
      <c r="E173" s="74"/>
      <c r="F173" s="132">
        <v>0.1</v>
      </c>
      <c r="G173" s="131">
        <v>0.1</v>
      </c>
      <c r="H173" s="130">
        <v>10.199999999999999</v>
      </c>
      <c r="I173" s="131">
        <v>42.1</v>
      </c>
      <c r="J173" s="68" t="s">
        <v>263</v>
      </c>
      <c r="K173" s="234"/>
      <c r="L173" s="235"/>
      <c r="M173" s="234"/>
      <c r="N173" s="89"/>
      <c r="O173" s="89"/>
      <c r="P173" s="89"/>
      <c r="Q173" s="89"/>
      <c r="R173" s="89"/>
      <c r="S173" s="89"/>
      <c r="T173" s="89"/>
      <c r="U173" s="89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6"/>
      <c r="BO173" s="66"/>
      <c r="BP173" s="66"/>
      <c r="BQ173" s="66"/>
      <c r="BR173" s="66"/>
      <c r="BS173" s="66"/>
      <c r="BT173" s="66"/>
      <c r="BU173" s="66"/>
      <c r="BV173" s="66"/>
      <c r="BW173" s="66"/>
      <c r="BX173" s="66"/>
      <c r="BY173" s="66"/>
      <c r="BZ173" s="66"/>
      <c r="CA173" s="66"/>
      <c r="CB173" s="66"/>
      <c r="CC173" s="66"/>
      <c r="CD173" s="66"/>
      <c r="CE173" s="66"/>
      <c r="CF173" s="66"/>
      <c r="CG173" s="66"/>
      <c r="CH173" s="66"/>
      <c r="CI173" s="66"/>
      <c r="CJ173" s="66"/>
      <c r="CK173" s="66"/>
      <c r="CL173" s="66"/>
      <c r="CM173" s="66"/>
      <c r="CN173" s="66"/>
      <c r="CO173" s="66"/>
      <c r="CP173" s="66"/>
      <c r="CQ173" s="66"/>
      <c r="CR173" s="66"/>
      <c r="CS173" s="66"/>
      <c r="CT173" s="66"/>
      <c r="CU173" s="66"/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</row>
    <row r="174" spans="1:188" s="88" customFormat="1" x14ac:dyDescent="0.25">
      <c r="A174" s="71"/>
      <c r="B174" s="67" t="s">
        <v>94</v>
      </c>
      <c r="C174" s="187"/>
      <c r="D174" s="73">
        <v>34</v>
      </c>
      <c r="E174" s="74">
        <v>30</v>
      </c>
      <c r="F174" s="132"/>
      <c r="G174" s="131"/>
      <c r="H174" s="130"/>
      <c r="I174" s="131"/>
      <c r="J174" s="68"/>
      <c r="K174" s="234"/>
      <c r="L174" s="235"/>
      <c r="M174" s="234"/>
      <c r="N174" s="89"/>
      <c r="O174" s="89"/>
      <c r="P174" s="89"/>
      <c r="Q174" s="89"/>
      <c r="R174" s="89"/>
      <c r="S174" s="89"/>
      <c r="T174" s="89"/>
      <c r="U174" s="89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  <c r="CO174" s="66"/>
      <c r="CP174" s="66"/>
      <c r="CQ174" s="66"/>
      <c r="CR174" s="66"/>
      <c r="CS174" s="66"/>
      <c r="CT174" s="66"/>
      <c r="CU174" s="66"/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</row>
    <row r="175" spans="1:188" s="88" customFormat="1" x14ac:dyDescent="0.25">
      <c r="A175" s="71"/>
      <c r="B175" s="67" t="s">
        <v>20</v>
      </c>
      <c r="C175" s="187"/>
      <c r="D175" s="73">
        <v>4</v>
      </c>
      <c r="E175" s="74">
        <v>4</v>
      </c>
      <c r="F175" s="132"/>
      <c r="G175" s="131"/>
      <c r="H175" s="130"/>
      <c r="I175" s="131"/>
      <c r="J175" s="68"/>
      <c r="K175" s="234"/>
      <c r="L175" s="235"/>
      <c r="M175" s="234"/>
      <c r="N175" s="89"/>
      <c r="O175" s="89"/>
      <c r="P175" s="89"/>
      <c r="Q175" s="89"/>
      <c r="R175" s="89"/>
      <c r="S175" s="89"/>
      <c r="T175" s="89"/>
      <c r="U175" s="89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6"/>
      <c r="BO175" s="66"/>
      <c r="BP175" s="66"/>
      <c r="BQ175" s="66"/>
      <c r="BR175" s="66"/>
      <c r="BS175" s="66"/>
      <c r="BT175" s="66"/>
      <c r="BU175" s="66"/>
      <c r="BV175" s="66"/>
      <c r="BW175" s="66"/>
      <c r="BX175" s="66"/>
      <c r="BY175" s="66"/>
      <c r="BZ175" s="66"/>
      <c r="CA175" s="66"/>
      <c r="CB175" s="66"/>
      <c r="CC175" s="66"/>
      <c r="CD175" s="66"/>
      <c r="CE175" s="66"/>
      <c r="CF175" s="66"/>
      <c r="CG175" s="66"/>
      <c r="CH175" s="66"/>
      <c r="CI175" s="66"/>
      <c r="CJ175" s="66"/>
      <c r="CK175" s="66"/>
      <c r="CL175" s="66"/>
      <c r="CM175" s="66"/>
      <c r="CN175" s="66"/>
      <c r="CO175" s="66"/>
      <c r="CP175" s="66"/>
      <c r="CQ175" s="66"/>
      <c r="CR175" s="66"/>
      <c r="CS175" s="66"/>
      <c r="CT175" s="66"/>
      <c r="CU175" s="66"/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</row>
    <row r="176" spans="1:188" s="88" customFormat="1" x14ac:dyDescent="0.25">
      <c r="A176" s="71"/>
      <c r="B176" s="67" t="s">
        <v>19</v>
      </c>
      <c r="C176" s="187"/>
      <c r="D176" s="73">
        <v>130</v>
      </c>
      <c r="E176" s="74">
        <v>130</v>
      </c>
      <c r="F176" s="132"/>
      <c r="G176" s="131"/>
      <c r="H176" s="130"/>
      <c r="I176" s="131"/>
      <c r="J176" s="68"/>
      <c r="K176" s="234"/>
      <c r="L176" s="235"/>
      <c r="M176" s="234"/>
      <c r="N176" s="89"/>
      <c r="O176" s="89"/>
      <c r="P176" s="89"/>
      <c r="Q176" s="89"/>
      <c r="R176" s="89"/>
      <c r="S176" s="89"/>
      <c r="T176" s="89"/>
      <c r="U176" s="89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  <c r="CO176" s="66"/>
      <c r="CP176" s="66"/>
      <c r="CQ176" s="66"/>
      <c r="CR176" s="66"/>
      <c r="CS176" s="66"/>
      <c r="CT176" s="66"/>
      <c r="CU176" s="66"/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</row>
    <row r="177" spans="1:188" ht="15.75" thickBot="1" x14ac:dyDescent="0.3">
      <c r="A177" s="71" t="s">
        <v>50</v>
      </c>
      <c r="B177" s="67"/>
      <c r="C177" s="74">
        <v>30</v>
      </c>
      <c r="D177" s="74">
        <v>30</v>
      </c>
      <c r="E177" s="175">
        <v>30</v>
      </c>
      <c r="F177" s="74">
        <v>1.5</v>
      </c>
      <c r="G177" s="175">
        <v>0.3</v>
      </c>
      <c r="H177" s="74">
        <v>14.3</v>
      </c>
      <c r="I177" s="175">
        <v>66</v>
      </c>
      <c r="J177" s="68"/>
      <c r="L177" s="235"/>
    </row>
    <row r="178" spans="1:188" ht="15.75" thickBot="1" x14ac:dyDescent="0.3">
      <c r="A178" s="171" t="s">
        <v>29</v>
      </c>
      <c r="B178" s="172"/>
      <c r="C178" s="165">
        <v>530</v>
      </c>
      <c r="D178" s="216"/>
      <c r="E178" s="173"/>
      <c r="F178" s="166">
        <v>15.159999999999998</v>
      </c>
      <c r="G178" s="166">
        <v>16.500000000000004</v>
      </c>
      <c r="H178" s="166">
        <v>70.52</v>
      </c>
      <c r="I178" s="166">
        <v>491.20000000000005</v>
      </c>
      <c r="J178" s="167"/>
      <c r="L178" s="235"/>
    </row>
    <row r="179" spans="1:188" x14ac:dyDescent="0.25">
      <c r="A179" s="71"/>
      <c r="B179" s="67" t="s">
        <v>51</v>
      </c>
      <c r="C179" s="187"/>
      <c r="D179" s="176"/>
      <c r="E179" s="74"/>
      <c r="F179" s="131"/>
      <c r="G179" s="131"/>
      <c r="H179" s="131"/>
      <c r="I179" s="132"/>
      <c r="J179" s="68"/>
      <c r="L179" s="235"/>
    </row>
    <row r="180" spans="1:188" x14ac:dyDescent="0.25">
      <c r="A180" s="71" t="s">
        <v>75</v>
      </c>
      <c r="B180" s="67"/>
      <c r="C180" s="74">
        <v>10</v>
      </c>
      <c r="D180" s="176"/>
      <c r="E180" s="74"/>
      <c r="F180" s="131">
        <v>1.3</v>
      </c>
      <c r="G180" s="130">
        <v>2.2000000000000002</v>
      </c>
      <c r="H180" s="131">
        <v>10</v>
      </c>
      <c r="I180" s="130">
        <v>57</v>
      </c>
      <c r="J180" s="68"/>
      <c r="L180" s="235"/>
    </row>
    <row r="181" spans="1:188" s="65" customFormat="1" x14ac:dyDescent="0.25">
      <c r="A181" s="71" t="s">
        <v>401</v>
      </c>
      <c r="B181" s="67"/>
      <c r="C181" s="74"/>
      <c r="D181" s="176">
        <v>10</v>
      </c>
      <c r="E181" s="74">
        <v>10</v>
      </c>
      <c r="F181" s="131"/>
      <c r="G181" s="130"/>
      <c r="H181" s="130"/>
      <c r="I181" s="130"/>
      <c r="J181" s="68"/>
      <c r="K181" s="234"/>
      <c r="L181" s="235"/>
      <c r="M181" s="234"/>
      <c r="N181" s="89"/>
      <c r="O181" s="89"/>
      <c r="P181" s="89"/>
      <c r="Q181" s="89"/>
      <c r="R181" s="89"/>
      <c r="S181" s="89"/>
      <c r="T181" s="89"/>
      <c r="U181" s="89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66"/>
      <c r="AS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/>
      <c r="BH181" s="66"/>
      <c r="BI181" s="66"/>
      <c r="BJ181" s="66"/>
      <c r="BK181" s="66"/>
      <c r="BL181" s="66"/>
      <c r="BM181" s="66"/>
      <c r="BN181" s="66"/>
      <c r="BO181" s="66"/>
      <c r="BP181" s="66"/>
      <c r="BQ181" s="66"/>
      <c r="BR181" s="66"/>
      <c r="BS181" s="66"/>
      <c r="BT181" s="66"/>
      <c r="BU181" s="66"/>
      <c r="BV181" s="66"/>
      <c r="BW181" s="66"/>
      <c r="BX181" s="66"/>
      <c r="BY181" s="66"/>
      <c r="BZ181" s="66"/>
      <c r="CA181" s="66"/>
      <c r="CB181" s="66"/>
      <c r="CC181" s="66"/>
      <c r="CD181" s="66"/>
      <c r="CE181" s="66"/>
      <c r="CF181" s="66"/>
      <c r="CG181" s="66"/>
      <c r="CH181" s="66"/>
      <c r="CI181" s="66"/>
      <c r="CJ181" s="66"/>
      <c r="CK181" s="66"/>
      <c r="CL181" s="66"/>
      <c r="CM181" s="66"/>
      <c r="CN181" s="66"/>
      <c r="CO181" s="66"/>
      <c r="CP181" s="66"/>
      <c r="CQ181" s="66"/>
      <c r="CR181" s="66"/>
      <c r="CS181" s="66"/>
      <c r="CT181" s="66"/>
      <c r="CU181" s="66"/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</row>
    <row r="182" spans="1:188" s="279" customFormat="1" x14ac:dyDescent="0.25">
      <c r="A182" s="71" t="s">
        <v>310</v>
      </c>
      <c r="B182" s="67"/>
      <c r="C182" s="74">
        <v>110</v>
      </c>
      <c r="D182" s="130"/>
      <c r="E182" s="131"/>
      <c r="F182" s="130">
        <v>2.5</v>
      </c>
      <c r="G182" s="131">
        <v>2.75</v>
      </c>
      <c r="H182" s="130">
        <v>4</v>
      </c>
      <c r="I182" s="131">
        <v>51</v>
      </c>
      <c r="J182" s="68" t="s">
        <v>311</v>
      </c>
      <c r="K182" s="234"/>
      <c r="L182" s="235"/>
      <c r="M182" s="89"/>
      <c r="N182" s="281"/>
      <c r="O182" s="281"/>
      <c r="P182" s="281"/>
      <c r="Q182" s="281"/>
      <c r="R182" s="281"/>
      <c r="S182" s="281"/>
      <c r="T182" s="281"/>
      <c r="U182" s="281"/>
      <c r="V182" s="281"/>
      <c r="W182" s="281"/>
      <c r="X182" s="281"/>
      <c r="Y182" s="281"/>
      <c r="Z182" s="281"/>
      <c r="AA182" s="281"/>
      <c r="AB182" s="281"/>
      <c r="AC182" s="281"/>
      <c r="AD182" s="281"/>
      <c r="AE182" s="281"/>
      <c r="AF182" s="281"/>
      <c r="AG182" s="281"/>
      <c r="AH182" s="281"/>
      <c r="AI182" s="281"/>
      <c r="AJ182" s="281"/>
      <c r="AK182" s="281"/>
      <c r="AL182" s="281"/>
      <c r="AM182" s="281"/>
      <c r="AN182" s="281"/>
      <c r="AO182" s="281"/>
      <c r="AP182" s="281"/>
      <c r="AQ182" s="281"/>
      <c r="AR182" s="281"/>
      <c r="AS182" s="281"/>
      <c r="AT182" s="281"/>
      <c r="AU182" s="281"/>
      <c r="AV182" s="281"/>
      <c r="AW182" s="281"/>
      <c r="AX182" s="281"/>
      <c r="AY182" s="281"/>
      <c r="AZ182" s="281"/>
      <c r="BA182" s="281"/>
      <c r="BB182" s="281"/>
      <c r="BC182" s="281"/>
      <c r="BD182" s="281"/>
      <c r="BE182" s="281"/>
      <c r="BF182" s="281"/>
      <c r="BG182" s="281"/>
      <c r="BH182" s="281"/>
      <c r="BI182" s="281"/>
      <c r="BJ182" s="281"/>
      <c r="BK182" s="281"/>
      <c r="BL182" s="281"/>
      <c r="BM182" s="281"/>
      <c r="BN182" s="281"/>
      <c r="BO182" s="281"/>
      <c r="BP182" s="281"/>
      <c r="BQ182" s="281"/>
      <c r="BR182" s="281"/>
      <c r="BS182" s="281"/>
      <c r="BT182" s="281"/>
      <c r="BU182" s="281"/>
      <c r="BV182" s="281"/>
      <c r="BW182" s="281"/>
      <c r="BX182" s="281"/>
      <c r="BY182" s="281"/>
      <c r="BZ182" s="281"/>
      <c r="CA182" s="281"/>
      <c r="CB182" s="281"/>
      <c r="CC182" s="281"/>
      <c r="CD182" s="281"/>
      <c r="CE182" s="281"/>
      <c r="CF182" s="281"/>
      <c r="CG182" s="281"/>
      <c r="CH182" s="281"/>
      <c r="CI182" s="281"/>
      <c r="CJ182" s="281"/>
      <c r="CK182" s="281"/>
      <c r="CL182" s="281"/>
      <c r="CM182" s="281"/>
      <c r="CN182" s="281"/>
      <c r="CO182" s="281"/>
      <c r="CP182" s="281"/>
      <c r="CQ182" s="281"/>
      <c r="CR182" s="281"/>
      <c r="CS182" s="281"/>
      <c r="CT182" s="281"/>
      <c r="CU182" s="281"/>
      <c r="CV182" s="281"/>
      <c r="CW182" s="281"/>
      <c r="CX182" s="281"/>
      <c r="CY182" s="281"/>
      <c r="CZ182" s="281"/>
      <c r="DA182" s="281"/>
      <c r="DB182" s="281"/>
      <c r="DC182" s="281"/>
      <c r="DD182" s="281"/>
      <c r="DE182" s="281"/>
      <c r="DF182" s="281"/>
      <c r="DG182" s="281"/>
      <c r="DH182" s="281"/>
      <c r="DI182" s="281"/>
      <c r="DJ182" s="281"/>
      <c r="DK182" s="281"/>
      <c r="DL182" s="281"/>
      <c r="DM182" s="281"/>
      <c r="DN182" s="281"/>
      <c r="DO182" s="281"/>
      <c r="DP182" s="281"/>
      <c r="DQ182" s="281"/>
      <c r="DR182" s="281"/>
      <c r="DS182" s="281"/>
      <c r="DT182" s="281"/>
      <c r="DU182" s="281"/>
      <c r="DV182" s="281"/>
      <c r="DW182" s="281"/>
      <c r="DX182" s="281"/>
      <c r="DY182" s="281"/>
      <c r="DZ182" s="281"/>
      <c r="EA182" s="281"/>
      <c r="EB182" s="281"/>
      <c r="EC182" s="281"/>
      <c r="ED182" s="281"/>
      <c r="EE182" s="281"/>
      <c r="EF182" s="281"/>
      <c r="EG182" s="281"/>
      <c r="EH182" s="281"/>
      <c r="EI182" s="281"/>
    </row>
    <row r="183" spans="1:188" s="279" customFormat="1" x14ac:dyDescent="0.25">
      <c r="A183" s="71"/>
      <c r="B183" s="67" t="s">
        <v>61</v>
      </c>
      <c r="C183" s="74"/>
      <c r="D183" s="130">
        <v>115.9</v>
      </c>
      <c r="E183" s="131">
        <v>110</v>
      </c>
      <c r="F183" s="132"/>
      <c r="G183" s="131"/>
      <c r="H183" s="130"/>
      <c r="I183" s="132"/>
      <c r="J183" s="68"/>
      <c r="K183" s="234"/>
      <c r="L183" s="235"/>
      <c r="M183" s="89"/>
      <c r="N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1"/>
      <c r="Y183" s="281"/>
      <c r="Z183" s="281"/>
      <c r="AA183" s="281"/>
      <c r="AB183" s="281"/>
      <c r="AC183" s="281"/>
      <c r="AD183" s="281"/>
      <c r="AE183" s="281"/>
      <c r="AF183" s="281"/>
      <c r="AG183" s="281"/>
      <c r="AH183" s="281"/>
      <c r="AI183" s="281"/>
      <c r="AJ183" s="281"/>
      <c r="AK183" s="281"/>
      <c r="AL183" s="281"/>
      <c r="AM183" s="281"/>
      <c r="AN183" s="281"/>
      <c r="AO183" s="281"/>
      <c r="AP183" s="281"/>
      <c r="AQ183" s="281"/>
      <c r="AR183" s="281"/>
      <c r="AS183" s="281"/>
      <c r="AT183" s="281"/>
      <c r="AU183" s="281"/>
      <c r="AV183" s="281"/>
      <c r="AW183" s="281"/>
      <c r="AX183" s="281"/>
      <c r="AY183" s="281"/>
      <c r="AZ183" s="281"/>
      <c r="BA183" s="281"/>
      <c r="BB183" s="281"/>
      <c r="BC183" s="281"/>
      <c r="BD183" s="281"/>
      <c r="BE183" s="281"/>
      <c r="BF183" s="281"/>
      <c r="BG183" s="281"/>
      <c r="BH183" s="281"/>
      <c r="BI183" s="281"/>
      <c r="BJ183" s="281"/>
      <c r="BK183" s="281"/>
      <c r="BL183" s="281"/>
      <c r="BM183" s="281"/>
      <c r="BN183" s="281"/>
      <c r="BO183" s="281"/>
      <c r="BP183" s="281"/>
      <c r="BQ183" s="281"/>
      <c r="BR183" s="281"/>
      <c r="BS183" s="281"/>
      <c r="BT183" s="281"/>
      <c r="BU183" s="281"/>
      <c r="BV183" s="281"/>
      <c r="BW183" s="281"/>
      <c r="BX183" s="281"/>
      <c r="BY183" s="281"/>
      <c r="BZ183" s="281"/>
      <c r="CA183" s="281"/>
      <c r="CB183" s="281"/>
      <c r="CC183" s="281"/>
      <c r="CD183" s="281"/>
      <c r="CE183" s="281"/>
      <c r="CF183" s="281"/>
      <c r="CG183" s="281"/>
      <c r="CH183" s="281"/>
      <c r="CI183" s="281"/>
      <c r="CJ183" s="281"/>
      <c r="CK183" s="281"/>
      <c r="CL183" s="281"/>
      <c r="CM183" s="281"/>
      <c r="CN183" s="281"/>
      <c r="CO183" s="281"/>
      <c r="CP183" s="281"/>
      <c r="CQ183" s="281"/>
      <c r="CR183" s="281"/>
      <c r="CS183" s="281"/>
      <c r="CT183" s="281"/>
      <c r="CU183" s="281"/>
      <c r="CV183" s="281"/>
      <c r="CW183" s="281"/>
      <c r="CX183" s="281"/>
      <c r="CY183" s="281"/>
      <c r="CZ183" s="281"/>
      <c r="DA183" s="281"/>
      <c r="DB183" s="281"/>
      <c r="DC183" s="281"/>
      <c r="DD183" s="281"/>
      <c r="DE183" s="281"/>
      <c r="DF183" s="281"/>
      <c r="DG183" s="281"/>
      <c r="DH183" s="281"/>
      <c r="DI183" s="281"/>
      <c r="DJ183" s="281"/>
      <c r="DK183" s="281"/>
      <c r="DL183" s="281"/>
      <c r="DM183" s="281"/>
      <c r="DN183" s="281"/>
      <c r="DO183" s="281"/>
      <c r="DP183" s="281"/>
      <c r="DQ183" s="281"/>
      <c r="DR183" s="281"/>
      <c r="DS183" s="281"/>
      <c r="DT183" s="281"/>
      <c r="DU183" s="281"/>
      <c r="DV183" s="281"/>
      <c r="DW183" s="281"/>
      <c r="DX183" s="281"/>
      <c r="DY183" s="281"/>
      <c r="DZ183" s="281"/>
      <c r="EA183" s="281"/>
      <c r="EB183" s="281"/>
      <c r="EC183" s="281"/>
      <c r="ED183" s="281"/>
      <c r="EE183" s="281"/>
      <c r="EF183" s="281"/>
      <c r="EG183" s="281"/>
      <c r="EH183" s="281"/>
      <c r="EI183" s="281"/>
    </row>
    <row r="184" spans="1:188" x14ac:dyDescent="0.25">
      <c r="A184" s="140" t="s">
        <v>305</v>
      </c>
      <c r="B184" s="205"/>
      <c r="C184" s="135">
        <v>30</v>
      </c>
      <c r="D184" s="206"/>
      <c r="E184" s="207"/>
      <c r="F184" s="136">
        <v>0.6</v>
      </c>
      <c r="G184" s="137">
        <v>0.05</v>
      </c>
      <c r="H184" s="136">
        <v>3</v>
      </c>
      <c r="I184" s="137">
        <v>14</v>
      </c>
      <c r="J184" s="208" t="s">
        <v>248</v>
      </c>
      <c r="L184" s="235"/>
    </row>
    <row r="185" spans="1:188" x14ac:dyDescent="0.25">
      <c r="A185" s="140"/>
      <c r="B185" s="134" t="s">
        <v>36</v>
      </c>
      <c r="C185" s="142"/>
      <c r="D185" s="143">
        <v>37.5</v>
      </c>
      <c r="E185" s="135">
        <v>30</v>
      </c>
      <c r="F185" s="136"/>
      <c r="G185" s="137"/>
      <c r="H185" s="136"/>
      <c r="I185" s="137"/>
      <c r="J185" s="209"/>
      <c r="L185" s="235"/>
    </row>
    <row r="186" spans="1:188" x14ac:dyDescent="0.25">
      <c r="A186" s="140"/>
      <c r="B186" s="134" t="s">
        <v>20</v>
      </c>
      <c r="C186" s="142"/>
      <c r="D186" s="143">
        <v>0.3</v>
      </c>
      <c r="E186" s="135">
        <v>0.3</v>
      </c>
      <c r="F186" s="136"/>
      <c r="G186" s="137"/>
      <c r="H186" s="136"/>
      <c r="I186" s="138"/>
      <c r="J186" s="209"/>
      <c r="L186" s="235"/>
    </row>
    <row r="187" spans="1:188" s="229" customFormat="1" x14ac:dyDescent="0.25">
      <c r="A187" s="122" t="s">
        <v>418</v>
      </c>
      <c r="B187" s="123"/>
      <c r="C187" s="124" t="s">
        <v>315</v>
      </c>
      <c r="D187" s="125"/>
      <c r="E187" s="126"/>
      <c r="F187" s="127">
        <v>6</v>
      </c>
      <c r="G187" s="128">
        <v>8.5</v>
      </c>
      <c r="H187" s="127">
        <v>24</v>
      </c>
      <c r="I187" s="128">
        <v>196</v>
      </c>
      <c r="J187" s="68" t="s">
        <v>304</v>
      </c>
      <c r="K187" s="234"/>
      <c r="L187" s="235"/>
      <c r="M187" s="89"/>
      <c r="N187" s="281"/>
      <c r="O187" s="281"/>
      <c r="P187" s="281"/>
      <c r="Q187" s="281"/>
      <c r="R187" s="281"/>
      <c r="S187" s="281"/>
      <c r="T187" s="281"/>
      <c r="U187" s="281"/>
      <c r="V187" s="281"/>
      <c r="W187" s="281"/>
      <c r="X187" s="281"/>
      <c r="Y187" s="281"/>
      <c r="Z187" s="281"/>
      <c r="AA187" s="281"/>
      <c r="AB187" s="281"/>
      <c r="AC187" s="281"/>
      <c r="AD187" s="281"/>
      <c r="AE187" s="281"/>
      <c r="AF187" s="281"/>
      <c r="AG187" s="281"/>
      <c r="AH187" s="281"/>
      <c r="AI187" s="281"/>
      <c r="AJ187" s="281"/>
      <c r="AK187" s="281"/>
      <c r="AL187" s="281"/>
      <c r="AM187" s="281"/>
      <c r="AN187" s="281"/>
      <c r="AO187" s="281"/>
      <c r="AP187" s="281"/>
      <c r="AQ187" s="281"/>
      <c r="AR187" s="281"/>
      <c r="AS187" s="281"/>
      <c r="AT187" s="281"/>
      <c r="AU187" s="281"/>
      <c r="AV187" s="281"/>
      <c r="AW187" s="281"/>
      <c r="AX187" s="281"/>
      <c r="AY187" s="281"/>
      <c r="AZ187" s="281"/>
      <c r="BA187" s="281"/>
      <c r="BB187" s="281"/>
      <c r="BC187" s="281"/>
      <c r="BD187" s="281"/>
      <c r="BE187" s="281"/>
      <c r="BF187" s="281"/>
      <c r="BG187" s="281"/>
      <c r="BH187" s="281"/>
      <c r="BI187" s="281"/>
      <c r="BJ187" s="281"/>
      <c r="BK187" s="281"/>
      <c r="BL187" s="281"/>
      <c r="BM187" s="281"/>
      <c r="BN187" s="281"/>
      <c r="BO187" s="281"/>
      <c r="BP187" s="281"/>
      <c r="BQ187" s="281"/>
      <c r="BR187" s="281"/>
      <c r="BS187" s="281"/>
      <c r="BT187" s="281"/>
      <c r="BU187" s="281"/>
      <c r="BV187" s="281"/>
      <c r="BW187" s="281"/>
      <c r="BX187" s="281"/>
      <c r="BY187" s="281"/>
      <c r="BZ187" s="281"/>
      <c r="CA187" s="281"/>
      <c r="CB187" s="281"/>
      <c r="CC187" s="281"/>
      <c r="CD187" s="281"/>
      <c r="CE187" s="281"/>
      <c r="CF187" s="281"/>
      <c r="CG187" s="281"/>
      <c r="CH187" s="281"/>
      <c r="CI187" s="281"/>
      <c r="CJ187" s="281"/>
      <c r="CK187" s="281"/>
      <c r="CL187" s="281"/>
      <c r="CM187" s="281"/>
      <c r="CN187" s="281"/>
      <c r="CO187" s="281"/>
      <c r="CP187" s="281"/>
      <c r="CQ187" s="281"/>
      <c r="CR187" s="281"/>
      <c r="CS187" s="281"/>
      <c r="CT187" s="281"/>
      <c r="CU187" s="281"/>
      <c r="CV187" s="281"/>
      <c r="CW187" s="281"/>
      <c r="CX187" s="281"/>
      <c r="CY187" s="281"/>
      <c r="CZ187" s="281"/>
      <c r="DA187" s="281"/>
      <c r="DB187" s="281"/>
      <c r="DC187" s="281"/>
      <c r="DD187" s="281"/>
      <c r="DE187" s="281"/>
      <c r="DF187" s="281"/>
      <c r="DG187" s="281"/>
      <c r="DH187" s="281"/>
      <c r="DI187" s="281"/>
      <c r="DJ187" s="281"/>
      <c r="DK187" s="281"/>
      <c r="DL187" s="281"/>
      <c r="DM187" s="281"/>
      <c r="DN187" s="281"/>
      <c r="DO187" s="281"/>
      <c r="DP187" s="281"/>
      <c r="DQ187" s="281"/>
      <c r="DR187" s="281"/>
      <c r="DS187" s="281"/>
      <c r="DT187" s="281"/>
      <c r="DU187" s="281"/>
      <c r="DV187" s="281"/>
      <c r="DW187" s="281"/>
      <c r="DX187" s="281"/>
      <c r="DY187" s="281"/>
      <c r="DZ187" s="281"/>
      <c r="EA187" s="281"/>
      <c r="EB187" s="281"/>
      <c r="EC187" s="281"/>
      <c r="ED187" s="281"/>
      <c r="EE187" s="281"/>
      <c r="EF187" s="281"/>
      <c r="EG187" s="281"/>
      <c r="EH187" s="281"/>
      <c r="EI187" s="281"/>
    </row>
    <row r="188" spans="1:188" s="229" customFormat="1" x14ac:dyDescent="0.25">
      <c r="A188" s="122"/>
      <c r="B188" s="123" t="s">
        <v>77</v>
      </c>
      <c r="C188" s="124"/>
      <c r="D188" s="125">
        <v>85.7</v>
      </c>
      <c r="E188" s="126">
        <v>84.5</v>
      </c>
      <c r="F188" s="127"/>
      <c r="G188" s="128"/>
      <c r="H188" s="127"/>
      <c r="I188" s="128"/>
      <c r="J188" s="68"/>
      <c r="K188" s="234"/>
      <c r="L188" s="235"/>
      <c r="M188" s="89"/>
      <c r="N188" s="281"/>
      <c r="O188" s="281"/>
      <c r="P188" s="281"/>
      <c r="Q188" s="281"/>
      <c r="R188" s="281"/>
      <c r="S188" s="281"/>
      <c r="T188" s="281"/>
      <c r="U188" s="281"/>
      <c r="V188" s="281"/>
      <c r="W188" s="281"/>
      <c r="X188" s="281"/>
      <c r="Y188" s="281"/>
      <c r="Z188" s="281"/>
      <c r="AA188" s="281"/>
      <c r="AB188" s="281"/>
      <c r="AC188" s="281"/>
      <c r="AD188" s="281"/>
      <c r="AE188" s="281"/>
      <c r="AF188" s="281"/>
      <c r="AG188" s="281"/>
      <c r="AH188" s="281"/>
      <c r="AI188" s="281"/>
      <c r="AJ188" s="281"/>
      <c r="AK188" s="281"/>
      <c r="AL188" s="281"/>
      <c r="AM188" s="281"/>
      <c r="AN188" s="281"/>
      <c r="AO188" s="281"/>
      <c r="AP188" s="281"/>
      <c r="AQ188" s="281"/>
      <c r="AR188" s="281"/>
      <c r="AS188" s="281"/>
      <c r="AT188" s="281"/>
      <c r="AU188" s="281"/>
      <c r="AV188" s="281"/>
      <c r="AW188" s="281"/>
      <c r="AX188" s="281"/>
      <c r="AY188" s="281"/>
      <c r="AZ188" s="281"/>
      <c r="BA188" s="281"/>
      <c r="BB188" s="281"/>
      <c r="BC188" s="281"/>
      <c r="BD188" s="281"/>
      <c r="BE188" s="281"/>
      <c r="BF188" s="281"/>
      <c r="BG188" s="281"/>
      <c r="BH188" s="281"/>
      <c r="BI188" s="281"/>
      <c r="BJ188" s="281"/>
      <c r="BK188" s="281"/>
      <c r="BL188" s="281"/>
      <c r="BM188" s="281"/>
      <c r="BN188" s="281"/>
      <c r="BO188" s="281"/>
      <c r="BP188" s="281"/>
      <c r="BQ188" s="281"/>
      <c r="BR188" s="281"/>
      <c r="BS188" s="281"/>
      <c r="BT188" s="281"/>
      <c r="BU188" s="281"/>
      <c r="BV188" s="281"/>
      <c r="BW188" s="281"/>
      <c r="BX188" s="281"/>
      <c r="BY188" s="281"/>
      <c r="BZ188" s="281"/>
      <c r="CA188" s="281"/>
      <c r="CB188" s="281"/>
      <c r="CC188" s="281"/>
      <c r="CD188" s="281"/>
      <c r="CE188" s="281"/>
      <c r="CF188" s="281"/>
      <c r="CG188" s="281"/>
      <c r="CH188" s="281"/>
      <c r="CI188" s="281"/>
      <c r="CJ188" s="281"/>
      <c r="CK188" s="281"/>
      <c r="CL188" s="281"/>
      <c r="CM188" s="281"/>
      <c r="CN188" s="281"/>
      <c r="CO188" s="281"/>
      <c r="CP188" s="281"/>
      <c r="CQ188" s="281"/>
      <c r="CR188" s="281"/>
      <c r="CS188" s="281"/>
      <c r="CT188" s="281"/>
      <c r="CU188" s="281"/>
      <c r="CV188" s="281"/>
      <c r="CW188" s="281"/>
      <c r="CX188" s="281"/>
      <c r="CY188" s="281"/>
      <c r="CZ188" s="281"/>
      <c r="DA188" s="281"/>
      <c r="DB188" s="281"/>
      <c r="DC188" s="281"/>
      <c r="DD188" s="281"/>
      <c r="DE188" s="281"/>
      <c r="DF188" s="281"/>
      <c r="DG188" s="281"/>
      <c r="DH188" s="281"/>
      <c r="DI188" s="281"/>
      <c r="DJ188" s="281"/>
      <c r="DK188" s="281"/>
      <c r="DL188" s="281"/>
      <c r="DM188" s="281"/>
      <c r="DN188" s="281"/>
      <c r="DO188" s="281"/>
      <c r="DP188" s="281"/>
      <c r="DQ188" s="281"/>
      <c r="DR188" s="281"/>
      <c r="DS188" s="281"/>
      <c r="DT188" s="281"/>
      <c r="DU188" s="281"/>
      <c r="DV188" s="281"/>
      <c r="DW188" s="281"/>
      <c r="DX188" s="281"/>
      <c r="DY188" s="281"/>
      <c r="DZ188" s="281"/>
      <c r="EA188" s="281"/>
      <c r="EB188" s="281"/>
      <c r="EC188" s="281"/>
      <c r="ED188" s="281"/>
      <c r="EE188" s="281"/>
      <c r="EF188" s="281"/>
      <c r="EG188" s="281"/>
      <c r="EH188" s="281"/>
      <c r="EI188" s="281"/>
    </row>
    <row r="189" spans="1:188" s="229" customFormat="1" x14ac:dyDescent="0.25">
      <c r="A189" s="122"/>
      <c r="B189" s="123" t="s">
        <v>72</v>
      </c>
      <c r="C189" s="124"/>
      <c r="D189" s="125">
        <v>15.6</v>
      </c>
      <c r="E189" s="126">
        <v>15.6</v>
      </c>
      <c r="F189" s="127"/>
      <c r="G189" s="128"/>
      <c r="H189" s="127"/>
      <c r="I189" s="128"/>
      <c r="J189" s="68"/>
      <c r="K189" s="234"/>
      <c r="L189" s="235"/>
      <c r="M189" s="89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  <c r="AG189" s="281"/>
      <c r="AH189" s="281"/>
      <c r="AI189" s="281"/>
      <c r="AJ189" s="281"/>
      <c r="AK189" s="281"/>
      <c r="AL189" s="281"/>
      <c r="AM189" s="281"/>
      <c r="AN189" s="281"/>
      <c r="AO189" s="281"/>
      <c r="AP189" s="281"/>
      <c r="AQ189" s="281"/>
      <c r="AR189" s="281"/>
      <c r="AS189" s="281"/>
      <c r="AT189" s="281"/>
      <c r="AU189" s="281"/>
      <c r="AV189" s="281"/>
      <c r="AW189" s="281"/>
      <c r="AX189" s="281"/>
      <c r="AY189" s="281"/>
      <c r="AZ189" s="281"/>
      <c r="BA189" s="281"/>
      <c r="BB189" s="281"/>
      <c r="BC189" s="281"/>
      <c r="BD189" s="281"/>
      <c r="BE189" s="281"/>
      <c r="BF189" s="281"/>
      <c r="BG189" s="281"/>
      <c r="BH189" s="281"/>
      <c r="BI189" s="281"/>
      <c r="BJ189" s="281"/>
      <c r="BK189" s="281"/>
      <c r="BL189" s="281"/>
      <c r="BM189" s="281"/>
      <c r="BN189" s="281"/>
      <c r="BO189" s="281"/>
      <c r="BP189" s="281"/>
      <c r="BQ189" s="281"/>
      <c r="BR189" s="281"/>
      <c r="BS189" s="281"/>
      <c r="BT189" s="281"/>
      <c r="BU189" s="281"/>
      <c r="BV189" s="281"/>
      <c r="BW189" s="281"/>
      <c r="BX189" s="281"/>
      <c r="BY189" s="281"/>
      <c r="BZ189" s="281"/>
      <c r="CA189" s="281"/>
      <c r="CB189" s="281"/>
      <c r="CC189" s="281"/>
      <c r="CD189" s="281"/>
      <c r="CE189" s="281"/>
      <c r="CF189" s="281"/>
      <c r="CG189" s="281"/>
      <c r="CH189" s="281"/>
      <c r="CI189" s="281"/>
      <c r="CJ189" s="281"/>
      <c r="CK189" s="281"/>
      <c r="CL189" s="281"/>
      <c r="CM189" s="281"/>
      <c r="CN189" s="281"/>
      <c r="CO189" s="281"/>
      <c r="CP189" s="281"/>
      <c r="CQ189" s="281"/>
      <c r="CR189" s="281"/>
      <c r="CS189" s="281"/>
      <c r="CT189" s="281"/>
      <c r="CU189" s="281"/>
      <c r="CV189" s="281"/>
      <c r="CW189" s="281"/>
      <c r="CX189" s="281"/>
      <c r="CY189" s="281"/>
      <c r="CZ189" s="281"/>
      <c r="DA189" s="281"/>
      <c r="DB189" s="281"/>
      <c r="DC189" s="281"/>
      <c r="DD189" s="281"/>
      <c r="DE189" s="281"/>
      <c r="DF189" s="281"/>
      <c r="DG189" s="281"/>
      <c r="DH189" s="281"/>
      <c r="DI189" s="281"/>
      <c r="DJ189" s="281"/>
      <c r="DK189" s="281"/>
      <c r="DL189" s="281"/>
      <c r="DM189" s="281"/>
      <c r="DN189" s="281"/>
      <c r="DO189" s="281"/>
      <c r="DP189" s="281"/>
      <c r="DQ189" s="281"/>
      <c r="DR189" s="281"/>
      <c r="DS189" s="281"/>
      <c r="DT189" s="281"/>
      <c r="DU189" s="281"/>
      <c r="DV189" s="281"/>
      <c r="DW189" s="281"/>
      <c r="DX189" s="281"/>
      <c r="DY189" s="281"/>
      <c r="DZ189" s="281"/>
      <c r="EA189" s="281"/>
      <c r="EB189" s="281"/>
      <c r="EC189" s="281"/>
      <c r="ED189" s="281"/>
      <c r="EE189" s="281"/>
      <c r="EF189" s="281"/>
      <c r="EG189" s="281"/>
      <c r="EH189" s="281"/>
      <c r="EI189" s="281"/>
    </row>
    <row r="190" spans="1:188" s="229" customFormat="1" x14ac:dyDescent="0.25">
      <c r="A190" s="122"/>
      <c r="B190" s="123" t="s">
        <v>20</v>
      </c>
      <c r="C190" s="124"/>
      <c r="D190" s="125">
        <v>7.8</v>
      </c>
      <c r="E190" s="126">
        <v>7.8</v>
      </c>
      <c r="F190" s="127"/>
      <c r="G190" s="128"/>
      <c r="H190" s="127"/>
      <c r="I190" s="128"/>
      <c r="J190" s="68"/>
      <c r="K190" s="234"/>
      <c r="L190" s="235"/>
      <c r="M190" s="89"/>
      <c r="N190" s="281"/>
      <c r="O190" s="281"/>
      <c r="P190" s="281"/>
      <c r="Q190" s="281"/>
      <c r="R190" s="281"/>
      <c r="S190" s="281"/>
      <c r="T190" s="281"/>
      <c r="U190" s="281"/>
      <c r="V190" s="281"/>
      <c r="W190" s="281"/>
      <c r="X190" s="281"/>
      <c r="Y190" s="281"/>
      <c r="Z190" s="281"/>
      <c r="AA190" s="281"/>
      <c r="AB190" s="281"/>
      <c r="AC190" s="281"/>
      <c r="AD190" s="281"/>
      <c r="AE190" s="281"/>
      <c r="AF190" s="281"/>
      <c r="AG190" s="281"/>
      <c r="AH190" s="281"/>
      <c r="AI190" s="281"/>
      <c r="AJ190" s="281"/>
      <c r="AK190" s="281"/>
      <c r="AL190" s="281"/>
      <c r="AM190" s="281"/>
      <c r="AN190" s="281"/>
      <c r="AO190" s="281"/>
      <c r="AP190" s="281"/>
      <c r="AQ190" s="281"/>
      <c r="AR190" s="281"/>
      <c r="AS190" s="281"/>
      <c r="AT190" s="281"/>
      <c r="AU190" s="281"/>
      <c r="AV190" s="281"/>
      <c r="AW190" s="281"/>
      <c r="AX190" s="281"/>
      <c r="AY190" s="281"/>
      <c r="AZ190" s="281"/>
      <c r="BA190" s="281"/>
      <c r="BB190" s="281"/>
      <c r="BC190" s="281"/>
      <c r="BD190" s="281"/>
      <c r="BE190" s="281"/>
      <c r="BF190" s="281"/>
      <c r="BG190" s="281"/>
      <c r="BH190" s="281"/>
      <c r="BI190" s="281"/>
      <c r="BJ190" s="281"/>
      <c r="BK190" s="281"/>
      <c r="BL190" s="281"/>
      <c r="BM190" s="281"/>
      <c r="BN190" s="281"/>
      <c r="BO190" s="281"/>
      <c r="BP190" s="281"/>
      <c r="BQ190" s="281"/>
      <c r="BR190" s="281"/>
      <c r="BS190" s="281"/>
      <c r="BT190" s="281"/>
      <c r="BU190" s="281"/>
      <c r="BV190" s="281"/>
      <c r="BW190" s="281"/>
      <c r="BX190" s="281"/>
      <c r="BY190" s="281"/>
      <c r="BZ190" s="281"/>
      <c r="CA190" s="281"/>
      <c r="CB190" s="281"/>
      <c r="CC190" s="281"/>
      <c r="CD190" s="281"/>
      <c r="CE190" s="281"/>
      <c r="CF190" s="281"/>
      <c r="CG190" s="281"/>
      <c r="CH190" s="281"/>
      <c r="CI190" s="281"/>
      <c r="CJ190" s="281"/>
      <c r="CK190" s="281"/>
      <c r="CL190" s="281"/>
      <c r="CM190" s="281"/>
      <c r="CN190" s="281"/>
      <c r="CO190" s="281"/>
      <c r="CP190" s="281"/>
      <c r="CQ190" s="281"/>
      <c r="CR190" s="281"/>
      <c r="CS190" s="281"/>
      <c r="CT190" s="281"/>
      <c r="CU190" s="281"/>
      <c r="CV190" s="281"/>
      <c r="CW190" s="281"/>
      <c r="CX190" s="281"/>
      <c r="CY190" s="281"/>
      <c r="CZ190" s="281"/>
      <c r="DA190" s="281"/>
      <c r="DB190" s="281"/>
      <c r="DC190" s="281"/>
      <c r="DD190" s="281"/>
      <c r="DE190" s="281"/>
      <c r="DF190" s="281"/>
      <c r="DG190" s="281"/>
      <c r="DH190" s="281"/>
      <c r="DI190" s="281"/>
      <c r="DJ190" s="281"/>
      <c r="DK190" s="281"/>
      <c r="DL190" s="281"/>
      <c r="DM190" s="281"/>
      <c r="DN190" s="281"/>
      <c r="DO190" s="281"/>
      <c r="DP190" s="281"/>
      <c r="DQ190" s="281"/>
      <c r="DR190" s="281"/>
      <c r="DS190" s="281"/>
      <c r="DT190" s="281"/>
      <c r="DU190" s="281"/>
      <c r="DV190" s="281"/>
      <c r="DW190" s="281"/>
      <c r="DX190" s="281"/>
      <c r="DY190" s="281"/>
      <c r="DZ190" s="281"/>
      <c r="EA190" s="281"/>
      <c r="EB190" s="281"/>
      <c r="EC190" s="281"/>
      <c r="ED190" s="281"/>
      <c r="EE190" s="281"/>
      <c r="EF190" s="281"/>
      <c r="EG190" s="281"/>
      <c r="EH190" s="281"/>
      <c r="EI190" s="281"/>
    </row>
    <row r="191" spans="1:188" s="229" customFormat="1" ht="22.5" customHeight="1" x14ac:dyDescent="0.25">
      <c r="A191" s="122"/>
      <c r="B191" s="123" t="s">
        <v>55</v>
      </c>
      <c r="C191" s="124"/>
      <c r="D191" s="125">
        <v>6.76</v>
      </c>
      <c r="E191" s="126">
        <v>6.76</v>
      </c>
      <c r="F191" s="127"/>
      <c r="G191" s="128"/>
      <c r="H191" s="127"/>
      <c r="I191" s="128"/>
      <c r="J191" s="68"/>
      <c r="K191" s="234"/>
      <c r="L191" s="235"/>
      <c r="M191" s="89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  <c r="AG191" s="281"/>
      <c r="AH191" s="281"/>
      <c r="AI191" s="281"/>
      <c r="AJ191" s="281"/>
      <c r="AK191" s="281"/>
      <c r="AL191" s="281"/>
      <c r="AM191" s="281"/>
      <c r="AN191" s="281"/>
      <c r="AO191" s="281"/>
      <c r="AP191" s="281"/>
      <c r="AQ191" s="281"/>
      <c r="AR191" s="281"/>
      <c r="AS191" s="281"/>
      <c r="AT191" s="281"/>
      <c r="AU191" s="281"/>
      <c r="AV191" s="281"/>
      <c r="AW191" s="281"/>
      <c r="AX191" s="281"/>
      <c r="AY191" s="281"/>
      <c r="AZ191" s="281"/>
      <c r="BA191" s="281"/>
      <c r="BB191" s="281"/>
      <c r="BC191" s="281"/>
      <c r="BD191" s="281"/>
      <c r="BE191" s="281"/>
      <c r="BF191" s="281"/>
      <c r="BG191" s="281"/>
      <c r="BH191" s="281"/>
      <c r="BI191" s="281"/>
      <c r="BJ191" s="281"/>
      <c r="BK191" s="281"/>
      <c r="BL191" s="281"/>
      <c r="BM191" s="281"/>
      <c r="BN191" s="281"/>
      <c r="BO191" s="281"/>
      <c r="BP191" s="281"/>
      <c r="BQ191" s="281"/>
      <c r="BR191" s="281"/>
      <c r="BS191" s="281"/>
      <c r="BT191" s="281"/>
      <c r="BU191" s="281"/>
      <c r="BV191" s="281"/>
      <c r="BW191" s="281"/>
      <c r="BX191" s="281"/>
      <c r="BY191" s="281"/>
      <c r="BZ191" s="281"/>
      <c r="CA191" s="281"/>
      <c r="CB191" s="281"/>
      <c r="CC191" s="281"/>
      <c r="CD191" s="281"/>
      <c r="CE191" s="281"/>
      <c r="CF191" s="281"/>
      <c r="CG191" s="281"/>
      <c r="CH191" s="281"/>
      <c r="CI191" s="281"/>
      <c r="CJ191" s="281"/>
      <c r="CK191" s="281"/>
      <c r="CL191" s="281"/>
      <c r="CM191" s="281"/>
      <c r="CN191" s="281"/>
      <c r="CO191" s="281"/>
      <c r="CP191" s="281"/>
      <c r="CQ191" s="281"/>
      <c r="CR191" s="281"/>
      <c r="CS191" s="281"/>
      <c r="CT191" s="281"/>
      <c r="CU191" s="281"/>
      <c r="CV191" s="281"/>
      <c r="CW191" s="281"/>
      <c r="CX191" s="281"/>
      <c r="CY191" s="281"/>
      <c r="CZ191" s="281"/>
      <c r="DA191" s="281"/>
      <c r="DB191" s="281"/>
      <c r="DC191" s="281"/>
      <c r="DD191" s="281"/>
      <c r="DE191" s="281"/>
      <c r="DF191" s="281"/>
      <c r="DG191" s="281"/>
      <c r="DH191" s="281"/>
      <c r="DI191" s="281"/>
      <c r="DJ191" s="281"/>
      <c r="DK191" s="281"/>
      <c r="DL191" s="281"/>
      <c r="DM191" s="281"/>
      <c r="DN191" s="281"/>
      <c r="DO191" s="281"/>
      <c r="DP191" s="281"/>
      <c r="DQ191" s="281"/>
      <c r="DR191" s="281"/>
      <c r="DS191" s="281"/>
      <c r="DT191" s="281"/>
      <c r="DU191" s="281"/>
      <c r="DV191" s="281"/>
      <c r="DW191" s="281"/>
      <c r="DX191" s="281"/>
      <c r="DY191" s="281"/>
      <c r="DZ191" s="281"/>
      <c r="EA191" s="281"/>
      <c r="EB191" s="281"/>
      <c r="EC191" s="281"/>
      <c r="ED191" s="281"/>
      <c r="EE191" s="281"/>
      <c r="EF191" s="281"/>
      <c r="EG191" s="281"/>
      <c r="EH191" s="281"/>
      <c r="EI191" s="281"/>
    </row>
    <row r="192" spans="1:188" s="229" customFormat="1" x14ac:dyDescent="0.25">
      <c r="A192" s="122"/>
      <c r="B192" s="123" t="s">
        <v>22</v>
      </c>
      <c r="C192" s="124"/>
      <c r="D192" s="125">
        <v>3.3</v>
      </c>
      <c r="E192" s="126">
        <v>3.3</v>
      </c>
      <c r="F192" s="127"/>
      <c r="G192" s="128"/>
      <c r="H192" s="127"/>
      <c r="I192" s="128"/>
      <c r="J192" s="68"/>
      <c r="K192" s="234"/>
      <c r="L192" s="235"/>
      <c r="M192" s="89"/>
      <c r="N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281"/>
      <c r="AD192" s="281"/>
      <c r="AE192" s="281"/>
      <c r="AF192" s="281"/>
      <c r="AG192" s="281"/>
      <c r="AH192" s="281"/>
      <c r="AI192" s="281"/>
      <c r="AJ192" s="281"/>
      <c r="AK192" s="281"/>
      <c r="AL192" s="281"/>
      <c r="AM192" s="281"/>
      <c r="AN192" s="281"/>
      <c r="AO192" s="281"/>
      <c r="AP192" s="281"/>
      <c r="AQ192" s="281"/>
      <c r="AR192" s="281"/>
      <c r="AS192" s="281"/>
      <c r="AT192" s="281"/>
      <c r="AU192" s="281"/>
      <c r="AV192" s="281"/>
      <c r="AW192" s="281"/>
      <c r="AX192" s="281"/>
      <c r="AY192" s="281"/>
      <c r="AZ192" s="281"/>
      <c r="BA192" s="281"/>
      <c r="BB192" s="281"/>
      <c r="BC192" s="281"/>
      <c r="BD192" s="281"/>
      <c r="BE192" s="281"/>
      <c r="BF192" s="281"/>
      <c r="BG192" s="281"/>
      <c r="BH192" s="281"/>
      <c r="BI192" s="281"/>
      <c r="BJ192" s="281"/>
      <c r="BK192" s="281"/>
      <c r="BL192" s="281"/>
      <c r="BM192" s="281"/>
      <c r="BN192" s="281"/>
      <c r="BO192" s="281"/>
      <c r="BP192" s="281"/>
      <c r="BQ192" s="281"/>
      <c r="BR192" s="281"/>
      <c r="BS192" s="281"/>
      <c r="BT192" s="281"/>
      <c r="BU192" s="281"/>
      <c r="BV192" s="281"/>
      <c r="BW192" s="281"/>
      <c r="BX192" s="281"/>
      <c r="BY192" s="281"/>
      <c r="BZ192" s="281"/>
      <c r="CA192" s="281"/>
      <c r="CB192" s="281"/>
      <c r="CC192" s="281"/>
      <c r="CD192" s="281"/>
      <c r="CE192" s="281"/>
      <c r="CF192" s="281"/>
      <c r="CG192" s="281"/>
      <c r="CH192" s="281"/>
      <c r="CI192" s="281"/>
      <c r="CJ192" s="281"/>
      <c r="CK192" s="281"/>
      <c r="CL192" s="281"/>
      <c r="CM192" s="281"/>
      <c r="CN192" s="281"/>
      <c r="CO192" s="281"/>
      <c r="CP192" s="281"/>
      <c r="CQ192" s="281"/>
      <c r="CR192" s="281"/>
      <c r="CS192" s="281"/>
      <c r="CT192" s="281"/>
      <c r="CU192" s="281"/>
      <c r="CV192" s="281"/>
      <c r="CW192" s="281"/>
      <c r="CX192" s="281"/>
      <c r="CY192" s="281"/>
      <c r="CZ192" s="281"/>
      <c r="DA192" s="281"/>
      <c r="DB192" s="281"/>
      <c r="DC192" s="281"/>
      <c r="DD192" s="281"/>
      <c r="DE192" s="281"/>
      <c r="DF192" s="281"/>
      <c r="DG192" s="281"/>
      <c r="DH192" s="281"/>
      <c r="DI192" s="281"/>
      <c r="DJ192" s="281"/>
      <c r="DK192" s="281"/>
      <c r="DL192" s="281"/>
      <c r="DM192" s="281"/>
      <c r="DN192" s="281"/>
      <c r="DO192" s="281"/>
      <c r="DP192" s="281"/>
      <c r="DQ192" s="281"/>
      <c r="DR192" s="281"/>
      <c r="DS192" s="281"/>
      <c r="DT192" s="281"/>
      <c r="DU192" s="281"/>
      <c r="DV192" s="281"/>
      <c r="DW192" s="281"/>
      <c r="DX192" s="281"/>
      <c r="DY192" s="281"/>
      <c r="DZ192" s="281"/>
      <c r="EA192" s="281"/>
      <c r="EB192" s="281"/>
      <c r="EC192" s="281"/>
      <c r="ED192" s="281"/>
      <c r="EE192" s="281"/>
      <c r="EF192" s="281"/>
      <c r="EG192" s="281"/>
      <c r="EH192" s="281"/>
      <c r="EI192" s="281"/>
    </row>
    <row r="193" spans="1:188" s="229" customFormat="1" x14ac:dyDescent="0.25">
      <c r="A193" s="122"/>
      <c r="B193" s="123" t="s">
        <v>40</v>
      </c>
      <c r="C193" s="124"/>
      <c r="D193" s="125">
        <v>3.4</v>
      </c>
      <c r="E193" s="126">
        <v>3.4</v>
      </c>
      <c r="F193" s="127"/>
      <c r="G193" s="128"/>
      <c r="H193" s="127"/>
      <c r="I193" s="128"/>
      <c r="J193" s="68"/>
      <c r="K193" s="234"/>
      <c r="L193" s="235"/>
      <c r="M193" s="89"/>
      <c r="N193" s="281"/>
      <c r="O193" s="281"/>
      <c r="P193" s="281"/>
      <c r="Q193" s="281"/>
      <c r="R193" s="281"/>
      <c r="S193" s="281"/>
      <c r="T193" s="281"/>
      <c r="U193" s="281"/>
      <c r="V193" s="281"/>
      <c r="W193" s="281"/>
      <c r="X193" s="281"/>
      <c r="Y193" s="281"/>
      <c r="Z193" s="281"/>
      <c r="AA193" s="281"/>
      <c r="AB193" s="281"/>
      <c r="AC193" s="281"/>
      <c r="AD193" s="281"/>
      <c r="AE193" s="281"/>
      <c r="AF193" s="281"/>
      <c r="AG193" s="281"/>
      <c r="AH193" s="281"/>
      <c r="AI193" s="281"/>
      <c r="AJ193" s="281"/>
      <c r="AK193" s="281"/>
      <c r="AL193" s="281"/>
      <c r="AM193" s="281"/>
      <c r="AN193" s="281"/>
      <c r="AO193" s="281"/>
      <c r="AP193" s="281"/>
      <c r="AQ193" s="281"/>
      <c r="AR193" s="281"/>
      <c r="AS193" s="281"/>
      <c r="AT193" s="281"/>
      <c r="AU193" s="281"/>
      <c r="AV193" s="281"/>
      <c r="AW193" s="281"/>
      <c r="AX193" s="281"/>
      <c r="AY193" s="281"/>
      <c r="AZ193" s="281"/>
      <c r="BA193" s="281"/>
      <c r="BB193" s="281"/>
      <c r="BC193" s="281"/>
      <c r="BD193" s="281"/>
      <c r="BE193" s="281"/>
      <c r="BF193" s="281"/>
      <c r="BG193" s="281"/>
      <c r="BH193" s="281"/>
      <c r="BI193" s="281"/>
      <c r="BJ193" s="281"/>
      <c r="BK193" s="281"/>
      <c r="BL193" s="281"/>
      <c r="BM193" s="281"/>
      <c r="BN193" s="281"/>
      <c r="BO193" s="281"/>
      <c r="BP193" s="281"/>
      <c r="BQ193" s="281"/>
      <c r="BR193" s="281"/>
      <c r="BS193" s="281"/>
      <c r="BT193" s="281"/>
      <c r="BU193" s="281"/>
      <c r="BV193" s="281"/>
      <c r="BW193" s="281"/>
      <c r="BX193" s="281"/>
      <c r="BY193" s="281"/>
      <c r="BZ193" s="281"/>
      <c r="CA193" s="281"/>
      <c r="CB193" s="281"/>
      <c r="CC193" s="281"/>
      <c r="CD193" s="281"/>
      <c r="CE193" s="281"/>
      <c r="CF193" s="281"/>
      <c r="CG193" s="281"/>
      <c r="CH193" s="281"/>
      <c r="CI193" s="281"/>
      <c r="CJ193" s="281"/>
      <c r="CK193" s="281"/>
      <c r="CL193" s="281"/>
      <c r="CM193" s="281"/>
      <c r="CN193" s="281"/>
      <c r="CO193" s="281"/>
      <c r="CP193" s="281"/>
      <c r="CQ193" s="281"/>
      <c r="CR193" s="281"/>
      <c r="CS193" s="281"/>
      <c r="CT193" s="281"/>
      <c r="CU193" s="281"/>
      <c r="CV193" s="281"/>
      <c r="CW193" s="281"/>
      <c r="CX193" s="281"/>
      <c r="CY193" s="281"/>
      <c r="CZ193" s="281"/>
      <c r="DA193" s="281"/>
      <c r="DB193" s="281"/>
      <c r="DC193" s="281"/>
      <c r="DD193" s="281"/>
      <c r="DE193" s="281"/>
      <c r="DF193" s="281"/>
      <c r="DG193" s="281"/>
      <c r="DH193" s="281"/>
      <c r="DI193" s="281"/>
      <c r="DJ193" s="281"/>
      <c r="DK193" s="281"/>
      <c r="DL193" s="281"/>
      <c r="DM193" s="281"/>
      <c r="DN193" s="281"/>
      <c r="DO193" s="281"/>
      <c r="DP193" s="281"/>
      <c r="DQ193" s="281"/>
      <c r="DR193" s="281"/>
      <c r="DS193" s="281"/>
      <c r="DT193" s="281"/>
      <c r="DU193" s="281"/>
      <c r="DV193" s="281"/>
      <c r="DW193" s="281"/>
      <c r="DX193" s="281"/>
      <c r="DY193" s="281"/>
      <c r="DZ193" s="281"/>
      <c r="EA193" s="281"/>
      <c r="EB193" s="281"/>
      <c r="EC193" s="281"/>
      <c r="ED193" s="281"/>
      <c r="EE193" s="281"/>
      <c r="EF193" s="281"/>
      <c r="EG193" s="281"/>
      <c r="EH193" s="281"/>
      <c r="EI193" s="281"/>
    </row>
    <row r="194" spans="1:188" s="229" customFormat="1" x14ac:dyDescent="0.25">
      <c r="A194" s="122"/>
      <c r="B194" s="123" t="s">
        <v>87</v>
      </c>
      <c r="C194" s="124"/>
      <c r="D194" s="125"/>
      <c r="E194" s="126">
        <v>133</v>
      </c>
      <c r="F194" s="127"/>
      <c r="G194" s="128"/>
      <c r="H194" s="127"/>
      <c r="I194" s="204"/>
      <c r="J194" s="68"/>
      <c r="K194" s="234"/>
      <c r="L194" s="235"/>
      <c r="M194" s="89"/>
      <c r="N194" s="281"/>
      <c r="O194" s="281"/>
      <c r="P194" s="281"/>
      <c r="Q194" s="281"/>
      <c r="R194" s="281"/>
      <c r="S194" s="281"/>
      <c r="T194" s="281"/>
      <c r="U194" s="281"/>
      <c r="V194" s="281"/>
      <c r="W194" s="281"/>
      <c r="X194" s="281"/>
      <c r="Y194" s="281"/>
      <c r="Z194" s="281"/>
      <c r="AA194" s="281"/>
      <c r="AB194" s="281"/>
      <c r="AC194" s="281"/>
      <c r="AD194" s="281"/>
      <c r="AE194" s="281"/>
      <c r="AF194" s="281"/>
      <c r="AG194" s="281"/>
      <c r="AH194" s="281"/>
      <c r="AI194" s="281"/>
      <c r="AJ194" s="281"/>
      <c r="AK194" s="281"/>
      <c r="AL194" s="281"/>
      <c r="AM194" s="281"/>
      <c r="AN194" s="281"/>
      <c r="AO194" s="281"/>
      <c r="AP194" s="281"/>
      <c r="AQ194" s="281"/>
      <c r="AR194" s="281"/>
      <c r="AS194" s="281"/>
      <c r="AT194" s="281"/>
      <c r="AU194" s="281"/>
      <c r="AV194" s="281"/>
      <c r="AW194" s="281"/>
      <c r="AX194" s="281"/>
      <c r="AY194" s="281"/>
      <c r="AZ194" s="281"/>
      <c r="BA194" s="281"/>
      <c r="BB194" s="281"/>
      <c r="BC194" s="281"/>
      <c r="BD194" s="281"/>
      <c r="BE194" s="281"/>
      <c r="BF194" s="281"/>
      <c r="BG194" s="281"/>
      <c r="BH194" s="281"/>
      <c r="BI194" s="281"/>
      <c r="BJ194" s="281"/>
      <c r="BK194" s="281"/>
      <c r="BL194" s="281"/>
      <c r="BM194" s="281"/>
      <c r="BN194" s="281"/>
      <c r="BO194" s="281"/>
      <c r="BP194" s="281"/>
      <c r="BQ194" s="281"/>
      <c r="BR194" s="281"/>
      <c r="BS194" s="281"/>
      <c r="BT194" s="281"/>
      <c r="BU194" s="281"/>
      <c r="BV194" s="281"/>
      <c r="BW194" s="281"/>
      <c r="BX194" s="281"/>
      <c r="BY194" s="281"/>
      <c r="BZ194" s="281"/>
      <c r="CA194" s="281"/>
      <c r="CB194" s="281"/>
      <c r="CC194" s="281"/>
      <c r="CD194" s="281"/>
      <c r="CE194" s="281"/>
      <c r="CF194" s="281"/>
      <c r="CG194" s="281"/>
      <c r="CH194" s="281"/>
      <c r="CI194" s="281"/>
      <c r="CJ194" s="281"/>
      <c r="CK194" s="281"/>
      <c r="CL194" s="281"/>
      <c r="CM194" s="281"/>
      <c r="CN194" s="281"/>
      <c r="CO194" s="281"/>
      <c r="CP194" s="281"/>
      <c r="CQ194" s="281"/>
      <c r="CR194" s="281"/>
      <c r="CS194" s="281"/>
      <c r="CT194" s="281"/>
      <c r="CU194" s="281"/>
      <c r="CV194" s="281"/>
      <c r="CW194" s="281"/>
      <c r="CX194" s="281"/>
      <c r="CY194" s="281"/>
      <c r="CZ194" s="281"/>
      <c r="DA194" s="281"/>
      <c r="DB194" s="281"/>
      <c r="DC194" s="281"/>
      <c r="DD194" s="281"/>
      <c r="DE194" s="281"/>
      <c r="DF194" s="281"/>
      <c r="DG194" s="281"/>
      <c r="DH194" s="281"/>
      <c r="DI194" s="281"/>
      <c r="DJ194" s="281"/>
      <c r="DK194" s="281"/>
      <c r="DL194" s="281"/>
      <c r="DM194" s="281"/>
      <c r="DN194" s="281"/>
      <c r="DO194" s="281"/>
      <c r="DP194" s="281"/>
      <c r="DQ194" s="281"/>
      <c r="DR194" s="281"/>
      <c r="DS194" s="281"/>
      <c r="DT194" s="281"/>
      <c r="DU194" s="281"/>
      <c r="DV194" s="281"/>
      <c r="DW194" s="281"/>
      <c r="DX194" s="281"/>
      <c r="DY194" s="281"/>
      <c r="DZ194" s="281"/>
      <c r="EA194" s="281"/>
      <c r="EB194" s="281"/>
      <c r="EC194" s="281"/>
      <c r="ED194" s="281"/>
      <c r="EE194" s="281"/>
      <c r="EF194" s="281"/>
      <c r="EG194" s="281"/>
      <c r="EH194" s="281"/>
      <c r="EI194" s="281"/>
    </row>
    <row r="195" spans="1:188" s="229" customFormat="1" x14ac:dyDescent="0.25">
      <c r="A195" s="122"/>
      <c r="B195" s="123" t="s">
        <v>78</v>
      </c>
      <c r="C195" s="124"/>
      <c r="D195" s="125">
        <v>10</v>
      </c>
      <c r="E195" s="126">
        <v>10</v>
      </c>
      <c r="F195" s="127"/>
      <c r="G195" s="128"/>
      <c r="H195" s="127"/>
      <c r="I195" s="204"/>
      <c r="J195" s="68"/>
      <c r="K195" s="234"/>
      <c r="L195" s="235"/>
      <c r="M195" s="89"/>
      <c r="N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  <c r="AG195" s="281"/>
      <c r="AH195" s="281"/>
      <c r="AI195" s="281"/>
      <c r="AJ195" s="281"/>
      <c r="AK195" s="281"/>
      <c r="AL195" s="281"/>
      <c r="AM195" s="281"/>
      <c r="AN195" s="281"/>
      <c r="AO195" s="281"/>
      <c r="AP195" s="281"/>
      <c r="AQ195" s="281"/>
      <c r="AR195" s="281"/>
      <c r="AS195" s="281"/>
      <c r="AT195" s="281"/>
      <c r="AU195" s="281"/>
      <c r="AV195" s="281"/>
      <c r="AW195" s="281"/>
      <c r="AX195" s="281"/>
      <c r="AY195" s="281"/>
      <c r="AZ195" s="281"/>
      <c r="BA195" s="281"/>
      <c r="BB195" s="281"/>
      <c r="BC195" s="281"/>
      <c r="BD195" s="281"/>
      <c r="BE195" s="281"/>
      <c r="BF195" s="281"/>
      <c r="BG195" s="281"/>
      <c r="BH195" s="281"/>
      <c r="BI195" s="281"/>
      <c r="BJ195" s="281"/>
      <c r="BK195" s="281"/>
      <c r="BL195" s="281"/>
      <c r="BM195" s="281"/>
      <c r="BN195" s="281"/>
      <c r="BO195" s="281"/>
      <c r="BP195" s="281"/>
      <c r="BQ195" s="281"/>
      <c r="BR195" s="281"/>
      <c r="BS195" s="281"/>
      <c r="BT195" s="281"/>
      <c r="BU195" s="281"/>
      <c r="BV195" s="281"/>
      <c r="BW195" s="281"/>
      <c r="BX195" s="281"/>
      <c r="BY195" s="281"/>
      <c r="BZ195" s="281"/>
      <c r="CA195" s="281"/>
      <c r="CB195" s="281"/>
      <c r="CC195" s="281"/>
      <c r="CD195" s="281"/>
      <c r="CE195" s="281"/>
      <c r="CF195" s="281"/>
      <c r="CG195" s="281"/>
      <c r="CH195" s="281"/>
      <c r="CI195" s="281"/>
      <c r="CJ195" s="281"/>
      <c r="CK195" s="281"/>
      <c r="CL195" s="281"/>
      <c r="CM195" s="281"/>
      <c r="CN195" s="281"/>
      <c r="CO195" s="281"/>
      <c r="CP195" s="281"/>
      <c r="CQ195" s="281"/>
      <c r="CR195" s="281"/>
      <c r="CS195" s="281"/>
      <c r="CT195" s="281"/>
      <c r="CU195" s="281"/>
      <c r="CV195" s="281"/>
      <c r="CW195" s="281"/>
      <c r="CX195" s="281"/>
      <c r="CY195" s="281"/>
      <c r="CZ195" s="281"/>
      <c r="DA195" s="281"/>
      <c r="DB195" s="281"/>
      <c r="DC195" s="281"/>
      <c r="DD195" s="281"/>
      <c r="DE195" s="281"/>
      <c r="DF195" s="281"/>
      <c r="DG195" s="281"/>
      <c r="DH195" s="281"/>
      <c r="DI195" s="281"/>
      <c r="DJ195" s="281"/>
      <c r="DK195" s="281"/>
      <c r="DL195" s="281"/>
      <c r="DM195" s="281"/>
      <c r="DN195" s="281"/>
      <c r="DO195" s="281"/>
      <c r="DP195" s="281"/>
      <c r="DQ195" s="281"/>
      <c r="DR195" s="281"/>
      <c r="DS195" s="281"/>
      <c r="DT195" s="281"/>
      <c r="DU195" s="281"/>
      <c r="DV195" s="281"/>
      <c r="DW195" s="281"/>
      <c r="DX195" s="281"/>
      <c r="DY195" s="281"/>
      <c r="DZ195" s="281"/>
      <c r="EA195" s="281"/>
      <c r="EB195" s="281"/>
      <c r="EC195" s="281"/>
      <c r="ED195" s="281"/>
      <c r="EE195" s="281"/>
      <c r="EF195" s="281"/>
      <c r="EG195" s="281"/>
      <c r="EH195" s="281"/>
      <c r="EI195" s="281"/>
    </row>
    <row r="196" spans="1:188" x14ac:dyDescent="0.25">
      <c r="A196" s="71" t="s">
        <v>79</v>
      </c>
      <c r="B196" s="67"/>
      <c r="C196" s="187" t="s">
        <v>393</v>
      </c>
      <c r="D196" s="76"/>
      <c r="E196" s="75"/>
      <c r="F196" s="132">
        <v>0.09</v>
      </c>
      <c r="G196" s="131">
        <v>0.01</v>
      </c>
      <c r="H196" s="130">
        <v>8.5</v>
      </c>
      <c r="I196" s="132">
        <v>34.5</v>
      </c>
      <c r="J196" s="68" t="s">
        <v>176</v>
      </c>
      <c r="L196" s="235"/>
    </row>
    <row r="197" spans="1:188" x14ac:dyDescent="0.25">
      <c r="A197" s="71"/>
      <c r="B197" s="67" t="s">
        <v>63</v>
      </c>
      <c r="C197" s="187"/>
      <c r="D197" s="175">
        <v>0.3</v>
      </c>
      <c r="E197" s="74">
        <v>0.3</v>
      </c>
      <c r="F197" s="132"/>
      <c r="G197" s="131"/>
      <c r="H197" s="130"/>
      <c r="I197" s="132"/>
      <c r="J197" s="68"/>
      <c r="L197" s="235"/>
    </row>
    <row r="198" spans="1:188" x14ac:dyDescent="0.25">
      <c r="A198" s="71"/>
      <c r="B198" s="67" t="s">
        <v>20</v>
      </c>
      <c r="C198" s="187"/>
      <c r="D198" s="175">
        <v>4</v>
      </c>
      <c r="E198" s="74">
        <v>4</v>
      </c>
      <c r="F198" s="132"/>
      <c r="G198" s="131"/>
      <c r="H198" s="132"/>
      <c r="I198" s="132"/>
      <c r="J198" s="68"/>
      <c r="L198" s="235"/>
    </row>
    <row r="199" spans="1:188" x14ac:dyDescent="0.25">
      <c r="A199" s="71"/>
      <c r="B199" s="67" t="s">
        <v>80</v>
      </c>
      <c r="C199" s="187"/>
      <c r="D199" s="73">
        <v>4.0999999999999996</v>
      </c>
      <c r="E199" s="74">
        <v>4</v>
      </c>
      <c r="F199" s="131"/>
      <c r="G199" s="130"/>
      <c r="H199" s="131"/>
      <c r="I199" s="130"/>
      <c r="J199" s="68"/>
      <c r="L199" s="235"/>
    </row>
    <row r="200" spans="1:188" x14ac:dyDescent="0.25">
      <c r="A200" s="71"/>
      <c r="B200" s="67" t="s">
        <v>19</v>
      </c>
      <c r="C200" s="187"/>
      <c r="D200" s="75">
        <v>150</v>
      </c>
      <c r="E200" s="75">
        <v>150</v>
      </c>
      <c r="F200" s="131"/>
      <c r="G200" s="130"/>
      <c r="H200" s="131"/>
      <c r="I200" s="130"/>
      <c r="J200" s="68"/>
      <c r="L200" s="235"/>
    </row>
    <row r="201" spans="1:188" s="69" customFormat="1" ht="15.75" thickBot="1" x14ac:dyDescent="0.3">
      <c r="A201" s="71" t="s">
        <v>42</v>
      </c>
      <c r="B201" s="67"/>
      <c r="C201" s="72">
        <v>20</v>
      </c>
      <c r="D201" s="73">
        <v>20</v>
      </c>
      <c r="E201" s="74">
        <v>20</v>
      </c>
      <c r="F201" s="75">
        <v>1.6</v>
      </c>
      <c r="G201" s="76">
        <v>0.2</v>
      </c>
      <c r="H201" s="77">
        <v>9.8000000000000007</v>
      </c>
      <c r="I201" s="78">
        <v>47</v>
      </c>
      <c r="J201" s="68"/>
      <c r="K201" s="234"/>
      <c r="L201" s="235"/>
      <c r="M201" s="236"/>
      <c r="N201" s="236"/>
      <c r="O201" s="236"/>
      <c r="P201" s="236"/>
      <c r="Q201" s="236"/>
      <c r="R201" s="236"/>
      <c r="S201" s="236"/>
      <c r="T201" s="236"/>
      <c r="U201" s="236"/>
      <c r="V201" s="285"/>
      <c r="W201" s="285"/>
      <c r="X201" s="285"/>
      <c r="Y201" s="285"/>
      <c r="Z201" s="285"/>
      <c r="AA201" s="285"/>
      <c r="AB201" s="285"/>
      <c r="AC201" s="285"/>
      <c r="AD201" s="285"/>
      <c r="AE201" s="285"/>
      <c r="AF201" s="285"/>
      <c r="AG201" s="285"/>
      <c r="AH201" s="285"/>
      <c r="AI201" s="285"/>
      <c r="AJ201" s="285"/>
      <c r="AK201" s="285"/>
      <c r="AL201" s="285"/>
      <c r="AM201" s="285"/>
      <c r="AN201" s="285"/>
      <c r="AO201" s="285"/>
      <c r="AP201" s="285"/>
      <c r="AQ201" s="285"/>
      <c r="AR201" s="285"/>
      <c r="AS201" s="285"/>
      <c r="AT201" s="285"/>
      <c r="AU201" s="285"/>
      <c r="AV201" s="285"/>
      <c r="AW201" s="285"/>
      <c r="AX201" s="285"/>
      <c r="AY201" s="285"/>
      <c r="AZ201" s="285"/>
      <c r="BA201" s="285"/>
      <c r="BB201" s="285"/>
      <c r="BC201" s="285"/>
      <c r="BD201" s="285"/>
      <c r="BE201" s="285"/>
      <c r="BF201" s="285"/>
      <c r="BG201" s="285"/>
      <c r="BH201" s="285"/>
      <c r="BI201" s="285"/>
      <c r="BJ201" s="285"/>
      <c r="BK201" s="285"/>
      <c r="BL201" s="285"/>
      <c r="BM201" s="285"/>
      <c r="BN201" s="285"/>
      <c r="BO201" s="285"/>
      <c r="BP201" s="285"/>
      <c r="BQ201" s="285"/>
      <c r="BR201" s="285"/>
      <c r="BS201" s="285"/>
      <c r="BT201" s="285"/>
      <c r="BU201" s="285"/>
      <c r="BV201" s="285"/>
      <c r="BW201" s="285"/>
      <c r="BX201" s="285"/>
      <c r="BY201" s="285"/>
      <c r="BZ201" s="285"/>
      <c r="CA201" s="285"/>
      <c r="CB201" s="285"/>
      <c r="CC201" s="285"/>
      <c r="CD201" s="285"/>
      <c r="CE201" s="285"/>
      <c r="CF201" s="285"/>
      <c r="CG201" s="285"/>
      <c r="CH201" s="285"/>
      <c r="CI201" s="285"/>
      <c r="CJ201" s="285"/>
      <c r="CK201" s="285"/>
      <c r="CL201" s="285"/>
      <c r="CM201" s="285"/>
      <c r="CN201" s="285"/>
      <c r="CO201" s="285"/>
      <c r="CP201" s="285"/>
      <c r="CQ201" s="285"/>
      <c r="CR201" s="285"/>
      <c r="CS201" s="285"/>
      <c r="CT201" s="285"/>
      <c r="CU201" s="285"/>
      <c r="CV201" s="285"/>
      <c r="CW201" s="285"/>
      <c r="CX201" s="285"/>
      <c r="CY201" s="285"/>
      <c r="CZ201" s="285"/>
      <c r="DA201" s="285"/>
      <c r="DB201" s="285"/>
      <c r="DC201" s="285"/>
      <c r="DD201" s="285"/>
      <c r="DE201" s="285"/>
      <c r="DF201" s="285"/>
      <c r="DG201" s="285"/>
      <c r="DH201" s="285"/>
      <c r="DI201" s="285"/>
      <c r="DJ201" s="285"/>
      <c r="DK201" s="285"/>
      <c r="DL201" s="285"/>
      <c r="DM201" s="285"/>
      <c r="DN201" s="285"/>
      <c r="DO201" s="285"/>
      <c r="DP201" s="285"/>
      <c r="DQ201" s="285"/>
      <c r="DR201" s="285"/>
      <c r="DS201" s="285"/>
      <c r="DT201" s="285"/>
      <c r="DU201" s="285"/>
      <c r="DV201" s="285"/>
      <c r="DW201" s="285"/>
      <c r="DX201" s="285"/>
      <c r="DY201" s="285"/>
      <c r="DZ201" s="285"/>
      <c r="EA201" s="285"/>
      <c r="EB201" s="285"/>
      <c r="EC201" s="285"/>
      <c r="ED201" s="285"/>
      <c r="EE201" s="285"/>
      <c r="EF201" s="285"/>
      <c r="EG201" s="285"/>
      <c r="EH201" s="285"/>
      <c r="EI201" s="285"/>
      <c r="EJ201" s="285"/>
      <c r="EK201" s="285"/>
      <c r="EL201" s="285"/>
      <c r="EM201" s="285"/>
      <c r="EN201" s="285"/>
      <c r="EO201" s="285"/>
      <c r="EP201" s="285"/>
      <c r="EQ201" s="285"/>
      <c r="ER201" s="285"/>
      <c r="ES201" s="285"/>
      <c r="ET201" s="285"/>
      <c r="EU201" s="285"/>
      <c r="EV201" s="285"/>
      <c r="EW201" s="285"/>
      <c r="EX201" s="285"/>
      <c r="EY201" s="285"/>
      <c r="EZ201" s="285"/>
      <c r="FA201" s="285"/>
      <c r="FB201" s="285"/>
      <c r="FC201" s="285"/>
      <c r="FD201" s="285"/>
      <c r="FE201" s="285"/>
      <c r="FF201" s="285"/>
      <c r="FG201" s="285"/>
      <c r="FH201" s="285"/>
      <c r="FI201" s="285"/>
      <c r="FJ201" s="285"/>
      <c r="FK201" s="285"/>
      <c r="FL201" s="285"/>
      <c r="FM201" s="285"/>
      <c r="FN201" s="285"/>
      <c r="FO201" s="285"/>
      <c r="FP201" s="285"/>
      <c r="FQ201" s="285"/>
      <c r="FR201" s="285"/>
      <c r="FS201" s="285"/>
      <c r="FT201" s="285"/>
      <c r="FU201" s="285"/>
      <c r="FV201" s="285"/>
      <c r="FW201" s="285"/>
      <c r="FX201" s="285"/>
      <c r="FY201" s="285"/>
      <c r="FZ201" s="285"/>
      <c r="GA201" s="285"/>
      <c r="GB201" s="285"/>
      <c r="GC201" s="285"/>
      <c r="GD201" s="285"/>
      <c r="GE201" s="285"/>
      <c r="GF201" s="285"/>
    </row>
    <row r="202" spans="1:188" ht="15.75" thickBot="1" x14ac:dyDescent="0.3">
      <c r="A202" s="192" t="s">
        <v>29</v>
      </c>
      <c r="B202" s="193"/>
      <c r="C202" s="194">
        <v>458</v>
      </c>
      <c r="D202" s="210"/>
      <c r="E202" s="194"/>
      <c r="F202" s="196">
        <v>12.089999999999998</v>
      </c>
      <c r="G202" s="196">
        <v>13.709999999999999</v>
      </c>
      <c r="H202" s="196">
        <v>59.3</v>
      </c>
      <c r="I202" s="196">
        <v>399.5</v>
      </c>
      <c r="J202" s="173"/>
      <c r="L202" s="235"/>
    </row>
    <row r="203" spans="1:188" ht="15.75" thickBot="1" x14ac:dyDescent="0.3">
      <c r="A203" s="171" t="s">
        <v>64</v>
      </c>
      <c r="B203" s="172"/>
      <c r="C203" s="165">
        <v>1438</v>
      </c>
      <c r="D203" s="255"/>
      <c r="E203" s="256"/>
      <c r="F203" s="222">
        <v>37.65</v>
      </c>
      <c r="G203" s="222">
        <v>42.540000000000006</v>
      </c>
      <c r="H203" s="222">
        <v>181.12</v>
      </c>
      <c r="I203" s="222">
        <v>1250.5999999999999</v>
      </c>
      <c r="J203" s="167"/>
      <c r="L203" s="235"/>
    </row>
    <row r="204" spans="1:188" x14ac:dyDescent="0.25">
      <c r="A204" s="67"/>
      <c r="B204" s="83"/>
      <c r="C204" s="251"/>
      <c r="D204" s="237"/>
      <c r="E204" s="369"/>
      <c r="F204" s="130"/>
      <c r="G204" s="130"/>
      <c r="H204" s="130"/>
      <c r="I204" s="130"/>
      <c r="J204" s="83"/>
      <c r="L204" s="235"/>
    </row>
    <row r="205" spans="1:188" ht="15.75" thickBot="1" x14ac:dyDescent="0.3">
      <c r="A205" s="152" t="s">
        <v>81</v>
      </c>
      <c r="B205" s="67"/>
      <c r="C205" s="180"/>
      <c r="D205" s="152"/>
      <c r="E205" s="152"/>
      <c r="J205" s="180"/>
      <c r="L205" s="235"/>
    </row>
    <row r="206" spans="1:188" ht="22.5" customHeight="1" x14ac:dyDescent="0.25">
      <c r="A206" s="619" t="s">
        <v>281</v>
      </c>
      <c r="B206" s="620"/>
      <c r="C206" s="612" t="s">
        <v>277</v>
      </c>
      <c r="D206" s="453" t="s">
        <v>3</v>
      </c>
      <c r="E206" s="156" t="s">
        <v>3</v>
      </c>
      <c r="F206" s="587" t="s">
        <v>278</v>
      </c>
      <c r="G206" s="588"/>
      <c r="H206" s="589"/>
      <c r="I206" s="453" t="s">
        <v>4</v>
      </c>
      <c r="J206" s="158" t="s">
        <v>279</v>
      </c>
      <c r="L206" s="235"/>
    </row>
    <row r="207" spans="1:188" ht="15.75" thickBot="1" x14ac:dyDescent="0.3">
      <c r="A207" s="615" t="s">
        <v>280</v>
      </c>
      <c r="B207" s="616"/>
      <c r="C207" s="613"/>
      <c r="D207" s="159" t="s">
        <v>6</v>
      </c>
      <c r="E207" s="160" t="s">
        <v>6</v>
      </c>
      <c r="F207" s="161"/>
      <c r="G207" s="162"/>
      <c r="H207" s="163"/>
      <c r="I207" s="159" t="s">
        <v>7</v>
      </c>
      <c r="J207" s="68"/>
      <c r="L207" s="235"/>
    </row>
    <row r="208" spans="1:188" ht="15.75" thickBot="1" x14ac:dyDescent="0.3">
      <c r="A208" s="617"/>
      <c r="B208" s="618"/>
      <c r="C208" s="614"/>
      <c r="D208" s="165" t="s">
        <v>8</v>
      </c>
      <c r="E208" s="165" t="s">
        <v>9</v>
      </c>
      <c r="F208" s="165" t="s">
        <v>10</v>
      </c>
      <c r="G208" s="165" t="s">
        <v>11</v>
      </c>
      <c r="H208" s="166" t="s">
        <v>12</v>
      </c>
      <c r="I208" s="166" t="s">
        <v>13</v>
      </c>
      <c r="J208" s="167"/>
      <c r="L208" s="235"/>
    </row>
    <row r="209" spans="1:139" x14ac:dyDescent="0.25">
      <c r="A209" s="82"/>
      <c r="B209" s="83" t="s">
        <v>15</v>
      </c>
      <c r="C209" s="85"/>
      <c r="D209" s="257"/>
      <c r="E209" s="258"/>
      <c r="F209" s="202"/>
      <c r="G209" s="201"/>
      <c r="H209" s="200"/>
      <c r="I209" s="201"/>
      <c r="J209" s="158"/>
      <c r="L209" s="235"/>
    </row>
    <row r="210" spans="1:139" s="65" customFormat="1" ht="23.25" x14ac:dyDescent="0.25">
      <c r="A210" s="71" t="s">
        <v>189</v>
      </c>
      <c r="B210" s="67"/>
      <c r="C210" s="72" t="s">
        <v>126</v>
      </c>
      <c r="D210" s="72"/>
      <c r="E210" s="72"/>
      <c r="F210" s="131">
        <v>5</v>
      </c>
      <c r="G210" s="131">
        <v>5.5</v>
      </c>
      <c r="H210" s="131">
        <v>14</v>
      </c>
      <c r="I210" s="131">
        <v>126</v>
      </c>
      <c r="J210" s="68" t="s">
        <v>218</v>
      </c>
      <c r="K210" s="234"/>
      <c r="L210" s="235"/>
      <c r="M210" s="234"/>
      <c r="N210" s="89"/>
      <c r="O210" s="89"/>
      <c r="P210" s="89"/>
      <c r="Q210" s="89"/>
      <c r="R210" s="89"/>
      <c r="S210" s="89"/>
      <c r="T210" s="89"/>
      <c r="U210" s="89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</row>
    <row r="211" spans="1:139" s="65" customFormat="1" x14ac:dyDescent="0.25">
      <c r="A211" s="71"/>
      <c r="B211" s="67" t="s">
        <v>146</v>
      </c>
      <c r="C211" s="72"/>
      <c r="D211" s="72">
        <v>19</v>
      </c>
      <c r="E211" s="221">
        <v>19</v>
      </c>
      <c r="F211" s="132"/>
      <c r="G211" s="131"/>
      <c r="H211" s="131"/>
      <c r="I211" s="132"/>
      <c r="J211" s="68"/>
      <c r="K211" s="234"/>
      <c r="L211" s="235"/>
      <c r="M211" s="234"/>
      <c r="N211" s="89"/>
      <c r="O211" s="89"/>
      <c r="P211" s="89"/>
      <c r="Q211" s="89"/>
      <c r="R211" s="89"/>
      <c r="S211" s="89"/>
      <c r="T211" s="89"/>
      <c r="U211" s="89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/>
      <c r="BH211" s="66"/>
      <c r="BI211" s="66"/>
      <c r="BJ211" s="66"/>
      <c r="BK211" s="66"/>
      <c r="BL211" s="66"/>
      <c r="BM211" s="66"/>
      <c r="BN211" s="66"/>
      <c r="BO211" s="66"/>
      <c r="BP211" s="66"/>
      <c r="BQ211" s="66"/>
      <c r="BR211" s="66"/>
      <c r="BS211" s="66"/>
      <c r="BT211" s="66"/>
      <c r="BU211" s="66"/>
      <c r="BV211" s="66"/>
      <c r="BW211" s="66"/>
      <c r="BX211" s="66"/>
      <c r="BY211" s="66"/>
      <c r="BZ211" s="66"/>
      <c r="CA211" s="66"/>
      <c r="CB211" s="66"/>
      <c r="CC211" s="66"/>
      <c r="CD211" s="66"/>
      <c r="CE211" s="66"/>
      <c r="CF211" s="66"/>
      <c r="CG211" s="66"/>
      <c r="CH211" s="66"/>
      <c r="CI211" s="66"/>
      <c r="CJ211" s="66"/>
      <c r="CK211" s="66"/>
      <c r="CL211" s="66"/>
      <c r="CM211" s="66"/>
      <c r="CN211" s="66"/>
      <c r="CO211" s="66"/>
      <c r="CP211" s="66"/>
      <c r="CQ211" s="66"/>
      <c r="CR211" s="66"/>
      <c r="CS211" s="66"/>
      <c r="CT211" s="66"/>
      <c r="CU211" s="66"/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</row>
    <row r="212" spans="1:139" s="65" customFormat="1" x14ac:dyDescent="0.25">
      <c r="A212" s="71"/>
      <c r="B212" s="67" t="s">
        <v>18</v>
      </c>
      <c r="C212" s="74"/>
      <c r="D212" s="131">
        <v>75</v>
      </c>
      <c r="E212" s="131">
        <v>75</v>
      </c>
      <c r="F212" s="131"/>
      <c r="G212" s="130"/>
      <c r="H212" s="131"/>
      <c r="I212" s="130"/>
      <c r="J212" s="68"/>
      <c r="K212" s="234"/>
      <c r="L212" s="235"/>
      <c r="M212" s="234"/>
      <c r="N212" s="89"/>
      <c r="O212" s="89"/>
      <c r="P212" s="89"/>
      <c r="Q212" s="89"/>
      <c r="R212" s="89"/>
      <c r="S212" s="89"/>
      <c r="T212" s="89"/>
      <c r="U212" s="89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</row>
    <row r="213" spans="1:139" s="65" customFormat="1" x14ac:dyDescent="0.25">
      <c r="A213" s="71"/>
      <c r="B213" s="67" t="s">
        <v>20</v>
      </c>
      <c r="C213" s="74"/>
      <c r="D213" s="131">
        <v>2</v>
      </c>
      <c r="E213" s="131">
        <v>2</v>
      </c>
      <c r="F213" s="131"/>
      <c r="G213" s="130"/>
      <c r="H213" s="131"/>
      <c r="I213" s="130"/>
      <c r="J213" s="68"/>
      <c r="K213" s="234"/>
      <c r="L213" s="235"/>
      <c r="M213" s="234"/>
      <c r="N213" s="89"/>
      <c r="O213" s="89"/>
      <c r="P213" s="89"/>
      <c r="Q213" s="89"/>
      <c r="R213" s="89"/>
      <c r="S213" s="89"/>
      <c r="T213" s="89"/>
      <c r="U213" s="89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  <c r="BR213" s="66"/>
      <c r="BS213" s="66"/>
      <c r="BT213" s="66"/>
      <c r="BU213" s="66"/>
      <c r="BV213" s="66"/>
      <c r="BW213" s="66"/>
      <c r="BX213" s="66"/>
      <c r="BY213" s="66"/>
      <c r="BZ213" s="66"/>
      <c r="CA213" s="66"/>
      <c r="CB213" s="66"/>
      <c r="CC213" s="66"/>
      <c r="CD213" s="66"/>
      <c r="CE213" s="66"/>
      <c r="CF213" s="66"/>
      <c r="CG213" s="66"/>
      <c r="CH213" s="66"/>
      <c r="CI213" s="66"/>
      <c r="CJ213" s="66"/>
      <c r="CK213" s="66"/>
      <c r="CL213" s="66"/>
      <c r="CM213" s="66"/>
      <c r="CN213" s="66"/>
      <c r="CO213" s="66"/>
      <c r="CP213" s="66"/>
      <c r="CQ213" s="66"/>
      <c r="CR213" s="66"/>
      <c r="CS213" s="66"/>
      <c r="CT213" s="66"/>
      <c r="CU213" s="66"/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</row>
    <row r="214" spans="1:139" s="65" customFormat="1" x14ac:dyDescent="0.25">
      <c r="A214" s="71"/>
      <c r="B214" s="67" t="s">
        <v>19</v>
      </c>
      <c r="C214" s="74"/>
      <c r="D214" s="131">
        <v>57</v>
      </c>
      <c r="E214" s="131">
        <v>57</v>
      </c>
      <c r="F214" s="131"/>
      <c r="G214" s="130"/>
      <c r="H214" s="131"/>
      <c r="I214" s="130"/>
      <c r="J214" s="68"/>
      <c r="K214" s="234"/>
      <c r="L214" s="235"/>
      <c r="M214" s="234"/>
      <c r="N214" s="89"/>
      <c r="O214" s="89"/>
      <c r="P214" s="89"/>
      <c r="Q214" s="89"/>
      <c r="R214" s="89"/>
      <c r="S214" s="89"/>
      <c r="T214" s="89"/>
      <c r="U214" s="89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</row>
    <row r="215" spans="1:139" s="65" customFormat="1" ht="15" customHeight="1" x14ac:dyDescent="0.25">
      <c r="A215" s="71"/>
      <c r="B215" s="67" t="s">
        <v>21</v>
      </c>
      <c r="C215" s="72"/>
      <c r="D215" s="170">
        <v>0.8</v>
      </c>
      <c r="E215" s="72">
        <v>0.8</v>
      </c>
      <c r="F215" s="131"/>
      <c r="G215" s="130"/>
      <c r="H215" s="131"/>
      <c r="I215" s="130"/>
      <c r="J215" s="68"/>
      <c r="K215" s="234"/>
      <c r="L215" s="235"/>
      <c r="M215" s="234"/>
      <c r="N215" s="89"/>
      <c r="O215" s="89"/>
      <c r="P215" s="89"/>
      <c r="Q215" s="89"/>
      <c r="R215" s="89"/>
      <c r="S215" s="89"/>
      <c r="T215" s="89"/>
      <c r="U215" s="89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/>
      <c r="CA215" s="66"/>
      <c r="CB215" s="66"/>
      <c r="CC215" s="66"/>
      <c r="CD215" s="66"/>
      <c r="CE215" s="66"/>
      <c r="CF215" s="66"/>
      <c r="CG215" s="66"/>
      <c r="CH215" s="66"/>
      <c r="CI215" s="66"/>
      <c r="CJ215" s="66"/>
      <c r="CK215" s="66"/>
      <c r="CL215" s="66"/>
      <c r="CM215" s="66"/>
      <c r="CN215" s="66"/>
      <c r="CO215" s="66"/>
      <c r="CP215" s="66"/>
      <c r="CQ215" s="66"/>
      <c r="CR215" s="66"/>
      <c r="CS215" s="66"/>
      <c r="CT215" s="66"/>
      <c r="CU215" s="66"/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</row>
    <row r="216" spans="1:139" s="65" customFormat="1" ht="15" customHeight="1" x14ac:dyDescent="0.25">
      <c r="A216" s="71"/>
      <c r="B216" s="67" t="s">
        <v>22</v>
      </c>
      <c r="C216" s="72"/>
      <c r="D216" s="170">
        <v>5</v>
      </c>
      <c r="E216" s="72">
        <v>5</v>
      </c>
      <c r="F216" s="131"/>
      <c r="G216" s="130"/>
      <c r="H216" s="131"/>
      <c r="I216" s="130"/>
      <c r="J216" s="68"/>
      <c r="K216" s="234"/>
      <c r="L216" s="235"/>
      <c r="M216" s="234"/>
      <c r="N216" s="89"/>
      <c r="O216" s="89"/>
      <c r="P216" s="89"/>
      <c r="Q216" s="89"/>
      <c r="R216" s="89"/>
      <c r="S216" s="89"/>
      <c r="T216" s="89"/>
      <c r="U216" s="89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</row>
    <row r="217" spans="1:139" s="65" customFormat="1" x14ac:dyDescent="0.25">
      <c r="A217" s="122" t="s">
        <v>97</v>
      </c>
      <c r="B217" s="123"/>
      <c r="C217" s="126" t="s">
        <v>313</v>
      </c>
      <c r="D217" s="211"/>
      <c r="E217" s="212"/>
      <c r="F217" s="204">
        <v>2.2999999999999998</v>
      </c>
      <c r="G217" s="128">
        <v>2</v>
      </c>
      <c r="H217" s="127">
        <v>11.9</v>
      </c>
      <c r="I217" s="128">
        <v>74.8</v>
      </c>
      <c r="J217" s="68" t="s">
        <v>177</v>
      </c>
      <c r="K217" s="234"/>
      <c r="L217" s="235"/>
      <c r="M217" s="234"/>
      <c r="N217" s="89"/>
      <c r="O217" s="89"/>
      <c r="P217" s="89"/>
      <c r="Q217" s="89"/>
      <c r="R217" s="89"/>
      <c r="S217" s="89"/>
      <c r="T217" s="89"/>
      <c r="U217" s="89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/>
      <c r="BY217" s="66"/>
      <c r="BZ217" s="66"/>
      <c r="CA217" s="66"/>
      <c r="CB217" s="66"/>
      <c r="CC217" s="66"/>
      <c r="CD217" s="66"/>
      <c r="CE217" s="66"/>
      <c r="CF217" s="66"/>
      <c r="CG217" s="66"/>
      <c r="CH217" s="66"/>
      <c r="CI217" s="66"/>
      <c r="CJ217" s="66"/>
      <c r="CK217" s="66"/>
      <c r="CL217" s="66"/>
      <c r="CM217" s="66"/>
      <c r="CN217" s="66"/>
      <c r="CO217" s="66"/>
      <c r="CP217" s="66"/>
      <c r="CQ217" s="66"/>
      <c r="CR217" s="66"/>
      <c r="CS217" s="66"/>
      <c r="CT217" s="66"/>
      <c r="CU217" s="66"/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</row>
    <row r="218" spans="1:139" s="65" customFormat="1" x14ac:dyDescent="0.25">
      <c r="A218" s="122"/>
      <c r="B218" s="123" t="s">
        <v>63</v>
      </c>
      <c r="C218" s="124"/>
      <c r="D218" s="125">
        <v>0.2</v>
      </c>
      <c r="E218" s="126">
        <v>0.2</v>
      </c>
      <c r="F218" s="204"/>
      <c r="G218" s="204"/>
      <c r="H218" s="128"/>
      <c r="I218" s="128"/>
      <c r="J218" s="68"/>
      <c r="K218" s="234"/>
      <c r="L218" s="235"/>
      <c r="M218" s="234"/>
      <c r="N218" s="89"/>
      <c r="O218" s="89"/>
      <c r="P218" s="89"/>
      <c r="Q218" s="89"/>
      <c r="R218" s="89"/>
      <c r="S218" s="89"/>
      <c r="T218" s="89"/>
      <c r="U218" s="89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  <c r="CO218" s="66"/>
      <c r="CP218" s="66"/>
      <c r="CQ218" s="66"/>
      <c r="CR218" s="66"/>
      <c r="CS218" s="66"/>
      <c r="CT218" s="66"/>
      <c r="CU218" s="66"/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</row>
    <row r="219" spans="1:139" s="65" customFormat="1" x14ac:dyDescent="0.25">
      <c r="A219" s="122"/>
      <c r="B219" s="123" t="s">
        <v>20</v>
      </c>
      <c r="C219" s="124"/>
      <c r="D219" s="125">
        <v>4</v>
      </c>
      <c r="E219" s="126">
        <v>4</v>
      </c>
      <c r="F219" s="204"/>
      <c r="G219" s="204"/>
      <c r="H219" s="128"/>
      <c r="I219" s="204"/>
      <c r="J219" s="68"/>
      <c r="K219" s="234"/>
      <c r="L219" s="235"/>
      <c r="M219" s="234"/>
      <c r="N219" s="89"/>
      <c r="O219" s="89"/>
      <c r="P219" s="89"/>
      <c r="Q219" s="89"/>
      <c r="R219" s="89"/>
      <c r="S219" s="89"/>
      <c r="T219" s="89"/>
      <c r="U219" s="89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6"/>
      <c r="BO219" s="66"/>
      <c r="BP219" s="66"/>
      <c r="BQ219" s="66"/>
      <c r="BR219" s="66"/>
      <c r="BS219" s="66"/>
      <c r="BT219" s="66"/>
      <c r="BU219" s="66"/>
      <c r="BV219" s="66"/>
      <c r="BW219" s="66"/>
      <c r="BX219" s="66"/>
      <c r="BY219" s="66"/>
      <c r="BZ219" s="66"/>
      <c r="CA219" s="66"/>
      <c r="CB219" s="66"/>
      <c r="CC219" s="66"/>
      <c r="CD219" s="66"/>
      <c r="CE219" s="66"/>
      <c r="CF219" s="66"/>
      <c r="CG219" s="66"/>
      <c r="CH219" s="66"/>
      <c r="CI219" s="66"/>
      <c r="CJ219" s="66"/>
      <c r="CK219" s="66"/>
      <c r="CL219" s="66"/>
      <c r="CM219" s="66"/>
      <c r="CN219" s="66"/>
      <c r="CO219" s="66"/>
      <c r="CP219" s="66"/>
      <c r="CQ219" s="66"/>
      <c r="CR219" s="66"/>
      <c r="CS219" s="66"/>
      <c r="CT219" s="66"/>
      <c r="CU219" s="66"/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</row>
    <row r="220" spans="1:139" s="65" customFormat="1" x14ac:dyDescent="0.25">
      <c r="A220" s="122"/>
      <c r="B220" s="123" t="s">
        <v>18</v>
      </c>
      <c r="C220" s="124"/>
      <c r="D220" s="125">
        <v>42</v>
      </c>
      <c r="E220" s="126">
        <v>42</v>
      </c>
      <c r="F220" s="204"/>
      <c r="G220" s="204"/>
      <c r="H220" s="128"/>
      <c r="I220" s="204"/>
      <c r="J220" s="68"/>
      <c r="K220" s="234"/>
      <c r="L220" s="235"/>
      <c r="M220" s="234"/>
      <c r="N220" s="89"/>
      <c r="O220" s="89"/>
      <c r="P220" s="89"/>
      <c r="Q220" s="89"/>
      <c r="R220" s="89"/>
      <c r="S220" s="89"/>
      <c r="T220" s="89"/>
      <c r="U220" s="89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</row>
    <row r="221" spans="1:139" s="65" customFormat="1" x14ac:dyDescent="0.25">
      <c r="A221" s="122"/>
      <c r="B221" s="123" t="s">
        <v>19</v>
      </c>
      <c r="C221" s="124"/>
      <c r="D221" s="125">
        <v>115</v>
      </c>
      <c r="E221" s="126">
        <v>115</v>
      </c>
      <c r="F221" s="204"/>
      <c r="G221" s="204"/>
      <c r="H221" s="128"/>
      <c r="I221" s="204"/>
      <c r="J221" s="68"/>
      <c r="K221" s="234"/>
      <c r="L221" s="235"/>
      <c r="M221" s="234"/>
      <c r="N221" s="89"/>
      <c r="O221" s="89"/>
      <c r="P221" s="89"/>
      <c r="Q221" s="89"/>
      <c r="R221" s="89"/>
      <c r="S221" s="89"/>
      <c r="T221" s="89"/>
      <c r="U221" s="89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66"/>
      <c r="BM221" s="66"/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66"/>
      <c r="CB221" s="66"/>
      <c r="CC221" s="66"/>
      <c r="CD221" s="66"/>
      <c r="CE221" s="66"/>
      <c r="CF221" s="66"/>
      <c r="CG221" s="66"/>
      <c r="CH221" s="66"/>
      <c r="CI221" s="66"/>
      <c r="CJ221" s="66"/>
      <c r="CK221" s="66"/>
      <c r="CL221" s="66"/>
      <c r="CM221" s="66"/>
      <c r="CN221" s="66"/>
      <c r="CO221" s="66"/>
      <c r="CP221" s="66"/>
      <c r="CQ221" s="66"/>
      <c r="CR221" s="66"/>
      <c r="CS221" s="66"/>
      <c r="CT221" s="66"/>
      <c r="CU221" s="66"/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</row>
    <row r="222" spans="1:139" x14ac:dyDescent="0.25">
      <c r="A222" s="101" t="s">
        <v>25</v>
      </c>
      <c r="B222" s="102"/>
      <c r="C222" s="103" t="s">
        <v>171</v>
      </c>
      <c r="D222" s="110"/>
      <c r="E222" s="111"/>
      <c r="F222" s="112">
        <v>1.9</v>
      </c>
      <c r="G222" s="109">
        <v>4.4000000000000004</v>
      </c>
      <c r="H222" s="113">
        <v>13</v>
      </c>
      <c r="I222" s="109">
        <v>99</v>
      </c>
      <c r="J222" s="104" t="s">
        <v>27</v>
      </c>
      <c r="L222" s="235"/>
    </row>
    <row r="223" spans="1:139" x14ac:dyDescent="0.25">
      <c r="A223" s="101"/>
      <c r="B223" s="102" t="s">
        <v>28</v>
      </c>
      <c r="C223" s="108"/>
      <c r="D223" s="112">
        <v>25</v>
      </c>
      <c r="E223" s="109">
        <v>25</v>
      </c>
      <c r="F223" s="112"/>
      <c r="G223" s="109"/>
      <c r="H223" s="109"/>
      <c r="I223" s="109"/>
      <c r="J223" s="104"/>
      <c r="L223" s="235"/>
    </row>
    <row r="224" spans="1:139" ht="15.75" thickBot="1" x14ac:dyDescent="0.3">
      <c r="A224" s="101"/>
      <c r="B224" s="102" t="s">
        <v>22</v>
      </c>
      <c r="C224" s="108"/>
      <c r="D224" s="112">
        <v>5</v>
      </c>
      <c r="E224" s="109">
        <v>5</v>
      </c>
      <c r="F224" s="112" t="s">
        <v>1</v>
      </c>
      <c r="G224" s="109"/>
      <c r="H224" s="109"/>
      <c r="I224" s="109"/>
      <c r="J224" s="104"/>
      <c r="L224" s="235"/>
    </row>
    <row r="225" spans="1:139" ht="15.75" thickBot="1" x14ac:dyDescent="0.3">
      <c r="A225" s="171" t="s">
        <v>29</v>
      </c>
      <c r="B225" s="172"/>
      <c r="C225" s="173">
        <v>350</v>
      </c>
      <c r="D225" s="216"/>
      <c r="E225" s="173"/>
      <c r="F225" s="165">
        <v>9.1999999999999993</v>
      </c>
      <c r="G225" s="165">
        <v>11.9</v>
      </c>
      <c r="H225" s="165">
        <v>38.9</v>
      </c>
      <c r="I225" s="165">
        <v>299.8</v>
      </c>
      <c r="J225" s="167"/>
      <c r="L225" s="235"/>
    </row>
    <row r="226" spans="1:139" x14ac:dyDescent="0.25">
      <c r="A226" s="71" t="s">
        <v>30</v>
      </c>
      <c r="B226" s="67"/>
      <c r="C226" s="72">
        <v>125</v>
      </c>
      <c r="D226" s="174">
        <v>125</v>
      </c>
      <c r="E226" s="72">
        <v>125</v>
      </c>
      <c r="F226" s="132">
        <v>0.8</v>
      </c>
      <c r="G226" s="131">
        <v>0.2</v>
      </c>
      <c r="H226" s="130">
        <v>12</v>
      </c>
      <c r="I226" s="131">
        <v>53</v>
      </c>
      <c r="J226" s="68" t="s">
        <v>190</v>
      </c>
      <c r="L226" s="235"/>
    </row>
    <row r="227" spans="1:139" ht="15.75" thickBot="1" x14ac:dyDescent="0.3">
      <c r="A227" s="71" t="s">
        <v>352</v>
      </c>
      <c r="B227" s="67"/>
      <c r="C227" s="72"/>
      <c r="D227" s="174"/>
      <c r="E227" s="72"/>
      <c r="F227" s="132"/>
      <c r="G227" s="132"/>
      <c r="H227" s="130"/>
      <c r="I227" s="132"/>
      <c r="J227" s="68"/>
      <c r="L227" s="235"/>
    </row>
    <row r="228" spans="1:139" ht="15.75" thickBot="1" x14ac:dyDescent="0.3">
      <c r="A228" s="171" t="s">
        <v>29</v>
      </c>
      <c r="B228" s="172"/>
      <c r="C228" s="173">
        <v>125</v>
      </c>
      <c r="D228" s="250"/>
      <c r="E228" s="249"/>
      <c r="F228" s="166">
        <v>0.8</v>
      </c>
      <c r="G228" s="166">
        <v>0.2</v>
      </c>
      <c r="H228" s="166">
        <v>12</v>
      </c>
      <c r="I228" s="166">
        <v>53</v>
      </c>
      <c r="J228" s="167"/>
      <c r="L228" s="235"/>
    </row>
    <row r="229" spans="1:139" ht="15.75" thickBot="1" x14ac:dyDescent="0.3">
      <c r="A229" s="82"/>
      <c r="B229" s="83"/>
      <c r="C229" s="85">
        <v>475</v>
      </c>
      <c r="D229" s="257"/>
      <c r="E229" s="305"/>
      <c r="F229" s="453">
        <v>10</v>
      </c>
      <c r="G229" s="453">
        <v>12.1</v>
      </c>
      <c r="H229" s="453">
        <v>50.9</v>
      </c>
      <c r="I229" s="453">
        <v>352.8</v>
      </c>
      <c r="J229" s="158"/>
      <c r="L229" s="235"/>
    </row>
    <row r="230" spans="1:139" ht="15.75" customHeight="1" x14ac:dyDescent="0.25">
      <c r="A230" s="82"/>
      <c r="B230" s="83" t="s">
        <v>32</v>
      </c>
      <c r="C230" s="85"/>
      <c r="D230" s="85"/>
      <c r="E230" s="259"/>
      <c r="F230" s="156"/>
      <c r="G230" s="156"/>
      <c r="H230" s="454"/>
      <c r="I230" s="156"/>
      <c r="J230" s="158"/>
      <c r="L230" s="235"/>
    </row>
    <row r="231" spans="1:139" s="65" customFormat="1" x14ac:dyDescent="0.25">
      <c r="A231" s="71" t="s">
        <v>431</v>
      </c>
      <c r="B231" s="67"/>
      <c r="C231" s="74">
        <v>30</v>
      </c>
      <c r="D231" s="130"/>
      <c r="E231" s="131"/>
      <c r="F231" s="130">
        <v>0.33</v>
      </c>
      <c r="G231" s="131">
        <v>1.86</v>
      </c>
      <c r="H231" s="130">
        <v>1.4</v>
      </c>
      <c r="I231" s="132">
        <v>24</v>
      </c>
      <c r="J231" s="68" t="s">
        <v>432</v>
      </c>
      <c r="K231" s="66"/>
      <c r="L231" s="299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  <c r="BY231" s="66"/>
      <c r="BZ231" s="66"/>
      <c r="CA231" s="66"/>
      <c r="CB231" s="66"/>
      <c r="CC231" s="66"/>
      <c r="CD231" s="66"/>
      <c r="CE231" s="66"/>
      <c r="CF231" s="66"/>
      <c r="CG231" s="66"/>
      <c r="CH231" s="66"/>
      <c r="CI231" s="66"/>
      <c r="CJ231" s="66"/>
      <c r="CK231" s="66"/>
      <c r="CL231" s="66"/>
      <c r="CM231" s="66"/>
      <c r="CN231" s="66"/>
      <c r="CO231" s="66"/>
      <c r="CP231" s="66"/>
      <c r="CQ231" s="66"/>
      <c r="CR231" s="66"/>
      <c r="CS231" s="66"/>
      <c r="CT231" s="66"/>
      <c r="CU231" s="66"/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</row>
    <row r="232" spans="1:139" s="65" customFormat="1" x14ac:dyDescent="0.25">
      <c r="A232" s="71"/>
      <c r="B232" s="67" t="s">
        <v>433</v>
      </c>
      <c r="C232" s="74"/>
      <c r="D232" s="130">
        <v>29.1</v>
      </c>
      <c r="E232" s="131">
        <v>28.5</v>
      </c>
      <c r="F232" s="130"/>
      <c r="G232" s="131"/>
      <c r="H232" s="130"/>
      <c r="I232" s="132"/>
      <c r="J232" s="68"/>
      <c r="K232" s="66"/>
      <c r="L232" s="299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</row>
    <row r="233" spans="1:139" s="65" customFormat="1" x14ac:dyDescent="0.25">
      <c r="A233" s="71"/>
      <c r="B233" s="67" t="s">
        <v>38</v>
      </c>
      <c r="C233" s="74"/>
      <c r="D233" s="130">
        <v>1.8</v>
      </c>
      <c r="E233" s="131">
        <v>1.8</v>
      </c>
      <c r="F233" s="130"/>
      <c r="G233" s="131"/>
      <c r="H233" s="130"/>
      <c r="I233" s="132"/>
      <c r="J233" s="68"/>
      <c r="K233" s="66"/>
      <c r="L233" s="299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66"/>
      <c r="CB233" s="66"/>
      <c r="CC233" s="66"/>
      <c r="CD233" s="66"/>
      <c r="CE233" s="66"/>
      <c r="CF233" s="66"/>
      <c r="CG233" s="66"/>
      <c r="CH233" s="66"/>
      <c r="CI233" s="66"/>
      <c r="CJ233" s="66"/>
      <c r="CK233" s="66"/>
      <c r="CL233" s="66"/>
      <c r="CM233" s="66"/>
      <c r="CN233" s="66"/>
      <c r="CO233" s="66"/>
      <c r="CP233" s="66"/>
      <c r="CQ233" s="66"/>
      <c r="CR233" s="66"/>
      <c r="CS233" s="66"/>
      <c r="CT233" s="66"/>
      <c r="CU233" s="66"/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</row>
    <row r="234" spans="1:139" s="66" customFormat="1" x14ac:dyDescent="0.25">
      <c r="A234" s="140" t="s">
        <v>407</v>
      </c>
      <c r="B234" s="134"/>
      <c r="C234" s="142" t="s">
        <v>126</v>
      </c>
      <c r="D234" s="143"/>
      <c r="E234" s="135"/>
      <c r="F234" s="138">
        <v>3.12</v>
      </c>
      <c r="G234" s="138">
        <v>4.8</v>
      </c>
      <c r="H234" s="137">
        <v>6.1</v>
      </c>
      <c r="I234" s="136">
        <v>80</v>
      </c>
      <c r="J234" s="139" t="s">
        <v>252</v>
      </c>
      <c r="K234" s="234"/>
      <c r="L234" s="235"/>
      <c r="M234" s="234"/>
      <c r="N234" s="89"/>
      <c r="O234" s="89"/>
      <c r="P234" s="89"/>
      <c r="Q234" s="89"/>
      <c r="R234" s="89"/>
      <c r="S234" s="89"/>
      <c r="T234" s="89"/>
      <c r="U234" s="89"/>
    </row>
    <row r="235" spans="1:139" s="66" customFormat="1" x14ac:dyDescent="0.25">
      <c r="A235" s="140"/>
      <c r="B235" s="134" t="s">
        <v>33</v>
      </c>
      <c r="C235" s="142"/>
      <c r="D235" s="143">
        <v>52.09</v>
      </c>
      <c r="E235" s="135">
        <v>38.299999999999997</v>
      </c>
      <c r="F235" s="138"/>
      <c r="G235" s="138"/>
      <c r="H235" s="137"/>
      <c r="I235" s="136"/>
      <c r="J235" s="139"/>
      <c r="K235" s="234"/>
      <c r="L235" s="235"/>
      <c r="M235" s="234"/>
      <c r="N235" s="89"/>
      <c r="O235" s="89"/>
      <c r="P235" s="89"/>
      <c r="Q235" s="89"/>
      <c r="R235" s="89"/>
      <c r="S235" s="89"/>
      <c r="T235" s="89"/>
      <c r="U235" s="89"/>
    </row>
    <row r="236" spans="1:139" s="66" customFormat="1" x14ac:dyDescent="0.25">
      <c r="A236" s="140"/>
      <c r="B236" s="134" t="s">
        <v>34</v>
      </c>
      <c r="C236" s="142"/>
      <c r="D236" s="143">
        <v>34.450000000000003</v>
      </c>
      <c r="E236" s="135">
        <v>25.9</v>
      </c>
      <c r="F236" s="138"/>
      <c r="G236" s="138"/>
      <c r="H236" s="137"/>
      <c r="I236" s="136"/>
      <c r="J236" s="139"/>
      <c r="K236" s="234"/>
      <c r="L236" s="235"/>
      <c r="M236" s="234"/>
      <c r="N236" s="89"/>
      <c r="O236" s="89"/>
      <c r="P236" s="89"/>
      <c r="Q236" s="89"/>
      <c r="R236" s="89"/>
      <c r="S236" s="89"/>
      <c r="T236" s="89"/>
      <c r="U236" s="89"/>
    </row>
    <row r="237" spans="1:139" s="66" customFormat="1" x14ac:dyDescent="0.25">
      <c r="A237" s="140"/>
      <c r="B237" s="134" t="s">
        <v>36</v>
      </c>
      <c r="C237" s="142"/>
      <c r="D237" s="143">
        <v>8.25</v>
      </c>
      <c r="E237" s="135">
        <v>6.6</v>
      </c>
      <c r="F237" s="138"/>
      <c r="G237" s="138"/>
      <c r="H237" s="137"/>
      <c r="I237" s="136"/>
      <c r="J237" s="139"/>
      <c r="K237" s="234"/>
      <c r="L237" s="235"/>
      <c r="M237" s="234"/>
      <c r="N237" s="89"/>
      <c r="O237" s="89"/>
      <c r="P237" s="89"/>
      <c r="Q237" s="89"/>
      <c r="R237" s="89"/>
      <c r="S237" s="89"/>
      <c r="T237" s="89"/>
      <c r="U237" s="89"/>
    </row>
    <row r="238" spans="1:139" s="66" customFormat="1" x14ac:dyDescent="0.25">
      <c r="A238" s="140"/>
      <c r="B238" s="134" t="s">
        <v>37</v>
      </c>
      <c r="C238" s="142"/>
      <c r="D238" s="143">
        <v>7.98</v>
      </c>
      <c r="E238" s="135">
        <v>6.7</v>
      </c>
      <c r="F238" s="138"/>
      <c r="G238" s="138"/>
      <c r="H238" s="137"/>
      <c r="I238" s="136"/>
      <c r="J238" s="139"/>
      <c r="K238" s="234"/>
      <c r="L238" s="235"/>
      <c r="M238" s="234"/>
      <c r="N238" s="89"/>
      <c r="O238" s="89"/>
      <c r="P238" s="89"/>
      <c r="Q238" s="89"/>
      <c r="R238" s="89"/>
      <c r="S238" s="89"/>
      <c r="T238" s="89"/>
      <c r="U238" s="89"/>
    </row>
    <row r="239" spans="1:139" s="66" customFormat="1" x14ac:dyDescent="0.25">
      <c r="A239" s="140"/>
      <c r="B239" s="134" t="s">
        <v>38</v>
      </c>
      <c r="C239" s="142"/>
      <c r="D239" s="143">
        <v>2</v>
      </c>
      <c r="E239" s="135">
        <v>2</v>
      </c>
      <c r="F239" s="138"/>
      <c r="G239" s="138"/>
      <c r="H239" s="137"/>
      <c r="I239" s="136"/>
      <c r="J239" s="139"/>
      <c r="K239" s="234"/>
      <c r="L239" s="235"/>
      <c r="M239" s="234"/>
      <c r="N239" s="89"/>
      <c r="O239" s="89"/>
      <c r="P239" s="89"/>
      <c r="Q239" s="89"/>
      <c r="R239" s="89"/>
      <c r="S239" s="89"/>
      <c r="T239" s="89"/>
      <c r="U239" s="89"/>
    </row>
    <row r="240" spans="1:139" s="66" customFormat="1" x14ac:dyDescent="0.25">
      <c r="A240" s="140"/>
      <c r="B240" s="134" t="s">
        <v>20</v>
      </c>
      <c r="C240" s="142"/>
      <c r="D240" s="143">
        <v>1.3</v>
      </c>
      <c r="E240" s="135">
        <v>1.3</v>
      </c>
      <c r="F240" s="138"/>
      <c r="G240" s="138"/>
      <c r="H240" s="137"/>
      <c r="I240" s="136"/>
      <c r="J240" s="139"/>
      <c r="K240" s="234"/>
      <c r="L240" s="235"/>
      <c r="M240" s="234"/>
      <c r="N240" s="89"/>
      <c r="O240" s="89"/>
      <c r="P240" s="89"/>
      <c r="Q240" s="89"/>
      <c r="R240" s="89"/>
      <c r="S240" s="89"/>
      <c r="T240" s="89"/>
      <c r="U240" s="89"/>
    </row>
    <row r="241" spans="1:188" s="66" customFormat="1" x14ac:dyDescent="0.25">
      <c r="A241" s="140"/>
      <c r="B241" s="134" t="s">
        <v>40</v>
      </c>
      <c r="C241" s="142"/>
      <c r="D241" s="143">
        <v>5</v>
      </c>
      <c r="E241" s="135">
        <v>5</v>
      </c>
      <c r="F241" s="138"/>
      <c r="G241" s="138"/>
      <c r="H241" s="137"/>
      <c r="I241" s="136"/>
      <c r="J241" s="139"/>
      <c r="K241" s="234"/>
      <c r="L241" s="235"/>
      <c r="M241" s="234"/>
      <c r="N241" s="89"/>
      <c r="O241" s="89"/>
      <c r="P241" s="89"/>
      <c r="Q241" s="89"/>
      <c r="R241" s="89"/>
      <c r="S241" s="89"/>
      <c r="T241" s="89"/>
      <c r="U241" s="89"/>
    </row>
    <row r="242" spans="1:188" s="66" customFormat="1" x14ac:dyDescent="0.25">
      <c r="A242" s="140"/>
      <c r="B242" s="134" t="s">
        <v>21</v>
      </c>
      <c r="C242" s="142"/>
      <c r="D242" s="143">
        <v>1</v>
      </c>
      <c r="E242" s="135">
        <v>1</v>
      </c>
      <c r="F242" s="138"/>
      <c r="G242" s="138"/>
      <c r="H242" s="137"/>
      <c r="I242" s="136"/>
      <c r="J242" s="139"/>
      <c r="K242" s="234"/>
      <c r="L242" s="235"/>
      <c r="M242" s="234"/>
      <c r="N242" s="89"/>
      <c r="O242" s="89"/>
      <c r="P242" s="89"/>
      <c r="Q242" s="89"/>
      <c r="R242" s="89"/>
      <c r="S242" s="89"/>
      <c r="T242" s="89"/>
      <c r="U242" s="89"/>
    </row>
    <row r="243" spans="1:188" s="66" customFormat="1" x14ac:dyDescent="0.25">
      <c r="A243" s="140"/>
      <c r="B243" s="134" t="s">
        <v>19</v>
      </c>
      <c r="C243" s="142"/>
      <c r="D243" s="143">
        <v>120</v>
      </c>
      <c r="E243" s="135">
        <v>120</v>
      </c>
      <c r="F243" s="138"/>
      <c r="G243" s="138"/>
      <c r="H243" s="137"/>
      <c r="I243" s="136"/>
      <c r="J243" s="139"/>
      <c r="K243" s="234"/>
      <c r="L243" s="235"/>
      <c r="M243" s="234"/>
      <c r="N243" s="89"/>
      <c r="O243" s="89"/>
      <c r="P243" s="89"/>
      <c r="Q243" s="89"/>
      <c r="R243" s="89"/>
      <c r="S243" s="89"/>
      <c r="T243" s="89"/>
      <c r="U243" s="89"/>
    </row>
    <row r="244" spans="1:188" s="66" customFormat="1" x14ac:dyDescent="0.25">
      <c r="A244" s="71" t="s">
        <v>370</v>
      </c>
      <c r="B244" s="67"/>
      <c r="C244" s="74" t="s">
        <v>179</v>
      </c>
      <c r="D244" s="75"/>
      <c r="E244" s="76"/>
      <c r="F244" s="131">
        <v>5.9</v>
      </c>
      <c r="G244" s="130">
        <v>7</v>
      </c>
      <c r="H244" s="131">
        <v>17.8</v>
      </c>
      <c r="I244" s="131">
        <v>157.80000000000001</v>
      </c>
      <c r="J244" s="68" t="s">
        <v>408</v>
      </c>
      <c r="K244" s="234"/>
      <c r="L244" s="235"/>
      <c r="M244" s="89"/>
    </row>
    <row r="245" spans="1:188" s="66" customFormat="1" ht="23.25" customHeight="1" x14ac:dyDescent="0.25">
      <c r="A245" s="71"/>
      <c r="B245" s="67" t="s">
        <v>371</v>
      </c>
      <c r="C245" s="187"/>
      <c r="D245" s="131">
        <v>59.6</v>
      </c>
      <c r="E245" s="76">
        <v>56.9</v>
      </c>
      <c r="F245" s="131"/>
      <c r="G245" s="130"/>
      <c r="H245" s="131"/>
      <c r="I245" s="131"/>
      <c r="J245" s="68"/>
      <c r="K245" s="234"/>
      <c r="L245" s="235"/>
      <c r="M245" s="89"/>
    </row>
    <row r="246" spans="1:188" s="281" customFormat="1" x14ac:dyDescent="0.25">
      <c r="A246" s="71"/>
      <c r="B246" s="67" t="s">
        <v>38</v>
      </c>
      <c r="C246" s="74"/>
      <c r="D246" s="130">
        <v>5.3</v>
      </c>
      <c r="E246" s="131">
        <v>5.3</v>
      </c>
      <c r="F246" s="130"/>
      <c r="G246" s="131"/>
      <c r="H246" s="130"/>
      <c r="I246" s="132"/>
      <c r="J246" s="68"/>
      <c r="K246" s="89"/>
      <c r="L246" s="93"/>
      <c r="M246" s="89"/>
    </row>
    <row r="247" spans="1:188" s="281" customFormat="1" x14ac:dyDescent="0.25">
      <c r="A247" s="71"/>
      <c r="B247" s="67" t="s">
        <v>48</v>
      </c>
      <c r="C247" s="74"/>
      <c r="D247" s="130">
        <v>2</v>
      </c>
      <c r="E247" s="131">
        <v>2</v>
      </c>
      <c r="F247" s="130"/>
      <c r="G247" s="131"/>
      <c r="H247" s="130"/>
      <c r="I247" s="132"/>
      <c r="J247" s="68"/>
      <c r="K247" s="89"/>
      <c r="L247" s="93"/>
      <c r="M247" s="89"/>
    </row>
    <row r="248" spans="1:188" s="281" customFormat="1" x14ac:dyDescent="0.25">
      <c r="A248" s="71"/>
      <c r="B248" s="67" t="s">
        <v>36</v>
      </c>
      <c r="C248" s="74"/>
      <c r="D248" s="130">
        <v>4.37</v>
      </c>
      <c r="E248" s="131">
        <v>3.5</v>
      </c>
      <c r="F248" s="130"/>
      <c r="G248" s="131"/>
      <c r="H248" s="130"/>
      <c r="I248" s="132"/>
      <c r="J248" s="68"/>
      <c r="K248" s="89"/>
      <c r="L248" s="93"/>
      <c r="M248" s="89"/>
    </row>
    <row r="249" spans="1:188" s="281" customFormat="1" x14ac:dyDescent="0.25">
      <c r="A249" s="71"/>
      <c r="B249" s="67" t="s">
        <v>37</v>
      </c>
      <c r="C249" s="74"/>
      <c r="D249" s="130">
        <v>1.06</v>
      </c>
      <c r="E249" s="131">
        <v>0.9</v>
      </c>
      <c r="F249" s="130"/>
      <c r="G249" s="131"/>
      <c r="H249" s="130"/>
      <c r="I249" s="132"/>
      <c r="J249" s="68"/>
      <c r="K249" s="89"/>
      <c r="L249" s="93"/>
      <c r="M249" s="89"/>
    </row>
    <row r="250" spans="1:188" s="281" customFormat="1" x14ac:dyDescent="0.25">
      <c r="A250" s="71"/>
      <c r="B250" s="67" t="s">
        <v>47</v>
      </c>
      <c r="C250" s="74"/>
      <c r="D250" s="130">
        <v>1.77</v>
      </c>
      <c r="E250" s="131">
        <v>1.77</v>
      </c>
      <c r="F250" s="130"/>
      <c r="G250" s="131"/>
      <c r="H250" s="130"/>
      <c r="I250" s="132"/>
      <c r="J250" s="68"/>
      <c r="K250" s="89"/>
      <c r="L250" s="93"/>
      <c r="M250" s="89"/>
    </row>
    <row r="251" spans="1:188" s="281" customFormat="1" x14ac:dyDescent="0.25">
      <c r="A251" s="71"/>
      <c r="B251" s="67" t="s">
        <v>20</v>
      </c>
      <c r="C251" s="74"/>
      <c r="D251" s="130">
        <v>0.4</v>
      </c>
      <c r="E251" s="131">
        <v>0.4</v>
      </c>
      <c r="F251" s="130"/>
      <c r="G251" s="131"/>
      <c r="H251" s="130"/>
      <c r="I251" s="132"/>
      <c r="J251" s="68"/>
      <c r="K251" s="89"/>
      <c r="L251" s="93"/>
      <c r="M251" s="89"/>
    </row>
    <row r="252" spans="1:188" s="281" customFormat="1" x14ac:dyDescent="0.25">
      <c r="A252" s="71"/>
      <c r="B252" s="67" t="s">
        <v>21</v>
      </c>
      <c r="C252" s="74"/>
      <c r="D252" s="130">
        <v>0.8</v>
      </c>
      <c r="E252" s="131">
        <v>0.8</v>
      </c>
      <c r="F252" s="130"/>
      <c r="G252" s="131"/>
      <c r="H252" s="130"/>
      <c r="I252" s="132"/>
      <c r="J252" s="68"/>
      <c r="K252" s="89"/>
      <c r="L252" s="93"/>
      <c r="M252" s="89"/>
    </row>
    <row r="253" spans="1:188" s="281" customFormat="1" x14ac:dyDescent="0.25">
      <c r="A253" s="71" t="s">
        <v>301</v>
      </c>
      <c r="B253" s="67"/>
      <c r="C253" s="74" t="s">
        <v>342</v>
      </c>
      <c r="D253" s="131"/>
      <c r="E253" s="131"/>
      <c r="F253" s="131">
        <v>4</v>
      </c>
      <c r="G253" s="131">
        <v>3.2</v>
      </c>
      <c r="H253" s="131">
        <v>17.7</v>
      </c>
      <c r="I253" s="131">
        <v>116</v>
      </c>
      <c r="J253" s="68" t="s">
        <v>322</v>
      </c>
      <c r="K253" s="234"/>
      <c r="L253" s="235"/>
      <c r="M253" s="89"/>
    </row>
    <row r="254" spans="1:188" s="304" customFormat="1" x14ac:dyDescent="0.25">
      <c r="A254" s="71"/>
      <c r="B254" s="67" t="s">
        <v>127</v>
      </c>
      <c r="C254" s="74"/>
      <c r="D254" s="130">
        <v>27.5</v>
      </c>
      <c r="E254" s="131">
        <v>27.5</v>
      </c>
      <c r="F254" s="130"/>
      <c r="G254" s="131"/>
      <c r="H254" s="130"/>
      <c r="I254" s="132"/>
      <c r="J254" s="68"/>
      <c r="K254" s="234"/>
      <c r="L254" s="235"/>
      <c r="M254" s="89"/>
      <c r="N254" s="281"/>
      <c r="O254" s="281"/>
      <c r="P254" s="281"/>
      <c r="Q254" s="281"/>
      <c r="R254" s="281"/>
      <c r="S254" s="281"/>
      <c r="T254" s="281"/>
      <c r="U254" s="281"/>
      <c r="V254" s="281"/>
      <c r="W254" s="281"/>
      <c r="X254" s="281"/>
      <c r="Y254" s="281"/>
      <c r="Z254" s="281"/>
      <c r="AA254" s="281"/>
      <c r="AB254" s="281"/>
      <c r="AC254" s="281"/>
      <c r="AD254" s="281"/>
      <c r="AE254" s="281"/>
      <c r="AF254" s="281"/>
      <c r="AG254" s="281"/>
      <c r="AH254" s="281"/>
      <c r="AI254" s="281"/>
      <c r="AJ254" s="281"/>
      <c r="AK254" s="281"/>
      <c r="AL254" s="281"/>
      <c r="AM254" s="281"/>
      <c r="AN254" s="281"/>
      <c r="AO254" s="281"/>
      <c r="AP254" s="281"/>
      <c r="AQ254" s="281"/>
      <c r="AR254" s="281"/>
      <c r="AS254" s="281"/>
      <c r="AT254" s="281"/>
      <c r="AU254" s="281"/>
      <c r="AV254" s="281"/>
      <c r="AW254" s="281"/>
      <c r="AX254" s="281"/>
      <c r="AY254" s="281"/>
      <c r="AZ254" s="281"/>
      <c r="BA254" s="281"/>
      <c r="BB254" s="281"/>
      <c r="BC254" s="281"/>
      <c r="BD254" s="281"/>
      <c r="BE254" s="281"/>
      <c r="BF254" s="281"/>
      <c r="BG254" s="281"/>
      <c r="BH254" s="281"/>
      <c r="BI254" s="281"/>
      <c r="BJ254" s="281"/>
      <c r="BK254" s="281"/>
      <c r="BL254" s="281"/>
      <c r="BM254" s="281"/>
      <c r="BN254" s="281"/>
      <c r="BO254" s="281"/>
      <c r="BP254" s="281"/>
      <c r="BQ254" s="281"/>
      <c r="BR254" s="281"/>
      <c r="BS254" s="281"/>
      <c r="BT254" s="281"/>
      <c r="BU254" s="281"/>
      <c r="BV254" s="281"/>
      <c r="BW254" s="281"/>
      <c r="BX254" s="281"/>
      <c r="BY254" s="281"/>
      <c r="BZ254" s="281"/>
      <c r="CA254" s="281"/>
      <c r="CB254" s="281"/>
      <c r="CC254" s="281"/>
      <c r="CD254" s="281"/>
      <c r="CE254" s="281"/>
      <c r="CF254" s="281"/>
      <c r="CG254" s="281"/>
      <c r="CH254" s="281"/>
      <c r="CI254" s="281"/>
      <c r="CJ254" s="281"/>
      <c r="CK254" s="281"/>
      <c r="CL254" s="281"/>
      <c r="CM254" s="281"/>
      <c r="CN254" s="281"/>
      <c r="CO254" s="281"/>
      <c r="CP254" s="281"/>
      <c r="CQ254" s="281"/>
      <c r="CR254" s="281"/>
      <c r="CS254" s="281"/>
      <c r="CT254" s="281"/>
      <c r="CU254" s="281"/>
      <c r="CV254" s="281"/>
      <c r="CW254" s="281"/>
      <c r="CX254" s="281"/>
      <c r="CY254" s="281"/>
      <c r="CZ254" s="281"/>
      <c r="DA254" s="281"/>
      <c r="DB254" s="281"/>
      <c r="DC254" s="281"/>
      <c r="DD254" s="281"/>
      <c r="DE254" s="281"/>
      <c r="DF254" s="281"/>
      <c r="DG254" s="281"/>
      <c r="DH254" s="281"/>
      <c r="DI254" s="281"/>
      <c r="DJ254" s="281"/>
      <c r="DK254" s="281"/>
      <c r="DL254" s="281"/>
      <c r="DM254" s="281"/>
      <c r="DN254" s="281"/>
      <c r="DO254" s="281"/>
      <c r="DP254" s="281"/>
      <c r="DQ254" s="281"/>
      <c r="DR254" s="281"/>
      <c r="DS254" s="281"/>
      <c r="DT254" s="281"/>
      <c r="DU254" s="281"/>
      <c r="DV254" s="281"/>
      <c r="DW254" s="281"/>
      <c r="DX254" s="281"/>
      <c r="DY254" s="281"/>
      <c r="DZ254" s="281"/>
      <c r="EA254" s="281"/>
      <c r="EB254" s="281"/>
      <c r="EC254" s="281"/>
      <c r="ED254" s="281"/>
      <c r="EE254" s="281"/>
      <c r="EF254" s="281"/>
      <c r="EG254" s="281"/>
      <c r="EH254" s="281"/>
      <c r="EI254" s="281"/>
      <c r="EJ254" s="281"/>
      <c r="EK254" s="281"/>
      <c r="EL254" s="281"/>
      <c r="EM254" s="281"/>
      <c r="EN254" s="281"/>
      <c r="EO254" s="281"/>
      <c r="EP254" s="281"/>
      <c r="EQ254" s="281"/>
      <c r="ER254" s="281"/>
      <c r="ES254" s="281"/>
      <c r="ET254" s="281"/>
      <c r="EU254" s="281"/>
      <c r="EV254" s="281"/>
      <c r="EW254" s="281"/>
      <c r="EX254" s="281"/>
      <c r="EY254" s="281"/>
      <c r="EZ254" s="281"/>
      <c r="FA254" s="281"/>
      <c r="FB254" s="281"/>
      <c r="FC254" s="281"/>
      <c r="FD254" s="281"/>
      <c r="FE254" s="281"/>
      <c r="FF254" s="281"/>
      <c r="FG254" s="281"/>
      <c r="FH254" s="281"/>
      <c r="FI254" s="281"/>
      <c r="FJ254" s="281"/>
      <c r="FK254" s="281"/>
      <c r="FL254" s="281"/>
      <c r="FM254" s="281"/>
      <c r="FN254" s="281"/>
      <c r="FO254" s="281"/>
      <c r="FP254" s="281"/>
      <c r="FQ254" s="281"/>
      <c r="FR254" s="281"/>
      <c r="FS254" s="281"/>
      <c r="FT254" s="281"/>
      <c r="FU254" s="281"/>
      <c r="FV254" s="281"/>
      <c r="FW254" s="281"/>
      <c r="FX254" s="281"/>
      <c r="FY254" s="281"/>
      <c r="FZ254" s="281"/>
      <c r="GA254" s="281"/>
      <c r="GB254" s="281"/>
      <c r="GC254" s="281"/>
      <c r="GD254" s="281"/>
      <c r="GE254" s="281"/>
      <c r="GF254" s="281"/>
    </row>
    <row r="255" spans="1:188" s="304" customFormat="1" x14ac:dyDescent="0.25">
      <c r="A255" s="71"/>
      <c r="B255" s="67" t="s">
        <v>19</v>
      </c>
      <c r="C255" s="74"/>
      <c r="D255" s="130">
        <v>91.3</v>
      </c>
      <c r="E255" s="131">
        <v>91.3</v>
      </c>
      <c r="F255" s="130"/>
      <c r="G255" s="131"/>
      <c r="H255" s="130"/>
      <c r="I255" s="132"/>
      <c r="J255" s="68"/>
      <c r="K255" s="234"/>
      <c r="L255" s="235"/>
      <c r="M255" s="89"/>
      <c r="N255" s="281"/>
      <c r="O255" s="281"/>
      <c r="P255" s="281"/>
      <c r="Q255" s="281"/>
      <c r="R255" s="281"/>
      <c r="S255" s="281"/>
      <c r="T255" s="281"/>
      <c r="U255" s="281"/>
      <c r="V255" s="281"/>
      <c r="W255" s="281"/>
      <c r="X255" s="281"/>
      <c r="Y255" s="281"/>
      <c r="Z255" s="281"/>
      <c r="AA255" s="281"/>
      <c r="AB255" s="281"/>
      <c r="AC255" s="281"/>
      <c r="AD255" s="281"/>
      <c r="AE255" s="281"/>
      <c r="AF255" s="281"/>
      <c r="AG255" s="281"/>
      <c r="AH255" s="281"/>
      <c r="AI255" s="281"/>
      <c r="AJ255" s="281"/>
      <c r="AK255" s="281"/>
      <c r="AL255" s="281"/>
      <c r="AM255" s="281"/>
      <c r="AN255" s="281"/>
      <c r="AO255" s="281"/>
      <c r="AP255" s="281"/>
      <c r="AQ255" s="281"/>
      <c r="AR255" s="281"/>
      <c r="AS255" s="281"/>
      <c r="AT255" s="281"/>
      <c r="AU255" s="281"/>
      <c r="AV255" s="281"/>
      <c r="AW255" s="281"/>
      <c r="AX255" s="281"/>
      <c r="AY255" s="281"/>
      <c r="AZ255" s="281"/>
      <c r="BA255" s="281"/>
      <c r="BB255" s="281"/>
      <c r="BC255" s="281"/>
      <c r="BD255" s="281"/>
      <c r="BE255" s="281"/>
      <c r="BF255" s="281"/>
      <c r="BG255" s="281"/>
      <c r="BH255" s="281"/>
      <c r="BI255" s="281"/>
      <c r="BJ255" s="281"/>
      <c r="BK255" s="281"/>
      <c r="BL255" s="281"/>
      <c r="BM255" s="281"/>
      <c r="BN255" s="281"/>
      <c r="BO255" s="281"/>
      <c r="BP255" s="281"/>
      <c r="BQ255" s="281"/>
      <c r="BR255" s="281"/>
      <c r="BS255" s="281"/>
      <c r="BT255" s="281"/>
      <c r="BU255" s="281"/>
      <c r="BV255" s="281"/>
      <c r="BW255" s="281"/>
      <c r="BX255" s="281"/>
      <c r="BY255" s="281"/>
      <c r="BZ255" s="281"/>
      <c r="CA255" s="281"/>
      <c r="CB255" s="281"/>
      <c r="CC255" s="281"/>
      <c r="CD255" s="281"/>
      <c r="CE255" s="281"/>
      <c r="CF255" s="281"/>
      <c r="CG255" s="281"/>
      <c r="CH255" s="281"/>
      <c r="CI255" s="281"/>
      <c r="CJ255" s="281"/>
      <c r="CK255" s="281"/>
      <c r="CL255" s="281"/>
      <c r="CM255" s="281"/>
      <c r="CN255" s="281"/>
      <c r="CO255" s="281"/>
      <c r="CP255" s="281"/>
      <c r="CQ255" s="281"/>
      <c r="CR255" s="281"/>
      <c r="CS255" s="281"/>
      <c r="CT255" s="281"/>
      <c r="CU255" s="281"/>
      <c r="CV255" s="281"/>
      <c r="CW255" s="281"/>
      <c r="CX255" s="281"/>
      <c r="CY255" s="281"/>
      <c r="CZ255" s="281"/>
      <c r="DA255" s="281"/>
      <c r="DB255" s="281"/>
      <c r="DC255" s="281"/>
      <c r="DD255" s="281"/>
      <c r="DE255" s="281"/>
      <c r="DF255" s="281"/>
      <c r="DG255" s="281"/>
      <c r="DH255" s="281"/>
      <c r="DI255" s="281"/>
      <c r="DJ255" s="281"/>
      <c r="DK255" s="281"/>
      <c r="DL255" s="281"/>
      <c r="DM255" s="281"/>
      <c r="DN255" s="281"/>
      <c r="DO255" s="281"/>
      <c r="DP255" s="281"/>
      <c r="DQ255" s="281"/>
      <c r="DR255" s="281"/>
      <c r="DS255" s="281"/>
      <c r="DT255" s="281"/>
      <c r="DU255" s="281"/>
      <c r="DV255" s="281"/>
      <c r="DW255" s="281"/>
      <c r="DX255" s="281"/>
      <c r="DY255" s="281"/>
      <c r="DZ255" s="281"/>
      <c r="EA255" s="281"/>
      <c r="EB255" s="281"/>
      <c r="EC255" s="281"/>
      <c r="ED255" s="281"/>
      <c r="EE255" s="281"/>
      <c r="EF255" s="281"/>
      <c r="EG255" s="281"/>
      <c r="EH255" s="281"/>
      <c r="EI255" s="281"/>
      <c r="EJ255" s="281"/>
      <c r="EK255" s="281"/>
      <c r="EL255" s="281"/>
      <c r="EM255" s="281"/>
      <c r="EN255" s="281"/>
      <c r="EO255" s="281"/>
      <c r="EP255" s="281"/>
      <c r="EQ255" s="281"/>
      <c r="ER255" s="281"/>
      <c r="ES255" s="281"/>
      <c r="ET255" s="281"/>
      <c r="EU255" s="281"/>
      <c r="EV255" s="281"/>
      <c r="EW255" s="281"/>
      <c r="EX255" s="281"/>
      <c r="EY255" s="281"/>
      <c r="EZ255" s="281"/>
      <c r="FA255" s="281"/>
      <c r="FB255" s="281"/>
      <c r="FC255" s="281"/>
      <c r="FD255" s="281"/>
      <c r="FE255" s="281"/>
      <c r="FF255" s="281"/>
      <c r="FG255" s="281"/>
      <c r="FH255" s="281"/>
      <c r="FI255" s="281"/>
      <c r="FJ255" s="281"/>
      <c r="FK255" s="281"/>
      <c r="FL255" s="281"/>
      <c r="FM255" s="281"/>
      <c r="FN255" s="281"/>
      <c r="FO255" s="281"/>
      <c r="FP255" s="281"/>
      <c r="FQ255" s="281"/>
      <c r="FR255" s="281"/>
      <c r="FS255" s="281"/>
      <c r="FT255" s="281"/>
      <c r="FU255" s="281"/>
      <c r="FV255" s="281"/>
      <c r="FW255" s="281"/>
      <c r="FX255" s="281"/>
      <c r="FY255" s="281"/>
      <c r="FZ255" s="281"/>
      <c r="GA255" s="281"/>
      <c r="GB255" s="281"/>
      <c r="GC255" s="281"/>
      <c r="GD255" s="281"/>
      <c r="GE255" s="281"/>
      <c r="GF255" s="281"/>
    </row>
    <row r="256" spans="1:188" s="304" customFormat="1" x14ac:dyDescent="0.25">
      <c r="A256" s="71"/>
      <c r="B256" s="67" t="s">
        <v>22</v>
      </c>
      <c r="C256" s="74"/>
      <c r="D256" s="130">
        <v>2.5</v>
      </c>
      <c r="E256" s="131">
        <v>2.5</v>
      </c>
      <c r="F256" s="130"/>
      <c r="G256" s="131"/>
      <c r="H256" s="130"/>
      <c r="I256" s="132"/>
      <c r="J256" s="68"/>
      <c r="K256" s="234"/>
      <c r="L256" s="235"/>
      <c r="M256" s="89"/>
      <c r="N256" s="281"/>
      <c r="O256" s="281"/>
      <c r="P256" s="281"/>
      <c r="Q256" s="281"/>
      <c r="R256" s="281"/>
      <c r="S256" s="281"/>
      <c r="T256" s="281"/>
      <c r="U256" s="281"/>
      <c r="V256" s="281"/>
      <c r="W256" s="281"/>
      <c r="X256" s="281"/>
      <c r="Y256" s="281"/>
      <c r="Z256" s="281"/>
      <c r="AA256" s="281"/>
      <c r="AB256" s="281"/>
      <c r="AC256" s="281"/>
      <c r="AD256" s="281"/>
      <c r="AE256" s="281"/>
      <c r="AF256" s="281"/>
      <c r="AG256" s="281"/>
      <c r="AH256" s="281"/>
      <c r="AI256" s="281"/>
      <c r="AJ256" s="281"/>
      <c r="AK256" s="281"/>
      <c r="AL256" s="281"/>
      <c r="AM256" s="281"/>
      <c r="AN256" s="281"/>
      <c r="AO256" s="281"/>
      <c r="AP256" s="281"/>
      <c r="AQ256" s="281"/>
      <c r="AR256" s="281"/>
      <c r="AS256" s="281"/>
      <c r="AT256" s="281"/>
      <c r="AU256" s="281"/>
      <c r="AV256" s="281"/>
      <c r="AW256" s="281"/>
      <c r="AX256" s="281"/>
      <c r="AY256" s="281"/>
      <c r="AZ256" s="281"/>
      <c r="BA256" s="281"/>
      <c r="BB256" s="281"/>
      <c r="BC256" s="281"/>
      <c r="BD256" s="281"/>
      <c r="BE256" s="281"/>
      <c r="BF256" s="281"/>
      <c r="BG256" s="281"/>
      <c r="BH256" s="281"/>
      <c r="BI256" s="281"/>
      <c r="BJ256" s="281"/>
      <c r="BK256" s="281"/>
      <c r="BL256" s="281"/>
      <c r="BM256" s="281"/>
      <c r="BN256" s="281"/>
      <c r="BO256" s="281"/>
      <c r="BP256" s="281"/>
      <c r="BQ256" s="281"/>
      <c r="BR256" s="281"/>
      <c r="BS256" s="281"/>
      <c r="BT256" s="281"/>
      <c r="BU256" s="281"/>
      <c r="BV256" s="281"/>
      <c r="BW256" s="281"/>
      <c r="BX256" s="281"/>
      <c r="BY256" s="281"/>
      <c r="BZ256" s="281"/>
      <c r="CA256" s="281"/>
      <c r="CB256" s="281"/>
      <c r="CC256" s="281"/>
      <c r="CD256" s="281"/>
      <c r="CE256" s="281"/>
      <c r="CF256" s="281"/>
      <c r="CG256" s="281"/>
      <c r="CH256" s="281"/>
      <c r="CI256" s="281"/>
      <c r="CJ256" s="281"/>
      <c r="CK256" s="281"/>
      <c r="CL256" s="281"/>
      <c r="CM256" s="281"/>
      <c r="CN256" s="281"/>
      <c r="CO256" s="281"/>
      <c r="CP256" s="281"/>
      <c r="CQ256" s="281"/>
      <c r="CR256" s="281"/>
      <c r="CS256" s="281"/>
      <c r="CT256" s="281"/>
      <c r="CU256" s="281"/>
      <c r="CV256" s="281"/>
      <c r="CW256" s="281"/>
      <c r="CX256" s="281"/>
      <c r="CY256" s="281"/>
      <c r="CZ256" s="281"/>
      <c r="DA256" s="281"/>
      <c r="DB256" s="281"/>
      <c r="DC256" s="281"/>
      <c r="DD256" s="281"/>
      <c r="DE256" s="281"/>
      <c r="DF256" s="281"/>
      <c r="DG256" s="281"/>
      <c r="DH256" s="281"/>
      <c r="DI256" s="281"/>
      <c r="DJ256" s="281"/>
      <c r="DK256" s="281"/>
      <c r="DL256" s="281"/>
      <c r="DM256" s="281"/>
      <c r="DN256" s="281"/>
      <c r="DO256" s="281"/>
      <c r="DP256" s="281"/>
      <c r="DQ256" s="281"/>
      <c r="DR256" s="281"/>
      <c r="DS256" s="281"/>
      <c r="DT256" s="281"/>
      <c r="DU256" s="281"/>
      <c r="DV256" s="281"/>
      <c r="DW256" s="281"/>
      <c r="DX256" s="281"/>
      <c r="DY256" s="281"/>
      <c r="DZ256" s="281"/>
      <c r="EA256" s="281"/>
      <c r="EB256" s="281"/>
      <c r="EC256" s="281"/>
      <c r="ED256" s="281"/>
      <c r="EE256" s="281"/>
      <c r="EF256" s="281"/>
      <c r="EG256" s="281"/>
      <c r="EH256" s="281"/>
      <c r="EI256" s="281"/>
      <c r="EJ256" s="281"/>
      <c r="EK256" s="281"/>
      <c r="EL256" s="281"/>
      <c r="EM256" s="281"/>
      <c r="EN256" s="281"/>
      <c r="EO256" s="281"/>
      <c r="EP256" s="281"/>
      <c r="EQ256" s="281"/>
      <c r="ER256" s="281"/>
      <c r="ES256" s="281"/>
      <c r="ET256" s="281"/>
      <c r="EU256" s="281"/>
      <c r="EV256" s="281"/>
      <c r="EW256" s="281"/>
      <c r="EX256" s="281"/>
      <c r="EY256" s="281"/>
      <c r="EZ256" s="281"/>
      <c r="FA256" s="281"/>
      <c r="FB256" s="281"/>
      <c r="FC256" s="281"/>
      <c r="FD256" s="281"/>
      <c r="FE256" s="281"/>
      <c r="FF256" s="281"/>
      <c r="FG256" s="281"/>
      <c r="FH256" s="281"/>
      <c r="FI256" s="281"/>
      <c r="FJ256" s="281"/>
      <c r="FK256" s="281"/>
      <c r="FL256" s="281"/>
      <c r="FM256" s="281"/>
      <c r="FN256" s="281"/>
      <c r="FO256" s="281"/>
      <c r="FP256" s="281"/>
      <c r="FQ256" s="281"/>
      <c r="FR256" s="281"/>
      <c r="FS256" s="281"/>
      <c r="FT256" s="281"/>
      <c r="FU256" s="281"/>
      <c r="FV256" s="281"/>
      <c r="FW256" s="281"/>
      <c r="FX256" s="281"/>
      <c r="FY256" s="281"/>
      <c r="FZ256" s="281"/>
      <c r="GA256" s="281"/>
      <c r="GB256" s="281"/>
      <c r="GC256" s="281"/>
      <c r="GD256" s="281"/>
      <c r="GE256" s="281"/>
      <c r="GF256" s="281"/>
    </row>
    <row r="257" spans="1:188" s="304" customFormat="1" x14ac:dyDescent="0.25">
      <c r="A257" s="71"/>
      <c r="B257" s="67" t="s">
        <v>21</v>
      </c>
      <c r="C257" s="74"/>
      <c r="D257" s="130">
        <v>0.4</v>
      </c>
      <c r="E257" s="131">
        <v>0.4</v>
      </c>
      <c r="F257" s="130"/>
      <c r="G257" s="131"/>
      <c r="H257" s="130"/>
      <c r="I257" s="132"/>
      <c r="J257" s="68"/>
      <c r="K257" s="234"/>
      <c r="L257" s="235"/>
      <c r="M257" s="89"/>
      <c r="N257" s="281"/>
      <c r="O257" s="281"/>
      <c r="P257" s="281"/>
      <c r="Q257" s="281"/>
      <c r="R257" s="281"/>
      <c r="S257" s="281"/>
      <c r="T257" s="281"/>
      <c r="U257" s="281"/>
      <c r="V257" s="281"/>
      <c r="W257" s="281"/>
      <c r="X257" s="281"/>
      <c r="Y257" s="281"/>
      <c r="Z257" s="281"/>
      <c r="AA257" s="281"/>
      <c r="AB257" s="281"/>
      <c r="AC257" s="281"/>
      <c r="AD257" s="281"/>
      <c r="AE257" s="281"/>
      <c r="AF257" s="281"/>
      <c r="AG257" s="281"/>
      <c r="AH257" s="281"/>
      <c r="AI257" s="281"/>
      <c r="AJ257" s="281"/>
      <c r="AK257" s="281"/>
      <c r="AL257" s="281"/>
      <c r="AM257" s="281"/>
      <c r="AN257" s="281"/>
      <c r="AO257" s="281"/>
      <c r="AP257" s="281"/>
      <c r="AQ257" s="281"/>
      <c r="AR257" s="281"/>
      <c r="AS257" s="281"/>
      <c r="AT257" s="281"/>
      <c r="AU257" s="281"/>
      <c r="AV257" s="281"/>
      <c r="AW257" s="281"/>
      <c r="AX257" s="281"/>
      <c r="AY257" s="281"/>
      <c r="AZ257" s="281"/>
      <c r="BA257" s="281"/>
      <c r="BB257" s="281"/>
      <c r="BC257" s="281"/>
      <c r="BD257" s="281"/>
      <c r="BE257" s="281"/>
      <c r="BF257" s="281"/>
      <c r="BG257" s="281"/>
      <c r="BH257" s="281"/>
      <c r="BI257" s="281"/>
      <c r="BJ257" s="281"/>
      <c r="BK257" s="281"/>
      <c r="BL257" s="281"/>
      <c r="BM257" s="281"/>
      <c r="BN257" s="281"/>
      <c r="BO257" s="281"/>
      <c r="BP257" s="281"/>
      <c r="BQ257" s="281"/>
      <c r="BR257" s="281"/>
      <c r="BS257" s="281"/>
      <c r="BT257" s="281"/>
      <c r="BU257" s="281"/>
      <c r="BV257" s="281"/>
      <c r="BW257" s="281"/>
      <c r="BX257" s="281"/>
      <c r="BY257" s="281"/>
      <c r="BZ257" s="281"/>
      <c r="CA257" s="281"/>
      <c r="CB257" s="281"/>
      <c r="CC257" s="281"/>
      <c r="CD257" s="281"/>
      <c r="CE257" s="281"/>
      <c r="CF257" s="281"/>
      <c r="CG257" s="281"/>
      <c r="CH257" s="281"/>
      <c r="CI257" s="281"/>
      <c r="CJ257" s="281"/>
      <c r="CK257" s="281"/>
      <c r="CL257" s="281"/>
      <c r="CM257" s="281"/>
      <c r="CN257" s="281"/>
      <c r="CO257" s="281"/>
      <c r="CP257" s="281"/>
      <c r="CQ257" s="281"/>
      <c r="CR257" s="281"/>
      <c r="CS257" s="281"/>
      <c r="CT257" s="281"/>
      <c r="CU257" s="281"/>
      <c r="CV257" s="281"/>
      <c r="CW257" s="281"/>
      <c r="CX257" s="281"/>
      <c r="CY257" s="281"/>
      <c r="CZ257" s="281"/>
      <c r="DA257" s="281"/>
      <c r="DB257" s="281"/>
      <c r="DC257" s="281"/>
      <c r="DD257" s="281"/>
      <c r="DE257" s="281"/>
      <c r="DF257" s="281"/>
      <c r="DG257" s="281"/>
      <c r="DH257" s="281"/>
      <c r="DI257" s="281"/>
      <c r="DJ257" s="281"/>
      <c r="DK257" s="281"/>
      <c r="DL257" s="281"/>
      <c r="DM257" s="281"/>
      <c r="DN257" s="281"/>
      <c r="DO257" s="281"/>
      <c r="DP257" s="281"/>
      <c r="DQ257" s="281"/>
      <c r="DR257" s="281"/>
      <c r="DS257" s="281"/>
      <c r="DT257" s="281"/>
      <c r="DU257" s="281"/>
      <c r="DV257" s="281"/>
      <c r="DW257" s="281"/>
      <c r="DX257" s="281"/>
      <c r="DY257" s="281"/>
      <c r="DZ257" s="281"/>
      <c r="EA257" s="281"/>
      <c r="EB257" s="281"/>
      <c r="EC257" s="281"/>
      <c r="ED257" s="281"/>
      <c r="EE257" s="281"/>
      <c r="EF257" s="281"/>
      <c r="EG257" s="281"/>
      <c r="EH257" s="281"/>
      <c r="EI257" s="281"/>
      <c r="EJ257" s="281"/>
      <c r="EK257" s="281"/>
      <c r="EL257" s="281"/>
      <c r="EM257" s="281"/>
      <c r="EN257" s="281"/>
      <c r="EO257" s="281"/>
      <c r="EP257" s="281"/>
      <c r="EQ257" s="281"/>
      <c r="ER257" s="281"/>
      <c r="ES257" s="281"/>
      <c r="ET257" s="281"/>
      <c r="EU257" s="281"/>
      <c r="EV257" s="281"/>
      <c r="EW257" s="281"/>
      <c r="EX257" s="281"/>
      <c r="EY257" s="281"/>
      <c r="EZ257" s="281"/>
      <c r="FA257" s="281"/>
      <c r="FB257" s="281"/>
      <c r="FC257" s="281"/>
      <c r="FD257" s="281"/>
      <c r="FE257" s="281"/>
      <c r="FF257" s="281"/>
      <c r="FG257" s="281"/>
      <c r="FH257" s="281"/>
      <c r="FI257" s="281"/>
      <c r="FJ257" s="281"/>
      <c r="FK257" s="281"/>
      <c r="FL257" s="281"/>
      <c r="FM257" s="281"/>
      <c r="FN257" s="281"/>
      <c r="FO257" s="281"/>
      <c r="FP257" s="281"/>
      <c r="FQ257" s="281"/>
      <c r="FR257" s="281"/>
      <c r="FS257" s="281"/>
      <c r="FT257" s="281"/>
      <c r="FU257" s="281"/>
      <c r="FV257" s="281"/>
      <c r="FW257" s="281"/>
      <c r="FX257" s="281"/>
      <c r="FY257" s="281"/>
      <c r="FZ257" s="281"/>
      <c r="GA257" s="281"/>
      <c r="GB257" s="281"/>
      <c r="GC257" s="281"/>
      <c r="GD257" s="281"/>
      <c r="GE257" s="281"/>
      <c r="GF257" s="281"/>
    </row>
    <row r="258" spans="1:188" s="278" customFormat="1" x14ac:dyDescent="0.25">
      <c r="A258" s="71" t="s">
        <v>413</v>
      </c>
      <c r="B258" s="67"/>
      <c r="C258" s="74">
        <v>150</v>
      </c>
      <c r="D258" s="73"/>
      <c r="E258" s="74"/>
      <c r="F258" s="132">
        <v>0.5</v>
      </c>
      <c r="G258" s="131">
        <v>2.5000000000000001E-2</v>
      </c>
      <c r="H258" s="130">
        <v>12.5</v>
      </c>
      <c r="I258" s="131">
        <v>52.1</v>
      </c>
      <c r="J258" s="68" t="s">
        <v>414</v>
      </c>
      <c r="K258" s="234"/>
      <c r="L258" s="235"/>
      <c r="M258" s="234"/>
      <c r="N258" s="89"/>
      <c r="O258" s="89"/>
      <c r="P258" s="89"/>
      <c r="Q258" s="89"/>
      <c r="R258" s="89"/>
      <c r="S258" s="89"/>
      <c r="T258" s="89"/>
      <c r="U258" s="89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  <c r="CO258" s="66"/>
      <c r="CP258" s="66"/>
      <c r="CQ258" s="66"/>
      <c r="CR258" s="66"/>
      <c r="CS258" s="66"/>
      <c r="CT258" s="66"/>
      <c r="CU258" s="66"/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</row>
    <row r="259" spans="1:188" s="278" customFormat="1" x14ac:dyDescent="0.25">
      <c r="A259" s="71"/>
      <c r="B259" s="67" t="s">
        <v>340</v>
      </c>
      <c r="C259" s="187"/>
      <c r="D259" s="73">
        <v>12.75</v>
      </c>
      <c r="E259" s="74">
        <v>12.5</v>
      </c>
      <c r="F259" s="132"/>
      <c r="G259" s="131"/>
      <c r="H259" s="130"/>
      <c r="I259" s="131"/>
      <c r="J259" s="68"/>
      <c r="K259" s="234"/>
      <c r="L259" s="235"/>
      <c r="M259" s="234"/>
      <c r="N259" s="89"/>
      <c r="O259" s="89"/>
      <c r="P259" s="89"/>
      <c r="Q259" s="89"/>
      <c r="R259" s="89"/>
      <c r="S259" s="89"/>
      <c r="T259" s="89"/>
      <c r="U259" s="89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6"/>
      <c r="BM259" s="66"/>
      <c r="BN259" s="66"/>
      <c r="BO259" s="66"/>
      <c r="BP259" s="66"/>
      <c r="BQ259" s="66"/>
      <c r="BR259" s="66"/>
      <c r="BS259" s="66"/>
      <c r="BT259" s="66"/>
      <c r="BU259" s="66"/>
      <c r="BV259" s="66"/>
      <c r="BW259" s="66"/>
      <c r="BX259" s="66"/>
      <c r="BY259" s="66"/>
      <c r="BZ259" s="66"/>
      <c r="CA259" s="66"/>
      <c r="CB259" s="66"/>
      <c r="CC259" s="66"/>
      <c r="CD259" s="66"/>
      <c r="CE259" s="66"/>
      <c r="CF259" s="66"/>
      <c r="CG259" s="66"/>
      <c r="CH259" s="66"/>
      <c r="CI259" s="66"/>
      <c r="CJ259" s="66"/>
      <c r="CK259" s="66"/>
      <c r="CL259" s="66"/>
      <c r="CM259" s="66"/>
      <c r="CN259" s="66"/>
      <c r="CO259" s="66"/>
      <c r="CP259" s="66"/>
      <c r="CQ259" s="66"/>
      <c r="CR259" s="66"/>
      <c r="CS259" s="66"/>
      <c r="CT259" s="66"/>
      <c r="CU259" s="66"/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</row>
    <row r="260" spans="1:188" s="278" customFormat="1" x14ac:dyDescent="0.25">
      <c r="A260" s="71"/>
      <c r="B260" s="67" t="s">
        <v>20</v>
      </c>
      <c r="C260" s="187"/>
      <c r="D260" s="73">
        <v>4</v>
      </c>
      <c r="E260" s="74">
        <v>4</v>
      </c>
      <c r="F260" s="132"/>
      <c r="G260" s="131"/>
      <c r="H260" s="130"/>
      <c r="I260" s="131"/>
      <c r="J260" s="68"/>
      <c r="K260" s="234"/>
      <c r="L260" s="235"/>
      <c r="M260" s="234"/>
      <c r="N260" s="89"/>
      <c r="O260" s="89"/>
      <c r="P260" s="89"/>
      <c r="Q260" s="89"/>
      <c r="R260" s="89"/>
      <c r="S260" s="89"/>
      <c r="T260" s="89"/>
      <c r="U260" s="89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  <c r="CO260" s="66"/>
      <c r="CP260" s="66"/>
      <c r="CQ260" s="66"/>
      <c r="CR260" s="66"/>
      <c r="CS260" s="66"/>
      <c r="CT260" s="66"/>
      <c r="CU260" s="66"/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</row>
    <row r="261" spans="1:188" s="278" customFormat="1" x14ac:dyDescent="0.25">
      <c r="A261" s="71"/>
      <c r="B261" s="67" t="s">
        <v>19</v>
      </c>
      <c r="C261" s="187"/>
      <c r="D261" s="73">
        <v>150</v>
      </c>
      <c r="E261" s="74">
        <v>150</v>
      </c>
      <c r="F261" s="132"/>
      <c r="G261" s="131"/>
      <c r="H261" s="130"/>
      <c r="I261" s="131"/>
      <c r="J261" s="68"/>
      <c r="K261" s="234"/>
      <c r="L261" s="235"/>
      <c r="M261" s="234"/>
      <c r="N261" s="89"/>
      <c r="O261" s="89"/>
      <c r="P261" s="89"/>
      <c r="Q261" s="89"/>
      <c r="R261" s="89"/>
      <c r="S261" s="89"/>
      <c r="T261" s="89"/>
      <c r="U261" s="89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6"/>
      <c r="CC261" s="66"/>
      <c r="CD261" s="66"/>
      <c r="CE261" s="66"/>
      <c r="CF261" s="66"/>
      <c r="CG261" s="66"/>
      <c r="CH261" s="66"/>
      <c r="CI261" s="66"/>
      <c r="CJ261" s="66"/>
      <c r="CK261" s="66"/>
      <c r="CL261" s="66"/>
      <c r="CM261" s="66"/>
      <c r="CN261" s="66"/>
      <c r="CO261" s="66"/>
      <c r="CP261" s="66"/>
      <c r="CQ261" s="66"/>
      <c r="CR261" s="66"/>
      <c r="CS261" s="66"/>
      <c r="CT261" s="66"/>
      <c r="CU261" s="66"/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</row>
    <row r="262" spans="1:188" ht="15.75" thickBot="1" x14ac:dyDescent="0.3">
      <c r="A262" s="71" t="s">
        <v>50</v>
      </c>
      <c r="B262" s="67"/>
      <c r="C262" s="74">
        <v>30</v>
      </c>
      <c r="D262" s="74">
        <v>30</v>
      </c>
      <c r="E262" s="175">
        <v>30</v>
      </c>
      <c r="F262" s="74">
        <v>1.5</v>
      </c>
      <c r="G262" s="175">
        <v>0.3</v>
      </c>
      <c r="H262" s="74">
        <v>14.3</v>
      </c>
      <c r="I262" s="175">
        <v>66</v>
      </c>
      <c r="J262" s="68"/>
      <c r="L262" s="235"/>
    </row>
    <row r="263" spans="1:188" ht="15.75" thickBot="1" x14ac:dyDescent="0.3">
      <c r="A263" s="171" t="s">
        <v>29</v>
      </c>
      <c r="B263" s="172"/>
      <c r="C263" s="173">
        <v>557.5</v>
      </c>
      <c r="D263" s="173"/>
      <c r="E263" s="260"/>
      <c r="F263" s="165">
        <v>15.350000000000001</v>
      </c>
      <c r="G263" s="165">
        <v>17.184999999999999</v>
      </c>
      <c r="H263" s="165">
        <v>69.8</v>
      </c>
      <c r="I263" s="165">
        <v>495.90000000000003</v>
      </c>
      <c r="J263" s="167"/>
      <c r="L263" s="235"/>
    </row>
    <row r="264" spans="1:188" x14ac:dyDescent="0.25">
      <c r="A264" s="82"/>
      <c r="B264" s="83" t="s">
        <v>51</v>
      </c>
      <c r="C264" s="85"/>
      <c r="D264" s="85"/>
      <c r="E264" s="261"/>
      <c r="F264" s="156"/>
      <c r="G264" s="454"/>
      <c r="H264" s="156"/>
      <c r="I264" s="454"/>
      <c r="J264" s="158"/>
      <c r="L264" s="235"/>
    </row>
    <row r="265" spans="1:188" s="279" customFormat="1" x14ac:dyDescent="0.25">
      <c r="A265" s="326" t="s">
        <v>275</v>
      </c>
      <c r="B265" s="94"/>
      <c r="C265" s="95">
        <v>40</v>
      </c>
      <c r="D265" s="96"/>
      <c r="E265" s="97"/>
      <c r="F265" s="317">
        <v>6.2</v>
      </c>
      <c r="G265" s="100">
        <v>6.4</v>
      </c>
      <c r="H265" s="97">
        <v>32</v>
      </c>
      <c r="I265" s="324">
        <v>210</v>
      </c>
      <c r="J265" s="325" t="s">
        <v>276</v>
      </c>
      <c r="K265" s="89"/>
      <c r="L265" s="93"/>
      <c r="M265" s="89"/>
      <c r="N265" s="281"/>
      <c r="O265" s="281"/>
      <c r="P265" s="281"/>
      <c r="Q265" s="281"/>
      <c r="R265" s="281"/>
      <c r="S265" s="281"/>
      <c r="T265" s="281"/>
      <c r="U265" s="281"/>
      <c r="V265" s="281"/>
      <c r="W265" s="281"/>
      <c r="X265" s="281"/>
      <c r="Y265" s="281"/>
      <c r="Z265" s="281"/>
      <c r="AA265" s="281"/>
      <c r="AB265" s="281"/>
      <c r="AC265" s="281"/>
      <c r="AD265" s="281"/>
      <c r="AE265" s="281"/>
      <c r="AF265" s="281"/>
      <c r="AG265" s="281"/>
      <c r="AH265" s="281"/>
      <c r="AI265" s="281"/>
      <c r="AJ265" s="281"/>
      <c r="AK265" s="281"/>
      <c r="AL265" s="281"/>
      <c r="AM265" s="281"/>
      <c r="AN265" s="281"/>
      <c r="AO265" s="281"/>
      <c r="AP265" s="281"/>
      <c r="AQ265" s="281"/>
      <c r="AR265" s="281"/>
      <c r="AS265" s="281"/>
      <c r="AT265" s="281"/>
      <c r="AU265" s="281"/>
      <c r="AV265" s="281"/>
      <c r="AW265" s="281"/>
      <c r="AX265" s="281"/>
      <c r="AY265" s="281"/>
      <c r="AZ265" s="281"/>
      <c r="BA265" s="281"/>
      <c r="BB265" s="281"/>
      <c r="BC265" s="281"/>
      <c r="BD265" s="281"/>
      <c r="BE265" s="281"/>
      <c r="BF265" s="281"/>
      <c r="BG265" s="281"/>
      <c r="BH265" s="281"/>
      <c r="BI265" s="281"/>
      <c r="BJ265" s="281"/>
      <c r="BK265" s="281"/>
      <c r="BL265" s="281"/>
      <c r="BM265" s="281"/>
      <c r="BN265" s="281"/>
      <c r="BO265" s="281"/>
      <c r="BP265" s="281"/>
      <c r="BQ265" s="281"/>
      <c r="BR265" s="281"/>
      <c r="BS265" s="281"/>
      <c r="BT265" s="281"/>
      <c r="BU265" s="281"/>
      <c r="BV265" s="281"/>
      <c r="BW265" s="281"/>
      <c r="BX265" s="281"/>
      <c r="BY265" s="281"/>
      <c r="BZ265" s="281"/>
      <c r="CA265" s="281"/>
      <c r="CB265" s="281"/>
      <c r="CC265" s="281"/>
      <c r="CD265" s="281"/>
      <c r="CE265" s="281"/>
      <c r="CF265" s="281"/>
      <c r="CG265" s="281"/>
      <c r="CH265" s="281"/>
      <c r="CI265" s="281"/>
      <c r="CJ265" s="281"/>
      <c r="CK265" s="281"/>
      <c r="CL265" s="281"/>
      <c r="CM265" s="281"/>
      <c r="CN265" s="281"/>
      <c r="CO265" s="281"/>
      <c r="CP265" s="281"/>
      <c r="CQ265" s="281"/>
      <c r="CR265" s="281"/>
      <c r="CS265" s="281"/>
      <c r="CT265" s="281"/>
      <c r="CU265" s="281"/>
      <c r="CV265" s="281"/>
      <c r="CW265" s="281"/>
      <c r="CX265" s="281"/>
      <c r="CY265" s="281"/>
      <c r="CZ265" s="281"/>
      <c r="DA265" s="281"/>
      <c r="DB265" s="281"/>
      <c r="DC265" s="281"/>
      <c r="DD265" s="281"/>
      <c r="DE265" s="281"/>
      <c r="DF265" s="281"/>
      <c r="DG265" s="281"/>
      <c r="DH265" s="281"/>
      <c r="DI265" s="281"/>
      <c r="DJ265" s="281"/>
      <c r="DK265" s="281"/>
      <c r="DL265" s="281"/>
      <c r="DM265" s="281"/>
      <c r="DN265" s="281"/>
      <c r="DO265" s="281"/>
      <c r="DP265" s="281"/>
      <c r="DQ265" s="281"/>
      <c r="DR265" s="281"/>
      <c r="DS265" s="281"/>
      <c r="DT265" s="281"/>
      <c r="DU265" s="281"/>
      <c r="DV265" s="281"/>
      <c r="DW265" s="281"/>
      <c r="DX265" s="281"/>
      <c r="DY265" s="281"/>
      <c r="DZ265" s="281"/>
      <c r="EA265" s="281"/>
      <c r="EB265" s="281"/>
      <c r="EC265" s="281"/>
      <c r="ED265" s="281"/>
      <c r="EE265" s="281"/>
      <c r="EF265" s="281"/>
      <c r="EG265" s="281"/>
      <c r="EH265" s="281"/>
      <c r="EI265" s="281"/>
      <c r="EJ265" s="281"/>
      <c r="EK265" s="281"/>
      <c r="EL265" s="281"/>
      <c r="EM265" s="281"/>
      <c r="EN265" s="281"/>
      <c r="EO265" s="281"/>
      <c r="EP265" s="281"/>
      <c r="EQ265" s="281"/>
      <c r="ER265" s="281"/>
      <c r="ES265" s="281"/>
      <c r="ET265" s="281"/>
      <c r="EU265" s="281"/>
      <c r="EV265" s="281"/>
      <c r="EW265" s="281"/>
      <c r="EX265" s="281"/>
      <c r="EY265" s="281"/>
      <c r="EZ265" s="281"/>
      <c r="FA265" s="281"/>
      <c r="FB265" s="281"/>
      <c r="FC265" s="281"/>
      <c r="FD265" s="281"/>
      <c r="FE265" s="281"/>
      <c r="FF265" s="281"/>
      <c r="FG265" s="281"/>
      <c r="FH265" s="281"/>
      <c r="FI265" s="281"/>
      <c r="FJ265" s="281"/>
      <c r="FK265" s="281"/>
      <c r="FL265" s="281"/>
      <c r="FM265" s="281"/>
      <c r="FN265" s="281"/>
      <c r="FO265" s="281"/>
      <c r="FP265" s="281"/>
      <c r="FQ265" s="281"/>
      <c r="FR265" s="281"/>
      <c r="FS265" s="281"/>
    </row>
    <row r="266" spans="1:188" s="279" customFormat="1" x14ac:dyDescent="0.25">
      <c r="A266" s="326"/>
      <c r="B266" s="94" t="s">
        <v>47</v>
      </c>
      <c r="C266" s="95"/>
      <c r="D266" s="96">
        <v>21.28</v>
      </c>
      <c r="E266" s="97">
        <v>21.28</v>
      </c>
      <c r="F266" s="317"/>
      <c r="G266" s="100"/>
      <c r="H266" s="97"/>
      <c r="I266" s="324"/>
      <c r="J266" s="325"/>
      <c r="K266" s="89"/>
      <c r="L266" s="93"/>
      <c r="M266" s="89"/>
      <c r="N266" s="281"/>
      <c r="O266" s="281"/>
      <c r="P266" s="281"/>
      <c r="Q266" s="281"/>
      <c r="R266" s="281"/>
      <c r="S266" s="281"/>
      <c r="T266" s="281"/>
      <c r="U266" s="281"/>
      <c r="V266" s="281"/>
      <c r="W266" s="281"/>
      <c r="X266" s="281"/>
      <c r="Y266" s="281"/>
      <c r="Z266" s="281"/>
      <c r="AA266" s="281"/>
      <c r="AB266" s="281"/>
      <c r="AC266" s="281"/>
      <c r="AD266" s="281"/>
      <c r="AE266" s="281"/>
      <c r="AF266" s="281"/>
      <c r="AG266" s="281"/>
      <c r="AH266" s="281"/>
      <c r="AI266" s="281"/>
      <c r="AJ266" s="281"/>
      <c r="AK266" s="281"/>
      <c r="AL266" s="281"/>
      <c r="AM266" s="281"/>
      <c r="AN266" s="281"/>
      <c r="AO266" s="281"/>
      <c r="AP266" s="281"/>
      <c r="AQ266" s="281"/>
      <c r="AR266" s="281"/>
      <c r="AS266" s="281"/>
      <c r="AT266" s="281"/>
      <c r="AU266" s="281"/>
      <c r="AV266" s="281"/>
      <c r="AW266" s="281"/>
      <c r="AX266" s="281"/>
      <c r="AY266" s="281"/>
      <c r="AZ266" s="281"/>
      <c r="BA266" s="281"/>
      <c r="BB266" s="281"/>
      <c r="BC266" s="281"/>
      <c r="BD266" s="281"/>
      <c r="BE266" s="281"/>
      <c r="BF266" s="281"/>
      <c r="BG266" s="281"/>
      <c r="BH266" s="281"/>
      <c r="BI266" s="281"/>
      <c r="BJ266" s="281"/>
      <c r="BK266" s="281"/>
      <c r="BL266" s="281"/>
      <c r="BM266" s="281"/>
      <c r="BN266" s="281"/>
      <c r="BO266" s="281"/>
      <c r="BP266" s="281"/>
      <c r="BQ266" s="281"/>
      <c r="BR266" s="281"/>
      <c r="BS266" s="281"/>
      <c r="BT266" s="281"/>
      <c r="BU266" s="281"/>
      <c r="BV266" s="281"/>
      <c r="BW266" s="281"/>
      <c r="BX266" s="281"/>
      <c r="BY266" s="281"/>
      <c r="BZ266" s="281"/>
      <c r="CA266" s="281"/>
      <c r="CB266" s="281"/>
      <c r="CC266" s="281"/>
      <c r="CD266" s="281"/>
      <c r="CE266" s="281"/>
      <c r="CF266" s="281"/>
      <c r="CG266" s="281"/>
      <c r="CH266" s="281"/>
      <c r="CI266" s="281"/>
      <c r="CJ266" s="281"/>
      <c r="CK266" s="281"/>
      <c r="CL266" s="281"/>
      <c r="CM266" s="281"/>
      <c r="CN266" s="281"/>
      <c r="CO266" s="281"/>
      <c r="CP266" s="281"/>
      <c r="CQ266" s="281"/>
      <c r="CR266" s="281"/>
      <c r="CS266" s="281"/>
      <c r="CT266" s="281"/>
      <c r="CU266" s="281"/>
      <c r="CV266" s="281"/>
      <c r="CW266" s="281"/>
      <c r="CX266" s="281"/>
      <c r="CY266" s="281"/>
      <c r="CZ266" s="281"/>
      <c r="DA266" s="281"/>
      <c r="DB266" s="281"/>
      <c r="DC266" s="281"/>
      <c r="DD266" s="281"/>
      <c r="DE266" s="281"/>
      <c r="DF266" s="281"/>
      <c r="DG266" s="281"/>
      <c r="DH266" s="281"/>
      <c r="DI266" s="281"/>
      <c r="DJ266" s="281"/>
      <c r="DK266" s="281"/>
      <c r="DL266" s="281"/>
      <c r="DM266" s="281"/>
      <c r="DN266" s="281"/>
      <c r="DO266" s="281"/>
      <c r="DP266" s="281"/>
      <c r="DQ266" s="281"/>
      <c r="DR266" s="281"/>
      <c r="DS266" s="281"/>
      <c r="DT266" s="281"/>
      <c r="DU266" s="281"/>
      <c r="DV266" s="281"/>
      <c r="DW266" s="281"/>
      <c r="DX266" s="281"/>
      <c r="DY266" s="281"/>
      <c r="DZ266" s="281"/>
      <c r="EA266" s="281"/>
      <c r="EB266" s="281"/>
      <c r="EC266" s="281"/>
      <c r="ED266" s="281"/>
      <c r="EE266" s="281"/>
      <c r="EF266" s="281"/>
      <c r="EG266" s="281"/>
      <c r="EH266" s="281"/>
      <c r="EI266" s="281"/>
      <c r="EJ266" s="281"/>
      <c r="EK266" s="281"/>
      <c r="EL266" s="281"/>
      <c r="EM266" s="281"/>
      <c r="EN266" s="281"/>
      <c r="EO266" s="281"/>
      <c r="EP266" s="281"/>
      <c r="EQ266" s="281"/>
      <c r="ER266" s="281"/>
      <c r="ES266" s="281"/>
      <c r="ET266" s="281"/>
      <c r="EU266" s="281"/>
      <c r="EV266" s="281"/>
      <c r="EW266" s="281"/>
      <c r="EX266" s="281"/>
      <c r="EY266" s="281"/>
      <c r="EZ266" s="281"/>
      <c r="FA266" s="281"/>
      <c r="FB266" s="281"/>
      <c r="FC266" s="281"/>
      <c r="FD266" s="281"/>
      <c r="FE266" s="281"/>
      <c r="FF266" s="281"/>
      <c r="FG266" s="281"/>
      <c r="FH266" s="281"/>
      <c r="FI266" s="281"/>
      <c r="FJ266" s="281"/>
      <c r="FK266" s="281"/>
      <c r="FL266" s="281"/>
      <c r="FM266" s="281"/>
      <c r="FN266" s="281"/>
      <c r="FO266" s="281"/>
      <c r="FP266" s="281"/>
      <c r="FQ266" s="281"/>
      <c r="FR266" s="281"/>
      <c r="FS266" s="281"/>
    </row>
    <row r="267" spans="1:188" s="279" customFormat="1" x14ac:dyDescent="0.25">
      <c r="A267" s="326"/>
      <c r="B267" s="94" t="s">
        <v>20</v>
      </c>
      <c r="C267" s="95"/>
      <c r="D267" s="96">
        <v>1.1000000000000001</v>
      </c>
      <c r="E267" s="97">
        <v>1.1000000000000001</v>
      </c>
      <c r="F267" s="317"/>
      <c r="G267" s="100"/>
      <c r="H267" s="97"/>
      <c r="I267" s="324"/>
      <c r="J267" s="325"/>
      <c r="K267" s="89"/>
      <c r="L267" s="93"/>
      <c r="M267" s="89"/>
      <c r="N267" s="281"/>
      <c r="O267" s="281"/>
      <c r="P267" s="281"/>
      <c r="Q267" s="281"/>
      <c r="R267" s="281"/>
      <c r="S267" s="281"/>
      <c r="T267" s="281"/>
      <c r="U267" s="281"/>
      <c r="V267" s="281"/>
      <c r="W267" s="281"/>
      <c r="X267" s="281"/>
      <c r="Y267" s="281"/>
      <c r="Z267" s="281"/>
      <c r="AA267" s="281"/>
      <c r="AB267" s="281"/>
      <c r="AC267" s="281"/>
      <c r="AD267" s="281"/>
      <c r="AE267" s="281"/>
      <c r="AF267" s="281"/>
      <c r="AG267" s="281"/>
      <c r="AH267" s="281"/>
      <c r="AI267" s="281"/>
      <c r="AJ267" s="281"/>
      <c r="AK267" s="281"/>
      <c r="AL267" s="281"/>
      <c r="AM267" s="281"/>
      <c r="AN267" s="281"/>
      <c r="AO267" s="281"/>
      <c r="AP267" s="281"/>
      <c r="AQ267" s="281"/>
      <c r="AR267" s="281"/>
      <c r="AS267" s="281"/>
      <c r="AT267" s="281"/>
      <c r="AU267" s="281"/>
      <c r="AV267" s="281"/>
      <c r="AW267" s="281"/>
      <c r="AX267" s="281"/>
      <c r="AY267" s="281"/>
      <c r="AZ267" s="281"/>
      <c r="BA267" s="281"/>
      <c r="BB267" s="281"/>
      <c r="BC267" s="281"/>
      <c r="BD267" s="281"/>
      <c r="BE267" s="281"/>
      <c r="BF267" s="281"/>
      <c r="BG267" s="281"/>
      <c r="BH267" s="281"/>
      <c r="BI267" s="281"/>
      <c r="BJ267" s="281"/>
      <c r="BK267" s="281"/>
      <c r="BL267" s="281"/>
      <c r="BM267" s="281"/>
      <c r="BN267" s="281"/>
      <c r="BO267" s="281"/>
      <c r="BP267" s="281"/>
      <c r="BQ267" s="281"/>
      <c r="BR267" s="281"/>
      <c r="BS267" s="281"/>
      <c r="BT267" s="281"/>
      <c r="BU267" s="281"/>
      <c r="BV267" s="281"/>
      <c r="BW267" s="281"/>
      <c r="BX267" s="281"/>
      <c r="BY267" s="281"/>
      <c r="BZ267" s="281"/>
      <c r="CA267" s="281"/>
      <c r="CB267" s="281"/>
      <c r="CC267" s="281"/>
      <c r="CD267" s="281"/>
      <c r="CE267" s="281"/>
      <c r="CF267" s="281"/>
      <c r="CG267" s="281"/>
      <c r="CH267" s="281"/>
      <c r="CI267" s="281"/>
      <c r="CJ267" s="281"/>
      <c r="CK267" s="281"/>
      <c r="CL267" s="281"/>
      <c r="CM267" s="281"/>
      <c r="CN267" s="281"/>
      <c r="CO267" s="281"/>
      <c r="CP267" s="281"/>
      <c r="CQ267" s="281"/>
      <c r="CR267" s="281"/>
      <c r="CS267" s="281"/>
      <c r="CT267" s="281"/>
      <c r="CU267" s="281"/>
      <c r="CV267" s="281"/>
      <c r="CW267" s="281"/>
      <c r="CX267" s="281"/>
      <c r="CY267" s="281"/>
      <c r="CZ267" s="281"/>
      <c r="DA267" s="281"/>
      <c r="DB267" s="281"/>
      <c r="DC267" s="281"/>
      <c r="DD267" s="281"/>
      <c r="DE267" s="281"/>
      <c r="DF267" s="281"/>
      <c r="DG267" s="281"/>
      <c r="DH267" s="281"/>
      <c r="DI267" s="281"/>
      <c r="DJ267" s="281"/>
      <c r="DK267" s="281"/>
      <c r="DL267" s="281"/>
      <c r="DM267" s="281"/>
      <c r="DN267" s="281"/>
      <c r="DO267" s="281"/>
      <c r="DP267" s="281"/>
      <c r="DQ267" s="281"/>
      <c r="DR267" s="281"/>
      <c r="DS267" s="281"/>
      <c r="DT267" s="281"/>
      <c r="DU267" s="281"/>
      <c r="DV267" s="281"/>
      <c r="DW267" s="281"/>
      <c r="DX267" s="281"/>
      <c r="DY267" s="281"/>
      <c r="DZ267" s="281"/>
      <c r="EA267" s="281"/>
      <c r="EB267" s="281"/>
      <c r="EC267" s="281"/>
      <c r="ED267" s="281"/>
      <c r="EE267" s="281"/>
      <c r="EF267" s="281"/>
      <c r="EG267" s="281"/>
      <c r="EH267" s="281"/>
      <c r="EI267" s="281"/>
      <c r="EJ267" s="281"/>
      <c r="EK267" s="281"/>
      <c r="EL267" s="281"/>
      <c r="EM267" s="281"/>
      <c r="EN267" s="281"/>
      <c r="EO267" s="281"/>
      <c r="EP267" s="281"/>
      <c r="EQ267" s="281"/>
      <c r="ER267" s="281"/>
      <c r="ES267" s="281"/>
      <c r="ET267" s="281"/>
      <c r="EU267" s="281"/>
      <c r="EV267" s="281"/>
      <c r="EW267" s="281"/>
      <c r="EX267" s="281"/>
      <c r="EY267" s="281"/>
      <c r="EZ267" s="281"/>
      <c r="FA267" s="281"/>
      <c r="FB267" s="281"/>
      <c r="FC267" s="281"/>
      <c r="FD267" s="281"/>
      <c r="FE267" s="281"/>
      <c r="FF267" s="281"/>
      <c r="FG267" s="281"/>
      <c r="FH267" s="281"/>
      <c r="FI267" s="281"/>
      <c r="FJ267" s="281"/>
      <c r="FK267" s="281"/>
      <c r="FL267" s="281"/>
      <c r="FM267" s="281"/>
      <c r="FN267" s="281"/>
      <c r="FO267" s="281"/>
      <c r="FP267" s="281"/>
      <c r="FQ267" s="281"/>
      <c r="FR267" s="281"/>
      <c r="FS267" s="281"/>
    </row>
    <row r="268" spans="1:188" s="279" customFormat="1" x14ac:dyDescent="0.25">
      <c r="A268" s="326"/>
      <c r="B268" s="94" t="s">
        <v>22</v>
      </c>
      <c r="C268" s="95"/>
      <c r="D268" s="96">
        <v>1.1000000000000001</v>
      </c>
      <c r="E268" s="97">
        <v>1.1000000000000001</v>
      </c>
      <c r="F268" s="317"/>
      <c r="G268" s="100"/>
      <c r="H268" s="97"/>
      <c r="I268" s="324"/>
      <c r="J268" s="325"/>
      <c r="K268" s="89"/>
      <c r="L268" s="93"/>
      <c r="M268" s="89"/>
      <c r="N268" s="281"/>
      <c r="O268" s="281"/>
      <c r="P268" s="281"/>
      <c r="Q268" s="281"/>
      <c r="R268" s="281"/>
      <c r="S268" s="281"/>
      <c r="T268" s="281"/>
      <c r="U268" s="281"/>
      <c r="V268" s="281"/>
      <c r="W268" s="281"/>
      <c r="X268" s="281"/>
      <c r="Y268" s="281"/>
      <c r="Z268" s="281"/>
      <c r="AA268" s="281"/>
      <c r="AB268" s="281"/>
      <c r="AC268" s="281"/>
      <c r="AD268" s="281"/>
      <c r="AE268" s="281"/>
      <c r="AF268" s="281"/>
      <c r="AG268" s="281"/>
      <c r="AH268" s="281"/>
      <c r="AI268" s="281"/>
      <c r="AJ268" s="281"/>
      <c r="AK268" s="281"/>
      <c r="AL268" s="281"/>
      <c r="AM268" s="281"/>
      <c r="AN268" s="281"/>
      <c r="AO268" s="281"/>
      <c r="AP268" s="281"/>
      <c r="AQ268" s="281"/>
      <c r="AR268" s="281"/>
      <c r="AS268" s="281"/>
      <c r="AT268" s="281"/>
      <c r="AU268" s="281"/>
      <c r="AV268" s="281"/>
      <c r="AW268" s="281"/>
      <c r="AX268" s="281"/>
      <c r="AY268" s="281"/>
      <c r="AZ268" s="281"/>
      <c r="BA268" s="281"/>
      <c r="BB268" s="281"/>
      <c r="BC268" s="281"/>
      <c r="BD268" s="281"/>
      <c r="BE268" s="281"/>
      <c r="BF268" s="281"/>
      <c r="BG268" s="281"/>
      <c r="BH268" s="281"/>
      <c r="BI268" s="281"/>
      <c r="BJ268" s="281"/>
      <c r="BK268" s="281"/>
      <c r="BL268" s="281"/>
      <c r="BM268" s="281"/>
      <c r="BN268" s="281"/>
      <c r="BO268" s="281"/>
      <c r="BP268" s="281"/>
      <c r="BQ268" s="281"/>
      <c r="BR268" s="281"/>
      <c r="BS268" s="281"/>
      <c r="BT268" s="281"/>
      <c r="BU268" s="281"/>
      <c r="BV268" s="281"/>
      <c r="BW268" s="281"/>
      <c r="BX268" s="281"/>
      <c r="BY268" s="281"/>
      <c r="BZ268" s="281"/>
      <c r="CA268" s="281"/>
      <c r="CB268" s="281"/>
      <c r="CC268" s="281"/>
      <c r="CD268" s="281"/>
      <c r="CE268" s="281"/>
      <c r="CF268" s="281"/>
      <c r="CG268" s="281"/>
      <c r="CH268" s="281"/>
      <c r="CI268" s="281"/>
      <c r="CJ268" s="281"/>
      <c r="CK268" s="281"/>
      <c r="CL268" s="281"/>
      <c r="CM268" s="281"/>
      <c r="CN268" s="281"/>
      <c r="CO268" s="281"/>
      <c r="CP268" s="281"/>
      <c r="CQ268" s="281"/>
      <c r="CR268" s="281"/>
      <c r="CS268" s="281"/>
      <c r="CT268" s="281"/>
      <c r="CU268" s="281"/>
      <c r="CV268" s="281"/>
      <c r="CW268" s="281"/>
      <c r="CX268" s="281"/>
      <c r="CY268" s="281"/>
      <c r="CZ268" s="281"/>
      <c r="DA268" s="281"/>
      <c r="DB268" s="281"/>
      <c r="DC268" s="281"/>
      <c r="DD268" s="281"/>
      <c r="DE268" s="281"/>
      <c r="DF268" s="281"/>
      <c r="DG268" s="281"/>
      <c r="DH268" s="281"/>
      <c r="DI268" s="281"/>
      <c r="DJ268" s="281"/>
      <c r="DK268" s="281"/>
      <c r="DL268" s="281"/>
      <c r="DM268" s="281"/>
      <c r="DN268" s="281"/>
      <c r="DO268" s="281"/>
      <c r="DP268" s="281"/>
      <c r="DQ268" s="281"/>
      <c r="DR268" s="281"/>
      <c r="DS268" s="281"/>
      <c r="DT268" s="281"/>
      <c r="DU268" s="281"/>
      <c r="DV268" s="281"/>
      <c r="DW268" s="281"/>
      <c r="DX268" s="281"/>
      <c r="DY268" s="281"/>
      <c r="DZ268" s="281"/>
      <c r="EA268" s="281"/>
      <c r="EB268" s="281"/>
      <c r="EC268" s="281"/>
      <c r="ED268" s="281"/>
      <c r="EE268" s="281"/>
      <c r="EF268" s="281"/>
      <c r="EG268" s="281"/>
      <c r="EH268" s="281"/>
      <c r="EI268" s="281"/>
      <c r="EJ268" s="281"/>
      <c r="EK268" s="281"/>
      <c r="EL268" s="281"/>
      <c r="EM268" s="281"/>
      <c r="EN268" s="281"/>
      <c r="EO268" s="281"/>
      <c r="EP268" s="281"/>
      <c r="EQ268" s="281"/>
      <c r="ER268" s="281"/>
      <c r="ES268" s="281"/>
      <c r="ET268" s="281"/>
      <c r="EU268" s="281"/>
      <c r="EV268" s="281"/>
      <c r="EW268" s="281"/>
      <c r="EX268" s="281"/>
      <c r="EY268" s="281"/>
      <c r="EZ268" s="281"/>
      <c r="FA268" s="281"/>
      <c r="FB268" s="281"/>
      <c r="FC268" s="281"/>
      <c r="FD268" s="281"/>
      <c r="FE268" s="281"/>
      <c r="FF268" s="281"/>
      <c r="FG268" s="281"/>
      <c r="FH268" s="281"/>
      <c r="FI268" s="281"/>
      <c r="FJ268" s="281"/>
      <c r="FK268" s="281"/>
      <c r="FL268" s="281"/>
      <c r="FM268" s="281"/>
      <c r="FN268" s="281"/>
      <c r="FO268" s="281"/>
      <c r="FP268" s="281"/>
      <c r="FQ268" s="281"/>
      <c r="FR268" s="281"/>
      <c r="FS268" s="281"/>
    </row>
    <row r="269" spans="1:188" s="279" customFormat="1" x14ac:dyDescent="0.25">
      <c r="A269" s="326"/>
      <c r="B269" s="94" t="s">
        <v>55</v>
      </c>
      <c r="C269" s="95"/>
      <c r="D269" s="96">
        <v>1.1000000000000001</v>
      </c>
      <c r="E269" s="97">
        <v>1.1000000000000001</v>
      </c>
      <c r="F269" s="317"/>
      <c r="G269" s="100"/>
      <c r="H269" s="97"/>
      <c r="I269" s="324"/>
      <c r="J269" s="325"/>
      <c r="K269" s="89"/>
      <c r="L269" s="93"/>
      <c r="M269" s="89"/>
      <c r="N269" s="281"/>
      <c r="O269" s="281"/>
      <c r="P269" s="281"/>
      <c r="Q269" s="281"/>
      <c r="R269" s="281"/>
      <c r="S269" s="281"/>
      <c r="T269" s="281"/>
      <c r="U269" s="281"/>
      <c r="V269" s="281"/>
      <c r="W269" s="281"/>
      <c r="X269" s="281"/>
      <c r="Y269" s="281"/>
      <c r="Z269" s="281"/>
      <c r="AA269" s="281"/>
      <c r="AB269" s="281"/>
      <c r="AC269" s="281"/>
      <c r="AD269" s="281"/>
      <c r="AE269" s="281"/>
      <c r="AF269" s="281"/>
      <c r="AG269" s="281"/>
      <c r="AH269" s="281"/>
      <c r="AI269" s="281"/>
      <c r="AJ269" s="281"/>
      <c r="AK269" s="281"/>
      <c r="AL269" s="281"/>
      <c r="AM269" s="281"/>
      <c r="AN269" s="281"/>
      <c r="AO269" s="281"/>
      <c r="AP269" s="281"/>
      <c r="AQ269" s="281"/>
      <c r="AR269" s="281"/>
      <c r="AS269" s="281"/>
      <c r="AT269" s="281"/>
      <c r="AU269" s="281"/>
      <c r="AV269" s="281"/>
      <c r="AW269" s="281"/>
      <c r="AX269" s="281"/>
      <c r="AY269" s="281"/>
      <c r="AZ269" s="281"/>
      <c r="BA269" s="281"/>
      <c r="BB269" s="281"/>
      <c r="BC269" s="281"/>
      <c r="BD269" s="281"/>
      <c r="BE269" s="281"/>
      <c r="BF269" s="281"/>
      <c r="BG269" s="281"/>
      <c r="BH269" s="281"/>
      <c r="BI269" s="281"/>
      <c r="BJ269" s="281"/>
      <c r="BK269" s="281"/>
      <c r="BL269" s="281"/>
      <c r="BM269" s="281"/>
      <c r="BN269" s="281"/>
      <c r="BO269" s="281"/>
      <c r="BP269" s="281"/>
      <c r="BQ269" s="281"/>
      <c r="BR269" s="281"/>
      <c r="BS269" s="281"/>
      <c r="BT269" s="281"/>
      <c r="BU269" s="281"/>
      <c r="BV269" s="281"/>
      <c r="BW269" s="281"/>
      <c r="BX269" s="281"/>
      <c r="BY269" s="281"/>
      <c r="BZ269" s="281"/>
      <c r="CA269" s="281"/>
      <c r="CB269" s="281"/>
      <c r="CC269" s="281"/>
      <c r="CD269" s="281"/>
      <c r="CE269" s="281"/>
      <c r="CF269" s="281"/>
      <c r="CG269" s="281"/>
      <c r="CH269" s="281"/>
      <c r="CI269" s="281"/>
      <c r="CJ269" s="281"/>
      <c r="CK269" s="281"/>
      <c r="CL269" s="281"/>
      <c r="CM269" s="281"/>
      <c r="CN269" s="281"/>
      <c r="CO269" s="281"/>
      <c r="CP269" s="281"/>
      <c r="CQ269" s="281"/>
      <c r="CR269" s="281"/>
      <c r="CS269" s="281"/>
      <c r="CT269" s="281"/>
      <c r="CU269" s="281"/>
      <c r="CV269" s="281"/>
      <c r="CW269" s="281"/>
      <c r="CX269" s="281"/>
      <c r="CY269" s="281"/>
      <c r="CZ269" s="281"/>
      <c r="DA269" s="281"/>
      <c r="DB269" s="281"/>
      <c r="DC269" s="281"/>
      <c r="DD269" s="281"/>
      <c r="DE269" s="281"/>
      <c r="DF269" s="281"/>
      <c r="DG269" s="281"/>
      <c r="DH269" s="281"/>
      <c r="DI269" s="281"/>
      <c r="DJ269" s="281"/>
      <c r="DK269" s="281"/>
      <c r="DL269" s="281"/>
      <c r="DM269" s="281"/>
      <c r="DN269" s="281"/>
      <c r="DO269" s="281"/>
      <c r="DP269" s="281"/>
      <c r="DQ269" s="281"/>
      <c r="DR269" s="281"/>
      <c r="DS269" s="281"/>
      <c r="DT269" s="281"/>
      <c r="DU269" s="281"/>
      <c r="DV269" s="281"/>
      <c r="DW269" s="281"/>
      <c r="DX269" s="281"/>
      <c r="DY269" s="281"/>
      <c r="DZ269" s="281"/>
      <c r="EA269" s="281"/>
      <c r="EB269" s="281"/>
      <c r="EC269" s="281"/>
      <c r="ED269" s="281"/>
      <c r="EE269" s="281"/>
      <c r="EF269" s="281"/>
      <c r="EG269" s="281"/>
      <c r="EH269" s="281"/>
      <c r="EI269" s="281"/>
      <c r="EJ269" s="281"/>
      <c r="EK269" s="281"/>
      <c r="EL269" s="281"/>
      <c r="EM269" s="281"/>
      <c r="EN269" s="281"/>
      <c r="EO269" s="281"/>
      <c r="EP269" s="281"/>
      <c r="EQ269" s="281"/>
      <c r="ER269" s="281"/>
      <c r="ES269" s="281"/>
      <c r="ET269" s="281"/>
      <c r="EU269" s="281"/>
      <c r="EV269" s="281"/>
      <c r="EW269" s="281"/>
      <c r="EX269" s="281"/>
      <c r="EY269" s="281"/>
      <c r="EZ269" s="281"/>
      <c r="FA269" s="281"/>
      <c r="FB269" s="281"/>
      <c r="FC269" s="281"/>
      <c r="FD269" s="281"/>
      <c r="FE269" s="281"/>
      <c r="FF269" s="281"/>
      <c r="FG269" s="281"/>
      <c r="FH269" s="281"/>
      <c r="FI269" s="281"/>
      <c r="FJ269" s="281"/>
      <c r="FK269" s="281"/>
      <c r="FL269" s="281"/>
      <c r="FM269" s="281"/>
      <c r="FN269" s="281"/>
      <c r="FO269" s="281"/>
      <c r="FP269" s="281"/>
      <c r="FQ269" s="281"/>
      <c r="FR269" s="281"/>
      <c r="FS269" s="281"/>
    </row>
    <row r="270" spans="1:188" s="279" customFormat="1" x14ac:dyDescent="0.25">
      <c r="A270" s="326"/>
      <c r="B270" s="94" t="s">
        <v>21</v>
      </c>
      <c r="C270" s="95"/>
      <c r="D270" s="96">
        <v>0.3</v>
      </c>
      <c r="E270" s="97">
        <v>0.3</v>
      </c>
      <c r="F270" s="317"/>
      <c r="G270" s="100"/>
      <c r="H270" s="97"/>
      <c r="I270" s="324"/>
      <c r="J270" s="325"/>
      <c r="K270" s="89"/>
      <c r="L270" s="93"/>
      <c r="M270" s="89"/>
      <c r="N270" s="281"/>
      <c r="O270" s="281"/>
      <c r="P270" s="281"/>
      <c r="Q270" s="281"/>
      <c r="R270" s="281"/>
      <c r="S270" s="281"/>
      <c r="T270" s="281"/>
      <c r="U270" s="281"/>
      <c r="V270" s="281"/>
      <c r="W270" s="281"/>
      <c r="X270" s="281"/>
      <c r="Y270" s="281"/>
      <c r="Z270" s="281"/>
      <c r="AA270" s="281"/>
      <c r="AB270" s="281"/>
      <c r="AC270" s="281"/>
      <c r="AD270" s="281"/>
      <c r="AE270" s="281"/>
      <c r="AF270" s="281"/>
      <c r="AG270" s="281"/>
      <c r="AH270" s="281"/>
      <c r="AI270" s="281"/>
      <c r="AJ270" s="281"/>
      <c r="AK270" s="281"/>
      <c r="AL270" s="281"/>
      <c r="AM270" s="281"/>
      <c r="AN270" s="281"/>
      <c r="AO270" s="281"/>
      <c r="AP270" s="281"/>
      <c r="AQ270" s="281"/>
      <c r="AR270" s="281"/>
      <c r="AS270" s="281"/>
      <c r="AT270" s="281"/>
      <c r="AU270" s="281"/>
      <c r="AV270" s="281"/>
      <c r="AW270" s="281"/>
      <c r="AX270" s="281"/>
      <c r="AY270" s="281"/>
      <c r="AZ270" s="281"/>
      <c r="BA270" s="281"/>
      <c r="BB270" s="281"/>
      <c r="BC270" s="281"/>
      <c r="BD270" s="281"/>
      <c r="BE270" s="281"/>
      <c r="BF270" s="281"/>
      <c r="BG270" s="281"/>
      <c r="BH270" s="281"/>
      <c r="BI270" s="281"/>
      <c r="BJ270" s="281"/>
      <c r="BK270" s="281"/>
      <c r="BL270" s="281"/>
      <c r="BM270" s="281"/>
      <c r="BN270" s="281"/>
      <c r="BO270" s="281"/>
      <c r="BP270" s="281"/>
      <c r="BQ270" s="281"/>
      <c r="BR270" s="281"/>
      <c r="BS270" s="281"/>
      <c r="BT270" s="281"/>
      <c r="BU270" s="281"/>
      <c r="BV270" s="281"/>
      <c r="BW270" s="281"/>
      <c r="BX270" s="281"/>
      <c r="BY270" s="281"/>
      <c r="BZ270" s="281"/>
      <c r="CA270" s="281"/>
      <c r="CB270" s="281"/>
      <c r="CC270" s="281"/>
      <c r="CD270" s="281"/>
      <c r="CE270" s="281"/>
      <c r="CF270" s="281"/>
      <c r="CG270" s="281"/>
      <c r="CH270" s="281"/>
      <c r="CI270" s="281"/>
      <c r="CJ270" s="281"/>
      <c r="CK270" s="281"/>
      <c r="CL270" s="281"/>
      <c r="CM270" s="281"/>
      <c r="CN270" s="281"/>
      <c r="CO270" s="281"/>
      <c r="CP270" s="281"/>
      <c r="CQ270" s="281"/>
      <c r="CR270" s="281"/>
      <c r="CS270" s="281"/>
      <c r="CT270" s="281"/>
      <c r="CU270" s="281"/>
      <c r="CV270" s="281"/>
      <c r="CW270" s="281"/>
      <c r="CX270" s="281"/>
      <c r="CY270" s="281"/>
      <c r="CZ270" s="281"/>
      <c r="DA270" s="281"/>
      <c r="DB270" s="281"/>
      <c r="DC270" s="281"/>
      <c r="DD270" s="281"/>
      <c r="DE270" s="281"/>
      <c r="DF270" s="281"/>
      <c r="DG270" s="281"/>
      <c r="DH270" s="281"/>
      <c r="DI270" s="281"/>
      <c r="DJ270" s="281"/>
      <c r="DK270" s="281"/>
      <c r="DL270" s="281"/>
      <c r="DM270" s="281"/>
      <c r="DN270" s="281"/>
      <c r="DO270" s="281"/>
      <c r="DP270" s="281"/>
      <c r="DQ270" s="281"/>
      <c r="DR270" s="281"/>
      <c r="DS270" s="281"/>
      <c r="DT270" s="281"/>
      <c r="DU270" s="281"/>
      <c r="DV270" s="281"/>
      <c r="DW270" s="281"/>
      <c r="DX270" s="281"/>
      <c r="DY270" s="281"/>
      <c r="DZ270" s="281"/>
      <c r="EA270" s="281"/>
      <c r="EB270" s="281"/>
      <c r="EC270" s="281"/>
      <c r="ED270" s="281"/>
      <c r="EE270" s="281"/>
      <c r="EF270" s="281"/>
      <c r="EG270" s="281"/>
      <c r="EH270" s="281"/>
      <c r="EI270" s="281"/>
      <c r="EJ270" s="281"/>
      <c r="EK270" s="281"/>
      <c r="EL270" s="281"/>
      <c r="EM270" s="281"/>
      <c r="EN270" s="281"/>
      <c r="EO270" s="281"/>
      <c r="EP270" s="281"/>
      <c r="EQ270" s="281"/>
      <c r="ER270" s="281"/>
      <c r="ES270" s="281"/>
      <c r="ET270" s="281"/>
      <c r="EU270" s="281"/>
      <c r="EV270" s="281"/>
      <c r="EW270" s="281"/>
      <c r="EX270" s="281"/>
      <c r="EY270" s="281"/>
      <c r="EZ270" s="281"/>
      <c r="FA270" s="281"/>
      <c r="FB270" s="281"/>
      <c r="FC270" s="281"/>
      <c r="FD270" s="281"/>
      <c r="FE270" s="281"/>
      <c r="FF270" s="281"/>
      <c r="FG270" s="281"/>
      <c r="FH270" s="281"/>
      <c r="FI270" s="281"/>
      <c r="FJ270" s="281"/>
      <c r="FK270" s="281"/>
      <c r="FL270" s="281"/>
      <c r="FM270" s="281"/>
      <c r="FN270" s="281"/>
      <c r="FO270" s="281"/>
      <c r="FP270" s="281"/>
      <c r="FQ270" s="281"/>
      <c r="FR270" s="281"/>
      <c r="FS270" s="281"/>
    </row>
    <row r="271" spans="1:188" s="279" customFormat="1" x14ac:dyDescent="0.25">
      <c r="A271" s="326"/>
      <c r="B271" s="94" t="s">
        <v>93</v>
      </c>
      <c r="C271" s="95"/>
      <c r="D271" s="96">
        <v>0.16</v>
      </c>
      <c r="E271" s="97">
        <v>0.16</v>
      </c>
      <c r="F271" s="317"/>
      <c r="G271" s="100"/>
      <c r="H271" s="97"/>
      <c r="I271" s="324"/>
      <c r="J271" s="325"/>
      <c r="K271" s="89"/>
      <c r="L271" s="93"/>
      <c r="M271" s="89"/>
      <c r="N271" s="281"/>
      <c r="O271" s="281"/>
      <c r="P271" s="281"/>
      <c r="Q271" s="281"/>
      <c r="R271" s="281"/>
      <c r="S271" s="281"/>
      <c r="T271" s="281"/>
      <c r="U271" s="281"/>
      <c r="V271" s="281"/>
      <c r="W271" s="281"/>
      <c r="X271" s="281"/>
      <c r="Y271" s="281"/>
      <c r="Z271" s="281"/>
      <c r="AA271" s="281"/>
      <c r="AB271" s="281"/>
      <c r="AC271" s="281"/>
      <c r="AD271" s="281"/>
      <c r="AE271" s="281"/>
      <c r="AF271" s="281"/>
      <c r="AG271" s="281"/>
      <c r="AH271" s="281"/>
      <c r="AI271" s="281"/>
      <c r="AJ271" s="281"/>
      <c r="AK271" s="281"/>
      <c r="AL271" s="281"/>
      <c r="AM271" s="281"/>
      <c r="AN271" s="281"/>
      <c r="AO271" s="281"/>
      <c r="AP271" s="281"/>
      <c r="AQ271" s="281"/>
      <c r="AR271" s="281"/>
      <c r="AS271" s="281"/>
      <c r="AT271" s="281"/>
      <c r="AU271" s="281"/>
      <c r="AV271" s="281"/>
      <c r="AW271" s="281"/>
      <c r="AX271" s="281"/>
      <c r="AY271" s="281"/>
      <c r="AZ271" s="281"/>
      <c r="BA271" s="281"/>
      <c r="BB271" s="281"/>
      <c r="BC271" s="281"/>
      <c r="BD271" s="281"/>
      <c r="BE271" s="281"/>
      <c r="BF271" s="281"/>
      <c r="BG271" s="281"/>
      <c r="BH271" s="281"/>
      <c r="BI271" s="281"/>
      <c r="BJ271" s="281"/>
      <c r="BK271" s="281"/>
      <c r="BL271" s="281"/>
      <c r="BM271" s="281"/>
      <c r="BN271" s="281"/>
      <c r="BO271" s="281"/>
      <c r="BP271" s="281"/>
      <c r="BQ271" s="281"/>
      <c r="BR271" s="281"/>
      <c r="BS271" s="281"/>
      <c r="BT271" s="281"/>
      <c r="BU271" s="281"/>
      <c r="BV271" s="281"/>
      <c r="BW271" s="281"/>
      <c r="BX271" s="281"/>
      <c r="BY271" s="281"/>
      <c r="BZ271" s="281"/>
      <c r="CA271" s="281"/>
      <c r="CB271" s="281"/>
      <c r="CC271" s="281"/>
      <c r="CD271" s="281"/>
      <c r="CE271" s="281"/>
      <c r="CF271" s="281"/>
      <c r="CG271" s="281"/>
      <c r="CH271" s="281"/>
      <c r="CI271" s="281"/>
      <c r="CJ271" s="281"/>
      <c r="CK271" s="281"/>
      <c r="CL271" s="281"/>
      <c r="CM271" s="281"/>
      <c r="CN271" s="281"/>
      <c r="CO271" s="281"/>
      <c r="CP271" s="281"/>
      <c r="CQ271" s="281"/>
      <c r="CR271" s="281"/>
      <c r="CS271" s="281"/>
      <c r="CT271" s="281"/>
      <c r="CU271" s="281"/>
      <c r="CV271" s="281"/>
      <c r="CW271" s="281"/>
      <c r="CX271" s="281"/>
      <c r="CY271" s="281"/>
      <c r="CZ271" s="281"/>
      <c r="DA271" s="281"/>
      <c r="DB271" s="281"/>
      <c r="DC271" s="281"/>
      <c r="DD271" s="281"/>
      <c r="DE271" s="281"/>
      <c r="DF271" s="281"/>
      <c r="DG271" s="281"/>
      <c r="DH271" s="281"/>
      <c r="DI271" s="281"/>
      <c r="DJ271" s="281"/>
      <c r="DK271" s="281"/>
      <c r="DL271" s="281"/>
      <c r="DM271" s="281"/>
      <c r="DN271" s="281"/>
      <c r="DO271" s="281"/>
      <c r="DP271" s="281"/>
      <c r="DQ271" s="281"/>
      <c r="DR271" s="281"/>
      <c r="DS271" s="281"/>
      <c r="DT271" s="281"/>
      <c r="DU271" s="281"/>
      <c r="DV271" s="281"/>
      <c r="DW271" s="281"/>
      <c r="DX271" s="281"/>
      <c r="DY271" s="281"/>
      <c r="DZ271" s="281"/>
      <c r="EA271" s="281"/>
      <c r="EB271" s="281"/>
      <c r="EC271" s="281"/>
      <c r="ED271" s="281"/>
      <c r="EE271" s="281"/>
      <c r="EF271" s="281"/>
      <c r="EG271" s="281"/>
      <c r="EH271" s="281"/>
      <c r="EI271" s="281"/>
      <c r="EJ271" s="281"/>
      <c r="EK271" s="281"/>
      <c r="EL271" s="281"/>
      <c r="EM271" s="281"/>
      <c r="EN271" s="281"/>
      <c r="EO271" s="281"/>
      <c r="EP271" s="281"/>
      <c r="EQ271" s="281"/>
      <c r="ER271" s="281"/>
      <c r="ES271" s="281"/>
      <c r="ET271" s="281"/>
      <c r="EU271" s="281"/>
      <c r="EV271" s="281"/>
      <c r="EW271" s="281"/>
      <c r="EX271" s="281"/>
      <c r="EY271" s="281"/>
      <c r="EZ271" s="281"/>
      <c r="FA271" s="281"/>
      <c r="FB271" s="281"/>
      <c r="FC271" s="281"/>
      <c r="FD271" s="281"/>
      <c r="FE271" s="281"/>
      <c r="FF271" s="281"/>
      <c r="FG271" s="281"/>
      <c r="FH271" s="281"/>
      <c r="FI271" s="281"/>
      <c r="FJ271" s="281"/>
      <c r="FK271" s="281"/>
      <c r="FL271" s="281"/>
      <c r="FM271" s="281"/>
      <c r="FN271" s="281"/>
      <c r="FO271" s="281"/>
      <c r="FP271" s="281"/>
      <c r="FQ271" s="281"/>
      <c r="FR271" s="281"/>
      <c r="FS271" s="281"/>
    </row>
    <row r="272" spans="1:188" s="279" customFormat="1" x14ac:dyDescent="0.25">
      <c r="A272" s="326"/>
      <c r="B272" s="94" t="s">
        <v>19</v>
      </c>
      <c r="C272" s="95"/>
      <c r="D272" s="96">
        <v>8.5</v>
      </c>
      <c r="E272" s="97">
        <v>8.5</v>
      </c>
      <c r="F272" s="317"/>
      <c r="G272" s="100"/>
      <c r="H272" s="97"/>
      <c r="I272" s="324"/>
      <c r="J272" s="325"/>
      <c r="K272" s="89"/>
      <c r="L272" s="93"/>
      <c r="M272" s="89"/>
      <c r="N272" s="281"/>
      <c r="O272" s="281"/>
      <c r="P272" s="281"/>
      <c r="Q272" s="281"/>
      <c r="R272" s="281"/>
      <c r="S272" s="281"/>
      <c r="T272" s="281"/>
      <c r="U272" s="281"/>
      <c r="V272" s="281"/>
      <c r="W272" s="281"/>
      <c r="X272" s="281"/>
      <c r="Y272" s="281"/>
      <c r="Z272" s="281"/>
      <c r="AA272" s="281"/>
      <c r="AB272" s="281"/>
      <c r="AC272" s="281"/>
      <c r="AD272" s="281"/>
      <c r="AE272" s="281"/>
      <c r="AF272" s="281"/>
      <c r="AG272" s="281"/>
      <c r="AH272" s="281"/>
      <c r="AI272" s="281"/>
      <c r="AJ272" s="281"/>
      <c r="AK272" s="281"/>
      <c r="AL272" s="281"/>
      <c r="AM272" s="281"/>
      <c r="AN272" s="281"/>
      <c r="AO272" s="281"/>
      <c r="AP272" s="281"/>
      <c r="AQ272" s="281"/>
      <c r="AR272" s="281"/>
      <c r="AS272" s="281"/>
      <c r="AT272" s="281"/>
      <c r="AU272" s="281"/>
      <c r="AV272" s="281"/>
      <c r="AW272" s="281"/>
      <c r="AX272" s="281"/>
      <c r="AY272" s="281"/>
      <c r="AZ272" s="281"/>
      <c r="BA272" s="281"/>
      <c r="BB272" s="281"/>
      <c r="BC272" s="281"/>
      <c r="BD272" s="281"/>
      <c r="BE272" s="281"/>
      <c r="BF272" s="281"/>
      <c r="BG272" s="281"/>
      <c r="BH272" s="281"/>
      <c r="BI272" s="281"/>
      <c r="BJ272" s="281"/>
      <c r="BK272" s="281"/>
      <c r="BL272" s="281"/>
      <c r="BM272" s="281"/>
      <c r="BN272" s="281"/>
      <c r="BO272" s="281"/>
      <c r="BP272" s="281"/>
      <c r="BQ272" s="281"/>
      <c r="BR272" s="281"/>
      <c r="BS272" s="281"/>
      <c r="BT272" s="281"/>
      <c r="BU272" s="281"/>
      <c r="BV272" s="281"/>
      <c r="BW272" s="281"/>
      <c r="BX272" s="281"/>
      <c r="BY272" s="281"/>
      <c r="BZ272" s="281"/>
      <c r="CA272" s="281"/>
      <c r="CB272" s="281"/>
      <c r="CC272" s="281"/>
      <c r="CD272" s="281"/>
      <c r="CE272" s="281"/>
      <c r="CF272" s="281"/>
      <c r="CG272" s="281"/>
      <c r="CH272" s="281"/>
      <c r="CI272" s="281"/>
      <c r="CJ272" s="281"/>
      <c r="CK272" s="281"/>
      <c r="CL272" s="281"/>
      <c r="CM272" s="281"/>
      <c r="CN272" s="281"/>
      <c r="CO272" s="281"/>
      <c r="CP272" s="281"/>
      <c r="CQ272" s="281"/>
      <c r="CR272" s="281"/>
      <c r="CS272" s="281"/>
      <c r="CT272" s="281"/>
      <c r="CU272" s="281"/>
      <c r="CV272" s="281"/>
      <c r="CW272" s="281"/>
      <c r="CX272" s="281"/>
      <c r="CY272" s="281"/>
      <c r="CZ272" s="281"/>
      <c r="DA272" s="281"/>
      <c r="DB272" s="281"/>
      <c r="DC272" s="281"/>
      <c r="DD272" s="281"/>
      <c r="DE272" s="281"/>
      <c r="DF272" s="281"/>
      <c r="DG272" s="281"/>
      <c r="DH272" s="281"/>
      <c r="DI272" s="281"/>
      <c r="DJ272" s="281"/>
      <c r="DK272" s="281"/>
      <c r="DL272" s="281"/>
      <c r="DM272" s="281"/>
      <c r="DN272" s="281"/>
      <c r="DO272" s="281"/>
      <c r="DP272" s="281"/>
      <c r="DQ272" s="281"/>
      <c r="DR272" s="281"/>
      <c r="DS272" s="281"/>
      <c r="DT272" s="281"/>
      <c r="DU272" s="281"/>
      <c r="DV272" s="281"/>
      <c r="DW272" s="281"/>
      <c r="DX272" s="281"/>
      <c r="DY272" s="281"/>
      <c r="DZ272" s="281"/>
      <c r="EA272" s="281"/>
      <c r="EB272" s="281"/>
      <c r="EC272" s="281"/>
      <c r="ED272" s="281"/>
      <c r="EE272" s="281"/>
      <c r="EF272" s="281"/>
      <c r="EG272" s="281"/>
      <c r="EH272" s="281"/>
      <c r="EI272" s="281"/>
      <c r="EJ272" s="281"/>
      <c r="EK272" s="281"/>
      <c r="EL272" s="281"/>
      <c r="EM272" s="281"/>
      <c r="EN272" s="281"/>
      <c r="EO272" s="281"/>
      <c r="EP272" s="281"/>
      <c r="EQ272" s="281"/>
      <c r="ER272" s="281"/>
      <c r="ES272" s="281"/>
      <c r="ET272" s="281"/>
      <c r="EU272" s="281"/>
      <c r="EV272" s="281"/>
      <c r="EW272" s="281"/>
      <c r="EX272" s="281"/>
      <c r="EY272" s="281"/>
      <c r="EZ272" s="281"/>
      <c r="FA272" s="281"/>
      <c r="FB272" s="281"/>
      <c r="FC272" s="281"/>
      <c r="FD272" s="281"/>
      <c r="FE272" s="281"/>
      <c r="FF272" s="281"/>
      <c r="FG272" s="281"/>
      <c r="FH272" s="281"/>
      <c r="FI272" s="281"/>
      <c r="FJ272" s="281"/>
      <c r="FK272" s="281"/>
      <c r="FL272" s="281"/>
      <c r="FM272" s="281"/>
      <c r="FN272" s="281"/>
      <c r="FO272" s="281"/>
      <c r="FP272" s="281"/>
      <c r="FQ272" s="281"/>
      <c r="FR272" s="281"/>
      <c r="FS272" s="281"/>
    </row>
    <row r="273" spans="1:188" s="279" customFormat="1" x14ac:dyDescent="0.25">
      <c r="A273" s="326"/>
      <c r="B273" s="94" t="s">
        <v>211</v>
      </c>
      <c r="C273" s="95"/>
      <c r="D273" s="96"/>
      <c r="E273" s="97">
        <v>32.799999999999997</v>
      </c>
      <c r="F273" s="317"/>
      <c r="G273" s="100"/>
      <c r="H273" s="97"/>
      <c r="I273" s="324"/>
      <c r="J273" s="325"/>
      <c r="K273" s="89"/>
      <c r="L273" s="93"/>
      <c r="M273" s="89"/>
      <c r="N273" s="281"/>
      <c r="O273" s="281"/>
      <c r="P273" s="281"/>
      <c r="Q273" s="281"/>
      <c r="R273" s="281"/>
      <c r="S273" s="281"/>
      <c r="T273" s="281"/>
      <c r="U273" s="281"/>
      <c r="V273" s="281"/>
      <c r="W273" s="281"/>
      <c r="X273" s="281"/>
      <c r="Y273" s="281"/>
      <c r="Z273" s="281"/>
      <c r="AA273" s="281"/>
      <c r="AB273" s="281"/>
      <c r="AC273" s="281"/>
      <c r="AD273" s="281"/>
      <c r="AE273" s="281"/>
      <c r="AF273" s="281"/>
      <c r="AG273" s="281"/>
      <c r="AH273" s="281"/>
      <c r="AI273" s="281"/>
      <c r="AJ273" s="281"/>
      <c r="AK273" s="281"/>
      <c r="AL273" s="281"/>
      <c r="AM273" s="281"/>
      <c r="AN273" s="281"/>
      <c r="AO273" s="281"/>
      <c r="AP273" s="281"/>
      <c r="AQ273" s="281"/>
      <c r="AR273" s="281"/>
      <c r="AS273" s="281"/>
      <c r="AT273" s="281"/>
      <c r="AU273" s="281"/>
      <c r="AV273" s="281"/>
      <c r="AW273" s="281"/>
      <c r="AX273" s="281"/>
      <c r="AY273" s="281"/>
      <c r="AZ273" s="281"/>
      <c r="BA273" s="281"/>
      <c r="BB273" s="281"/>
      <c r="BC273" s="281"/>
      <c r="BD273" s="281"/>
      <c r="BE273" s="281"/>
      <c r="BF273" s="281"/>
      <c r="BG273" s="281"/>
      <c r="BH273" s="281"/>
      <c r="BI273" s="281"/>
      <c r="BJ273" s="281"/>
      <c r="BK273" s="281"/>
      <c r="BL273" s="281"/>
      <c r="BM273" s="281"/>
      <c r="BN273" s="281"/>
      <c r="BO273" s="281"/>
      <c r="BP273" s="281"/>
      <c r="BQ273" s="281"/>
      <c r="BR273" s="281"/>
      <c r="BS273" s="281"/>
      <c r="BT273" s="281"/>
      <c r="BU273" s="281"/>
      <c r="BV273" s="281"/>
      <c r="BW273" s="281"/>
      <c r="BX273" s="281"/>
      <c r="BY273" s="281"/>
      <c r="BZ273" s="281"/>
      <c r="CA273" s="281"/>
      <c r="CB273" s="281"/>
      <c r="CC273" s="281"/>
      <c r="CD273" s="281"/>
      <c r="CE273" s="281"/>
      <c r="CF273" s="281"/>
      <c r="CG273" s="281"/>
      <c r="CH273" s="281"/>
      <c r="CI273" s="281"/>
      <c r="CJ273" s="281"/>
      <c r="CK273" s="281"/>
      <c r="CL273" s="281"/>
      <c r="CM273" s="281"/>
      <c r="CN273" s="281"/>
      <c r="CO273" s="281"/>
      <c r="CP273" s="281"/>
      <c r="CQ273" s="281"/>
      <c r="CR273" s="281"/>
      <c r="CS273" s="281"/>
      <c r="CT273" s="281"/>
      <c r="CU273" s="281"/>
      <c r="CV273" s="281"/>
      <c r="CW273" s="281"/>
      <c r="CX273" s="281"/>
      <c r="CY273" s="281"/>
      <c r="CZ273" s="281"/>
      <c r="DA273" s="281"/>
      <c r="DB273" s="281"/>
      <c r="DC273" s="281"/>
      <c r="DD273" s="281"/>
      <c r="DE273" s="281"/>
      <c r="DF273" s="281"/>
      <c r="DG273" s="281"/>
      <c r="DH273" s="281"/>
      <c r="DI273" s="281"/>
      <c r="DJ273" s="281"/>
      <c r="DK273" s="281"/>
      <c r="DL273" s="281"/>
      <c r="DM273" s="281"/>
      <c r="DN273" s="281"/>
      <c r="DO273" s="281"/>
      <c r="DP273" s="281"/>
      <c r="DQ273" s="281"/>
      <c r="DR273" s="281"/>
      <c r="DS273" s="281"/>
      <c r="DT273" s="281"/>
      <c r="DU273" s="281"/>
      <c r="DV273" s="281"/>
      <c r="DW273" s="281"/>
      <c r="DX273" s="281"/>
      <c r="DY273" s="281"/>
      <c r="DZ273" s="281"/>
      <c r="EA273" s="281"/>
      <c r="EB273" s="281"/>
      <c r="EC273" s="281"/>
      <c r="ED273" s="281"/>
      <c r="EE273" s="281"/>
      <c r="EF273" s="281"/>
      <c r="EG273" s="281"/>
      <c r="EH273" s="281"/>
      <c r="EI273" s="281"/>
      <c r="EJ273" s="281"/>
      <c r="EK273" s="281"/>
      <c r="EL273" s="281"/>
      <c r="EM273" s="281"/>
      <c r="EN273" s="281"/>
      <c r="EO273" s="281"/>
      <c r="EP273" s="281"/>
      <c r="EQ273" s="281"/>
      <c r="ER273" s="281"/>
      <c r="ES273" s="281"/>
      <c r="ET273" s="281"/>
      <c r="EU273" s="281"/>
      <c r="EV273" s="281"/>
      <c r="EW273" s="281"/>
      <c r="EX273" s="281"/>
      <c r="EY273" s="281"/>
      <c r="EZ273" s="281"/>
      <c r="FA273" s="281"/>
      <c r="FB273" s="281"/>
      <c r="FC273" s="281"/>
      <c r="FD273" s="281"/>
      <c r="FE273" s="281"/>
      <c r="FF273" s="281"/>
      <c r="FG273" s="281"/>
      <c r="FH273" s="281"/>
      <c r="FI273" s="281"/>
      <c r="FJ273" s="281"/>
      <c r="FK273" s="281"/>
      <c r="FL273" s="281"/>
      <c r="FM273" s="281"/>
      <c r="FN273" s="281"/>
      <c r="FO273" s="281"/>
      <c r="FP273" s="281"/>
      <c r="FQ273" s="281"/>
      <c r="FR273" s="281"/>
      <c r="FS273" s="281"/>
    </row>
    <row r="274" spans="1:188" s="279" customFormat="1" x14ac:dyDescent="0.25">
      <c r="A274" s="326"/>
      <c r="B274" s="94" t="s">
        <v>78</v>
      </c>
      <c r="C274" s="95"/>
      <c r="D274" s="96">
        <v>18.8</v>
      </c>
      <c r="E274" s="97">
        <v>18.8</v>
      </c>
      <c r="F274" s="317"/>
      <c r="G274" s="100"/>
      <c r="H274" s="97"/>
      <c r="I274" s="100"/>
      <c r="J274" s="325"/>
      <c r="K274" s="89"/>
      <c r="L274" s="93"/>
      <c r="M274" s="89"/>
      <c r="N274" s="281"/>
      <c r="O274" s="281"/>
      <c r="P274" s="281"/>
      <c r="Q274" s="281"/>
      <c r="R274" s="281"/>
      <c r="S274" s="281"/>
      <c r="T274" s="281"/>
      <c r="U274" s="281"/>
      <c r="V274" s="281"/>
      <c r="W274" s="281"/>
      <c r="X274" s="281"/>
      <c r="Y274" s="281"/>
      <c r="Z274" s="281"/>
      <c r="AA274" s="281"/>
      <c r="AB274" s="281"/>
      <c r="AC274" s="281"/>
      <c r="AD274" s="281"/>
      <c r="AE274" s="281"/>
      <c r="AF274" s="281"/>
      <c r="AG274" s="281"/>
      <c r="AH274" s="281"/>
      <c r="AI274" s="281"/>
      <c r="AJ274" s="281"/>
      <c r="AK274" s="281"/>
      <c r="AL274" s="281"/>
      <c r="AM274" s="281"/>
      <c r="AN274" s="281"/>
      <c r="AO274" s="281"/>
      <c r="AP274" s="281"/>
      <c r="AQ274" s="281"/>
      <c r="AR274" s="281"/>
      <c r="AS274" s="281"/>
      <c r="AT274" s="281"/>
      <c r="AU274" s="281"/>
      <c r="AV274" s="281"/>
      <c r="AW274" s="281"/>
      <c r="AX274" s="281"/>
      <c r="AY274" s="281"/>
      <c r="AZ274" s="281"/>
      <c r="BA274" s="281"/>
      <c r="BB274" s="281"/>
      <c r="BC274" s="281"/>
      <c r="BD274" s="281"/>
      <c r="BE274" s="281"/>
      <c r="BF274" s="281"/>
      <c r="BG274" s="281"/>
      <c r="BH274" s="281"/>
      <c r="BI274" s="281"/>
      <c r="BJ274" s="281"/>
      <c r="BK274" s="281"/>
      <c r="BL274" s="281"/>
      <c r="BM274" s="281"/>
      <c r="BN274" s="281"/>
      <c r="BO274" s="281"/>
      <c r="BP274" s="281"/>
      <c r="BQ274" s="281"/>
      <c r="BR274" s="281"/>
      <c r="BS274" s="281"/>
      <c r="BT274" s="281"/>
      <c r="BU274" s="281"/>
      <c r="BV274" s="281"/>
      <c r="BW274" s="281"/>
      <c r="BX274" s="281"/>
      <c r="BY274" s="281"/>
      <c r="BZ274" s="281"/>
      <c r="CA274" s="281"/>
      <c r="CB274" s="281"/>
      <c r="CC274" s="281"/>
      <c r="CD274" s="281"/>
      <c r="CE274" s="281"/>
      <c r="CF274" s="281"/>
      <c r="CG274" s="281"/>
      <c r="CH274" s="281"/>
      <c r="CI274" s="281"/>
      <c r="CJ274" s="281"/>
      <c r="CK274" s="281"/>
      <c r="CL274" s="281"/>
      <c r="CM274" s="281"/>
      <c r="CN274" s="281"/>
      <c r="CO274" s="281"/>
      <c r="CP274" s="281"/>
      <c r="CQ274" s="281"/>
      <c r="CR274" s="281"/>
      <c r="CS274" s="281"/>
      <c r="CT274" s="281"/>
      <c r="CU274" s="281"/>
      <c r="CV274" s="281"/>
      <c r="CW274" s="281"/>
      <c r="CX274" s="281"/>
      <c r="CY274" s="281"/>
      <c r="CZ274" s="281"/>
      <c r="DA274" s="281"/>
      <c r="DB274" s="281"/>
      <c r="DC274" s="281"/>
      <c r="DD274" s="281"/>
      <c r="DE274" s="281"/>
      <c r="DF274" s="281"/>
      <c r="DG274" s="281"/>
      <c r="DH274" s="281"/>
      <c r="DI274" s="281"/>
      <c r="DJ274" s="281"/>
      <c r="DK274" s="281"/>
      <c r="DL274" s="281"/>
      <c r="DM274" s="281"/>
      <c r="DN274" s="281"/>
      <c r="DO274" s="281"/>
      <c r="DP274" s="281"/>
      <c r="DQ274" s="281"/>
      <c r="DR274" s="281"/>
      <c r="DS274" s="281"/>
      <c r="DT274" s="281"/>
      <c r="DU274" s="281"/>
      <c r="DV274" s="281"/>
      <c r="DW274" s="281"/>
      <c r="DX274" s="281"/>
      <c r="DY274" s="281"/>
      <c r="DZ274" s="281"/>
      <c r="EA274" s="281"/>
      <c r="EB274" s="281"/>
      <c r="EC274" s="281"/>
      <c r="ED274" s="281"/>
      <c r="EE274" s="281"/>
      <c r="EF274" s="281"/>
      <c r="EG274" s="281"/>
      <c r="EH274" s="281"/>
      <c r="EI274" s="281"/>
      <c r="EJ274" s="281"/>
      <c r="EK274" s="281"/>
      <c r="EL274" s="281"/>
      <c r="EM274" s="281"/>
      <c r="EN274" s="281"/>
      <c r="EO274" s="281"/>
      <c r="EP274" s="281"/>
      <c r="EQ274" s="281"/>
      <c r="ER274" s="281"/>
      <c r="ES274" s="281"/>
      <c r="ET274" s="281"/>
      <c r="EU274" s="281"/>
      <c r="EV274" s="281"/>
      <c r="EW274" s="281"/>
      <c r="EX274" s="281"/>
      <c r="EY274" s="281"/>
      <c r="EZ274" s="281"/>
      <c r="FA274" s="281"/>
      <c r="FB274" s="281"/>
      <c r="FC274" s="281"/>
      <c r="FD274" s="281"/>
      <c r="FE274" s="281"/>
      <c r="FF274" s="281"/>
      <c r="FG274" s="281"/>
      <c r="FH274" s="281"/>
      <c r="FI274" s="281"/>
      <c r="FJ274" s="281"/>
      <c r="FK274" s="281"/>
      <c r="FL274" s="281"/>
      <c r="FM274" s="281"/>
      <c r="FN274" s="281"/>
      <c r="FO274" s="281"/>
      <c r="FP274" s="281"/>
      <c r="FQ274" s="281"/>
      <c r="FR274" s="281"/>
      <c r="FS274" s="281"/>
    </row>
    <row r="275" spans="1:188" s="279" customFormat="1" x14ac:dyDescent="0.25">
      <c r="A275" s="326"/>
      <c r="B275" s="94" t="s">
        <v>47</v>
      </c>
      <c r="C275" s="95"/>
      <c r="D275" s="96">
        <v>0.96</v>
      </c>
      <c r="E275" s="97">
        <v>0.96</v>
      </c>
      <c r="F275" s="317"/>
      <c r="G275" s="100"/>
      <c r="H275" s="97"/>
      <c r="I275" s="324"/>
      <c r="J275" s="325"/>
      <c r="K275" s="89"/>
      <c r="L275" s="93"/>
      <c r="M275" s="89"/>
      <c r="N275" s="281"/>
      <c r="O275" s="281"/>
      <c r="P275" s="281"/>
      <c r="Q275" s="281"/>
      <c r="R275" s="281"/>
      <c r="S275" s="281"/>
      <c r="T275" s="281"/>
      <c r="U275" s="281"/>
      <c r="V275" s="281"/>
      <c r="W275" s="281"/>
      <c r="X275" s="281"/>
      <c r="Y275" s="281"/>
      <c r="Z275" s="281"/>
      <c r="AA275" s="281"/>
      <c r="AB275" s="281"/>
      <c r="AC275" s="281"/>
      <c r="AD275" s="281"/>
      <c r="AE275" s="281"/>
      <c r="AF275" s="281"/>
      <c r="AG275" s="281"/>
      <c r="AH275" s="281"/>
      <c r="AI275" s="281"/>
      <c r="AJ275" s="281"/>
      <c r="AK275" s="281"/>
      <c r="AL275" s="281"/>
      <c r="AM275" s="281"/>
      <c r="AN275" s="281"/>
      <c r="AO275" s="281"/>
      <c r="AP275" s="281"/>
      <c r="AQ275" s="281"/>
      <c r="AR275" s="281"/>
      <c r="AS275" s="281"/>
      <c r="AT275" s="281"/>
      <c r="AU275" s="281"/>
      <c r="AV275" s="281"/>
      <c r="AW275" s="281"/>
      <c r="AX275" s="281"/>
      <c r="AY275" s="281"/>
      <c r="AZ275" s="281"/>
      <c r="BA275" s="281"/>
      <c r="BB275" s="281"/>
      <c r="BC275" s="281"/>
      <c r="BD275" s="281"/>
      <c r="BE275" s="281"/>
      <c r="BF275" s="281"/>
      <c r="BG275" s="281"/>
      <c r="BH275" s="281"/>
      <c r="BI275" s="281"/>
      <c r="BJ275" s="281"/>
      <c r="BK275" s="281"/>
      <c r="BL275" s="281"/>
      <c r="BM275" s="281"/>
      <c r="BN275" s="281"/>
      <c r="BO275" s="281"/>
      <c r="BP275" s="281"/>
      <c r="BQ275" s="281"/>
      <c r="BR275" s="281"/>
      <c r="BS275" s="281"/>
      <c r="BT275" s="281"/>
      <c r="BU275" s="281"/>
      <c r="BV275" s="281"/>
      <c r="BW275" s="281"/>
      <c r="BX275" s="281"/>
      <c r="BY275" s="281"/>
      <c r="BZ275" s="281"/>
      <c r="CA275" s="281"/>
      <c r="CB275" s="281"/>
      <c r="CC275" s="281"/>
      <c r="CD275" s="281"/>
      <c r="CE275" s="281"/>
      <c r="CF275" s="281"/>
      <c r="CG275" s="281"/>
      <c r="CH275" s="281"/>
      <c r="CI275" s="281"/>
      <c r="CJ275" s="281"/>
      <c r="CK275" s="281"/>
      <c r="CL275" s="281"/>
      <c r="CM275" s="281"/>
      <c r="CN275" s="281"/>
      <c r="CO275" s="281"/>
      <c r="CP275" s="281"/>
      <c r="CQ275" s="281"/>
      <c r="CR275" s="281"/>
      <c r="CS275" s="281"/>
      <c r="CT275" s="281"/>
      <c r="CU275" s="281"/>
      <c r="CV275" s="281"/>
      <c r="CW275" s="281"/>
      <c r="CX275" s="281"/>
      <c r="CY275" s="281"/>
      <c r="CZ275" s="281"/>
      <c r="DA275" s="281"/>
      <c r="DB275" s="281"/>
      <c r="DC275" s="281"/>
      <c r="DD275" s="281"/>
      <c r="DE275" s="281"/>
      <c r="DF275" s="281"/>
      <c r="DG275" s="281"/>
      <c r="DH275" s="281"/>
      <c r="DI275" s="281"/>
      <c r="DJ275" s="281"/>
      <c r="DK275" s="281"/>
      <c r="DL275" s="281"/>
      <c r="DM275" s="281"/>
      <c r="DN275" s="281"/>
      <c r="DO275" s="281"/>
      <c r="DP275" s="281"/>
      <c r="DQ275" s="281"/>
      <c r="DR275" s="281"/>
      <c r="DS275" s="281"/>
      <c r="DT275" s="281"/>
      <c r="DU275" s="281"/>
      <c r="DV275" s="281"/>
      <c r="DW275" s="281"/>
      <c r="DX275" s="281"/>
      <c r="DY275" s="281"/>
      <c r="DZ275" s="281"/>
      <c r="EA275" s="281"/>
      <c r="EB275" s="281"/>
      <c r="EC275" s="281"/>
      <c r="ED275" s="281"/>
      <c r="EE275" s="281"/>
      <c r="EF275" s="281"/>
      <c r="EG275" s="281"/>
      <c r="EH275" s="281"/>
      <c r="EI275" s="281"/>
      <c r="EJ275" s="281"/>
      <c r="EK275" s="281"/>
      <c r="EL275" s="281"/>
      <c r="EM275" s="281"/>
      <c r="EN275" s="281"/>
      <c r="EO275" s="281"/>
      <c r="EP275" s="281"/>
      <c r="EQ275" s="281"/>
      <c r="ER275" s="281"/>
      <c r="ES275" s="281"/>
      <c r="ET275" s="281"/>
      <c r="EU275" s="281"/>
      <c r="EV275" s="281"/>
      <c r="EW275" s="281"/>
      <c r="EX275" s="281"/>
      <c r="EY275" s="281"/>
      <c r="EZ275" s="281"/>
      <c r="FA275" s="281"/>
      <c r="FB275" s="281"/>
      <c r="FC275" s="281"/>
      <c r="FD275" s="281"/>
      <c r="FE275" s="281"/>
      <c r="FF275" s="281"/>
      <c r="FG275" s="281"/>
      <c r="FH275" s="281"/>
      <c r="FI275" s="281"/>
      <c r="FJ275" s="281"/>
      <c r="FK275" s="281"/>
      <c r="FL275" s="281"/>
      <c r="FM275" s="281"/>
      <c r="FN275" s="281"/>
      <c r="FO275" s="281"/>
      <c r="FP275" s="281"/>
      <c r="FQ275" s="281"/>
      <c r="FR275" s="281"/>
      <c r="FS275" s="281"/>
    </row>
    <row r="276" spans="1:188" s="279" customFormat="1" x14ac:dyDescent="0.25">
      <c r="A276" s="326"/>
      <c r="B276" s="94" t="s">
        <v>55</v>
      </c>
      <c r="C276" s="95"/>
      <c r="D276" s="96">
        <v>0.8</v>
      </c>
      <c r="E276" s="97">
        <v>0.8</v>
      </c>
      <c r="F276" s="317"/>
      <c r="G276" s="100"/>
      <c r="H276" s="97"/>
      <c r="I276" s="324"/>
      <c r="J276" s="325"/>
      <c r="K276" s="89"/>
      <c r="L276" s="93"/>
      <c r="M276" s="89"/>
      <c r="N276" s="281"/>
      <c r="O276" s="281"/>
      <c r="P276" s="281"/>
      <c r="Q276" s="281"/>
      <c r="R276" s="281"/>
      <c r="S276" s="281"/>
      <c r="T276" s="281"/>
      <c r="U276" s="281"/>
      <c r="V276" s="281"/>
      <c r="W276" s="281"/>
      <c r="X276" s="281"/>
      <c r="Y276" s="281"/>
      <c r="Z276" s="281"/>
      <c r="AA276" s="281"/>
      <c r="AB276" s="281"/>
      <c r="AC276" s="281"/>
      <c r="AD276" s="281"/>
      <c r="AE276" s="281"/>
      <c r="AF276" s="281"/>
      <c r="AG276" s="281"/>
      <c r="AH276" s="281"/>
      <c r="AI276" s="281"/>
      <c r="AJ276" s="281"/>
      <c r="AK276" s="281"/>
      <c r="AL276" s="281"/>
      <c r="AM276" s="281"/>
      <c r="AN276" s="281"/>
      <c r="AO276" s="281"/>
      <c r="AP276" s="281"/>
      <c r="AQ276" s="281"/>
      <c r="AR276" s="281"/>
      <c r="AS276" s="281"/>
      <c r="AT276" s="281"/>
      <c r="AU276" s="281"/>
      <c r="AV276" s="281"/>
      <c r="AW276" s="281"/>
      <c r="AX276" s="281"/>
      <c r="AY276" s="281"/>
      <c r="AZ276" s="281"/>
      <c r="BA276" s="281"/>
      <c r="BB276" s="281"/>
      <c r="BC276" s="281"/>
      <c r="BD276" s="281"/>
      <c r="BE276" s="281"/>
      <c r="BF276" s="281"/>
      <c r="BG276" s="281"/>
      <c r="BH276" s="281"/>
      <c r="BI276" s="281"/>
      <c r="BJ276" s="281"/>
      <c r="BK276" s="281"/>
      <c r="BL276" s="281"/>
      <c r="BM276" s="281"/>
      <c r="BN276" s="281"/>
      <c r="BO276" s="281"/>
      <c r="BP276" s="281"/>
      <c r="BQ276" s="281"/>
      <c r="BR276" s="281"/>
      <c r="BS276" s="281"/>
      <c r="BT276" s="281"/>
      <c r="BU276" s="281"/>
      <c r="BV276" s="281"/>
      <c r="BW276" s="281"/>
      <c r="BX276" s="281"/>
      <c r="BY276" s="281"/>
      <c r="BZ276" s="281"/>
      <c r="CA276" s="281"/>
      <c r="CB276" s="281"/>
      <c r="CC276" s="281"/>
      <c r="CD276" s="281"/>
      <c r="CE276" s="281"/>
      <c r="CF276" s="281"/>
      <c r="CG276" s="281"/>
      <c r="CH276" s="281"/>
      <c r="CI276" s="281"/>
      <c r="CJ276" s="281"/>
      <c r="CK276" s="281"/>
      <c r="CL276" s="281"/>
      <c r="CM276" s="281"/>
      <c r="CN276" s="281"/>
      <c r="CO276" s="281"/>
      <c r="CP276" s="281"/>
      <c r="CQ276" s="281"/>
      <c r="CR276" s="281"/>
      <c r="CS276" s="281"/>
      <c r="CT276" s="281"/>
      <c r="CU276" s="281"/>
      <c r="CV276" s="281"/>
      <c r="CW276" s="281"/>
      <c r="CX276" s="281"/>
      <c r="CY276" s="281"/>
      <c r="CZ276" s="281"/>
      <c r="DA276" s="281"/>
      <c r="DB276" s="281"/>
      <c r="DC276" s="281"/>
      <c r="DD276" s="281"/>
      <c r="DE276" s="281"/>
      <c r="DF276" s="281"/>
      <c r="DG276" s="281"/>
      <c r="DH276" s="281"/>
      <c r="DI276" s="281"/>
      <c r="DJ276" s="281"/>
      <c r="DK276" s="281"/>
      <c r="DL276" s="281"/>
      <c r="DM276" s="281"/>
      <c r="DN276" s="281"/>
      <c r="DO276" s="281"/>
      <c r="DP276" s="281"/>
      <c r="DQ276" s="281"/>
      <c r="DR276" s="281"/>
      <c r="DS276" s="281"/>
      <c r="DT276" s="281"/>
      <c r="DU276" s="281"/>
      <c r="DV276" s="281"/>
      <c r="DW276" s="281"/>
      <c r="DX276" s="281"/>
      <c r="DY276" s="281"/>
      <c r="DZ276" s="281"/>
      <c r="EA276" s="281"/>
      <c r="EB276" s="281"/>
      <c r="EC276" s="281"/>
      <c r="ED276" s="281"/>
      <c r="EE276" s="281"/>
      <c r="EF276" s="281"/>
      <c r="EG276" s="281"/>
      <c r="EH276" s="281"/>
      <c r="EI276" s="281"/>
      <c r="EJ276" s="281"/>
      <c r="EK276" s="281"/>
      <c r="EL276" s="281"/>
      <c r="EM276" s="281"/>
      <c r="EN276" s="281"/>
      <c r="EO276" s="281"/>
      <c r="EP276" s="281"/>
      <c r="EQ276" s="281"/>
      <c r="ER276" s="281"/>
      <c r="ES276" s="281"/>
      <c r="ET276" s="281"/>
      <c r="EU276" s="281"/>
      <c r="EV276" s="281"/>
      <c r="EW276" s="281"/>
      <c r="EX276" s="281"/>
      <c r="EY276" s="281"/>
      <c r="EZ276" s="281"/>
      <c r="FA276" s="281"/>
      <c r="FB276" s="281"/>
      <c r="FC276" s="281"/>
      <c r="FD276" s="281"/>
      <c r="FE276" s="281"/>
      <c r="FF276" s="281"/>
      <c r="FG276" s="281"/>
      <c r="FH276" s="281"/>
      <c r="FI276" s="281"/>
      <c r="FJ276" s="281"/>
      <c r="FK276" s="281"/>
      <c r="FL276" s="281"/>
      <c r="FM276" s="281"/>
      <c r="FN276" s="281"/>
      <c r="FO276" s="281"/>
      <c r="FP276" s="281"/>
      <c r="FQ276" s="281"/>
      <c r="FR276" s="281"/>
      <c r="FS276" s="281"/>
    </row>
    <row r="277" spans="1:188" s="279" customFormat="1" x14ac:dyDescent="0.25">
      <c r="A277" s="326"/>
      <c r="B277" s="94" t="s">
        <v>38</v>
      </c>
      <c r="C277" s="95"/>
      <c r="D277" s="96">
        <v>0.1</v>
      </c>
      <c r="E277" s="97">
        <v>0.1</v>
      </c>
      <c r="F277" s="317"/>
      <c r="G277" s="100"/>
      <c r="H277" s="97"/>
      <c r="I277" s="324"/>
      <c r="J277" s="325"/>
      <c r="K277" s="89"/>
      <c r="L277" s="93"/>
      <c r="M277" s="89"/>
      <c r="N277" s="281"/>
      <c r="O277" s="281"/>
      <c r="P277" s="281"/>
      <c r="Q277" s="281"/>
      <c r="R277" s="281"/>
      <c r="S277" s="281"/>
      <c r="T277" s="281"/>
      <c r="U277" s="281"/>
      <c r="V277" s="281"/>
      <c r="W277" s="281"/>
      <c r="X277" s="281"/>
      <c r="Y277" s="281"/>
      <c r="Z277" s="281"/>
      <c r="AA277" s="281"/>
      <c r="AB277" s="281"/>
      <c r="AC277" s="281"/>
      <c r="AD277" s="281"/>
      <c r="AE277" s="281"/>
      <c r="AF277" s="281"/>
      <c r="AG277" s="281"/>
      <c r="AH277" s="281"/>
      <c r="AI277" s="281"/>
      <c r="AJ277" s="281"/>
      <c r="AK277" s="281"/>
      <c r="AL277" s="281"/>
      <c r="AM277" s="281"/>
      <c r="AN277" s="281"/>
      <c r="AO277" s="281"/>
      <c r="AP277" s="281"/>
      <c r="AQ277" s="281"/>
      <c r="AR277" s="281"/>
      <c r="AS277" s="281"/>
      <c r="AT277" s="281"/>
      <c r="AU277" s="281"/>
      <c r="AV277" s="281"/>
      <c r="AW277" s="281"/>
      <c r="AX277" s="281"/>
      <c r="AY277" s="281"/>
      <c r="AZ277" s="281"/>
      <c r="BA277" s="281"/>
      <c r="BB277" s="281"/>
      <c r="BC277" s="281"/>
      <c r="BD277" s="281"/>
      <c r="BE277" s="281"/>
      <c r="BF277" s="281"/>
      <c r="BG277" s="281"/>
      <c r="BH277" s="281"/>
      <c r="BI277" s="281"/>
      <c r="BJ277" s="281"/>
      <c r="BK277" s="281"/>
      <c r="BL277" s="281"/>
      <c r="BM277" s="281"/>
      <c r="BN277" s="281"/>
      <c r="BO277" s="281"/>
      <c r="BP277" s="281"/>
      <c r="BQ277" s="281"/>
      <c r="BR277" s="281"/>
      <c r="BS277" s="281"/>
      <c r="BT277" s="281"/>
      <c r="BU277" s="281"/>
      <c r="BV277" s="281"/>
      <c r="BW277" s="281"/>
      <c r="BX277" s="281"/>
      <c r="BY277" s="281"/>
      <c r="BZ277" s="281"/>
      <c r="CA277" s="281"/>
      <c r="CB277" s="281"/>
      <c r="CC277" s="281"/>
      <c r="CD277" s="281"/>
      <c r="CE277" s="281"/>
      <c r="CF277" s="281"/>
      <c r="CG277" s="281"/>
      <c r="CH277" s="281"/>
      <c r="CI277" s="281"/>
      <c r="CJ277" s="281"/>
      <c r="CK277" s="281"/>
      <c r="CL277" s="281"/>
      <c r="CM277" s="281"/>
      <c r="CN277" s="281"/>
      <c r="CO277" s="281"/>
      <c r="CP277" s="281"/>
      <c r="CQ277" s="281"/>
      <c r="CR277" s="281"/>
      <c r="CS277" s="281"/>
      <c r="CT277" s="281"/>
      <c r="CU277" s="281"/>
      <c r="CV277" s="281"/>
      <c r="CW277" s="281"/>
      <c r="CX277" s="281"/>
      <c r="CY277" s="281"/>
      <c r="CZ277" s="281"/>
      <c r="DA277" s="281"/>
      <c r="DB277" s="281"/>
      <c r="DC277" s="281"/>
      <c r="DD277" s="281"/>
      <c r="DE277" s="281"/>
      <c r="DF277" s="281"/>
      <c r="DG277" s="281"/>
      <c r="DH277" s="281"/>
      <c r="DI277" s="281"/>
      <c r="DJ277" s="281"/>
      <c r="DK277" s="281"/>
      <c r="DL277" s="281"/>
      <c r="DM277" s="281"/>
      <c r="DN277" s="281"/>
      <c r="DO277" s="281"/>
      <c r="DP277" s="281"/>
      <c r="DQ277" s="281"/>
      <c r="DR277" s="281"/>
      <c r="DS277" s="281"/>
      <c r="DT277" s="281"/>
      <c r="DU277" s="281"/>
      <c r="DV277" s="281"/>
      <c r="DW277" s="281"/>
      <c r="DX277" s="281"/>
      <c r="DY277" s="281"/>
      <c r="DZ277" s="281"/>
      <c r="EA277" s="281"/>
      <c r="EB277" s="281"/>
      <c r="EC277" s="281"/>
      <c r="ED277" s="281"/>
      <c r="EE277" s="281"/>
      <c r="EF277" s="281"/>
      <c r="EG277" s="281"/>
      <c r="EH277" s="281"/>
      <c r="EI277" s="281"/>
      <c r="EJ277" s="281"/>
      <c r="EK277" s="281"/>
      <c r="EL277" s="281"/>
      <c r="EM277" s="281"/>
      <c r="EN277" s="281"/>
      <c r="EO277" s="281"/>
      <c r="EP277" s="281"/>
      <c r="EQ277" s="281"/>
      <c r="ER277" s="281"/>
      <c r="ES277" s="281"/>
      <c r="ET277" s="281"/>
      <c r="EU277" s="281"/>
      <c r="EV277" s="281"/>
      <c r="EW277" s="281"/>
      <c r="EX277" s="281"/>
      <c r="EY277" s="281"/>
      <c r="EZ277" s="281"/>
      <c r="FA277" s="281"/>
      <c r="FB277" s="281"/>
      <c r="FC277" s="281"/>
      <c r="FD277" s="281"/>
      <c r="FE277" s="281"/>
      <c r="FF277" s="281"/>
      <c r="FG277" s="281"/>
      <c r="FH277" s="281"/>
      <c r="FI277" s="281"/>
      <c r="FJ277" s="281"/>
      <c r="FK277" s="281"/>
      <c r="FL277" s="281"/>
      <c r="FM277" s="281"/>
      <c r="FN277" s="281"/>
      <c r="FO277" s="281"/>
      <c r="FP277" s="281"/>
      <c r="FQ277" s="281"/>
      <c r="FR277" s="281"/>
      <c r="FS277" s="281"/>
    </row>
    <row r="278" spans="1:188" x14ac:dyDescent="0.25">
      <c r="A278" s="122" t="s">
        <v>76</v>
      </c>
      <c r="B278" s="123"/>
      <c r="C278" s="126">
        <v>110</v>
      </c>
      <c r="D278" s="203"/>
      <c r="E278" s="126"/>
      <c r="F278" s="128">
        <v>3.12</v>
      </c>
      <c r="G278" s="128">
        <v>2.75</v>
      </c>
      <c r="H278" s="128">
        <v>4.59</v>
      </c>
      <c r="I278" s="128">
        <v>55.6</v>
      </c>
      <c r="J278" s="68" t="s">
        <v>172</v>
      </c>
      <c r="L278" s="235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</row>
    <row r="279" spans="1:188" x14ac:dyDescent="0.25">
      <c r="A279" s="122"/>
      <c r="B279" s="123" t="s">
        <v>124</v>
      </c>
      <c r="C279" s="126"/>
      <c r="D279" s="203">
        <v>114</v>
      </c>
      <c r="E279" s="126">
        <v>110</v>
      </c>
      <c r="F279" s="128"/>
      <c r="G279" s="127"/>
      <c r="H279" s="128"/>
      <c r="I279" s="127"/>
      <c r="J279" s="68"/>
      <c r="L279" s="235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</row>
    <row r="280" spans="1:188" s="279" customFormat="1" x14ac:dyDescent="0.25">
      <c r="A280" s="140" t="s">
        <v>258</v>
      </c>
      <c r="B280" s="134"/>
      <c r="C280" s="135">
        <v>110</v>
      </c>
      <c r="D280" s="136"/>
      <c r="E280" s="137"/>
      <c r="F280" s="136">
        <v>1.9</v>
      </c>
      <c r="G280" s="377">
        <v>5</v>
      </c>
      <c r="H280" s="136">
        <v>11.6</v>
      </c>
      <c r="I280" s="138">
        <v>99</v>
      </c>
      <c r="J280" s="234"/>
      <c r="K280" s="234"/>
      <c r="L280" s="235"/>
      <c r="M280" s="89"/>
      <c r="N280" s="281"/>
      <c r="O280" s="281"/>
      <c r="P280" s="281"/>
      <c r="Q280" s="281"/>
      <c r="R280" s="281"/>
      <c r="S280" s="281"/>
      <c r="T280" s="281"/>
      <c r="U280" s="281"/>
      <c r="V280" s="281"/>
      <c r="W280" s="281"/>
      <c r="X280" s="281"/>
      <c r="Y280" s="281"/>
      <c r="Z280" s="281"/>
      <c r="AA280" s="281"/>
      <c r="AB280" s="281"/>
      <c r="AC280" s="281"/>
      <c r="AD280" s="281"/>
      <c r="AE280" s="281"/>
      <c r="AF280" s="281"/>
      <c r="AG280" s="281"/>
      <c r="AH280" s="281"/>
      <c r="AI280" s="281"/>
      <c r="AJ280" s="281"/>
      <c r="AK280" s="281"/>
      <c r="AL280" s="281"/>
      <c r="AM280" s="281"/>
      <c r="AN280" s="281"/>
      <c r="AO280" s="281"/>
      <c r="AP280" s="281"/>
      <c r="AQ280" s="281"/>
      <c r="AR280" s="281"/>
      <c r="AS280" s="281"/>
      <c r="AT280" s="281"/>
      <c r="AU280" s="281"/>
      <c r="AV280" s="281"/>
      <c r="AW280" s="281"/>
      <c r="AX280" s="281"/>
      <c r="AY280" s="281"/>
      <c r="AZ280" s="281"/>
      <c r="BA280" s="281"/>
      <c r="BB280" s="281"/>
      <c r="BC280" s="281"/>
      <c r="BD280" s="281"/>
      <c r="BE280" s="281"/>
      <c r="BF280" s="281"/>
      <c r="BG280" s="281"/>
      <c r="BH280" s="281"/>
      <c r="BI280" s="281"/>
      <c r="BJ280" s="281"/>
      <c r="BK280" s="281"/>
      <c r="BL280" s="281"/>
      <c r="BM280" s="281"/>
      <c r="BN280" s="281"/>
      <c r="BO280" s="281"/>
      <c r="BP280" s="281"/>
      <c r="BQ280" s="281"/>
      <c r="BR280" s="281"/>
      <c r="BS280" s="281"/>
      <c r="BT280" s="281"/>
      <c r="BU280" s="281"/>
      <c r="BV280" s="281"/>
      <c r="BW280" s="281"/>
      <c r="BX280" s="281"/>
      <c r="BY280" s="281"/>
      <c r="BZ280" s="281"/>
      <c r="CA280" s="281"/>
      <c r="CB280" s="281"/>
      <c r="CC280" s="281"/>
      <c r="CD280" s="281"/>
      <c r="CE280" s="281"/>
      <c r="CF280" s="281"/>
      <c r="CG280" s="281"/>
      <c r="CH280" s="281"/>
      <c r="CI280" s="281"/>
      <c r="CJ280" s="281"/>
      <c r="CK280" s="281"/>
      <c r="CL280" s="281"/>
      <c r="CM280" s="281"/>
      <c r="CN280" s="281"/>
      <c r="CO280" s="281"/>
      <c r="CP280" s="281"/>
      <c r="CQ280" s="281"/>
      <c r="CR280" s="281"/>
      <c r="CS280" s="281"/>
      <c r="CT280" s="281"/>
      <c r="CU280" s="281"/>
      <c r="CV280" s="281"/>
      <c r="CW280" s="281"/>
      <c r="CX280" s="281"/>
      <c r="CY280" s="281"/>
      <c r="CZ280" s="281"/>
      <c r="DA280" s="281"/>
      <c r="DB280" s="281"/>
      <c r="DC280" s="281"/>
      <c r="DD280" s="281"/>
      <c r="DE280" s="281"/>
      <c r="DF280" s="281"/>
      <c r="DG280" s="281"/>
      <c r="DH280" s="281"/>
      <c r="DI280" s="281"/>
      <c r="DJ280" s="281"/>
      <c r="DK280" s="281"/>
      <c r="DL280" s="281"/>
      <c r="DM280" s="281"/>
      <c r="DN280" s="281"/>
      <c r="DO280" s="281"/>
      <c r="DP280" s="281"/>
      <c r="DQ280" s="281"/>
      <c r="DR280" s="281"/>
      <c r="DS280" s="281"/>
      <c r="DT280" s="281"/>
      <c r="DU280" s="281"/>
      <c r="DV280" s="281"/>
      <c r="DW280" s="281"/>
      <c r="DX280" s="281"/>
      <c r="DY280" s="281"/>
      <c r="DZ280" s="281"/>
      <c r="EA280" s="281"/>
      <c r="EB280" s="281"/>
      <c r="EC280" s="281"/>
      <c r="ED280" s="281"/>
      <c r="EE280" s="281"/>
      <c r="EF280" s="281"/>
      <c r="EG280" s="281"/>
      <c r="EH280" s="281"/>
      <c r="EI280" s="281"/>
      <c r="EJ280" s="281"/>
      <c r="EK280" s="281"/>
      <c r="EL280" s="281"/>
      <c r="EM280" s="281"/>
      <c r="EN280" s="281"/>
      <c r="EO280" s="281"/>
      <c r="EP280" s="281"/>
      <c r="EQ280" s="281"/>
      <c r="ER280" s="281"/>
      <c r="ES280" s="281"/>
      <c r="ET280" s="281"/>
      <c r="EU280" s="281"/>
      <c r="EV280" s="281"/>
      <c r="EW280" s="281"/>
      <c r="EX280" s="281"/>
      <c r="EY280" s="281"/>
      <c r="EZ280" s="281"/>
      <c r="FA280" s="281"/>
      <c r="FB280" s="281"/>
      <c r="FC280" s="281"/>
      <c r="FD280" s="281"/>
      <c r="FE280" s="281"/>
      <c r="FF280" s="281"/>
      <c r="FG280" s="281"/>
      <c r="FH280" s="281"/>
      <c r="FI280" s="281"/>
      <c r="FJ280" s="281"/>
      <c r="FK280" s="281"/>
      <c r="FL280" s="281"/>
      <c r="FM280" s="281"/>
      <c r="FN280" s="281"/>
      <c r="FO280" s="281"/>
      <c r="FP280" s="281"/>
      <c r="FQ280" s="281"/>
      <c r="FR280" s="281"/>
      <c r="FS280" s="281"/>
      <c r="FT280" s="281"/>
      <c r="FU280" s="281"/>
      <c r="FV280" s="281"/>
      <c r="FW280" s="281"/>
      <c r="FX280" s="281"/>
      <c r="FY280" s="281"/>
      <c r="FZ280" s="281"/>
      <c r="GA280" s="281"/>
      <c r="GB280" s="281"/>
      <c r="GC280" s="281"/>
      <c r="GD280" s="281"/>
      <c r="GE280" s="281"/>
      <c r="GF280" s="281"/>
    </row>
    <row r="281" spans="1:188" s="279" customFormat="1" x14ac:dyDescent="0.25">
      <c r="A281" s="140"/>
      <c r="B281" s="134" t="s">
        <v>34</v>
      </c>
      <c r="C281" s="135"/>
      <c r="D281" s="136">
        <v>46.82</v>
      </c>
      <c r="E281" s="137">
        <v>35.200000000000003</v>
      </c>
      <c r="F281" s="136"/>
      <c r="G281" s="377"/>
      <c r="H281" s="136"/>
      <c r="I281" s="138"/>
      <c r="J281" s="234"/>
      <c r="K281" s="234"/>
      <c r="L281" s="235"/>
      <c r="M281" s="89"/>
      <c r="N281" s="281"/>
      <c r="O281" s="281"/>
      <c r="P281" s="281"/>
      <c r="Q281" s="281"/>
      <c r="R281" s="281"/>
      <c r="S281" s="281"/>
      <c r="T281" s="281"/>
      <c r="U281" s="281"/>
      <c r="V281" s="281"/>
      <c r="W281" s="281"/>
      <c r="X281" s="281"/>
      <c r="Y281" s="281"/>
      <c r="Z281" s="281"/>
      <c r="AA281" s="281"/>
      <c r="AB281" s="281"/>
      <c r="AC281" s="281"/>
      <c r="AD281" s="281"/>
      <c r="AE281" s="281"/>
      <c r="AF281" s="281"/>
      <c r="AG281" s="281"/>
      <c r="AH281" s="281"/>
      <c r="AI281" s="281"/>
      <c r="AJ281" s="281"/>
      <c r="AK281" s="281"/>
      <c r="AL281" s="281"/>
      <c r="AM281" s="281"/>
      <c r="AN281" s="281"/>
      <c r="AO281" s="281"/>
      <c r="AP281" s="281"/>
      <c r="AQ281" s="281"/>
      <c r="AR281" s="281"/>
      <c r="AS281" s="281"/>
      <c r="AT281" s="281"/>
      <c r="AU281" s="281"/>
      <c r="AV281" s="281"/>
      <c r="AW281" s="281"/>
      <c r="AX281" s="281"/>
      <c r="AY281" s="281"/>
      <c r="AZ281" s="281"/>
      <c r="BA281" s="281"/>
      <c r="BB281" s="281"/>
      <c r="BC281" s="281"/>
      <c r="BD281" s="281"/>
      <c r="BE281" s="281"/>
      <c r="BF281" s="281"/>
      <c r="BG281" s="281"/>
      <c r="BH281" s="281"/>
      <c r="BI281" s="281"/>
      <c r="BJ281" s="281"/>
      <c r="BK281" s="281"/>
      <c r="BL281" s="281"/>
      <c r="BM281" s="281"/>
      <c r="BN281" s="281"/>
      <c r="BO281" s="281"/>
      <c r="BP281" s="281"/>
      <c r="BQ281" s="281"/>
      <c r="BR281" s="281"/>
      <c r="BS281" s="281"/>
      <c r="BT281" s="281"/>
      <c r="BU281" s="281"/>
      <c r="BV281" s="281"/>
      <c r="BW281" s="281"/>
      <c r="BX281" s="281"/>
      <c r="BY281" s="281"/>
      <c r="BZ281" s="281"/>
      <c r="CA281" s="281"/>
      <c r="CB281" s="281"/>
      <c r="CC281" s="281"/>
      <c r="CD281" s="281"/>
      <c r="CE281" s="281"/>
      <c r="CF281" s="281"/>
      <c r="CG281" s="281"/>
      <c r="CH281" s="281"/>
      <c r="CI281" s="281"/>
      <c r="CJ281" s="281"/>
      <c r="CK281" s="281"/>
      <c r="CL281" s="281"/>
      <c r="CM281" s="281"/>
      <c r="CN281" s="281"/>
      <c r="CO281" s="281"/>
      <c r="CP281" s="281"/>
      <c r="CQ281" s="281"/>
      <c r="CR281" s="281"/>
      <c r="CS281" s="281"/>
      <c r="CT281" s="281"/>
      <c r="CU281" s="281"/>
      <c r="CV281" s="281"/>
      <c r="CW281" s="281"/>
      <c r="CX281" s="281"/>
      <c r="CY281" s="281"/>
      <c r="CZ281" s="281"/>
      <c r="DA281" s="281"/>
      <c r="DB281" s="281"/>
      <c r="DC281" s="281"/>
      <c r="DD281" s="281"/>
      <c r="DE281" s="281"/>
      <c r="DF281" s="281"/>
      <c r="DG281" s="281"/>
      <c r="DH281" s="281"/>
      <c r="DI281" s="281"/>
      <c r="DJ281" s="281"/>
      <c r="DK281" s="281"/>
      <c r="DL281" s="281"/>
      <c r="DM281" s="281"/>
      <c r="DN281" s="281"/>
      <c r="DO281" s="281"/>
      <c r="DP281" s="281"/>
      <c r="DQ281" s="281"/>
      <c r="DR281" s="281"/>
      <c r="DS281" s="281"/>
      <c r="DT281" s="281"/>
      <c r="DU281" s="281"/>
      <c r="DV281" s="281"/>
      <c r="DW281" s="281"/>
      <c r="DX281" s="281"/>
      <c r="DY281" s="281"/>
      <c r="DZ281" s="281"/>
      <c r="EA281" s="281"/>
      <c r="EB281" s="281"/>
      <c r="EC281" s="281"/>
      <c r="ED281" s="281"/>
      <c r="EE281" s="281"/>
      <c r="EF281" s="281"/>
      <c r="EG281" s="281"/>
      <c r="EH281" s="281"/>
      <c r="EI281" s="281"/>
      <c r="EJ281" s="281"/>
      <c r="EK281" s="281"/>
      <c r="EL281" s="281"/>
      <c r="EM281" s="281"/>
      <c r="EN281" s="281"/>
      <c r="EO281" s="281"/>
      <c r="EP281" s="281"/>
      <c r="EQ281" s="281"/>
      <c r="ER281" s="281"/>
      <c r="ES281" s="281"/>
      <c r="ET281" s="281"/>
      <c r="EU281" s="281"/>
      <c r="EV281" s="281"/>
      <c r="EW281" s="281"/>
      <c r="EX281" s="281"/>
      <c r="EY281" s="281"/>
      <c r="EZ281" s="281"/>
      <c r="FA281" s="281"/>
      <c r="FB281" s="281"/>
      <c r="FC281" s="281"/>
      <c r="FD281" s="281"/>
      <c r="FE281" s="281"/>
      <c r="FF281" s="281"/>
      <c r="FG281" s="281"/>
      <c r="FH281" s="281"/>
      <c r="FI281" s="281"/>
      <c r="FJ281" s="281"/>
      <c r="FK281" s="281"/>
      <c r="FL281" s="281"/>
      <c r="FM281" s="281"/>
      <c r="FN281" s="281"/>
      <c r="FO281" s="281"/>
      <c r="FP281" s="281"/>
      <c r="FQ281" s="281"/>
      <c r="FR281" s="281"/>
      <c r="FS281" s="281"/>
      <c r="FT281" s="281"/>
      <c r="FU281" s="281"/>
      <c r="FV281" s="281"/>
      <c r="FW281" s="281"/>
      <c r="FX281" s="281"/>
      <c r="FY281" s="281"/>
      <c r="FZ281" s="281"/>
      <c r="GA281" s="281"/>
      <c r="GB281" s="281"/>
      <c r="GC281" s="281"/>
      <c r="GD281" s="281"/>
      <c r="GE281" s="281"/>
      <c r="GF281" s="281"/>
    </row>
    <row r="282" spans="1:188" s="279" customFormat="1" x14ac:dyDescent="0.25">
      <c r="A282" s="140"/>
      <c r="B282" s="134" t="s">
        <v>36</v>
      </c>
      <c r="C282" s="135"/>
      <c r="D282" s="136">
        <v>11</v>
      </c>
      <c r="E282" s="137">
        <v>8.8000000000000007</v>
      </c>
      <c r="F282" s="136"/>
      <c r="G282" s="377"/>
      <c r="H282" s="136"/>
      <c r="I282" s="138"/>
      <c r="J282" s="234"/>
      <c r="K282" s="234"/>
      <c r="L282" s="235"/>
      <c r="M282" s="89"/>
      <c r="N282" s="281"/>
      <c r="O282" s="281"/>
      <c r="P282" s="281"/>
      <c r="Q282" s="281"/>
      <c r="R282" s="281"/>
      <c r="S282" s="281"/>
      <c r="T282" s="281"/>
      <c r="U282" s="281"/>
      <c r="V282" s="281"/>
      <c r="W282" s="281"/>
      <c r="X282" s="281"/>
      <c r="Y282" s="281"/>
      <c r="Z282" s="281"/>
      <c r="AA282" s="281"/>
      <c r="AB282" s="281"/>
      <c r="AC282" s="281"/>
      <c r="AD282" s="281"/>
      <c r="AE282" s="281"/>
      <c r="AF282" s="281"/>
      <c r="AG282" s="281"/>
      <c r="AH282" s="281"/>
      <c r="AI282" s="281"/>
      <c r="AJ282" s="281"/>
      <c r="AK282" s="281"/>
      <c r="AL282" s="281"/>
      <c r="AM282" s="281"/>
      <c r="AN282" s="281"/>
      <c r="AO282" s="281"/>
      <c r="AP282" s="281"/>
      <c r="AQ282" s="281"/>
      <c r="AR282" s="281"/>
      <c r="AS282" s="281"/>
      <c r="AT282" s="281"/>
      <c r="AU282" s="281"/>
      <c r="AV282" s="281"/>
      <c r="AW282" s="281"/>
      <c r="AX282" s="281"/>
      <c r="AY282" s="281"/>
      <c r="AZ282" s="281"/>
      <c r="BA282" s="281"/>
      <c r="BB282" s="281"/>
      <c r="BC282" s="281"/>
      <c r="BD282" s="281"/>
      <c r="BE282" s="281"/>
      <c r="BF282" s="281"/>
      <c r="BG282" s="281"/>
      <c r="BH282" s="281"/>
      <c r="BI282" s="281"/>
      <c r="BJ282" s="281"/>
      <c r="BK282" s="281"/>
      <c r="BL282" s="281"/>
      <c r="BM282" s="281"/>
      <c r="BN282" s="281"/>
      <c r="BO282" s="281"/>
      <c r="BP282" s="281"/>
      <c r="BQ282" s="281"/>
      <c r="BR282" s="281"/>
      <c r="BS282" s="281"/>
      <c r="BT282" s="281"/>
      <c r="BU282" s="281"/>
      <c r="BV282" s="281"/>
      <c r="BW282" s="281"/>
      <c r="BX282" s="281"/>
      <c r="BY282" s="281"/>
      <c r="BZ282" s="281"/>
      <c r="CA282" s="281"/>
      <c r="CB282" s="281"/>
      <c r="CC282" s="281"/>
      <c r="CD282" s="281"/>
      <c r="CE282" s="281"/>
      <c r="CF282" s="281"/>
      <c r="CG282" s="281"/>
      <c r="CH282" s="281"/>
      <c r="CI282" s="281"/>
      <c r="CJ282" s="281"/>
      <c r="CK282" s="281"/>
      <c r="CL282" s="281"/>
      <c r="CM282" s="281"/>
      <c r="CN282" s="281"/>
      <c r="CO282" s="281"/>
      <c r="CP282" s="281"/>
      <c r="CQ282" s="281"/>
      <c r="CR282" s="281"/>
      <c r="CS282" s="281"/>
      <c r="CT282" s="281"/>
      <c r="CU282" s="281"/>
      <c r="CV282" s="281"/>
      <c r="CW282" s="281"/>
      <c r="CX282" s="281"/>
      <c r="CY282" s="281"/>
      <c r="CZ282" s="281"/>
      <c r="DA282" s="281"/>
      <c r="DB282" s="281"/>
      <c r="DC282" s="281"/>
      <c r="DD282" s="281"/>
      <c r="DE282" s="281"/>
      <c r="DF282" s="281"/>
      <c r="DG282" s="281"/>
      <c r="DH282" s="281"/>
      <c r="DI282" s="281"/>
      <c r="DJ282" s="281"/>
      <c r="DK282" s="281"/>
      <c r="DL282" s="281"/>
      <c r="DM282" s="281"/>
      <c r="DN282" s="281"/>
      <c r="DO282" s="281"/>
      <c r="DP282" s="281"/>
      <c r="DQ282" s="281"/>
      <c r="DR282" s="281"/>
      <c r="DS282" s="281"/>
      <c r="DT282" s="281"/>
      <c r="DU282" s="281"/>
      <c r="DV282" s="281"/>
      <c r="DW282" s="281"/>
      <c r="DX282" s="281"/>
      <c r="DY282" s="281"/>
      <c r="DZ282" s="281"/>
      <c r="EA282" s="281"/>
      <c r="EB282" s="281"/>
      <c r="EC282" s="281"/>
      <c r="ED282" s="281"/>
      <c r="EE282" s="281"/>
      <c r="EF282" s="281"/>
      <c r="EG282" s="281"/>
      <c r="EH282" s="281"/>
      <c r="EI282" s="281"/>
      <c r="EJ282" s="281"/>
      <c r="EK282" s="281"/>
      <c r="EL282" s="281"/>
      <c r="EM282" s="281"/>
      <c r="EN282" s="281"/>
      <c r="EO282" s="281"/>
      <c r="EP282" s="281"/>
      <c r="EQ282" s="281"/>
      <c r="ER282" s="281"/>
      <c r="ES282" s="281"/>
      <c r="ET282" s="281"/>
      <c r="EU282" s="281"/>
      <c r="EV282" s="281"/>
      <c r="EW282" s="281"/>
      <c r="EX282" s="281"/>
      <c r="EY282" s="281"/>
      <c r="EZ282" s="281"/>
      <c r="FA282" s="281"/>
      <c r="FB282" s="281"/>
      <c r="FC282" s="281"/>
      <c r="FD282" s="281"/>
      <c r="FE282" s="281"/>
      <c r="FF282" s="281"/>
      <c r="FG282" s="281"/>
      <c r="FH282" s="281"/>
      <c r="FI282" s="281"/>
      <c r="FJ282" s="281"/>
      <c r="FK282" s="281"/>
      <c r="FL282" s="281"/>
      <c r="FM282" s="281"/>
      <c r="FN282" s="281"/>
      <c r="FO282" s="281"/>
      <c r="FP282" s="281"/>
      <c r="FQ282" s="281"/>
      <c r="FR282" s="281"/>
      <c r="FS282" s="281"/>
      <c r="FT282" s="281"/>
      <c r="FU282" s="281"/>
      <c r="FV282" s="281"/>
      <c r="FW282" s="281"/>
      <c r="FX282" s="281"/>
      <c r="FY282" s="281"/>
      <c r="FZ282" s="281"/>
      <c r="GA282" s="281"/>
      <c r="GB282" s="281"/>
      <c r="GC282" s="281"/>
      <c r="GD282" s="281"/>
      <c r="GE282" s="281"/>
      <c r="GF282" s="281"/>
    </row>
    <row r="283" spans="1:188" s="279" customFormat="1" x14ac:dyDescent="0.25">
      <c r="A283" s="140"/>
      <c r="B283" s="134" t="s">
        <v>37</v>
      </c>
      <c r="C283" s="135"/>
      <c r="D283" s="136">
        <v>10.47</v>
      </c>
      <c r="E283" s="137">
        <v>8.8000000000000007</v>
      </c>
      <c r="F283" s="136"/>
      <c r="G283" s="377"/>
      <c r="H283" s="136"/>
      <c r="I283" s="138"/>
      <c r="J283" s="234"/>
      <c r="K283" s="234"/>
      <c r="L283" s="235"/>
      <c r="M283" s="89"/>
      <c r="N283" s="281"/>
      <c r="O283" s="281"/>
      <c r="P283" s="281"/>
      <c r="Q283" s="281"/>
      <c r="R283" s="281"/>
      <c r="S283" s="281"/>
      <c r="T283" s="281"/>
      <c r="U283" s="281"/>
      <c r="V283" s="281"/>
      <c r="W283" s="281"/>
      <c r="X283" s="281"/>
      <c r="Y283" s="281"/>
      <c r="Z283" s="281"/>
      <c r="AA283" s="281"/>
      <c r="AB283" s="281"/>
      <c r="AC283" s="281"/>
      <c r="AD283" s="281"/>
      <c r="AE283" s="281"/>
      <c r="AF283" s="281"/>
      <c r="AG283" s="281"/>
      <c r="AH283" s="281"/>
      <c r="AI283" s="281"/>
      <c r="AJ283" s="281"/>
      <c r="AK283" s="281"/>
      <c r="AL283" s="281"/>
      <c r="AM283" s="281"/>
      <c r="AN283" s="281"/>
      <c r="AO283" s="281"/>
      <c r="AP283" s="281"/>
      <c r="AQ283" s="281"/>
      <c r="AR283" s="281"/>
      <c r="AS283" s="281"/>
      <c r="AT283" s="281"/>
      <c r="AU283" s="281"/>
      <c r="AV283" s="281"/>
      <c r="AW283" s="281"/>
      <c r="AX283" s="281"/>
      <c r="AY283" s="281"/>
      <c r="AZ283" s="281"/>
      <c r="BA283" s="281"/>
      <c r="BB283" s="281"/>
      <c r="BC283" s="281"/>
      <c r="BD283" s="281"/>
      <c r="BE283" s="281"/>
      <c r="BF283" s="281"/>
      <c r="BG283" s="281"/>
      <c r="BH283" s="281"/>
      <c r="BI283" s="281"/>
      <c r="BJ283" s="281"/>
      <c r="BK283" s="281"/>
      <c r="BL283" s="281"/>
      <c r="BM283" s="281"/>
      <c r="BN283" s="281"/>
      <c r="BO283" s="281"/>
      <c r="BP283" s="281"/>
      <c r="BQ283" s="281"/>
      <c r="BR283" s="281"/>
      <c r="BS283" s="281"/>
      <c r="BT283" s="281"/>
      <c r="BU283" s="281"/>
      <c r="BV283" s="281"/>
      <c r="BW283" s="281"/>
      <c r="BX283" s="281"/>
      <c r="BY283" s="281"/>
      <c r="BZ283" s="281"/>
      <c r="CA283" s="281"/>
      <c r="CB283" s="281"/>
      <c r="CC283" s="281"/>
      <c r="CD283" s="281"/>
      <c r="CE283" s="281"/>
      <c r="CF283" s="281"/>
      <c r="CG283" s="281"/>
      <c r="CH283" s="281"/>
      <c r="CI283" s="281"/>
      <c r="CJ283" s="281"/>
      <c r="CK283" s="281"/>
      <c r="CL283" s="281"/>
      <c r="CM283" s="281"/>
      <c r="CN283" s="281"/>
      <c r="CO283" s="281"/>
      <c r="CP283" s="281"/>
      <c r="CQ283" s="281"/>
      <c r="CR283" s="281"/>
      <c r="CS283" s="281"/>
      <c r="CT283" s="281"/>
      <c r="CU283" s="281"/>
      <c r="CV283" s="281"/>
      <c r="CW283" s="281"/>
      <c r="CX283" s="281"/>
      <c r="CY283" s="281"/>
      <c r="CZ283" s="281"/>
      <c r="DA283" s="281"/>
      <c r="DB283" s="281"/>
      <c r="DC283" s="281"/>
      <c r="DD283" s="281"/>
      <c r="DE283" s="281"/>
      <c r="DF283" s="281"/>
      <c r="DG283" s="281"/>
      <c r="DH283" s="281"/>
      <c r="DI283" s="281"/>
      <c r="DJ283" s="281"/>
      <c r="DK283" s="281"/>
      <c r="DL283" s="281"/>
      <c r="DM283" s="281"/>
      <c r="DN283" s="281"/>
      <c r="DO283" s="281"/>
      <c r="DP283" s="281"/>
      <c r="DQ283" s="281"/>
      <c r="DR283" s="281"/>
      <c r="DS283" s="281"/>
      <c r="DT283" s="281"/>
      <c r="DU283" s="281"/>
      <c r="DV283" s="281"/>
      <c r="DW283" s="281"/>
      <c r="DX283" s="281"/>
      <c r="DY283" s="281"/>
      <c r="DZ283" s="281"/>
      <c r="EA283" s="281"/>
      <c r="EB283" s="281"/>
      <c r="EC283" s="281"/>
      <c r="ED283" s="281"/>
      <c r="EE283" s="281"/>
      <c r="EF283" s="281"/>
      <c r="EG283" s="281"/>
      <c r="EH283" s="281"/>
      <c r="EI283" s="281"/>
      <c r="EJ283" s="281"/>
      <c r="EK283" s="281"/>
      <c r="EL283" s="281"/>
      <c r="EM283" s="281"/>
      <c r="EN283" s="281"/>
      <c r="EO283" s="281"/>
      <c r="EP283" s="281"/>
      <c r="EQ283" s="281"/>
      <c r="ER283" s="281"/>
      <c r="ES283" s="281"/>
      <c r="ET283" s="281"/>
      <c r="EU283" s="281"/>
      <c r="EV283" s="281"/>
      <c r="EW283" s="281"/>
      <c r="EX283" s="281"/>
      <c r="EY283" s="281"/>
      <c r="EZ283" s="281"/>
      <c r="FA283" s="281"/>
      <c r="FB283" s="281"/>
      <c r="FC283" s="281"/>
      <c r="FD283" s="281"/>
      <c r="FE283" s="281"/>
      <c r="FF283" s="281"/>
      <c r="FG283" s="281"/>
      <c r="FH283" s="281"/>
      <c r="FI283" s="281"/>
      <c r="FJ283" s="281"/>
      <c r="FK283" s="281"/>
      <c r="FL283" s="281"/>
      <c r="FM283" s="281"/>
      <c r="FN283" s="281"/>
      <c r="FO283" s="281"/>
      <c r="FP283" s="281"/>
      <c r="FQ283" s="281"/>
      <c r="FR283" s="281"/>
      <c r="FS283" s="281"/>
      <c r="FT283" s="281"/>
      <c r="FU283" s="281"/>
      <c r="FV283" s="281"/>
      <c r="FW283" s="281"/>
      <c r="FX283" s="281"/>
      <c r="FY283" s="281"/>
      <c r="FZ283" s="281"/>
      <c r="GA283" s="281"/>
      <c r="GB283" s="281"/>
      <c r="GC283" s="281"/>
      <c r="GD283" s="281"/>
      <c r="GE283" s="281"/>
      <c r="GF283" s="281"/>
    </row>
    <row r="284" spans="1:188" s="279" customFormat="1" x14ac:dyDescent="0.25">
      <c r="A284" s="140"/>
      <c r="B284" s="134" t="s">
        <v>46</v>
      </c>
      <c r="C284" s="135"/>
      <c r="D284" s="136">
        <v>60.5</v>
      </c>
      <c r="E284" s="137">
        <v>48.4</v>
      </c>
      <c r="F284" s="136"/>
      <c r="G284" s="377"/>
      <c r="H284" s="136"/>
      <c r="I284" s="138"/>
      <c r="J284" s="234"/>
      <c r="K284" s="234"/>
      <c r="L284" s="235"/>
      <c r="M284" s="89"/>
      <c r="N284" s="281"/>
      <c r="O284" s="281"/>
      <c r="P284" s="281"/>
      <c r="Q284" s="281"/>
      <c r="R284" s="281"/>
      <c r="S284" s="281"/>
      <c r="T284" s="281"/>
      <c r="U284" s="281"/>
      <c r="V284" s="281"/>
      <c r="W284" s="281"/>
      <c r="X284" s="281"/>
      <c r="Y284" s="281"/>
      <c r="Z284" s="281"/>
      <c r="AA284" s="281"/>
      <c r="AB284" s="281"/>
      <c r="AC284" s="281"/>
      <c r="AD284" s="281"/>
      <c r="AE284" s="281"/>
      <c r="AF284" s="281"/>
      <c r="AG284" s="281"/>
      <c r="AH284" s="281"/>
      <c r="AI284" s="281"/>
      <c r="AJ284" s="281"/>
      <c r="AK284" s="281"/>
      <c r="AL284" s="281"/>
      <c r="AM284" s="281"/>
      <c r="AN284" s="281"/>
      <c r="AO284" s="281"/>
      <c r="AP284" s="281"/>
      <c r="AQ284" s="281"/>
      <c r="AR284" s="281"/>
      <c r="AS284" s="281"/>
      <c r="AT284" s="281"/>
      <c r="AU284" s="281"/>
      <c r="AV284" s="281"/>
      <c r="AW284" s="281"/>
      <c r="AX284" s="281"/>
      <c r="AY284" s="281"/>
      <c r="AZ284" s="281"/>
      <c r="BA284" s="281"/>
      <c r="BB284" s="281"/>
      <c r="BC284" s="281"/>
      <c r="BD284" s="281"/>
      <c r="BE284" s="281"/>
      <c r="BF284" s="281"/>
      <c r="BG284" s="281"/>
      <c r="BH284" s="281"/>
      <c r="BI284" s="281"/>
      <c r="BJ284" s="281"/>
      <c r="BK284" s="281"/>
      <c r="BL284" s="281"/>
      <c r="BM284" s="281"/>
      <c r="BN284" s="281"/>
      <c r="BO284" s="281"/>
      <c r="BP284" s="281"/>
      <c r="BQ284" s="281"/>
      <c r="BR284" s="281"/>
      <c r="BS284" s="281"/>
      <c r="BT284" s="281"/>
      <c r="BU284" s="281"/>
      <c r="BV284" s="281"/>
      <c r="BW284" s="281"/>
      <c r="BX284" s="281"/>
      <c r="BY284" s="281"/>
      <c r="BZ284" s="281"/>
      <c r="CA284" s="281"/>
      <c r="CB284" s="281"/>
      <c r="CC284" s="281"/>
      <c r="CD284" s="281"/>
      <c r="CE284" s="281"/>
      <c r="CF284" s="281"/>
      <c r="CG284" s="281"/>
      <c r="CH284" s="281"/>
      <c r="CI284" s="281"/>
      <c r="CJ284" s="281"/>
      <c r="CK284" s="281"/>
      <c r="CL284" s="281"/>
      <c r="CM284" s="281"/>
      <c r="CN284" s="281"/>
      <c r="CO284" s="281"/>
      <c r="CP284" s="281"/>
      <c r="CQ284" s="281"/>
      <c r="CR284" s="281"/>
      <c r="CS284" s="281"/>
      <c r="CT284" s="281"/>
      <c r="CU284" s="281"/>
      <c r="CV284" s="281"/>
      <c r="CW284" s="281"/>
      <c r="CX284" s="281"/>
      <c r="CY284" s="281"/>
      <c r="CZ284" s="281"/>
      <c r="DA284" s="281"/>
      <c r="DB284" s="281"/>
      <c r="DC284" s="281"/>
      <c r="DD284" s="281"/>
      <c r="DE284" s="281"/>
      <c r="DF284" s="281"/>
      <c r="DG284" s="281"/>
      <c r="DH284" s="281"/>
      <c r="DI284" s="281"/>
      <c r="DJ284" s="281"/>
      <c r="DK284" s="281"/>
      <c r="DL284" s="281"/>
      <c r="DM284" s="281"/>
      <c r="DN284" s="281"/>
      <c r="DO284" s="281"/>
      <c r="DP284" s="281"/>
      <c r="DQ284" s="281"/>
      <c r="DR284" s="281"/>
      <c r="DS284" s="281"/>
      <c r="DT284" s="281"/>
      <c r="DU284" s="281"/>
      <c r="DV284" s="281"/>
      <c r="DW284" s="281"/>
      <c r="DX284" s="281"/>
      <c r="DY284" s="281"/>
      <c r="DZ284" s="281"/>
      <c r="EA284" s="281"/>
      <c r="EB284" s="281"/>
      <c r="EC284" s="281"/>
      <c r="ED284" s="281"/>
      <c r="EE284" s="281"/>
      <c r="EF284" s="281"/>
      <c r="EG284" s="281"/>
      <c r="EH284" s="281"/>
      <c r="EI284" s="281"/>
      <c r="EJ284" s="281"/>
      <c r="EK284" s="281"/>
      <c r="EL284" s="281"/>
      <c r="EM284" s="281"/>
      <c r="EN284" s="281"/>
      <c r="EO284" s="281"/>
      <c r="EP284" s="281"/>
      <c r="EQ284" s="281"/>
      <c r="ER284" s="281"/>
      <c r="ES284" s="281"/>
      <c r="ET284" s="281"/>
      <c r="EU284" s="281"/>
      <c r="EV284" s="281"/>
      <c r="EW284" s="281"/>
      <c r="EX284" s="281"/>
      <c r="EY284" s="281"/>
      <c r="EZ284" s="281"/>
      <c r="FA284" s="281"/>
      <c r="FB284" s="281"/>
      <c r="FC284" s="281"/>
      <c r="FD284" s="281"/>
      <c r="FE284" s="281"/>
      <c r="FF284" s="281"/>
      <c r="FG284" s="281"/>
      <c r="FH284" s="281"/>
      <c r="FI284" s="281"/>
      <c r="FJ284" s="281"/>
      <c r="FK284" s="281"/>
      <c r="FL284" s="281"/>
      <c r="FM284" s="281"/>
      <c r="FN284" s="281"/>
      <c r="FO284" s="281"/>
      <c r="FP284" s="281"/>
      <c r="FQ284" s="281"/>
      <c r="FR284" s="281"/>
      <c r="FS284" s="281"/>
      <c r="FT284" s="281"/>
      <c r="FU284" s="281"/>
      <c r="FV284" s="281"/>
      <c r="FW284" s="281"/>
      <c r="FX284" s="281"/>
      <c r="FY284" s="281"/>
      <c r="FZ284" s="281"/>
      <c r="GA284" s="281"/>
      <c r="GB284" s="281"/>
      <c r="GC284" s="281"/>
      <c r="GD284" s="281"/>
      <c r="GE284" s="281"/>
      <c r="GF284" s="281"/>
    </row>
    <row r="285" spans="1:188" s="279" customFormat="1" x14ac:dyDescent="0.25">
      <c r="A285" s="140"/>
      <c r="B285" s="134" t="s">
        <v>259</v>
      </c>
      <c r="C285" s="135"/>
      <c r="D285" s="136"/>
      <c r="E285" s="137">
        <v>110</v>
      </c>
      <c r="F285" s="136"/>
      <c r="G285" s="377"/>
      <c r="H285" s="136"/>
      <c r="I285" s="138"/>
      <c r="J285" s="234"/>
      <c r="K285" s="234"/>
      <c r="L285" s="235"/>
      <c r="M285" s="89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1"/>
      <c r="AG285" s="281"/>
      <c r="AH285" s="281"/>
      <c r="AI285" s="281"/>
      <c r="AJ285" s="281"/>
      <c r="AK285" s="281"/>
      <c r="AL285" s="281"/>
      <c r="AM285" s="281"/>
      <c r="AN285" s="281"/>
      <c r="AO285" s="281"/>
      <c r="AP285" s="281"/>
      <c r="AQ285" s="281"/>
      <c r="AR285" s="281"/>
      <c r="AS285" s="281"/>
      <c r="AT285" s="281"/>
      <c r="AU285" s="281"/>
      <c r="AV285" s="281"/>
      <c r="AW285" s="281"/>
      <c r="AX285" s="281"/>
      <c r="AY285" s="281"/>
      <c r="AZ285" s="281"/>
      <c r="BA285" s="281"/>
      <c r="BB285" s="281"/>
      <c r="BC285" s="281"/>
      <c r="BD285" s="281"/>
      <c r="BE285" s="281"/>
      <c r="BF285" s="281"/>
      <c r="BG285" s="281"/>
      <c r="BH285" s="281"/>
      <c r="BI285" s="281"/>
      <c r="BJ285" s="281"/>
      <c r="BK285" s="281"/>
      <c r="BL285" s="281"/>
      <c r="BM285" s="281"/>
      <c r="BN285" s="281"/>
      <c r="BO285" s="281"/>
      <c r="BP285" s="281"/>
      <c r="BQ285" s="281"/>
      <c r="BR285" s="281"/>
      <c r="BS285" s="281"/>
      <c r="BT285" s="281"/>
      <c r="BU285" s="281"/>
      <c r="BV285" s="281"/>
      <c r="BW285" s="281"/>
      <c r="BX285" s="281"/>
      <c r="BY285" s="281"/>
      <c r="BZ285" s="281"/>
      <c r="CA285" s="281"/>
      <c r="CB285" s="281"/>
      <c r="CC285" s="281"/>
      <c r="CD285" s="281"/>
      <c r="CE285" s="281"/>
      <c r="CF285" s="281"/>
      <c r="CG285" s="281"/>
      <c r="CH285" s="281"/>
      <c r="CI285" s="281"/>
      <c r="CJ285" s="281"/>
      <c r="CK285" s="281"/>
      <c r="CL285" s="281"/>
      <c r="CM285" s="281"/>
      <c r="CN285" s="281"/>
      <c r="CO285" s="281"/>
      <c r="CP285" s="281"/>
      <c r="CQ285" s="281"/>
      <c r="CR285" s="281"/>
      <c r="CS285" s="281"/>
      <c r="CT285" s="281"/>
      <c r="CU285" s="281"/>
      <c r="CV285" s="281"/>
      <c r="CW285" s="281"/>
      <c r="CX285" s="281"/>
      <c r="CY285" s="281"/>
      <c r="CZ285" s="281"/>
      <c r="DA285" s="281"/>
      <c r="DB285" s="281"/>
      <c r="DC285" s="281"/>
      <c r="DD285" s="281"/>
      <c r="DE285" s="281"/>
      <c r="DF285" s="281"/>
      <c r="DG285" s="281"/>
      <c r="DH285" s="281"/>
      <c r="DI285" s="281"/>
      <c r="DJ285" s="281"/>
      <c r="DK285" s="281"/>
      <c r="DL285" s="281"/>
      <c r="DM285" s="281"/>
      <c r="DN285" s="281"/>
      <c r="DO285" s="281"/>
      <c r="DP285" s="281"/>
      <c r="DQ285" s="281"/>
      <c r="DR285" s="281"/>
      <c r="DS285" s="281"/>
      <c r="DT285" s="281"/>
      <c r="DU285" s="281"/>
      <c r="DV285" s="281"/>
      <c r="DW285" s="281"/>
      <c r="DX285" s="281"/>
      <c r="DY285" s="281"/>
      <c r="DZ285" s="281"/>
      <c r="EA285" s="281"/>
      <c r="EB285" s="281"/>
      <c r="EC285" s="281"/>
      <c r="ED285" s="281"/>
      <c r="EE285" s="281"/>
      <c r="EF285" s="281"/>
      <c r="EG285" s="281"/>
      <c r="EH285" s="281"/>
      <c r="EI285" s="281"/>
      <c r="EJ285" s="281"/>
      <c r="EK285" s="281"/>
      <c r="EL285" s="281"/>
      <c r="EM285" s="281"/>
      <c r="EN285" s="281"/>
      <c r="EO285" s="281"/>
      <c r="EP285" s="281"/>
      <c r="EQ285" s="281"/>
      <c r="ER285" s="281"/>
      <c r="ES285" s="281"/>
      <c r="ET285" s="281"/>
      <c r="EU285" s="281"/>
      <c r="EV285" s="281"/>
      <c r="EW285" s="281"/>
      <c r="EX285" s="281"/>
      <c r="EY285" s="281"/>
      <c r="EZ285" s="281"/>
      <c r="FA285" s="281"/>
      <c r="FB285" s="281"/>
      <c r="FC285" s="281"/>
      <c r="FD285" s="281"/>
      <c r="FE285" s="281"/>
      <c r="FF285" s="281"/>
      <c r="FG285" s="281"/>
      <c r="FH285" s="281"/>
      <c r="FI285" s="281"/>
      <c r="FJ285" s="281"/>
      <c r="FK285" s="281"/>
      <c r="FL285" s="281"/>
      <c r="FM285" s="281"/>
      <c r="FN285" s="281"/>
      <c r="FO285" s="281"/>
      <c r="FP285" s="281"/>
      <c r="FQ285" s="281"/>
      <c r="FR285" s="281"/>
      <c r="FS285" s="281"/>
      <c r="FT285" s="281"/>
      <c r="FU285" s="281"/>
      <c r="FV285" s="281"/>
      <c r="FW285" s="281"/>
      <c r="FX285" s="281"/>
      <c r="FY285" s="281"/>
      <c r="FZ285" s="281"/>
      <c r="GA285" s="281"/>
      <c r="GB285" s="281"/>
      <c r="GC285" s="281"/>
      <c r="GD285" s="281"/>
      <c r="GE285" s="281"/>
      <c r="GF285" s="281"/>
    </row>
    <row r="286" spans="1:188" s="279" customFormat="1" x14ac:dyDescent="0.25">
      <c r="A286" s="140"/>
      <c r="B286" s="134" t="s">
        <v>38</v>
      </c>
      <c r="C286" s="135"/>
      <c r="D286" s="136">
        <v>3.3</v>
      </c>
      <c r="E286" s="137">
        <v>3.3</v>
      </c>
      <c r="F286" s="136"/>
      <c r="G286" s="377"/>
      <c r="H286" s="136"/>
      <c r="I286" s="138"/>
      <c r="J286" s="234"/>
      <c r="K286" s="234"/>
      <c r="L286" s="235"/>
      <c r="M286" s="89"/>
      <c r="N286" s="281"/>
      <c r="O286" s="281"/>
      <c r="P286" s="281"/>
      <c r="Q286" s="281"/>
      <c r="R286" s="281"/>
      <c r="S286" s="281"/>
      <c r="T286" s="281"/>
      <c r="U286" s="281"/>
      <c r="V286" s="281"/>
      <c r="W286" s="281"/>
      <c r="X286" s="281"/>
      <c r="Y286" s="281"/>
      <c r="Z286" s="281"/>
      <c r="AA286" s="281"/>
      <c r="AB286" s="281"/>
      <c r="AC286" s="281"/>
      <c r="AD286" s="281"/>
      <c r="AE286" s="281"/>
      <c r="AF286" s="281"/>
      <c r="AG286" s="281"/>
      <c r="AH286" s="281"/>
      <c r="AI286" s="281"/>
      <c r="AJ286" s="281"/>
      <c r="AK286" s="281"/>
      <c r="AL286" s="281"/>
      <c r="AM286" s="281"/>
      <c r="AN286" s="281"/>
      <c r="AO286" s="281"/>
      <c r="AP286" s="281"/>
      <c r="AQ286" s="281"/>
      <c r="AR286" s="281"/>
      <c r="AS286" s="281"/>
      <c r="AT286" s="281"/>
      <c r="AU286" s="281"/>
      <c r="AV286" s="281"/>
      <c r="AW286" s="281"/>
      <c r="AX286" s="281"/>
      <c r="AY286" s="281"/>
      <c r="AZ286" s="281"/>
      <c r="BA286" s="281"/>
      <c r="BB286" s="281"/>
      <c r="BC286" s="281"/>
      <c r="BD286" s="281"/>
      <c r="BE286" s="281"/>
      <c r="BF286" s="281"/>
      <c r="BG286" s="281"/>
      <c r="BH286" s="281"/>
      <c r="BI286" s="281"/>
      <c r="BJ286" s="281"/>
      <c r="BK286" s="281"/>
      <c r="BL286" s="281"/>
      <c r="BM286" s="281"/>
      <c r="BN286" s="281"/>
      <c r="BO286" s="281"/>
      <c r="BP286" s="281"/>
      <c r="BQ286" s="281"/>
      <c r="BR286" s="281"/>
      <c r="BS286" s="281"/>
      <c r="BT286" s="281"/>
      <c r="BU286" s="281"/>
      <c r="BV286" s="281"/>
      <c r="BW286" s="281"/>
      <c r="BX286" s="281"/>
      <c r="BY286" s="281"/>
      <c r="BZ286" s="281"/>
      <c r="CA286" s="281"/>
      <c r="CB286" s="281"/>
      <c r="CC286" s="281"/>
      <c r="CD286" s="281"/>
      <c r="CE286" s="281"/>
      <c r="CF286" s="281"/>
      <c r="CG286" s="281"/>
      <c r="CH286" s="281"/>
      <c r="CI286" s="281"/>
      <c r="CJ286" s="281"/>
      <c r="CK286" s="281"/>
      <c r="CL286" s="281"/>
      <c r="CM286" s="281"/>
      <c r="CN286" s="281"/>
      <c r="CO286" s="281"/>
      <c r="CP286" s="281"/>
      <c r="CQ286" s="281"/>
      <c r="CR286" s="281"/>
      <c r="CS286" s="281"/>
      <c r="CT286" s="281"/>
      <c r="CU286" s="281"/>
      <c r="CV286" s="281"/>
      <c r="CW286" s="281"/>
      <c r="CX286" s="281"/>
      <c r="CY286" s="281"/>
      <c r="CZ286" s="281"/>
      <c r="DA286" s="281"/>
      <c r="DB286" s="281"/>
      <c r="DC286" s="281"/>
      <c r="DD286" s="281"/>
      <c r="DE286" s="281"/>
      <c r="DF286" s="281"/>
      <c r="DG286" s="281"/>
      <c r="DH286" s="281"/>
      <c r="DI286" s="281"/>
      <c r="DJ286" s="281"/>
      <c r="DK286" s="281"/>
      <c r="DL286" s="281"/>
      <c r="DM286" s="281"/>
      <c r="DN286" s="281"/>
      <c r="DO286" s="281"/>
      <c r="DP286" s="281"/>
      <c r="DQ286" s="281"/>
      <c r="DR286" s="281"/>
      <c r="DS286" s="281"/>
      <c r="DT286" s="281"/>
      <c r="DU286" s="281"/>
      <c r="DV286" s="281"/>
      <c r="DW286" s="281"/>
      <c r="DX286" s="281"/>
      <c r="DY286" s="281"/>
      <c r="DZ286" s="281"/>
      <c r="EA286" s="281"/>
      <c r="EB286" s="281"/>
      <c r="EC286" s="281"/>
      <c r="ED286" s="281"/>
      <c r="EE286" s="281"/>
      <c r="EF286" s="281"/>
      <c r="EG286" s="281"/>
      <c r="EH286" s="281"/>
      <c r="EI286" s="281"/>
      <c r="EJ286" s="281"/>
      <c r="EK286" s="281"/>
      <c r="EL286" s="281"/>
      <c r="EM286" s="281"/>
      <c r="EN286" s="281"/>
      <c r="EO286" s="281"/>
      <c r="EP286" s="281"/>
      <c r="EQ286" s="281"/>
      <c r="ER286" s="281"/>
      <c r="ES286" s="281"/>
      <c r="ET286" s="281"/>
      <c r="EU286" s="281"/>
      <c r="EV286" s="281"/>
      <c r="EW286" s="281"/>
      <c r="EX286" s="281"/>
      <c r="EY286" s="281"/>
      <c r="EZ286" s="281"/>
      <c r="FA286" s="281"/>
      <c r="FB286" s="281"/>
      <c r="FC286" s="281"/>
      <c r="FD286" s="281"/>
      <c r="FE286" s="281"/>
      <c r="FF286" s="281"/>
      <c r="FG286" s="281"/>
      <c r="FH286" s="281"/>
      <c r="FI286" s="281"/>
      <c r="FJ286" s="281"/>
      <c r="FK286" s="281"/>
      <c r="FL286" s="281"/>
      <c r="FM286" s="281"/>
      <c r="FN286" s="281"/>
      <c r="FO286" s="281"/>
      <c r="FP286" s="281"/>
      <c r="FQ286" s="281"/>
      <c r="FR286" s="281"/>
      <c r="FS286" s="281"/>
      <c r="FT286" s="281"/>
      <c r="FU286" s="281"/>
      <c r="FV286" s="281"/>
      <c r="FW286" s="281"/>
      <c r="FX286" s="281"/>
      <c r="FY286" s="281"/>
      <c r="FZ286" s="281"/>
      <c r="GA286" s="281"/>
      <c r="GB286" s="281"/>
      <c r="GC286" s="281"/>
      <c r="GD286" s="281"/>
      <c r="GE286" s="281"/>
      <c r="GF286" s="281"/>
    </row>
    <row r="287" spans="1:188" s="279" customFormat="1" x14ac:dyDescent="0.25">
      <c r="A287" s="140"/>
      <c r="B287" s="134" t="s">
        <v>308</v>
      </c>
      <c r="C287" s="135"/>
      <c r="D287" s="136"/>
      <c r="E287" s="137">
        <v>33</v>
      </c>
      <c r="F287" s="136"/>
      <c r="G287" s="377"/>
      <c r="H287" s="136"/>
      <c r="I287" s="138"/>
      <c r="J287" s="234"/>
      <c r="K287" s="234"/>
      <c r="L287" s="235"/>
      <c r="M287" s="89"/>
      <c r="N287" s="281"/>
      <c r="O287" s="281"/>
      <c r="P287" s="281"/>
      <c r="Q287" s="281"/>
      <c r="R287" s="281"/>
      <c r="S287" s="281"/>
      <c r="T287" s="281"/>
      <c r="U287" s="281"/>
      <c r="V287" s="281"/>
      <c r="W287" s="281"/>
      <c r="X287" s="281"/>
      <c r="Y287" s="281"/>
      <c r="Z287" s="281"/>
      <c r="AA287" s="281"/>
      <c r="AB287" s="281"/>
      <c r="AC287" s="281"/>
      <c r="AD287" s="281"/>
      <c r="AE287" s="281"/>
      <c r="AF287" s="281"/>
      <c r="AG287" s="281"/>
      <c r="AH287" s="281"/>
      <c r="AI287" s="281"/>
      <c r="AJ287" s="281"/>
      <c r="AK287" s="281"/>
      <c r="AL287" s="281"/>
      <c r="AM287" s="281"/>
      <c r="AN287" s="281"/>
      <c r="AO287" s="281"/>
      <c r="AP287" s="281"/>
      <c r="AQ287" s="281"/>
      <c r="AR287" s="281"/>
      <c r="AS287" s="281"/>
      <c r="AT287" s="281"/>
      <c r="AU287" s="281"/>
      <c r="AV287" s="281"/>
      <c r="AW287" s="281"/>
      <c r="AX287" s="281"/>
      <c r="AY287" s="281"/>
      <c r="AZ287" s="281"/>
      <c r="BA287" s="281"/>
      <c r="BB287" s="281"/>
      <c r="BC287" s="281"/>
      <c r="BD287" s="281"/>
      <c r="BE287" s="281"/>
      <c r="BF287" s="281"/>
      <c r="BG287" s="281"/>
      <c r="BH287" s="281"/>
      <c r="BI287" s="281"/>
      <c r="BJ287" s="281"/>
      <c r="BK287" s="281"/>
      <c r="BL287" s="281"/>
      <c r="BM287" s="281"/>
      <c r="BN287" s="281"/>
      <c r="BO287" s="281"/>
      <c r="BP287" s="281"/>
      <c r="BQ287" s="281"/>
      <c r="BR287" s="281"/>
      <c r="BS287" s="281"/>
      <c r="BT287" s="281"/>
      <c r="BU287" s="281"/>
      <c r="BV287" s="281"/>
      <c r="BW287" s="281"/>
      <c r="BX287" s="281"/>
      <c r="BY287" s="281"/>
      <c r="BZ287" s="281"/>
      <c r="CA287" s="281"/>
      <c r="CB287" s="281"/>
      <c r="CC287" s="281"/>
      <c r="CD287" s="281"/>
      <c r="CE287" s="281"/>
      <c r="CF287" s="281"/>
      <c r="CG287" s="281"/>
      <c r="CH287" s="281"/>
      <c r="CI287" s="281"/>
      <c r="CJ287" s="281"/>
      <c r="CK287" s="281"/>
      <c r="CL287" s="281"/>
      <c r="CM287" s="281"/>
      <c r="CN287" s="281"/>
      <c r="CO287" s="281"/>
      <c r="CP287" s="281"/>
      <c r="CQ287" s="281"/>
      <c r="CR287" s="281"/>
      <c r="CS287" s="281"/>
      <c r="CT287" s="281"/>
      <c r="CU287" s="281"/>
      <c r="CV287" s="281"/>
      <c r="CW287" s="281"/>
      <c r="CX287" s="281"/>
      <c r="CY287" s="281"/>
      <c r="CZ287" s="281"/>
      <c r="DA287" s="281"/>
      <c r="DB287" s="281"/>
      <c r="DC287" s="281"/>
      <c r="DD287" s="281"/>
      <c r="DE287" s="281"/>
      <c r="DF287" s="281"/>
      <c r="DG287" s="281"/>
      <c r="DH287" s="281"/>
      <c r="DI287" s="281"/>
      <c r="DJ287" s="281"/>
      <c r="DK287" s="281"/>
      <c r="DL287" s="281"/>
      <c r="DM287" s="281"/>
      <c r="DN287" s="281"/>
      <c r="DO287" s="281"/>
      <c r="DP287" s="281"/>
      <c r="DQ287" s="281"/>
      <c r="DR287" s="281"/>
      <c r="DS287" s="281"/>
      <c r="DT287" s="281"/>
      <c r="DU287" s="281"/>
      <c r="DV287" s="281"/>
      <c r="DW287" s="281"/>
      <c r="DX287" s="281"/>
      <c r="DY287" s="281"/>
      <c r="DZ287" s="281"/>
      <c r="EA287" s="281"/>
      <c r="EB287" s="281"/>
      <c r="EC287" s="281"/>
      <c r="ED287" s="281"/>
      <c r="EE287" s="281"/>
      <c r="EF287" s="281"/>
      <c r="EG287" s="281"/>
      <c r="EH287" s="281"/>
      <c r="EI287" s="281"/>
      <c r="EJ287" s="281"/>
      <c r="EK287" s="281"/>
      <c r="EL287" s="281"/>
      <c r="EM287" s="281"/>
      <c r="EN287" s="281"/>
      <c r="EO287" s="281"/>
      <c r="EP287" s="281"/>
      <c r="EQ287" s="281"/>
      <c r="ER287" s="281"/>
      <c r="ES287" s="281"/>
      <c r="ET287" s="281"/>
      <c r="EU287" s="281"/>
      <c r="EV287" s="281"/>
      <c r="EW287" s="281"/>
      <c r="EX287" s="281"/>
      <c r="EY287" s="281"/>
      <c r="EZ287" s="281"/>
      <c r="FA287" s="281"/>
      <c r="FB287" s="281"/>
      <c r="FC287" s="281"/>
      <c r="FD287" s="281"/>
      <c r="FE287" s="281"/>
      <c r="FF287" s="281"/>
      <c r="FG287" s="281"/>
      <c r="FH287" s="281"/>
      <c r="FI287" s="281"/>
      <c r="FJ287" s="281"/>
      <c r="FK287" s="281"/>
      <c r="FL287" s="281"/>
      <c r="FM287" s="281"/>
      <c r="FN287" s="281"/>
      <c r="FO287" s="281"/>
      <c r="FP287" s="281"/>
      <c r="FQ287" s="281"/>
      <c r="FR287" s="281"/>
      <c r="FS287" s="281"/>
      <c r="FT287" s="281"/>
      <c r="FU287" s="281"/>
      <c r="FV287" s="281"/>
      <c r="FW287" s="281"/>
      <c r="FX287" s="281"/>
      <c r="FY287" s="281"/>
      <c r="FZ287" s="281"/>
      <c r="GA287" s="281"/>
      <c r="GB287" s="281"/>
      <c r="GC287" s="281"/>
      <c r="GD287" s="281"/>
      <c r="GE287" s="281"/>
      <c r="GF287" s="281"/>
    </row>
    <row r="288" spans="1:188" s="279" customFormat="1" x14ac:dyDescent="0.25">
      <c r="A288" s="140"/>
      <c r="B288" s="134" t="s">
        <v>40</v>
      </c>
      <c r="C288" s="135"/>
      <c r="D288" s="136">
        <v>7.7</v>
      </c>
      <c r="E288" s="137">
        <v>7.7</v>
      </c>
      <c r="F288" s="136"/>
      <c r="G288" s="377"/>
      <c r="H288" s="136"/>
      <c r="I288" s="138"/>
      <c r="J288" s="234"/>
      <c r="K288" s="234"/>
      <c r="L288" s="235"/>
      <c r="M288" s="89"/>
      <c r="N288" s="281"/>
      <c r="O288" s="281"/>
      <c r="P288" s="281"/>
      <c r="Q288" s="281"/>
      <c r="R288" s="281"/>
      <c r="S288" s="281"/>
      <c r="T288" s="281"/>
      <c r="U288" s="281"/>
      <c r="V288" s="281"/>
      <c r="W288" s="281"/>
      <c r="X288" s="281"/>
      <c r="Y288" s="281"/>
      <c r="Z288" s="281"/>
      <c r="AA288" s="281"/>
      <c r="AB288" s="281"/>
      <c r="AC288" s="281"/>
      <c r="AD288" s="281"/>
      <c r="AE288" s="281"/>
      <c r="AF288" s="281"/>
      <c r="AG288" s="281"/>
      <c r="AH288" s="281"/>
      <c r="AI288" s="281"/>
      <c r="AJ288" s="281"/>
      <c r="AK288" s="281"/>
      <c r="AL288" s="281"/>
      <c r="AM288" s="281"/>
      <c r="AN288" s="281"/>
      <c r="AO288" s="281"/>
      <c r="AP288" s="281"/>
      <c r="AQ288" s="281"/>
      <c r="AR288" s="281"/>
      <c r="AS288" s="281"/>
      <c r="AT288" s="281"/>
      <c r="AU288" s="281"/>
      <c r="AV288" s="281"/>
      <c r="AW288" s="281"/>
      <c r="AX288" s="281"/>
      <c r="AY288" s="281"/>
      <c r="AZ288" s="281"/>
      <c r="BA288" s="281"/>
      <c r="BB288" s="281"/>
      <c r="BC288" s="281"/>
      <c r="BD288" s="281"/>
      <c r="BE288" s="281"/>
      <c r="BF288" s="281"/>
      <c r="BG288" s="281"/>
      <c r="BH288" s="281"/>
      <c r="BI288" s="281"/>
      <c r="BJ288" s="281"/>
      <c r="BK288" s="281"/>
      <c r="BL288" s="281"/>
      <c r="BM288" s="281"/>
      <c r="BN288" s="281"/>
      <c r="BO288" s="281"/>
      <c r="BP288" s="281"/>
      <c r="BQ288" s="281"/>
      <c r="BR288" s="281"/>
      <c r="BS288" s="281"/>
      <c r="BT288" s="281"/>
      <c r="BU288" s="281"/>
      <c r="BV288" s="281"/>
      <c r="BW288" s="281"/>
      <c r="BX288" s="281"/>
      <c r="BY288" s="281"/>
      <c r="BZ288" s="281"/>
      <c r="CA288" s="281"/>
      <c r="CB288" s="281"/>
      <c r="CC288" s="281"/>
      <c r="CD288" s="281"/>
      <c r="CE288" s="281"/>
      <c r="CF288" s="281"/>
      <c r="CG288" s="281"/>
      <c r="CH288" s="281"/>
      <c r="CI288" s="281"/>
      <c r="CJ288" s="281"/>
      <c r="CK288" s="281"/>
      <c r="CL288" s="281"/>
      <c r="CM288" s="281"/>
      <c r="CN288" s="281"/>
      <c r="CO288" s="281"/>
      <c r="CP288" s="281"/>
      <c r="CQ288" s="281"/>
      <c r="CR288" s="281"/>
      <c r="CS288" s="281"/>
      <c r="CT288" s="281"/>
      <c r="CU288" s="281"/>
      <c r="CV288" s="281"/>
      <c r="CW288" s="281"/>
      <c r="CX288" s="281"/>
      <c r="CY288" s="281"/>
      <c r="CZ288" s="281"/>
      <c r="DA288" s="281"/>
      <c r="DB288" s="281"/>
      <c r="DC288" s="281"/>
      <c r="DD288" s="281"/>
      <c r="DE288" s="281"/>
      <c r="DF288" s="281"/>
      <c r="DG288" s="281"/>
      <c r="DH288" s="281"/>
      <c r="DI288" s="281"/>
      <c r="DJ288" s="281"/>
      <c r="DK288" s="281"/>
      <c r="DL288" s="281"/>
      <c r="DM288" s="281"/>
      <c r="DN288" s="281"/>
      <c r="DO288" s="281"/>
      <c r="DP288" s="281"/>
      <c r="DQ288" s="281"/>
      <c r="DR288" s="281"/>
      <c r="DS288" s="281"/>
      <c r="DT288" s="281"/>
      <c r="DU288" s="281"/>
      <c r="DV288" s="281"/>
      <c r="DW288" s="281"/>
      <c r="DX288" s="281"/>
      <c r="DY288" s="281"/>
      <c r="DZ288" s="281"/>
      <c r="EA288" s="281"/>
      <c r="EB288" s="281"/>
      <c r="EC288" s="281"/>
      <c r="ED288" s="281"/>
      <c r="EE288" s="281"/>
      <c r="EF288" s="281"/>
      <c r="EG288" s="281"/>
      <c r="EH288" s="281"/>
      <c r="EI288" s="281"/>
      <c r="EJ288" s="281"/>
      <c r="EK288" s="281"/>
      <c r="EL288" s="281"/>
      <c r="EM288" s="281"/>
      <c r="EN288" s="281"/>
      <c r="EO288" s="281"/>
      <c r="EP288" s="281"/>
      <c r="EQ288" s="281"/>
      <c r="ER288" s="281"/>
      <c r="ES288" s="281"/>
      <c r="ET288" s="281"/>
      <c r="EU288" s="281"/>
      <c r="EV288" s="281"/>
      <c r="EW288" s="281"/>
      <c r="EX288" s="281"/>
      <c r="EY288" s="281"/>
      <c r="EZ288" s="281"/>
      <c r="FA288" s="281"/>
      <c r="FB288" s="281"/>
      <c r="FC288" s="281"/>
      <c r="FD288" s="281"/>
      <c r="FE288" s="281"/>
      <c r="FF288" s="281"/>
      <c r="FG288" s="281"/>
      <c r="FH288" s="281"/>
      <c r="FI288" s="281"/>
      <c r="FJ288" s="281"/>
      <c r="FK288" s="281"/>
      <c r="FL288" s="281"/>
      <c r="FM288" s="281"/>
      <c r="FN288" s="281"/>
      <c r="FO288" s="281"/>
      <c r="FP288" s="281"/>
      <c r="FQ288" s="281"/>
      <c r="FR288" s="281"/>
      <c r="FS288" s="281"/>
      <c r="FT288" s="281"/>
      <c r="FU288" s="281"/>
      <c r="FV288" s="281"/>
      <c r="FW288" s="281"/>
      <c r="FX288" s="281"/>
      <c r="FY288" s="281"/>
      <c r="FZ288" s="281"/>
      <c r="GA288" s="281"/>
      <c r="GB288" s="281"/>
      <c r="GC288" s="281"/>
      <c r="GD288" s="281"/>
      <c r="GE288" s="281"/>
      <c r="GF288" s="281"/>
    </row>
    <row r="289" spans="1:188" s="279" customFormat="1" x14ac:dyDescent="0.25">
      <c r="A289" s="140"/>
      <c r="B289" s="134" t="s">
        <v>19</v>
      </c>
      <c r="C289" s="135"/>
      <c r="D289" s="136">
        <v>24.75</v>
      </c>
      <c r="E289" s="137">
        <v>24.75</v>
      </c>
      <c r="F289" s="136"/>
      <c r="G289" s="377"/>
      <c r="H289" s="136"/>
      <c r="I289" s="138"/>
      <c r="J289" s="234"/>
      <c r="K289" s="234"/>
      <c r="L289" s="235"/>
      <c r="M289" s="89"/>
      <c r="N289" s="281"/>
      <c r="O289" s="281"/>
      <c r="P289" s="281"/>
      <c r="Q289" s="281"/>
      <c r="R289" s="281"/>
      <c r="S289" s="281"/>
      <c r="T289" s="281"/>
      <c r="U289" s="281"/>
      <c r="V289" s="281"/>
      <c r="W289" s="281"/>
      <c r="X289" s="281"/>
      <c r="Y289" s="281"/>
      <c r="Z289" s="281"/>
      <c r="AA289" s="281"/>
      <c r="AB289" s="281"/>
      <c r="AC289" s="281"/>
      <c r="AD289" s="281"/>
      <c r="AE289" s="281"/>
      <c r="AF289" s="281"/>
      <c r="AG289" s="281"/>
      <c r="AH289" s="281"/>
      <c r="AI289" s="281"/>
      <c r="AJ289" s="281"/>
      <c r="AK289" s="281"/>
      <c r="AL289" s="281"/>
      <c r="AM289" s="281"/>
      <c r="AN289" s="281"/>
      <c r="AO289" s="281"/>
      <c r="AP289" s="281"/>
      <c r="AQ289" s="281"/>
      <c r="AR289" s="281"/>
      <c r="AS289" s="281"/>
      <c r="AT289" s="281"/>
      <c r="AU289" s="281"/>
      <c r="AV289" s="281"/>
      <c r="AW289" s="281"/>
      <c r="AX289" s="281"/>
      <c r="AY289" s="281"/>
      <c r="AZ289" s="281"/>
      <c r="BA289" s="281"/>
      <c r="BB289" s="281"/>
      <c r="BC289" s="281"/>
      <c r="BD289" s="281"/>
      <c r="BE289" s="281"/>
      <c r="BF289" s="281"/>
      <c r="BG289" s="281"/>
      <c r="BH289" s="281"/>
      <c r="BI289" s="281"/>
      <c r="BJ289" s="281"/>
      <c r="BK289" s="281"/>
      <c r="BL289" s="281"/>
      <c r="BM289" s="281"/>
      <c r="BN289" s="281"/>
      <c r="BO289" s="281"/>
      <c r="BP289" s="281"/>
      <c r="BQ289" s="281"/>
      <c r="BR289" s="281"/>
      <c r="BS289" s="281"/>
      <c r="BT289" s="281"/>
      <c r="BU289" s="281"/>
      <c r="BV289" s="281"/>
      <c r="BW289" s="281"/>
      <c r="BX289" s="281"/>
      <c r="BY289" s="281"/>
      <c r="BZ289" s="281"/>
      <c r="CA289" s="281"/>
      <c r="CB289" s="281"/>
      <c r="CC289" s="281"/>
      <c r="CD289" s="281"/>
      <c r="CE289" s="281"/>
      <c r="CF289" s="281"/>
      <c r="CG289" s="281"/>
      <c r="CH289" s="281"/>
      <c r="CI289" s="281"/>
      <c r="CJ289" s="281"/>
      <c r="CK289" s="281"/>
      <c r="CL289" s="281"/>
      <c r="CM289" s="281"/>
      <c r="CN289" s="281"/>
      <c r="CO289" s="281"/>
      <c r="CP289" s="281"/>
      <c r="CQ289" s="281"/>
      <c r="CR289" s="281"/>
      <c r="CS289" s="281"/>
      <c r="CT289" s="281"/>
      <c r="CU289" s="281"/>
      <c r="CV289" s="281"/>
      <c r="CW289" s="281"/>
      <c r="CX289" s="281"/>
      <c r="CY289" s="281"/>
      <c r="CZ289" s="281"/>
      <c r="DA289" s="281"/>
      <c r="DB289" s="281"/>
      <c r="DC289" s="281"/>
      <c r="DD289" s="281"/>
      <c r="DE289" s="281"/>
      <c r="DF289" s="281"/>
      <c r="DG289" s="281"/>
      <c r="DH289" s="281"/>
      <c r="DI289" s="281"/>
      <c r="DJ289" s="281"/>
      <c r="DK289" s="281"/>
      <c r="DL289" s="281"/>
      <c r="DM289" s="281"/>
      <c r="DN289" s="281"/>
      <c r="DO289" s="281"/>
      <c r="DP289" s="281"/>
      <c r="DQ289" s="281"/>
      <c r="DR289" s="281"/>
      <c r="DS289" s="281"/>
      <c r="DT289" s="281"/>
      <c r="DU289" s="281"/>
      <c r="DV289" s="281"/>
      <c r="DW289" s="281"/>
      <c r="DX289" s="281"/>
      <c r="DY289" s="281"/>
      <c r="DZ289" s="281"/>
      <c r="EA289" s="281"/>
      <c r="EB289" s="281"/>
      <c r="EC289" s="281"/>
      <c r="ED289" s="281"/>
      <c r="EE289" s="281"/>
      <c r="EF289" s="281"/>
      <c r="EG289" s="281"/>
      <c r="EH289" s="281"/>
      <c r="EI289" s="281"/>
      <c r="EJ289" s="281"/>
      <c r="EK289" s="281"/>
      <c r="EL289" s="281"/>
      <c r="EM289" s="281"/>
      <c r="EN289" s="281"/>
      <c r="EO289" s="281"/>
      <c r="EP289" s="281"/>
      <c r="EQ289" s="281"/>
      <c r="ER289" s="281"/>
      <c r="ES289" s="281"/>
      <c r="ET289" s="281"/>
      <c r="EU289" s="281"/>
      <c r="EV289" s="281"/>
      <c r="EW289" s="281"/>
      <c r="EX289" s="281"/>
      <c r="EY289" s="281"/>
      <c r="EZ289" s="281"/>
      <c r="FA289" s="281"/>
      <c r="FB289" s="281"/>
      <c r="FC289" s="281"/>
      <c r="FD289" s="281"/>
      <c r="FE289" s="281"/>
      <c r="FF289" s="281"/>
      <c r="FG289" s="281"/>
      <c r="FH289" s="281"/>
      <c r="FI289" s="281"/>
      <c r="FJ289" s="281"/>
      <c r="FK289" s="281"/>
      <c r="FL289" s="281"/>
      <c r="FM289" s="281"/>
      <c r="FN289" s="281"/>
      <c r="FO289" s="281"/>
      <c r="FP289" s="281"/>
      <c r="FQ289" s="281"/>
      <c r="FR289" s="281"/>
      <c r="FS289" s="281"/>
      <c r="FT289" s="281"/>
      <c r="FU289" s="281"/>
      <c r="FV289" s="281"/>
      <c r="FW289" s="281"/>
      <c r="FX289" s="281"/>
      <c r="FY289" s="281"/>
      <c r="FZ289" s="281"/>
      <c r="GA289" s="281"/>
      <c r="GB289" s="281"/>
      <c r="GC289" s="281"/>
      <c r="GD289" s="281"/>
      <c r="GE289" s="281"/>
      <c r="GF289" s="281"/>
    </row>
    <row r="290" spans="1:188" s="279" customFormat="1" x14ac:dyDescent="0.25">
      <c r="A290" s="140"/>
      <c r="B290" s="134" t="s">
        <v>47</v>
      </c>
      <c r="C290" s="135"/>
      <c r="D290" s="136">
        <v>2.4700000000000002</v>
      </c>
      <c r="E290" s="137">
        <v>2.4700000000000002</v>
      </c>
      <c r="F290" s="136"/>
      <c r="G290" s="377"/>
      <c r="H290" s="136"/>
      <c r="I290" s="138"/>
      <c r="J290" s="234"/>
      <c r="K290" s="234"/>
      <c r="L290" s="235"/>
      <c r="M290" s="89"/>
      <c r="N290" s="281"/>
      <c r="O290" s="281"/>
      <c r="P290" s="281"/>
      <c r="Q290" s="281"/>
      <c r="R290" s="281"/>
      <c r="S290" s="281"/>
      <c r="T290" s="281"/>
      <c r="U290" s="281"/>
      <c r="V290" s="281"/>
      <c r="W290" s="281"/>
      <c r="X290" s="281"/>
      <c r="Y290" s="281"/>
      <c r="Z290" s="281"/>
      <c r="AA290" s="281"/>
      <c r="AB290" s="281"/>
      <c r="AC290" s="281"/>
      <c r="AD290" s="281"/>
      <c r="AE290" s="281"/>
      <c r="AF290" s="281"/>
      <c r="AG290" s="281"/>
      <c r="AH290" s="281"/>
      <c r="AI290" s="281"/>
      <c r="AJ290" s="281"/>
      <c r="AK290" s="281"/>
      <c r="AL290" s="281"/>
      <c r="AM290" s="281"/>
      <c r="AN290" s="281"/>
      <c r="AO290" s="281"/>
      <c r="AP290" s="281"/>
      <c r="AQ290" s="281"/>
      <c r="AR290" s="281"/>
      <c r="AS290" s="281"/>
      <c r="AT290" s="281"/>
      <c r="AU290" s="281"/>
      <c r="AV290" s="281"/>
      <c r="AW290" s="281"/>
      <c r="AX290" s="281"/>
      <c r="AY290" s="281"/>
      <c r="AZ290" s="281"/>
      <c r="BA290" s="281"/>
      <c r="BB290" s="281"/>
      <c r="BC290" s="281"/>
      <c r="BD290" s="281"/>
      <c r="BE290" s="281"/>
      <c r="BF290" s="281"/>
      <c r="BG290" s="281"/>
      <c r="BH290" s="281"/>
      <c r="BI290" s="281"/>
      <c r="BJ290" s="281"/>
      <c r="BK290" s="281"/>
      <c r="BL290" s="281"/>
      <c r="BM290" s="281"/>
      <c r="BN290" s="281"/>
      <c r="BO290" s="281"/>
      <c r="BP290" s="281"/>
      <c r="BQ290" s="281"/>
      <c r="BR290" s="281"/>
      <c r="BS290" s="281"/>
      <c r="BT290" s="281"/>
      <c r="BU290" s="281"/>
      <c r="BV290" s="281"/>
      <c r="BW290" s="281"/>
      <c r="BX290" s="281"/>
      <c r="BY290" s="281"/>
      <c r="BZ290" s="281"/>
      <c r="CA290" s="281"/>
      <c r="CB290" s="281"/>
      <c r="CC290" s="281"/>
      <c r="CD290" s="281"/>
      <c r="CE290" s="281"/>
      <c r="CF290" s="281"/>
      <c r="CG290" s="281"/>
      <c r="CH290" s="281"/>
      <c r="CI290" s="281"/>
      <c r="CJ290" s="281"/>
      <c r="CK290" s="281"/>
      <c r="CL290" s="281"/>
      <c r="CM290" s="281"/>
      <c r="CN290" s="281"/>
      <c r="CO290" s="281"/>
      <c r="CP290" s="281"/>
      <c r="CQ290" s="281"/>
      <c r="CR290" s="281"/>
      <c r="CS290" s="281"/>
      <c r="CT290" s="281"/>
      <c r="CU290" s="281"/>
      <c r="CV290" s="281"/>
      <c r="CW290" s="281"/>
      <c r="CX290" s="281"/>
      <c r="CY290" s="281"/>
      <c r="CZ290" s="281"/>
      <c r="DA290" s="281"/>
      <c r="DB290" s="281"/>
      <c r="DC290" s="281"/>
      <c r="DD290" s="281"/>
      <c r="DE290" s="281"/>
      <c r="DF290" s="281"/>
      <c r="DG290" s="281"/>
      <c r="DH290" s="281"/>
      <c r="DI290" s="281"/>
      <c r="DJ290" s="281"/>
      <c r="DK290" s="281"/>
      <c r="DL290" s="281"/>
      <c r="DM290" s="281"/>
      <c r="DN290" s="281"/>
      <c r="DO290" s="281"/>
      <c r="DP290" s="281"/>
      <c r="DQ290" s="281"/>
      <c r="DR290" s="281"/>
      <c r="DS290" s="281"/>
      <c r="DT290" s="281"/>
      <c r="DU290" s="281"/>
      <c r="DV290" s="281"/>
      <c r="DW290" s="281"/>
      <c r="DX290" s="281"/>
      <c r="DY290" s="281"/>
      <c r="DZ290" s="281"/>
      <c r="EA290" s="281"/>
      <c r="EB290" s="281"/>
      <c r="EC290" s="281"/>
      <c r="ED290" s="281"/>
      <c r="EE290" s="281"/>
      <c r="EF290" s="281"/>
      <c r="EG290" s="281"/>
      <c r="EH290" s="281"/>
      <c r="EI290" s="281"/>
      <c r="EJ290" s="281"/>
      <c r="EK290" s="281"/>
      <c r="EL290" s="281"/>
      <c r="EM290" s="281"/>
      <c r="EN290" s="281"/>
      <c r="EO290" s="281"/>
      <c r="EP290" s="281"/>
      <c r="EQ290" s="281"/>
      <c r="ER290" s="281"/>
      <c r="ES290" s="281"/>
      <c r="ET290" s="281"/>
      <c r="EU290" s="281"/>
      <c r="EV290" s="281"/>
      <c r="EW290" s="281"/>
      <c r="EX290" s="281"/>
      <c r="EY290" s="281"/>
      <c r="EZ290" s="281"/>
      <c r="FA290" s="281"/>
      <c r="FB290" s="281"/>
      <c r="FC290" s="281"/>
      <c r="FD290" s="281"/>
      <c r="FE290" s="281"/>
      <c r="FF290" s="281"/>
      <c r="FG290" s="281"/>
      <c r="FH290" s="281"/>
      <c r="FI290" s="281"/>
      <c r="FJ290" s="281"/>
      <c r="FK290" s="281"/>
      <c r="FL290" s="281"/>
      <c r="FM290" s="281"/>
      <c r="FN290" s="281"/>
      <c r="FO290" s="281"/>
      <c r="FP290" s="281"/>
      <c r="FQ290" s="281"/>
      <c r="FR290" s="281"/>
      <c r="FS290" s="281"/>
      <c r="FT290" s="281"/>
      <c r="FU290" s="281"/>
      <c r="FV290" s="281"/>
      <c r="FW290" s="281"/>
      <c r="FX290" s="281"/>
      <c r="FY290" s="281"/>
      <c r="FZ290" s="281"/>
      <c r="GA290" s="281"/>
      <c r="GB290" s="281"/>
      <c r="GC290" s="281"/>
      <c r="GD290" s="281"/>
      <c r="GE290" s="281"/>
      <c r="GF290" s="281"/>
    </row>
    <row r="291" spans="1:188" s="279" customFormat="1" x14ac:dyDescent="0.25">
      <c r="A291" s="140"/>
      <c r="B291" s="134" t="s">
        <v>21</v>
      </c>
      <c r="C291" s="135"/>
      <c r="D291" s="136">
        <v>1</v>
      </c>
      <c r="E291" s="137">
        <v>1</v>
      </c>
      <c r="F291" s="136"/>
      <c r="G291" s="377"/>
      <c r="H291" s="136"/>
      <c r="I291" s="138"/>
      <c r="J291" s="234"/>
      <c r="K291" s="234"/>
      <c r="L291" s="235"/>
      <c r="M291" s="89"/>
      <c r="N291" s="281"/>
      <c r="O291" s="281"/>
      <c r="P291" s="281"/>
      <c r="Q291" s="281"/>
      <c r="R291" s="281"/>
      <c r="S291" s="281"/>
      <c r="T291" s="281"/>
      <c r="U291" s="281"/>
      <c r="V291" s="281"/>
      <c r="W291" s="281"/>
      <c r="X291" s="281"/>
      <c r="Y291" s="281"/>
      <c r="Z291" s="281"/>
      <c r="AA291" s="281"/>
      <c r="AB291" s="281"/>
      <c r="AC291" s="281"/>
      <c r="AD291" s="281"/>
      <c r="AE291" s="281"/>
      <c r="AF291" s="281"/>
      <c r="AG291" s="281"/>
      <c r="AH291" s="281"/>
      <c r="AI291" s="281"/>
      <c r="AJ291" s="281"/>
      <c r="AK291" s="281"/>
      <c r="AL291" s="281"/>
      <c r="AM291" s="281"/>
      <c r="AN291" s="281"/>
      <c r="AO291" s="281"/>
      <c r="AP291" s="281"/>
      <c r="AQ291" s="281"/>
      <c r="AR291" s="281"/>
      <c r="AS291" s="281"/>
      <c r="AT291" s="281"/>
      <c r="AU291" s="281"/>
      <c r="AV291" s="281"/>
      <c r="AW291" s="281"/>
      <c r="AX291" s="281"/>
      <c r="AY291" s="281"/>
      <c r="AZ291" s="281"/>
      <c r="BA291" s="281"/>
      <c r="BB291" s="281"/>
      <c r="BC291" s="281"/>
      <c r="BD291" s="281"/>
      <c r="BE291" s="281"/>
      <c r="BF291" s="281"/>
      <c r="BG291" s="281"/>
      <c r="BH291" s="281"/>
      <c r="BI291" s="281"/>
      <c r="BJ291" s="281"/>
      <c r="BK291" s="281"/>
      <c r="BL291" s="281"/>
      <c r="BM291" s="281"/>
      <c r="BN291" s="281"/>
      <c r="BO291" s="281"/>
      <c r="BP291" s="281"/>
      <c r="BQ291" s="281"/>
      <c r="BR291" s="281"/>
      <c r="BS291" s="281"/>
      <c r="BT291" s="281"/>
      <c r="BU291" s="281"/>
      <c r="BV291" s="281"/>
      <c r="BW291" s="281"/>
      <c r="BX291" s="281"/>
      <c r="BY291" s="281"/>
      <c r="BZ291" s="281"/>
      <c r="CA291" s="281"/>
      <c r="CB291" s="281"/>
      <c r="CC291" s="281"/>
      <c r="CD291" s="281"/>
      <c r="CE291" s="281"/>
      <c r="CF291" s="281"/>
      <c r="CG291" s="281"/>
      <c r="CH291" s="281"/>
      <c r="CI291" s="281"/>
      <c r="CJ291" s="281"/>
      <c r="CK291" s="281"/>
      <c r="CL291" s="281"/>
      <c r="CM291" s="281"/>
      <c r="CN291" s="281"/>
      <c r="CO291" s="281"/>
      <c r="CP291" s="281"/>
      <c r="CQ291" s="281"/>
      <c r="CR291" s="281"/>
      <c r="CS291" s="281"/>
      <c r="CT291" s="281"/>
      <c r="CU291" s="281"/>
      <c r="CV291" s="281"/>
      <c r="CW291" s="281"/>
      <c r="CX291" s="281"/>
      <c r="CY291" s="281"/>
      <c r="CZ291" s="281"/>
      <c r="DA291" s="281"/>
      <c r="DB291" s="281"/>
      <c r="DC291" s="281"/>
      <c r="DD291" s="281"/>
      <c r="DE291" s="281"/>
      <c r="DF291" s="281"/>
      <c r="DG291" s="281"/>
      <c r="DH291" s="281"/>
      <c r="DI291" s="281"/>
      <c r="DJ291" s="281"/>
      <c r="DK291" s="281"/>
      <c r="DL291" s="281"/>
      <c r="DM291" s="281"/>
      <c r="DN291" s="281"/>
      <c r="DO291" s="281"/>
      <c r="DP291" s="281"/>
      <c r="DQ291" s="281"/>
      <c r="DR291" s="281"/>
      <c r="DS291" s="281"/>
      <c r="DT291" s="281"/>
      <c r="DU291" s="281"/>
      <c r="DV291" s="281"/>
      <c r="DW291" s="281"/>
      <c r="DX291" s="281"/>
      <c r="DY291" s="281"/>
      <c r="DZ291" s="281"/>
      <c r="EA291" s="281"/>
      <c r="EB291" s="281"/>
      <c r="EC291" s="281"/>
      <c r="ED291" s="281"/>
      <c r="EE291" s="281"/>
      <c r="EF291" s="281"/>
      <c r="EG291" s="281"/>
      <c r="EH291" s="281"/>
      <c r="EI291" s="281"/>
      <c r="EJ291" s="281"/>
      <c r="EK291" s="281"/>
      <c r="EL291" s="281"/>
      <c r="EM291" s="281"/>
      <c r="EN291" s="281"/>
      <c r="EO291" s="281"/>
      <c r="EP291" s="281"/>
      <c r="EQ291" s="281"/>
      <c r="ER291" s="281"/>
      <c r="ES291" s="281"/>
      <c r="ET291" s="281"/>
      <c r="EU291" s="281"/>
      <c r="EV291" s="281"/>
      <c r="EW291" s="281"/>
      <c r="EX291" s="281"/>
      <c r="EY291" s="281"/>
      <c r="EZ291" s="281"/>
      <c r="FA291" s="281"/>
      <c r="FB291" s="281"/>
      <c r="FC291" s="281"/>
      <c r="FD291" s="281"/>
      <c r="FE291" s="281"/>
      <c r="FF291" s="281"/>
      <c r="FG291" s="281"/>
      <c r="FH291" s="281"/>
      <c r="FI291" s="281"/>
      <c r="FJ291" s="281"/>
      <c r="FK291" s="281"/>
      <c r="FL291" s="281"/>
      <c r="FM291" s="281"/>
      <c r="FN291" s="281"/>
      <c r="FO291" s="281"/>
      <c r="FP291" s="281"/>
      <c r="FQ291" s="281"/>
      <c r="FR291" s="281"/>
      <c r="FS291" s="281"/>
      <c r="FT291" s="281"/>
      <c r="FU291" s="281"/>
      <c r="FV291" s="281"/>
      <c r="FW291" s="281"/>
      <c r="FX291" s="281"/>
      <c r="FY291" s="281"/>
      <c r="FZ291" s="281"/>
      <c r="GA291" s="281"/>
      <c r="GB291" s="281"/>
      <c r="GC291" s="281"/>
      <c r="GD291" s="281"/>
      <c r="GE291" s="281"/>
      <c r="GF291" s="281"/>
    </row>
    <row r="292" spans="1:188" s="69" customFormat="1" x14ac:dyDescent="0.25">
      <c r="A292" s="71" t="s">
        <v>42</v>
      </c>
      <c r="B292" s="67"/>
      <c r="C292" s="72">
        <v>20</v>
      </c>
      <c r="D292" s="73">
        <v>20</v>
      </c>
      <c r="E292" s="74">
        <v>20</v>
      </c>
      <c r="F292" s="75">
        <v>1.6</v>
      </c>
      <c r="G292" s="76">
        <v>0.2</v>
      </c>
      <c r="H292" s="77">
        <v>9.8000000000000007</v>
      </c>
      <c r="I292" s="78">
        <v>47</v>
      </c>
      <c r="J292" s="68"/>
      <c r="K292" s="234"/>
      <c r="L292" s="235"/>
      <c r="M292" s="236"/>
      <c r="N292" s="236"/>
      <c r="O292" s="236"/>
      <c r="P292" s="236"/>
      <c r="Q292" s="236"/>
      <c r="R292" s="236"/>
      <c r="S292" s="236"/>
      <c r="T292" s="236"/>
      <c r="U292" s="236"/>
      <c r="V292" s="285"/>
      <c r="W292" s="285"/>
      <c r="X292" s="285"/>
      <c r="Y292" s="285"/>
      <c r="Z292" s="285"/>
      <c r="AA292" s="285"/>
      <c r="AB292" s="285"/>
      <c r="AC292" s="285"/>
      <c r="AD292" s="285"/>
      <c r="AE292" s="285"/>
      <c r="AF292" s="285"/>
      <c r="AG292" s="285"/>
      <c r="AH292" s="285"/>
      <c r="AI292" s="285"/>
      <c r="AJ292" s="285"/>
      <c r="AK292" s="285"/>
      <c r="AL292" s="285"/>
      <c r="AM292" s="285"/>
      <c r="AN292" s="285"/>
      <c r="AO292" s="285"/>
      <c r="AP292" s="285"/>
      <c r="AQ292" s="285"/>
      <c r="AR292" s="285"/>
      <c r="AS292" s="285"/>
      <c r="AT292" s="285"/>
      <c r="AU292" s="285"/>
      <c r="AV292" s="285"/>
      <c r="AW292" s="285"/>
      <c r="AX292" s="285"/>
      <c r="AY292" s="285"/>
      <c r="AZ292" s="285"/>
      <c r="BA292" s="285"/>
      <c r="BB292" s="285"/>
      <c r="BC292" s="285"/>
      <c r="BD292" s="285"/>
      <c r="BE292" s="285"/>
      <c r="BF292" s="285"/>
      <c r="BG292" s="285"/>
      <c r="BH292" s="285"/>
      <c r="BI292" s="285"/>
      <c r="BJ292" s="285"/>
      <c r="BK292" s="285"/>
      <c r="BL292" s="285"/>
      <c r="BM292" s="285"/>
      <c r="BN292" s="285"/>
      <c r="BO292" s="285"/>
      <c r="BP292" s="285"/>
      <c r="BQ292" s="285"/>
      <c r="BR292" s="285"/>
      <c r="BS292" s="285"/>
      <c r="BT292" s="285"/>
      <c r="BU292" s="285"/>
      <c r="BV292" s="285"/>
      <c r="BW292" s="285"/>
      <c r="BX292" s="285"/>
      <c r="BY292" s="285"/>
      <c r="BZ292" s="285"/>
      <c r="CA292" s="285"/>
      <c r="CB292" s="285"/>
      <c r="CC292" s="285"/>
      <c r="CD292" s="285"/>
      <c r="CE292" s="285"/>
      <c r="CF292" s="285"/>
      <c r="CG292" s="285"/>
      <c r="CH292" s="285"/>
      <c r="CI292" s="285"/>
      <c r="CJ292" s="285"/>
      <c r="CK292" s="285"/>
      <c r="CL292" s="285"/>
      <c r="CM292" s="285"/>
      <c r="CN292" s="285"/>
      <c r="CO292" s="285"/>
      <c r="CP292" s="285"/>
      <c r="CQ292" s="285"/>
      <c r="CR292" s="285"/>
      <c r="CS292" s="285"/>
      <c r="CT292" s="285"/>
      <c r="CU292" s="285"/>
      <c r="CV292" s="285"/>
      <c r="CW292" s="285"/>
      <c r="CX292" s="285"/>
      <c r="CY292" s="285"/>
      <c r="CZ292" s="285"/>
      <c r="DA292" s="285"/>
      <c r="DB292" s="285"/>
      <c r="DC292" s="285"/>
      <c r="DD292" s="285"/>
      <c r="DE292" s="285"/>
      <c r="DF292" s="285"/>
      <c r="DG292" s="285"/>
      <c r="DH292" s="285"/>
      <c r="DI292" s="285"/>
      <c r="DJ292" s="285"/>
      <c r="DK292" s="285"/>
      <c r="DL292" s="285"/>
      <c r="DM292" s="285"/>
      <c r="DN292" s="285"/>
      <c r="DO292" s="285"/>
      <c r="DP292" s="285"/>
      <c r="DQ292" s="285"/>
      <c r="DR292" s="285"/>
      <c r="DS292" s="285"/>
      <c r="DT292" s="285"/>
      <c r="DU292" s="285"/>
      <c r="DV292" s="285"/>
      <c r="DW292" s="285"/>
      <c r="DX292" s="285"/>
      <c r="DY292" s="285"/>
      <c r="DZ292" s="285"/>
      <c r="EA292" s="285"/>
      <c r="EB292" s="285"/>
      <c r="EC292" s="285"/>
      <c r="ED292" s="285"/>
      <c r="EE292" s="285"/>
      <c r="EF292" s="285"/>
      <c r="EG292" s="285"/>
      <c r="EH292" s="285"/>
      <c r="EI292" s="285"/>
      <c r="EJ292" s="285"/>
      <c r="EK292" s="285"/>
      <c r="EL292" s="285"/>
      <c r="EM292" s="285"/>
      <c r="EN292" s="285"/>
      <c r="EO292" s="285"/>
      <c r="EP292" s="285"/>
      <c r="EQ292" s="285"/>
      <c r="ER292" s="285"/>
      <c r="ES292" s="285"/>
      <c r="ET292" s="285"/>
      <c r="EU292" s="285"/>
      <c r="EV292" s="285"/>
      <c r="EW292" s="285"/>
      <c r="EX292" s="285"/>
      <c r="EY292" s="285"/>
      <c r="EZ292" s="285"/>
      <c r="FA292" s="285"/>
      <c r="FB292" s="285"/>
      <c r="FC292" s="285"/>
      <c r="FD292" s="285"/>
      <c r="FE292" s="285"/>
      <c r="FF292" s="285"/>
      <c r="FG292" s="285"/>
      <c r="FH292" s="285"/>
      <c r="FI292" s="285"/>
      <c r="FJ292" s="285"/>
      <c r="FK292" s="285"/>
      <c r="FL292" s="285"/>
      <c r="FM292" s="285"/>
      <c r="FN292" s="285"/>
      <c r="FO292" s="285"/>
      <c r="FP292" s="285"/>
      <c r="FQ292" s="285"/>
      <c r="FR292" s="285"/>
      <c r="FS292" s="285"/>
      <c r="FT292" s="285"/>
      <c r="FU292" s="285"/>
      <c r="FV292" s="285"/>
      <c r="FW292" s="285"/>
      <c r="FX292" s="285"/>
      <c r="FY292" s="285"/>
      <c r="FZ292" s="285"/>
      <c r="GA292" s="285"/>
      <c r="GB292" s="285"/>
      <c r="GC292" s="285"/>
      <c r="GD292" s="285"/>
      <c r="GE292" s="285"/>
      <c r="GF292" s="285"/>
    </row>
    <row r="293" spans="1:188" s="229" customFormat="1" x14ac:dyDescent="0.25">
      <c r="A293" s="122" t="s">
        <v>173</v>
      </c>
      <c r="B293" s="123"/>
      <c r="C293" s="126" t="s">
        <v>313</v>
      </c>
      <c r="D293" s="211"/>
      <c r="E293" s="212"/>
      <c r="F293" s="204">
        <v>0.05</v>
      </c>
      <c r="G293" s="128">
        <v>0.01</v>
      </c>
      <c r="H293" s="127">
        <v>4.42</v>
      </c>
      <c r="I293" s="128">
        <v>18</v>
      </c>
      <c r="J293" s="68" t="s">
        <v>303</v>
      </c>
      <c r="K293" s="234"/>
      <c r="L293" s="235"/>
      <c r="M293" s="89"/>
      <c r="N293" s="281"/>
      <c r="O293" s="281"/>
      <c r="P293" s="281"/>
      <c r="Q293" s="281"/>
      <c r="R293" s="281"/>
      <c r="S293" s="281"/>
      <c r="T293" s="281"/>
      <c r="U293" s="281"/>
      <c r="V293" s="281"/>
      <c r="W293" s="281"/>
      <c r="X293" s="281"/>
      <c r="Y293" s="281"/>
      <c r="Z293" s="281"/>
      <c r="AA293" s="281"/>
      <c r="AB293" s="281"/>
      <c r="AC293" s="281"/>
      <c r="AD293" s="281"/>
      <c r="AE293" s="281"/>
      <c r="AF293" s="281"/>
      <c r="AG293" s="281"/>
      <c r="AH293" s="281"/>
      <c r="AI293" s="281"/>
      <c r="AJ293" s="281"/>
      <c r="AK293" s="281"/>
      <c r="AL293" s="281"/>
      <c r="AM293" s="281"/>
      <c r="AN293" s="281"/>
      <c r="AO293" s="281"/>
      <c r="AP293" s="281"/>
      <c r="AQ293" s="281"/>
      <c r="AR293" s="281"/>
      <c r="AS293" s="281"/>
      <c r="AT293" s="281"/>
      <c r="AU293" s="281"/>
      <c r="AV293" s="281"/>
      <c r="AW293" s="281"/>
      <c r="AX293" s="281"/>
      <c r="AY293" s="281"/>
      <c r="AZ293" s="281"/>
      <c r="BA293" s="281"/>
      <c r="BB293" s="281"/>
      <c r="BC293" s="281"/>
      <c r="BD293" s="281"/>
      <c r="BE293" s="281"/>
      <c r="BF293" s="281"/>
      <c r="BG293" s="281"/>
      <c r="BH293" s="281"/>
      <c r="BI293" s="281"/>
      <c r="BJ293" s="281"/>
      <c r="BK293" s="281"/>
      <c r="BL293" s="281"/>
      <c r="BM293" s="281"/>
      <c r="BN293" s="281"/>
      <c r="BO293" s="281"/>
      <c r="BP293" s="281"/>
      <c r="BQ293" s="281"/>
      <c r="BR293" s="281"/>
      <c r="BS293" s="281"/>
      <c r="BT293" s="281"/>
      <c r="BU293" s="281"/>
      <c r="BV293" s="281"/>
      <c r="BW293" s="281"/>
      <c r="BX293" s="281"/>
      <c r="BY293" s="281"/>
      <c r="BZ293" s="281"/>
      <c r="CA293" s="281"/>
      <c r="CB293" s="281"/>
      <c r="CC293" s="281"/>
      <c r="CD293" s="281"/>
      <c r="CE293" s="281"/>
      <c r="CF293" s="281"/>
      <c r="CG293" s="281"/>
      <c r="CH293" s="281"/>
      <c r="CI293" s="281"/>
      <c r="CJ293" s="281"/>
      <c r="CK293" s="281"/>
      <c r="CL293" s="281"/>
      <c r="CM293" s="281"/>
      <c r="CN293" s="281"/>
      <c r="CO293" s="281"/>
      <c r="CP293" s="281"/>
      <c r="CQ293" s="281"/>
      <c r="CR293" s="281"/>
      <c r="CS293" s="281"/>
      <c r="CT293" s="281"/>
      <c r="CU293" s="281"/>
      <c r="CV293" s="281"/>
      <c r="CW293" s="281"/>
      <c r="CX293" s="281"/>
      <c r="CY293" s="281"/>
      <c r="CZ293" s="281"/>
      <c r="DA293" s="281"/>
      <c r="DB293" s="281"/>
      <c r="DC293" s="281"/>
      <c r="DD293" s="281"/>
      <c r="DE293" s="281"/>
      <c r="DF293" s="281"/>
      <c r="DG293" s="281"/>
      <c r="DH293" s="281"/>
      <c r="DI293" s="281"/>
      <c r="DJ293" s="281"/>
      <c r="DK293" s="281"/>
      <c r="DL293" s="281"/>
      <c r="DM293" s="281"/>
      <c r="DN293" s="281"/>
      <c r="DO293" s="281"/>
      <c r="DP293" s="281"/>
      <c r="DQ293" s="281"/>
      <c r="DR293" s="281"/>
      <c r="DS293" s="281"/>
      <c r="DT293" s="281"/>
      <c r="DU293" s="281"/>
      <c r="DV293" s="281"/>
      <c r="DW293" s="281"/>
      <c r="DX293" s="281"/>
      <c r="DY293" s="281"/>
      <c r="DZ293" s="281"/>
      <c r="EA293" s="281"/>
      <c r="EB293" s="281"/>
      <c r="EC293" s="281"/>
      <c r="ED293" s="281"/>
      <c r="EE293" s="281"/>
      <c r="EF293" s="281"/>
      <c r="EG293" s="281"/>
      <c r="EH293" s="281"/>
      <c r="EI293" s="281"/>
    </row>
    <row r="294" spans="1:188" s="229" customFormat="1" x14ac:dyDescent="0.25">
      <c r="A294" s="122"/>
      <c r="B294" s="123" t="s">
        <v>63</v>
      </c>
      <c r="C294" s="124"/>
      <c r="D294" s="125">
        <v>0.2</v>
      </c>
      <c r="E294" s="126">
        <v>0.2</v>
      </c>
      <c r="F294" s="204"/>
      <c r="G294" s="204"/>
      <c r="H294" s="128"/>
      <c r="I294" s="128"/>
      <c r="J294" s="68"/>
      <c r="K294" s="234"/>
      <c r="L294" s="235"/>
      <c r="M294" s="89"/>
      <c r="N294" s="281"/>
      <c r="O294" s="281"/>
      <c r="P294" s="281"/>
      <c r="Q294" s="281"/>
      <c r="R294" s="281"/>
      <c r="S294" s="281"/>
      <c r="T294" s="281"/>
      <c r="U294" s="281"/>
      <c r="V294" s="281"/>
      <c r="W294" s="281"/>
      <c r="X294" s="281"/>
      <c r="Y294" s="281"/>
      <c r="Z294" s="281"/>
      <c r="AA294" s="281"/>
      <c r="AB294" s="281"/>
      <c r="AC294" s="281"/>
      <c r="AD294" s="281"/>
      <c r="AE294" s="281"/>
      <c r="AF294" s="281"/>
      <c r="AG294" s="281"/>
      <c r="AH294" s="281"/>
      <c r="AI294" s="281"/>
      <c r="AJ294" s="281"/>
      <c r="AK294" s="281"/>
      <c r="AL294" s="281"/>
      <c r="AM294" s="281"/>
      <c r="AN294" s="281"/>
      <c r="AO294" s="281"/>
      <c r="AP294" s="281"/>
      <c r="AQ294" s="281"/>
      <c r="AR294" s="281"/>
      <c r="AS294" s="281"/>
      <c r="AT294" s="281"/>
      <c r="AU294" s="281"/>
      <c r="AV294" s="281"/>
      <c r="AW294" s="281"/>
      <c r="AX294" s="281"/>
      <c r="AY294" s="281"/>
      <c r="AZ294" s="281"/>
      <c r="BA294" s="281"/>
      <c r="BB294" s="281"/>
      <c r="BC294" s="281"/>
      <c r="BD294" s="281"/>
      <c r="BE294" s="281"/>
      <c r="BF294" s="281"/>
      <c r="BG294" s="281"/>
      <c r="BH294" s="281"/>
      <c r="BI294" s="281"/>
      <c r="BJ294" s="281"/>
      <c r="BK294" s="281"/>
      <c r="BL294" s="281"/>
      <c r="BM294" s="281"/>
      <c r="BN294" s="281"/>
      <c r="BO294" s="281"/>
      <c r="BP294" s="281"/>
      <c r="BQ294" s="281"/>
      <c r="BR294" s="281"/>
      <c r="BS294" s="281"/>
      <c r="BT294" s="281"/>
      <c r="BU294" s="281"/>
      <c r="BV294" s="281"/>
      <c r="BW294" s="281"/>
      <c r="BX294" s="281"/>
      <c r="BY294" s="281"/>
      <c r="BZ294" s="281"/>
      <c r="CA294" s="281"/>
      <c r="CB294" s="281"/>
      <c r="CC294" s="281"/>
      <c r="CD294" s="281"/>
      <c r="CE294" s="281"/>
      <c r="CF294" s="281"/>
      <c r="CG294" s="281"/>
      <c r="CH294" s="281"/>
      <c r="CI294" s="281"/>
      <c r="CJ294" s="281"/>
      <c r="CK294" s="281"/>
      <c r="CL294" s="281"/>
      <c r="CM294" s="281"/>
      <c r="CN294" s="281"/>
      <c r="CO294" s="281"/>
      <c r="CP294" s="281"/>
      <c r="CQ294" s="281"/>
      <c r="CR294" s="281"/>
      <c r="CS294" s="281"/>
      <c r="CT294" s="281"/>
      <c r="CU294" s="281"/>
      <c r="CV294" s="281"/>
      <c r="CW294" s="281"/>
      <c r="CX294" s="281"/>
      <c r="CY294" s="281"/>
      <c r="CZ294" s="281"/>
      <c r="DA294" s="281"/>
      <c r="DB294" s="281"/>
      <c r="DC294" s="281"/>
      <c r="DD294" s="281"/>
      <c r="DE294" s="281"/>
      <c r="DF294" s="281"/>
      <c r="DG294" s="281"/>
      <c r="DH294" s="281"/>
      <c r="DI294" s="281"/>
      <c r="DJ294" s="281"/>
      <c r="DK294" s="281"/>
      <c r="DL294" s="281"/>
      <c r="DM294" s="281"/>
      <c r="DN294" s="281"/>
      <c r="DO294" s="281"/>
      <c r="DP294" s="281"/>
      <c r="DQ294" s="281"/>
      <c r="DR294" s="281"/>
      <c r="DS294" s="281"/>
      <c r="DT294" s="281"/>
      <c r="DU294" s="281"/>
      <c r="DV294" s="281"/>
      <c r="DW294" s="281"/>
      <c r="DX294" s="281"/>
      <c r="DY294" s="281"/>
      <c r="DZ294" s="281"/>
      <c r="EA294" s="281"/>
      <c r="EB294" s="281"/>
      <c r="EC294" s="281"/>
      <c r="ED294" s="281"/>
      <c r="EE294" s="281"/>
      <c r="EF294" s="281"/>
      <c r="EG294" s="281"/>
      <c r="EH294" s="281"/>
      <c r="EI294" s="281"/>
    </row>
    <row r="295" spans="1:188" s="229" customFormat="1" x14ac:dyDescent="0.25">
      <c r="A295" s="122"/>
      <c r="B295" s="123" t="s">
        <v>54</v>
      </c>
      <c r="C295" s="124"/>
      <c r="D295" s="125">
        <v>4</v>
      </c>
      <c r="E295" s="126">
        <v>4</v>
      </c>
      <c r="F295" s="204"/>
      <c r="G295" s="204"/>
      <c r="H295" s="128"/>
      <c r="I295" s="204"/>
      <c r="J295" s="68"/>
      <c r="K295" s="234"/>
      <c r="L295" s="235"/>
      <c r="M295" s="89"/>
      <c r="N295" s="281"/>
      <c r="O295" s="281"/>
      <c r="P295" s="281"/>
      <c r="Q295" s="281"/>
      <c r="R295" s="281"/>
      <c r="S295" s="281"/>
      <c r="T295" s="281"/>
      <c r="U295" s="281"/>
      <c r="V295" s="281"/>
      <c r="W295" s="281"/>
      <c r="X295" s="281"/>
      <c r="Y295" s="281"/>
      <c r="Z295" s="281"/>
      <c r="AA295" s="281"/>
      <c r="AB295" s="281"/>
      <c r="AC295" s="281"/>
      <c r="AD295" s="281"/>
      <c r="AE295" s="281"/>
      <c r="AF295" s="281"/>
      <c r="AG295" s="281"/>
      <c r="AH295" s="281"/>
      <c r="AI295" s="281"/>
      <c r="AJ295" s="281"/>
      <c r="AK295" s="281"/>
      <c r="AL295" s="281"/>
      <c r="AM295" s="281"/>
      <c r="AN295" s="281"/>
      <c r="AO295" s="281"/>
      <c r="AP295" s="281"/>
      <c r="AQ295" s="281"/>
      <c r="AR295" s="281"/>
      <c r="AS295" s="281"/>
      <c r="AT295" s="281"/>
      <c r="AU295" s="281"/>
      <c r="AV295" s="281"/>
      <c r="AW295" s="281"/>
      <c r="AX295" s="281"/>
      <c r="AY295" s="281"/>
      <c r="AZ295" s="281"/>
      <c r="BA295" s="281"/>
      <c r="BB295" s="281"/>
      <c r="BC295" s="281"/>
      <c r="BD295" s="281"/>
      <c r="BE295" s="281"/>
      <c r="BF295" s="281"/>
      <c r="BG295" s="281"/>
      <c r="BH295" s="281"/>
      <c r="BI295" s="281"/>
      <c r="BJ295" s="281"/>
      <c r="BK295" s="281"/>
      <c r="BL295" s="281"/>
      <c r="BM295" s="281"/>
      <c r="BN295" s="281"/>
      <c r="BO295" s="281"/>
      <c r="BP295" s="281"/>
      <c r="BQ295" s="281"/>
      <c r="BR295" s="281"/>
      <c r="BS295" s="281"/>
      <c r="BT295" s="281"/>
      <c r="BU295" s="281"/>
      <c r="BV295" s="281"/>
      <c r="BW295" s="281"/>
      <c r="BX295" s="281"/>
      <c r="BY295" s="281"/>
      <c r="BZ295" s="281"/>
      <c r="CA295" s="281"/>
      <c r="CB295" s="281"/>
      <c r="CC295" s="281"/>
      <c r="CD295" s="281"/>
      <c r="CE295" s="281"/>
      <c r="CF295" s="281"/>
      <c r="CG295" s="281"/>
      <c r="CH295" s="281"/>
      <c r="CI295" s="281"/>
      <c r="CJ295" s="281"/>
      <c r="CK295" s="281"/>
      <c r="CL295" s="281"/>
      <c r="CM295" s="281"/>
      <c r="CN295" s="281"/>
      <c r="CO295" s="281"/>
      <c r="CP295" s="281"/>
      <c r="CQ295" s="281"/>
      <c r="CR295" s="281"/>
      <c r="CS295" s="281"/>
      <c r="CT295" s="281"/>
      <c r="CU295" s="281"/>
      <c r="CV295" s="281"/>
      <c r="CW295" s="281"/>
      <c r="CX295" s="281"/>
      <c r="CY295" s="281"/>
      <c r="CZ295" s="281"/>
      <c r="DA295" s="281"/>
      <c r="DB295" s="281"/>
      <c r="DC295" s="281"/>
      <c r="DD295" s="281"/>
      <c r="DE295" s="281"/>
      <c r="DF295" s="281"/>
      <c r="DG295" s="281"/>
      <c r="DH295" s="281"/>
      <c r="DI295" s="281"/>
      <c r="DJ295" s="281"/>
      <c r="DK295" s="281"/>
      <c r="DL295" s="281"/>
      <c r="DM295" s="281"/>
      <c r="DN295" s="281"/>
      <c r="DO295" s="281"/>
      <c r="DP295" s="281"/>
      <c r="DQ295" s="281"/>
      <c r="DR295" s="281"/>
      <c r="DS295" s="281"/>
      <c r="DT295" s="281"/>
      <c r="DU295" s="281"/>
      <c r="DV295" s="281"/>
      <c r="DW295" s="281"/>
      <c r="DX295" s="281"/>
      <c r="DY295" s="281"/>
      <c r="DZ295" s="281"/>
      <c r="EA295" s="281"/>
      <c r="EB295" s="281"/>
      <c r="EC295" s="281"/>
      <c r="ED295" s="281"/>
      <c r="EE295" s="281"/>
      <c r="EF295" s="281"/>
      <c r="EG295" s="281"/>
      <c r="EH295" s="281"/>
      <c r="EI295" s="281"/>
    </row>
    <row r="296" spans="1:188" s="229" customFormat="1" ht="15.75" thickBot="1" x14ac:dyDescent="0.3">
      <c r="A296" s="122"/>
      <c r="B296" s="123" t="s">
        <v>19</v>
      </c>
      <c r="C296" s="124"/>
      <c r="D296" s="125">
        <v>160</v>
      </c>
      <c r="E296" s="126">
        <v>160</v>
      </c>
      <c r="F296" s="204"/>
      <c r="G296" s="204"/>
      <c r="H296" s="128"/>
      <c r="I296" s="204"/>
      <c r="J296" s="68"/>
      <c r="K296" s="234"/>
      <c r="L296" s="235"/>
      <c r="M296" s="89"/>
      <c r="N296" s="281"/>
      <c r="O296" s="281"/>
      <c r="P296" s="281"/>
      <c r="Q296" s="281"/>
      <c r="R296" s="281"/>
      <c r="S296" s="281"/>
      <c r="T296" s="281"/>
      <c r="U296" s="281"/>
      <c r="V296" s="281"/>
      <c r="W296" s="281"/>
      <c r="X296" s="281"/>
      <c r="Y296" s="281"/>
      <c r="Z296" s="281"/>
      <c r="AA296" s="281"/>
      <c r="AB296" s="281"/>
      <c r="AC296" s="281"/>
      <c r="AD296" s="281"/>
      <c r="AE296" s="281"/>
      <c r="AF296" s="281"/>
      <c r="AG296" s="281"/>
      <c r="AH296" s="281"/>
      <c r="AI296" s="281"/>
      <c r="AJ296" s="281"/>
      <c r="AK296" s="281"/>
      <c r="AL296" s="281"/>
      <c r="AM296" s="281"/>
      <c r="AN296" s="281"/>
      <c r="AO296" s="281"/>
      <c r="AP296" s="281"/>
      <c r="AQ296" s="281"/>
      <c r="AR296" s="281"/>
      <c r="AS296" s="281"/>
      <c r="AT296" s="281"/>
      <c r="AU296" s="281"/>
      <c r="AV296" s="281"/>
      <c r="AW296" s="281"/>
      <c r="AX296" s="281"/>
      <c r="AY296" s="281"/>
      <c r="AZ296" s="281"/>
      <c r="BA296" s="281"/>
      <c r="BB296" s="281"/>
      <c r="BC296" s="281"/>
      <c r="BD296" s="281"/>
      <c r="BE296" s="281"/>
      <c r="BF296" s="281"/>
      <c r="BG296" s="281"/>
      <c r="BH296" s="281"/>
      <c r="BI296" s="281"/>
      <c r="BJ296" s="281"/>
      <c r="BK296" s="281"/>
      <c r="BL296" s="281"/>
      <c r="BM296" s="281"/>
      <c r="BN296" s="281"/>
      <c r="BO296" s="281"/>
      <c r="BP296" s="281"/>
      <c r="BQ296" s="281"/>
      <c r="BR296" s="281"/>
      <c r="BS296" s="281"/>
      <c r="BT296" s="281"/>
      <c r="BU296" s="281"/>
      <c r="BV296" s="281"/>
      <c r="BW296" s="281"/>
      <c r="BX296" s="281"/>
      <c r="BY296" s="281"/>
      <c r="BZ296" s="281"/>
      <c r="CA296" s="281"/>
      <c r="CB296" s="281"/>
      <c r="CC296" s="281"/>
      <c r="CD296" s="281"/>
      <c r="CE296" s="281"/>
      <c r="CF296" s="281"/>
      <c r="CG296" s="281"/>
      <c r="CH296" s="281"/>
      <c r="CI296" s="281"/>
      <c r="CJ296" s="281"/>
      <c r="CK296" s="281"/>
      <c r="CL296" s="281"/>
      <c r="CM296" s="281"/>
      <c r="CN296" s="281"/>
      <c r="CO296" s="281"/>
      <c r="CP296" s="281"/>
      <c r="CQ296" s="281"/>
      <c r="CR296" s="281"/>
      <c r="CS296" s="281"/>
      <c r="CT296" s="281"/>
      <c r="CU296" s="281"/>
      <c r="CV296" s="281"/>
      <c r="CW296" s="281"/>
      <c r="CX296" s="281"/>
      <c r="CY296" s="281"/>
      <c r="CZ296" s="281"/>
      <c r="DA296" s="281"/>
      <c r="DB296" s="281"/>
      <c r="DC296" s="281"/>
      <c r="DD296" s="281"/>
      <c r="DE296" s="281"/>
      <c r="DF296" s="281"/>
      <c r="DG296" s="281"/>
      <c r="DH296" s="281"/>
      <c r="DI296" s="281"/>
      <c r="DJ296" s="281"/>
      <c r="DK296" s="281"/>
      <c r="DL296" s="281"/>
      <c r="DM296" s="281"/>
      <c r="DN296" s="281"/>
      <c r="DO296" s="281"/>
      <c r="DP296" s="281"/>
      <c r="DQ296" s="281"/>
      <c r="DR296" s="281"/>
      <c r="DS296" s="281"/>
      <c r="DT296" s="281"/>
      <c r="DU296" s="281"/>
      <c r="DV296" s="281"/>
      <c r="DW296" s="281"/>
      <c r="DX296" s="281"/>
      <c r="DY296" s="281"/>
      <c r="DZ296" s="281"/>
      <c r="EA296" s="281"/>
      <c r="EB296" s="281"/>
      <c r="EC296" s="281"/>
      <c r="ED296" s="281"/>
      <c r="EE296" s="281"/>
      <c r="EF296" s="281"/>
      <c r="EG296" s="281"/>
      <c r="EH296" s="281"/>
      <c r="EI296" s="281"/>
    </row>
    <row r="297" spans="1:188" ht="15.75" thickBot="1" x14ac:dyDescent="0.3">
      <c r="A297" s="192" t="s">
        <v>29</v>
      </c>
      <c r="B297" s="193"/>
      <c r="C297" s="194">
        <v>444</v>
      </c>
      <c r="D297" s="210"/>
      <c r="E297" s="194"/>
      <c r="F297" s="213">
        <v>12.870000000000001</v>
      </c>
      <c r="G297" s="213">
        <v>14.36</v>
      </c>
      <c r="H297" s="213">
        <v>62.410000000000011</v>
      </c>
      <c r="I297" s="213">
        <v>429.6</v>
      </c>
      <c r="J297" s="167"/>
      <c r="L297" s="235"/>
    </row>
    <row r="298" spans="1:188" ht="15.75" thickBot="1" x14ac:dyDescent="0.3">
      <c r="A298" s="171" t="s">
        <v>64</v>
      </c>
      <c r="B298" s="172"/>
      <c r="C298" s="173">
        <v>1476.5</v>
      </c>
      <c r="D298" s="166"/>
      <c r="E298" s="165"/>
      <c r="F298" s="165">
        <v>38.22</v>
      </c>
      <c r="G298" s="165">
        <v>43.644999999999996</v>
      </c>
      <c r="H298" s="165">
        <v>183.11</v>
      </c>
      <c r="I298" s="165">
        <v>1278.3000000000002</v>
      </c>
      <c r="J298" s="158"/>
      <c r="L298" s="235"/>
    </row>
    <row r="299" spans="1:188" x14ac:dyDescent="0.25">
      <c r="A299" s="67"/>
      <c r="B299" s="67"/>
      <c r="C299" s="251"/>
      <c r="D299" s="369"/>
      <c r="E299" s="369"/>
      <c r="F299" s="130"/>
      <c r="G299" s="130"/>
      <c r="H299" s="130"/>
      <c r="I299" s="130"/>
      <c r="J299" s="83"/>
      <c r="L299" s="235"/>
    </row>
    <row r="300" spans="1:188" ht="15.75" thickBot="1" x14ac:dyDescent="0.3">
      <c r="A300" s="152" t="s">
        <v>99</v>
      </c>
      <c r="C300" s="180"/>
      <c r="D300" s="152"/>
      <c r="E300" s="152"/>
      <c r="J300" s="180"/>
      <c r="L300" s="235"/>
    </row>
    <row r="301" spans="1:188" ht="22.5" customHeight="1" x14ac:dyDescent="0.25">
      <c r="A301" s="619" t="s">
        <v>281</v>
      </c>
      <c r="B301" s="620"/>
      <c r="C301" s="612" t="s">
        <v>277</v>
      </c>
      <c r="D301" s="453" t="s">
        <v>3</v>
      </c>
      <c r="E301" s="156" t="s">
        <v>3</v>
      </c>
      <c r="F301" s="587" t="s">
        <v>278</v>
      </c>
      <c r="G301" s="588"/>
      <c r="H301" s="589"/>
      <c r="I301" s="453" t="s">
        <v>4</v>
      </c>
      <c r="J301" s="158" t="s">
        <v>279</v>
      </c>
      <c r="L301" s="235"/>
    </row>
    <row r="302" spans="1:188" ht="15.75" thickBot="1" x14ac:dyDescent="0.3">
      <c r="A302" s="615" t="s">
        <v>280</v>
      </c>
      <c r="B302" s="616"/>
      <c r="C302" s="613"/>
      <c r="D302" s="159" t="s">
        <v>6</v>
      </c>
      <c r="E302" s="160" t="s">
        <v>6</v>
      </c>
      <c r="F302" s="161"/>
      <c r="G302" s="162"/>
      <c r="H302" s="163"/>
      <c r="I302" s="159" t="s">
        <v>7</v>
      </c>
      <c r="J302" s="68"/>
      <c r="L302" s="235"/>
    </row>
    <row r="303" spans="1:188" ht="15.75" thickBot="1" x14ac:dyDescent="0.3">
      <c r="A303" s="617"/>
      <c r="B303" s="618"/>
      <c r="C303" s="614"/>
      <c r="D303" s="165" t="s">
        <v>8</v>
      </c>
      <c r="E303" s="165" t="s">
        <v>9</v>
      </c>
      <c r="F303" s="165" t="s">
        <v>10</v>
      </c>
      <c r="G303" s="165" t="s">
        <v>11</v>
      </c>
      <c r="H303" s="166" t="s">
        <v>12</v>
      </c>
      <c r="I303" s="166" t="s">
        <v>13</v>
      </c>
      <c r="J303" s="167"/>
      <c r="L303" s="235"/>
    </row>
    <row r="304" spans="1:188" x14ac:dyDescent="0.25">
      <c r="A304" s="71"/>
      <c r="B304" s="83" t="s">
        <v>15</v>
      </c>
      <c r="C304" s="246"/>
      <c r="D304" s="174"/>
      <c r="E304" s="158"/>
      <c r="F304" s="201"/>
      <c r="G304" s="200"/>
      <c r="H304" s="201"/>
      <c r="I304" s="262"/>
      <c r="J304" s="68"/>
      <c r="L304" s="235"/>
    </row>
    <row r="305" spans="1:188" s="65" customFormat="1" x14ac:dyDescent="0.25">
      <c r="A305" s="71" t="s">
        <v>116</v>
      </c>
      <c r="B305" s="67"/>
      <c r="C305" s="72" t="s">
        <v>126</v>
      </c>
      <c r="D305" s="179"/>
      <c r="E305" s="177"/>
      <c r="F305" s="132">
        <v>5.8</v>
      </c>
      <c r="G305" s="131">
        <v>4.5</v>
      </c>
      <c r="H305" s="131">
        <v>16.2</v>
      </c>
      <c r="I305" s="130">
        <v>128</v>
      </c>
      <c r="J305" s="68" t="s">
        <v>217</v>
      </c>
      <c r="K305" s="234"/>
      <c r="L305" s="235"/>
      <c r="M305" s="234"/>
      <c r="N305" s="89"/>
      <c r="O305" s="89"/>
      <c r="P305" s="89"/>
      <c r="Q305" s="89"/>
      <c r="R305" s="89"/>
      <c r="S305" s="89"/>
      <c r="T305" s="89"/>
      <c r="U305" s="89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66"/>
      <c r="BM305" s="66"/>
      <c r="BN305" s="66"/>
      <c r="BO305" s="66"/>
      <c r="BP305" s="66"/>
      <c r="BQ305" s="66"/>
      <c r="BR305" s="66"/>
      <c r="BS305" s="66"/>
      <c r="BT305" s="66"/>
      <c r="BU305" s="66"/>
      <c r="BV305" s="66"/>
      <c r="BW305" s="66"/>
      <c r="BX305" s="66"/>
      <c r="BY305" s="66"/>
      <c r="BZ305" s="66"/>
      <c r="CA305" s="66"/>
      <c r="CB305" s="66"/>
      <c r="CC305" s="66"/>
      <c r="CD305" s="66"/>
      <c r="CE305" s="66"/>
      <c r="CF305" s="66"/>
      <c r="CG305" s="66"/>
      <c r="CH305" s="66"/>
      <c r="CI305" s="66"/>
      <c r="CJ305" s="66"/>
      <c r="CK305" s="66"/>
      <c r="CL305" s="66"/>
      <c r="CM305" s="66"/>
      <c r="CN305" s="66"/>
      <c r="CO305" s="66"/>
      <c r="CP305" s="66"/>
      <c r="CQ305" s="66"/>
      <c r="CR305" s="66"/>
      <c r="CS305" s="66"/>
      <c r="CT305" s="66"/>
      <c r="CU305" s="66"/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</row>
    <row r="306" spans="1:188" s="65" customFormat="1" x14ac:dyDescent="0.25">
      <c r="A306" s="71"/>
      <c r="B306" s="67" t="s">
        <v>109</v>
      </c>
      <c r="C306" s="72"/>
      <c r="D306" s="176">
        <v>23</v>
      </c>
      <c r="E306" s="74">
        <v>23</v>
      </c>
      <c r="F306" s="132"/>
      <c r="G306" s="131"/>
      <c r="H306" s="131"/>
      <c r="I306" s="130"/>
      <c r="J306" s="68"/>
      <c r="K306" s="234"/>
      <c r="L306" s="235"/>
      <c r="M306" s="234"/>
      <c r="N306" s="89"/>
      <c r="O306" s="89"/>
      <c r="P306" s="89"/>
      <c r="Q306" s="89"/>
      <c r="R306" s="89"/>
      <c r="S306" s="89"/>
      <c r="T306" s="89"/>
      <c r="U306" s="89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66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  <c r="CO306" s="66"/>
      <c r="CP306" s="66"/>
      <c r="CQ306" s="66"/>
      <c r="CR306" s="66"/>
      <c r="CS306" s="66"/>
      <c r="CT306" s="66"/>
      <c r="CU306" s="66"/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</row>
    <row r="307" spans="1:188" s="65" customFormat="1" x14ac:dyDescent="0.25">
      <c r="A307" s="71"/>
      <c r="B307" s="67" t="s">
        <v>18</v>
      </c>
      <c r="C307" s="72"/>
      <c r="D307" s="170">
        <v>65</v>
      </c>
      <c r="E307" s="72">
        <v>65</v>
      </c>
      <c r="F307" s="132"/>
      <c r="G307" s="131"/>
      <c r="H307" s="131"/>
      <c r="I307" s="130"/>
      <c r="J307" s="68"/>
      <c r="K307" s="234"/>
      <c r="L307" s="235"/>
      <c r="M307" s="234"/>
      <c r="N307" s="89"/>
      <c r="O307" s="89"/>
      <c r="P307" s="89"/>
      <c r="Q307" s="89"/>
      <c r="R307" s="89"/>
      <c r="S307" s="89"/>
      <c r="T307" s="89"/>
      <c r="U307" s="89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/>
      <c r="AS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/>
      <c r="BH307" s="66"/>
      <c r="BI307" s="66"/>
      <c r="BJ307" s="66"/>
      <c r="BK307" s="66"/>
      <c r="BL307" s="66"/>
      <c r="BM307" s="66"/>
      <c r="BN307" s="66"/>
      <c r="BO307" s="66"/>
      <c r="BP307" s="66"/>
      <c r="BQ307" s="66"/>
      <c r="BR307" s="66"/>
      <c r="BS307" s="66"/>
      <c r="BT307" s="66"/>
      <c r="BU307" s="66"/>
      <c r="BV307" s="66"/>
      <c r="BW307" s="66"/>
      <c r="BX307" s="66"/>
      <c r="BY307" s="66"/>
      <c r="BZ307" s="66"/>
      <c r="CA307" s="66"/>
      <c r="CB307" s="66"/>
      <c r="CC307" s="66"/>
      <c r="CD307" s="66"/>
      <c r="CE307" s="66"/>
      <c r="CF307" s="66"/>
      <c r="CG307" s="66"/>
      <c r="CH307" s="66"/>
      <c r="CI307" s="66"/>
      <c r="CJ307" s="66"/>
      <c r="CK307" s="66"/>
      <c r="CL307" s="66"/>
      <c r="CM307" s="66"/>
      <c r="CN307" s="66"/>
      <c r="CO307" s="66"/>
      <c r="CP307" s="66"/>
      <c r="CQ307" s="66"/>
      <c r="CR307" s="66"/>
      <c r="CS307" s="66"/>
      <c r="CT307" s="66"/>
      <c r="CU307" s="66"/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</row>
    <row r="308" spans="1:188" s="65" customFormat="1" x14ac:dyDescent="0.25">
      <c r="A308" s="71"/>
      <c r="B308" s="67" t="s">
        <v>19</v>
      </c>
      <c r="C308" s="72"/>
      <c r="D308" s="170">
        <v>65</v>
      </c>
      <c r="E308" s="72">
        <v>65</v>
      </c>
      <c r="F308" s="132"/>
      <c r="G308" s="131"/>
      <c r="H308" s="131"/>
      <c r="I308" s="130"/>
      <c r="J308" s="68"/>
      <c r="K308" s="234"/>
      <c r="L308" s="235"/>
      <c r="M308" s="234"/>
      <c r="N308" s="89"/>
      <c r="O308" s="89"/>
      <c r="P308" s="89"/>
      <c r="Q308" s="89"/>
      <c r="R308" s="89"/>
      <c r="S308" s="89"/>
      <c r="T308" s="89"/>
      <c r="U308" s="89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/>
      <c r="BH308" s="66"/>
      <c r="BI308" s="66"/>
      <c r="BJ308" s="66"/>
      <c r="BK308" s="66"/>
      <c r="BL308" s="66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  <c r="CO308" s="66"/>
      <c r="CP308" s="66"/>
      <c r="CQ308" s="66"/>
      <c r="CR308" s="66"/>
      <c r="CS308" s="66"/>
      <c r="CT308" s="66"/>
      <c r="CU308" s="66"/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</row>
    <row r="309" spans="1:188" s="65" customFormat="1" x14ac:dyDescent="0.25">
      <c r="A309" s="71"/>
      <c r="B309" s="67" t="s">
        <v>20</v>
      </c>
      <c r="C309" s="72"/>
      <c r="D309" s="176">
        <v>0.75</v>
      </c>
      <c r="E309" s="74">
        <v>0.75</v>
      </c>
      <c r="F309" s="132"/>
      <c r="G309" s="131"/>
      <c r="H309" s="131"/>
      <c r="I309" s="130"/>
      <c r="J309" s="68"/>
      <c r="K309" s="234"/>
      <c r="L309" s="235"/>
      <c r="M309" s="234"/>
      <c r="N309" s="89"/>
      <c r="O309" s="89"/>
      <c r="P309" s="89"/>
      <c r="Q309" s="89"/>
      <c r="R309" s="89"/>
      <c r="S309" s="89"/>
      <c r="T309" s="89"/>
      <c r="U309" s="89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66"/>
      <c r="AQ309" s="66"/>
      <c r="AR309" s="66"/>
      <c r="AS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/>
      <c r="BH309" s="66"/>
      <c r="BI309" s="66"/>
      <c r="BJ309" s="66"/>
      <c r="BK309" s="66"/>
      <c r="BL309" s="66"/>
      <c r="BM309" s="66"/>
      <c r="BN309" s="66"/>
      <c r="BO309" s="66"/>
      <c r="BP309" s="66"/>
      <c r="BQ309" s="66"/>
      <c r="BR309" s="66"/>
      <c r="BS309" s="66"/>
      <c r="BT309" s="66"/>
      <c r="BU309" s="66"/>
      <c r="BV309" s="66"/>
      <c r="BW309" s="66"/>
      <c r="BX309" s="66"/>
      <c r="BY309" s="66"/>
      <c r="BZ309" s="66"/>
      <c r="CA309" s="66"/>
      <c r="CB309" s="66"/>
      <c r="CC309" s="66"/>
      <c r="CD309" s="66"/>
      <c r="CE309" s="66"/>
      <c r="CF309" s="66"/>
      <c r="CG309" s="66"/>
      <c r="CH309" s="66"/>
      <c r="CI309" s="66"/>
      <c r="CJ309" s="66"/>
      <c r="CK309" s="66"/>
      <c r="CL309" s="66"/>
      <c r="CM309" s="66"/>
      <c r="CN309" s="66"/>
      <c r="CO309" s="66"/>
      <c r="CP309" s="66"/>
      <c r="CQ309" s="66"/>
      <c r="CR309" s="66"/>
      <c r="CS309" s="66"/>
      <c r="CT309" s="66"/>
      <c r="CU309" s="66"/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</row>
    <row r="310" spans="1:188" s="65" customFormat="1" x14ac:dyDescent="0.25">
      <c r="A310" s="71"/>
      <c r="B310" s="67" t="s">
        <v>21</v>
      </c>
      <c r="C310" s="72"/>
      <c r="D310" s="176">
        <v>0.6</v>
      </c>
      <c r="E310" s="74">
        <v>0.6</v>
      </c>
      <c r="F310" s="132"/>
      <c r="G310" s="131"/>
      <c r="H310" s="131"/>
      <c r="I310" s="130"/>
      <c r="J310" s="68"/>
      <c r="K310" s="234"/>
      <c r="L310" s="235"/>
      <c r="M310" s="234"/>
      <c r="N310" s="89"/>
      <c r="O310" s="89"/>
      <c r="P310" s="89"/>
      <c r="Q310" s="89"/>
      <c r="R310" s="89"/>
      <c r="S310" s="89"/>
      <c r="T310" s="89"/>
      <c r="U310" s="89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  <c r="CO310" s="66"/>
      <c r="CP310" s="66"/>
      <c r="CQ310" s="66"/>
      <c r="CR310" s="66"/>
      <c r="CS310" s="66"/>
      <c r="CT310" s="66"/>
      <c r="CU310" s="66"/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</row>
    <row r="311" spans="1:188" s="65" customFormat="1" x14ac:dyDescent="0.25">
      <c r="A311" s="71"/>
      <c r="B311" s="67" t="s">
        <v>22</v>
      </c>
      <c r="C311" s="72"/>
      <c r="D311" s="176">
        <v>5</v>
      </c>
      <c r="E311" s="74">
        <v>5</v>
      </c>
      <c r="F311" s="132"/>
      <c r="G311" s="131"/>
      <c r="H311" s="131"/>
      <c r="I311" s="130"/>
      <c r="J311" s="68"/>
      <c r="K311" s="234"/>
      <c r="L311" s="235"/>
      <c r="M311" s="234"/>
      <c r="N311" s="89"/>
      <c r="O311" s="89"/>
      <c r="P311" s="89"/>
      <c r="Q311" s="89"/>
      <c r="R311" s="89"/>
      <c r="S311" s="89"/>
      <c r="T311" s="89"/>
      <c r="U311" s="89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66"/>
      <c r="BM311" s="66"/>
      <c r="BN311" s="66"/>
      <c r="BO311" s="66"/>
      <c r="BP311" s="66"/>
      <c r="BQ311" s="66"/>
      <c r="BR311" s="66"/>
      <c r="BS311" s="66"/>
      <c r="BT311" s="66"/>
      <c r="BU311" s="66"/>
      <c r="BV311" s="66"/>
      <c r="BW311" s="66"/>
      <c r="BX311" s="66"/>
      <c r="BY311" s="66"/>
      <c r="BZ311" s="66"/>
      <c r="CA311" s="66"/>
      <c r="CB311" s="66"/>
      <c r="CC311" s="66"/>
      <c r="CD311" s="66"/>
      <c r="CE311" s="66"/>
      <c r="CF311" s="66"/>
      <c r="CG311" s="66"/>
      <c r="CH311" s="66"/>
      <c r="CI311" s="66"/>
      <c r="CJ311" s="66"/>
      <c r="CK311" s="66"/>
      <c r="CL311" s="66"/>
      <c r="CM311" s="66"/>
      <c r="CN311" s="66"/>
      <c r="CO311" s="66"/>
      <c r="CP311" s="66"/>
      <c r="CQ311" s="66"/>
      <c r="CR311" s="66"/>
      <c r="CS311" s="66"/>
      <c r="CT311" s="66"/>
      <c r="CU311" s="66"/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</row>
    <row r="312" spans="1:188" s="65" customFormat="1" ht="23.25" x14ac:dyDescent="0.25">
      <c r="A312" s="71" t="s">
        <v>23</v>
      </c>
      <c r="B312" s="67"/>
      <c r="C312" s="72" t="s">
        <v>291</v>
      </c>
      <c r="D312" s="177"/>
      <c r="E312" s="177"/>
      <c r="F312" s="176">
        <v>1</v>
      </c>
      <c r="G312" s="74">
        <v>1.2</v>
      </c>
      <c r="H312" s="74">
        <v>10</v>
      </c>
      <c r="I312" s="74">
        <v>55</v>
      </c>
      <c r="J312" s="68" t="s">
        <v>421</v>
      </c>
      <c r="K312" s="234"/>
      <c r="L312" s="235"/>
      <c r="M312" s="234"/>
      <c r="N312" s="89"/>
      <c r="O312" s="89"/>
      <c r="P312" s="89"/>
      <c r="Q312" s="89"/>
      <c r="R312" s="89"/>
      <c r="S312" s="89"/>
      <c r="T312" s="89"/>
      <c r="U312" s="89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6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  <c r="CO312" s="66"/>
      <c r="CP312" s="66"/>
      <c r="CQ312" s="66"/>
      <c r="CR312" s="66"/>
      <c r="CS312" s="66"/>
      <c r="CT312" s="66"/>
      <c r="CU312" s="66"/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</row>
    <row r="313" spans="1:188" s="65" customFormat="1" x14ac:dyDescent="0.25">
      <c r="A313" s="71"/>
      <c r="B313" s="67" t="s">
        <v>24</v>
      </c>
      <c r="C313" s="72"/>
      <c r="D313" s="74">
        <v>1.3</v>
      </c>
      <c r="E313" s="74">
        <v>1.3</v>
      </c>
      <c r="F313" s="176"/>
      <c r="G313" s="176"/>
      <c r="H313" s="176"/>
      <c r="I313" s="176"/>
      <c r="J313" s="68"/>
      <c r="K313" s="234"/>
      <c r="L313" s="235"/>
      <c r="M313" s="234"/>
      <c r="N313" s="89"/>
      <c r="O313" s="89"/>
      <c r="P313" s="89"/>
      <c r="Q313" s="89"/>
      <c r="R313" s="89"/>
      <c r="S313" s="89"/>
      <c r="T313" s="89"/>
      <c r="U313" s="89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66"/>
      <c r="BM313" s="66"/>
      <c r="BN313" s="66"/>
      <c r="BO313" s="66"/>
      <c r="BP313" s="66"/>
      <c r="BQ313" s="66"/>
      <c r="BR313" s="66"/>
      <c r="BS313" s="66"/>
      <c r="BT313" s="66"/>
      <c r="BU313" s="66"/>
      <c r="BV313" s="66"/>
      <c r="BW313" s="66"/>
      <c r="BX313" s="66"/>
      <c r="BY313" s="66"/>
      <c r="BZ313" s="66"/>
      <c r="CA313" s="66"/>
      <c r="CB313" s="66"/>
      <c r="CC313" s="66"/>
      <c r="CD313" s="66"/>
      <c r="CE313" s="66"/>
      <c r="CF313" s="66"/>
      <c r="CG313" s="66"/>
      <c r="CH313" s="66"/>
      <c r="CI313" s="66"/>
      <c r="CJ313" s="66"/>
      <c r="CK313" s="66"/>
      <c r="CL313" s="66"/>
      <c r="CM313" s="66"/>
      <c r="CN313" s="66"/>
      <c r="CO313" s="66"/>
      <c r="CP313" s="66"/>
      <c r="CQ313" s="66"/>
      <c r="CR313" s="66"/>
      <c r="CS313" s="66"/>
      <c r="CT313" s="66"/>
      <c r="CU313" s="66"/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</row>
    <row r="314" spans="1:188" s="65" customFormat="1" x14ac:dyDescent="0.25">
      <c r="A314" s="71"/>
      <c r="B314" s="67" t="s">
        <v>20</v>
      </c>
      <c r="C314" s="72"/>
      <c r="D314" s="74">
        <v>7</v>
      </c>
      <c r="E314" s="74">
        <v>7</v>
      </c>
      <c r="F314" s="176"/>
      <c r="G314" s="74"/>
      <c r="H314" s="74"/>
      <c r="I314" s="74"/>
      <c r="J314" s="68"/>
      <c r="K314" s="234"/>
      <c r="L314" s="235"/>
      <c r="M314" s="234"/>
      <c r="N314" s="89"/>
      <c r="O314" s="89"/>
      <c r="P314" s="89"/>
      <c r="Q314" s="89"/>
      <c r="R314" s="89"/>
      <c r="S314" s="89"/>
      <c r="T314" s="89"/>
      <c r="U314" s="89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  <c r="CO314" s="66"/>
      <c r="CP314" s="66"/>
      <c r="CQ314" s="66"/>
      <c r="CR314" s="66"/>
      <c r="CS314" s="66"/>
      <c r="CT314" s="66"/>
      <c r="CU314" s="66"/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</row>
    <row r="315" spans="1:188" s="65" customFormat="1" x14ac:dyDescent="0.25">
      <c r="A315" s="170"/>
      <c r="B315" s="67" t="s">
        <v>18</v>
      </c>
      <c r="C315" s="72"/>
      <c r="D315" s="74">
        <v>75</v>
      </c>
      <c r="E315" s="74">
        <v>75</v>
      </c>
      <c r="F315" s="176"/>
      <c r="G315" s="74"/>
      <c r="H315" s="74"/>
      <c r="I315" s="74"/>
      <c r="J315" s="68"/>
      <c r="K315" s="234"/>
      <c r="L315" s="235"/>
      <c r="M315" s="234"/>
      <c r="N315" s="89"/>
      <c r="O315" s="89"/>
      <c r="P315" s="89"/>
      <c r="Q315" s="89"/>
      <c r="R315" s="89"/>
      <c r="S315" s="89"/>
      <c r="T315" s="89"/>
      <c r="U315" s="89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/>
      <c r="BH315" s="66"/>
      <c r="BI315" s="66"/>
      <c r="BJ315" s="66"/>
      <c r="BK315" s="66"/>
      <c r="BL315" s="66"/>
      <c r="BM315" s="66"/>
      <c r="BN315" s="66"/>
      <c r="BO315" s="66"/>
      <c r="BP315" s="66"/>
      <c r="BQ315" s="66"/>
      <c r="BR315" s="66"/>
      <c r="BS315" s="66"/>
      <c r="BT315" s="66"/>
      <c r="BU315" s="66"/>
      <c r="BV315" s="66"/>
      <c r="BW315" s="66"/>
      <c r="BX315" s="66"/>
      <c r="BY315" s="66"/>
      <c r="BZ315" s="66"/>
      <c r="CA315" s="66"/>
      <c r="CB315" s="66"/>
      <c r="CC315" s="66"/>
      <c r="CD315" s="66"/>
      <c r="CE315" s="66"/>
      <c r="CF315" s="66"/>
      <c r="CG315" s="66"/>
      <c r="CH315" s="66"/>
      <c r="CI315" s="66"/>
      <c r="CJ315" s="66"/>
      <c r="CK315" s="66"/>
      <c r="CL315" s="66"/>
      <c r="CM315" s="66"/>
      <c r="CN315" s="66"/>
      <c r="CO315" s="66"/>
      <c r="CP315" s="66"/>
      <c r="CQ315" s="66"/>
      <c r="CR315" s="66"/>
      <c r="CS315" s="66"/>
      <c r="CT315" s="66"/>
      <c r="CU315" s="66"/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</row>
    <row r="316" spans="1:188" s="65" customFormat="1" x14ac:dyDescent="0.25">
      <c r="A316" s="170"/>
      <c r="B316" s="67" t="s">
        <v>56</v>
      </c>
      <c r="C316" s="72"/>
      <c r="D316" s="176">
        <v>106</v>
      </c>
      <c r="E316" s="74">
        <v>106</v>
      </c>
      <c r="F316" s="176"/>
      <c r="G316" s="74"/>
      <c r="H316" s="175"/>
      <c r="I316" s="74"/>
      <c r="J316" s="68"/>
      <c r="K316" s="234"/>
      <c r="L316" s="235"/>
      <c r="M316" s="234"/>
      <c r="N316" s="89"/>
      <c r="O316" s="89"/>
      <c r="P316" s="89"/>
      <c r="Q316" s="89"/>
      <c r="R316" s="89"/>
      <c r="S316" s="89"/>
      <c r="T316" s="89"/>
      <c r="U316" s="89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66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  <c r="CO316" s="66"/>
      <c r="CP316" s="66"/>
      <c r="CQ316" s="66"/>
      <c r="CR316" s="66"/>
      <c r="CS316" s="66"/>
      <c r="CT316" s="66"/>
      <c r="CU316" s="66"/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</row>
    <row r="317" spans="1:188" s="65" customFormat="1" x14ac:dyDescent="0.25">
      <c r="A317" s="101" t="s">
        <v>174</v>
      </c>
      <c r="B317" s="102"/>
      <c r="C317" s="103" t="s">
        <v>402</v>
      </c>
      <c r="D317" s="101"/>
      <c r="E317" s="104"/>
      <c r="F317" s="105">
        <v>3.5</v>
      </c>
      <c r="G317" s="106">
        <v>5.95</v>
      </c>
      <c r="H317" s="107">
        <v>12.9</v>
      </c>
      <c r="I317" s="105">
        <v>119.6</v>
      </c>
      <c r="J317" s="104" t="s">
        <v>175</v>
      </c>
      <c r="K317" s="234"/>
      <c r="L317" s="235"/>
      <c r="M317" s="234"/>
      <c r="N317" s="89"/>
      <c r="O317" s="89"/>
      <c r="P317" s="89"/>
      <c r="Q317" s="89"/>
      <c r="R317" s="89"/>
      <c r="S317" s="89"/>
      <c r="T317" s="89"/>
      <c r="U317" s="89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/>
      <c r="BH317" s="66"/>
      <c r="BI317" s="66"/>
      <c r="BJ317" s="66"/>
      <c r="BK317" s="66"/>
      <c r="BL317" s="66"/>
      <c r="BM317" s="66"/>
      <c r="BN317" s="66"/>
      <c r="BO317" s="66"/>
      <c r="BP317" s="66"/>
      <c r="BQ317" s="66"/>
      <c r="BR317" s="66"/>
      <c r="BS317" s="66"/>
      <c r="BT317" s="66"/>
      <c r="BU317" s="66"/>
      <c r="BV317" s="66"/>
      <c r="BW317" s="66"/>
      <c r="BX317" s="66"/>
      <c r="BY317" s="66"/>
      <c r="BZ317" s="66"/>
      <c r="CA317" s="66"/>
      <c r="CB317" s="66"/>
      <c r="CC317" s="66"/>
      <c r="CD317" s="66"/>
      <c r="CE317" s="66"/>
      <c r="CF317" s="66"/>
      <c r="CG317" s="66"/>
      <c r="CH317" s="66"/>
      <c r="CI317" s="66"/>
      <c r="CJ317" s="66"/>
      <c r="CK317" s="66"/>
      <c r="CL317" s="66"/>
      <c r="CM317" s="66"/>
      <c r="CN317" s="66"/>
      <c r="CO317" s="66"/>
      <c r="CP317" s="66"/>
      <c r="CQ317" s="66"/>
      <c r="CR317" s="66"/>
      <c r="CS317" s="66"/>
      <c r="CT317" s="66"/>
      <c r="CU317" s="66"/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</row>
    <row r="318" spans="1:188" s="65" customFormat="1" x14ac:dyDescent="0.25">
      <c r="A318" s="101"/>
      <c r="B318" s="102" t="s">
        <v>28</v>
      </c>
      <c r="C318" s="108"/>
      <c r="D318" s="415">
        <v>25</v>
      </c>
      <c r="E318" s="108">
        <v>25</v>
      </c>
      <c r="F318" s="105"/>
      <c r="G318" s="106"/>
      <c r="H318" s="106"/>
      <c r="I318" s="105"/>
      <c r="J318" s="104"/>
      <c r="K318" s="234"/>
      <c r="L318" s="235"/>
      <c r="M318" s="234"/>
      <c r="N318" s="89"/>
      <c r="O318" s="89"/>
      <c r="P318" s="89"/>
      <c r="Q318" s="89"/>
      <c r="R318" s="89"/>
      <c r="S318" s="89"/>
      <c r="T318" s="89"/>
      <c r="U318" s="89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  <c r="CO318" s="66"/>
      <c r="CP318" s="66"/>
      <c r="CQ318" s="66"/>
      <c r="CR318" s="66"/>
      <c r="CS318" s="66"/>
      <c r="CT318" s="66"/>
      <c r="CU318" s="66"/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</row>
    <row r="319" spans="1:188" s="65" customFormat="1" x14ac:dyDescent="0.25">
      <c r="A319" s="101"/>
      <c r="B319" s="102" t="s">
        <v>70</v>
      </c>
      <c r="C319" s="108"/>
      <c r="D319" s="415">
        <v>5.0999999999999996</v>
      </c>
      <c r="E319" s="108">
        <v>5</v>
      </c>
      <c r="F319" s="105"/>
      <c r="G319" s="106"/>
      <c r="H319" s="106"/>
      <c r="I319" s="105"/>
      <c r="J319" s="104"/>
      <c r="K319" s="234"/>
      <c r="L319" s="235"/>
      <c r="M319" s="234"/>
      <c r="N319" s="89"/>
      <c r="O319" s="89"/>
      <c r="P319" s="89"/>
      <c r="Q319" s="89"/>
      <c r="R319" s="89"/>
      <c r="S319" s="89"/>
      <c r="T319" s="89"/>
      <c r="U319" s="89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66"/>
      <c r="BI319" s="66"/>
      <c r="BJ319" s="66"/>
      <c r="BK319" s="66"/>
      <c r="BL319" s="66"/>
      <c r="BM319" s="66"/>
      <c r="BN319" s="66"/>
      <c r="BO319" s="66"/>
      <c r="BP319" s="66"/>
      <c r="BQ319" s="66"/>
      <c r="BR319" s="66"/>
      <c r="BS319" s="66"/>
      <c r="BT319" s="66"/>
      <c r="BU319" s="66"/>
      <c r="BV319" s="66"/>
      <c r="BW319" s="66"/>
      <c r="BX319" s="66"/>
      <c r="BY319" s="66"/>
      <c r="BZ319" s="66"/>
      <c r="CA319" s="66"/>
      <c r="CB319" s="66"/>
      <c r="CC319" s="66"/>
      <c r="CD319" s="66"/>
      <c r="CE319" s="66"/>
      <c r="CF319" s="66"/>
      <c r="CG319" s="66"/>
      <c r="CH319" s="66"/>
      <c r="CI319" s="66"/>
      <c r="CJ319" s="66"/>
      <c r="CK319" s="66"/>
      <c r="CL319" s="66"/>
      <c r="CM319" s="66"/>
      <c r="CN319" s="66"/>
      <c r="CO319" s="66"/>
      <c r="CP319" s="66"/>
      <c r="CQ319" s="66"/>
      <c r="CR319" s="66"/>
      <c r="CS319" s="66"/>
      <c r="CT319" s="66"/>
      <c r="CU319" s="66"/>
      <c r="CV319" s="66"/>
      <c r="CW319" s="66"/>
      <c r="CX319" s="66"/>
      <c r="CY319" s="66"/>
      <c r="CZ319" s="66"/>
      <c r="DA319" s="66"/>
      <c r="DB319" s="66"/>
      <c r="DC319" s="66"/>
      <c r="DD319" s="66"/>
      <c r="DE319" s="66"/>
      <c r="DF319" s="66"/>
      <c r="DG319" s="66"/>
      <c r="DH319" s="66"/>
      <c r="DI319" s="66"/>
      <c r="DJ319" s="66"/>
      <c r="DK319" s="66"/>
      <c r="DL319" s="66"/>
      <c r="DM319" s="66"/>
      <c r="DN319" s="66"/>
      <c r="DO319" s="66"/>
      <c r="DP319" s="66"/>
      <c r="DQ319" s="66"/>
      <c r="DR319" s="66"/>
      <c r="DS319" s="66"/>
      <c r="DT319" s="66"/>
      <c r="DU319" s="66"/>
      <c r="DV319" s="66"/>
      <c r="DW319" s="66"/>
      <c r="DX319" s="66"/>
      <c r="DY319" s="66"/>
      <c r="DZ319" s="66"/>
      <c r="EA319" s="66"/>
      <c r="EB319" s="66"/>
      <c r="EC319" s="66"/>
      <c r="ED319" s="66"/>
      <c r="EE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/>
      <c r="EW319" s="66"/>
      <c r="EX319" s="66"/>
      <c r="EY319" s="66"/>
      <c r="EZ319" s="66"/>
      <c r="FA319" s="66"/>
      <c r="FB319" s="66"/>
      <c r="FC319" s="66"/>
      <c r="FD319" s="66"/>
      <c r="FE319" s="66"/>
      <c r="FF319" s="66"/>
      <c r="FG319" s="66"/>
      <c r="FH319" s="66"/>
      <c r="FI319" s="66"/>
      <c r="FJ319" s="66"/>
      <c r="FK319" s="66"/>
      <c r="FL319" s="66"/>
      <c r="FM319" s="66"/>
      <c r="FN319" s="66"/>
      <c r="FO319" s="66"/>
      <c r="FP319" s="66"/>
      <c r="FQ319" s="66"/>
      <c r="FR319" s="66"/>
      <c r="FS319" s="66"/>
      <c r="FT319" s="66"/>
      <c r="FU319" s="66"/>
      <c r="FV319" s="66"/>
      <c r="FW319" s="66"/>
      <c r="FX319" s="66"/>
      <c r="FY319" s="66"/>
      <c r="FZ319" s="66"/>
      <c r="GA319" s="66"/>
      <c r="GB319" s="66"/>
      <c r="GC319" s="66"/>
      <c r="GD319" s="66"/>
      <c r="GE319" s="66"/>
      <c r="GF319" s="66"/>
    </row>
    <row r="320" spans="1:188" s="65" customFormat="1" ht="15.75" thickBot="1" x14ac:dyDescent="0.3">
      <c r="A320" s="101"/>
      <c r="B320" s="102" t="s">
        <v>22</v>
      </c>
      <c r="C320" s="108"/>
      <c r="D320" s="415">
        <v>3</v>
      </c>
      <c r="E320" s="108">
        <v>3</v>
      </c>
      <c r="F320" s="105" t="s">
        <v>1</v>
      </c>
      <c r="G320" s="106"/>
      <c r="H320" s="106"/>
      <c r="I320" s="105"/>
      <c r="J320" s="104"/>
      <c r="K320" s="234"/>
      <c r="L320" s="235"/>
      <c r="M320" s="234"/>
      <c r="N320" s="89"/>
      <c r="O320" s="89"/>
      <c r="P320" s="89"/>
      <c r="Q320" s="89"/>
      <c r="R320" s="89"/>
      <c r="S320" s="89"/>
      <c r="T320" s="89"/>
      <c r="U320" s="89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  <c r="CO320" s="66"/>
      <c r="CP320" s="66"/>
      <c r="CQ320" s="66"/>
      <c r="CR320" s="66"/>
      <c r="CS320" s="66"/>
      <c r="CT320" s="66"/>
      <c r="CU320" s="66"/>
      <c r="CV320" s="66"/>
      <c r="CW320" s="66"/>
      <c r="CX320" s="66"/>
      <c r="CY320" s="66"/>
      <c r="CZ320" s="66"/>
      <c r="DA320" s="66"/>
      <c r="DB320" s="66"/>
      <c r="DC320" s="66"/>
      <c r="DD320" s="66"/>
      <c r="DE320" s="66"/>
      <c r="DF320" s="66"/>
      <c r="DG320" s="66"/>
      <c r="DH320" s="66"/>
      <c r="DI320" s="66"/>
      <c r="DJ320" s="66"/>
      <c r="DK320" s="66"/>
      <c r="DL320" s="66"/>
      <c r="DM320" s="66"/>
      <c r="DN320" s="66"/>
      <c r="DO320" s="66"/>
      <c r="DP320" s="66"/>
      <c r="DQ320" s="66"/>
      <c r="DR320" s="66"/>
      <c r="DS320" s="66"/>
      <c r="DT320" s="66"/>
      <c r="DU320" s="66"/>
      <c r="DV320" s="66"/>
      <c r="DW320" s="66"/>
      <c r="DX320" s="66"/>
      <c r="DY320" s="66"/>
      <c r="DZ320" s="66"/>
      <c r="EA320" s="66"/>
      <c r="EB320" s="66"/>
      <c r="EC320" s="66"/>
      <c r="ED320" s="66"/>
      <c r="EE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/>
      <c r="EW320" s="66"/>
      <c r="EX320" s="66"/>
      <c r="EY320" s="66"/>
      <c r="EZ320" s="66"/>
      <c r="FA320" s="66"/>
      <c r="FB320" s="66"/>
      <c r="FC320" s="66"/>
      <c r="FD320" s="66"/>
      <c r="FE320" s="66"/>
      <c r="FF320" s="66"/>
      <c r="FG320" s="66"/>
      <c r="FH320" s="66"/>
      <c r="FI320" s="66"/>
      <c r="FJ320" s="66"/>
      <c r="FK320" s="66"/>
      <c r="FL320" s="66"/>
      <c r="FM320" s="66"/>
      <c r="FN320" s="66"/>
      <c r="FO320" s="66"/>
      <c r="FP320" s="66"/>
      <c r="FQ320" s="66"/>
      <c r="FR320" s="66"/>
      <c r="FS320" s="66"/>
      <c r="FT320" s="66"/>
      <c r="FU320" s="66"/>
      <c r="FV320" s="66"/>
      <c r="FW320" s="66"/>
      <c r="FX320" s="66"/>
      <c r="FY320" s="66"/>
      <c r="FZ320" s="66"/>
      <c r="GA320" s="66"/>
      <c r="GB320" s="66"/>
      <c r="GC320" s="66"/>
      <c r="GD320" s="66"/>
      <c r="GE320" s="66"/>
      <c r="GF320" s="66"/>
    </row>
    <row r="321" spans="1:188" ht="15.75" thickBot="1" x14ac:dyDescent="0.3">
      <c r="A321" s="171" t="s">
        <v>29</v>
      </c>
      <c r="B321" s="172"/>
      <c r="C321" s="173">
        <v>360</v>
      </c>
      <c r="D321" s="248"/>
      <c r="E321" s="247"/>
      <c r="F321" s="165">
        <v>10.3</v>
      </c>
      <c r="G321" s="165">
        <v>11.65</v>
      </c>
      <c r="H321" s="165">
        <v>39.1</v>
      </c>
      <c r="I321" s="165">
        <v>302.60000000000002</v>
      </c>
      <c r="J321" s="167"/>
      <c r="L321" s="235"/>
    </row>
    <row r="322" spans="1:188" x14ac:dyDescent="0.25">
      <c r="A322" s="71" t="s">
        <v>52</v>
      </c>
      <c r="B322" s="67"/>
      <c r="C322" s="72">
        <v>100</v>
      </c>
      <c r="D322" s="174">
        <v>114</v>
      </c>
      <c r="E322" s="72">
        <v>100</v>
      </c>
      <c r="F322" s="132">
        <v>0.6</v>
      </c>
      <c r="G322" s="131">
        <v>0.43</v>
      </c>
      <c r="H322" s="130">
        <v>14</v>
      </c>
      <c r="I322" s="131">
        <v>62.3</v>
      </c>
      <c r="J322" s="68" t="s">
        <v>53</v>
      </c>
      <c r="K322" s="89"/>
      <c r="L322" s="93"/>
      <c r="M322" s="89"/>
      <c r="N322" s="66"/>
      <c r="O322" s="66"/>
      <c r="P322" s="66"/>
      <c r="Q322" s="66"/>
      <c r="R322" s="66"/>
      <c r="S322" s="66"/>
      <c r="T322" s="66"/>
      <c r="U322" s="66"/>
    </row>
    <row r="323" spans="1:188" ht="15.75" thickBot="1" x14ac:dyDescent="0.3">
      <c r="A323" s="71" t="s">
        <v>222</v>
      </c>
      <c r="B323" s="67"/>
      <c r="C323" s="72"/>
      <c r="D323" s="174"/>
      <c r="E323" s="72"/>
      <c r="F323" s="132"/>
      <c r="G323" s="131"/>
      <c r="H323" s="130"/>
      <c r="I323" s="131"/>
      <c r="J323" s="68"/>
      <c r="K323" s="89"/>
      <c r="L323" s="93"/>
      <c r="M323" s="89"/>
      <c r="N323" s="66"/>
      <c r="O323" s="66"/>
      <c r="P323" s="66"/>
      <c r="Q323" s="66"/>
      <c r="R323" s="66"/>
      <c r="S323" s="66"/>
      <c r="T323" s="66"/>
      <c r="U323" s="66"/>
    </row>
    <row r="324" spans="1:188" ht="15.75" thickBot="1" x14ac:dyDescent="0.3">
      <c r="A324" s="171" t="s">
        <v>29</v>
      </c>
      <c r="B324" s="172"/>
      <c r="C324" s="247">
        <v>100</v>
      </c>
      <c r="D324" s="171"/>
      <c r="E324" s="167"/>
      <c r="F324" s="165">
        <v>0.6</v>
      </c>
      <c r="G324" s="165">
        <v>0.43</v>
      </c>
      <c r="H324" s="165">
        <v>14</v>
      </c>
      <c r="I324" s="165">
        <v>62.3</v>
      </c>
      <c r="J324" s="167"/>
      <c r="L324" s="235"/>
    </row>
    <row r="325" spans="1:188" ht="15.75" thickBot="1" x14ac:dyDescent="0.3">
      <c r="A325" s="82"/>
      <c r="B325" s="83"/>
      <c r="C325" s="246">
        <v>460</v>
      </c>
      <c r="D325" s="82"/>
      <c r="E325" s="83"/>
      <c r="F325" s="156">
        <v>10.9</v>
      </c>
      <c r="G325" s="156">
        <v>12.08</v>
      </c>
      <c r="H325" s="156">
        <v>53.1</v>
      </c>
      <c r="I325" s="156">
        <v>364.90000000000003</v>
      </c>
      <c r="J325" s="158"/>
      <c r="L325" s="235"/>
    </row>
    <row r="326" spans="1:188" x14ac:dyDescent="0.25">
      <c r="A326" s="82"/>
      <c r="B326" s="83" t="s">
        <v>32</v>
      </c>
      <c r="C326" s="246"/>
      <c r="D326" s="246"/>
      <c r="E326" s="83"/>
      <c r="F326" s="156"/>
      <c r="G326" s="454"/>
      <c r="H326" s="156"/>
      <c r="I326" s="156"/>
      <c r="J326" s="158"/>
      <c r="L326" s="235"/>
    </row>
    <row r="327" spans="1:188" s="65" customFormat="1" x14ac:dyDescent="0.25">
      <c r="A327" s="339" t="s">
        <v>430</v>
      </c>
      <c r="B327" s="340"/>
      <c r="C327" s="341">
        <v>30</v>
      </c>
      <c r="D327" s="342"/>
      <c r="E327" s="343"/>
      <c r="F327" s="342">
        <v>0.33</v>
      </c>
      <c r="G327" s="343">
        <v>0.06</v>
      </c>
      <c r="H327" s="342">
        <v>1.1399999999999999</v>
      </c>
      <c r="I327" s="344">
        <v>7.2</v>
      </c>
      <c r="J327" s="343" t="s">
        <v>212</v>
      </c>
      <c r="K327" s="234"/>
      <c r="L327" s="235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6"/>
      <c r="CG327" s="66"/>
      <c r="CH327" s="66"/>
      <c r="CI327" s="66"/>
      <c r="CJ327" s="66"/>
      <c r="CK327" s="66"/>
      <c r="CL327" s="66"/>
      <c r="CM327" s="66"/>
      <c r="CN327" s="66"/>
      <c r="CO327" s="66"/>
      <c r="CP327" s="66"/>
      <c r="CQ327" s="66"/>
      <c r="CR327" s="66"/>
      <c r="CS327" s="66"/>
      <c r="CT327" s="66"/>
      <c r="CU327" s="66"/>
      <c r="CV327" s="66"/>
      <c r="CW327" s="66"/>
      <c r="CX327" s="66"/>
      <c r="CY327" s="66"/>
      <c r="CZ327" s="66"/>
      <c r="DA327" s="66"/>
      <c r="DB327" s="66"/>
      <c r="DC327" s="66"/>
      <c r="DD327" s="66"/>
      <c r="DE327" s="66"/>
      <c r="DF327" s="66"/>
      <c r="DG327" s="66"/>
      <c r="DH327" s="66"/>
      <c r="DI327" s="66"/>
      <c r="DJ327" s="66"/>
      <c r="DK327" s="66"/>
      <c r="DL327" s="66"/>
      <c r="DM327" s="66"/>
      <c r="DN327" s="66"/>
      <c r="DO327" s="66"/>
      <c r="DP327" s="66"/>
      <c r="DQ327" s="66"/>
      <c r="DR327" s="66"/>
      <c r="DS327" s="66"/>
      <c r="DT327" s="66"/>
      <c r="DU327" s="66"/>
      <c r="DV327" s="66"/>
      <c r="DW327" s="66"/>
      <c r="DX327" s="66"/>
      <c r="DY327" s="66"/>
      <c r="DZ327" s="66"/>
      <c r="EA327" s="66"/>
      <c r="EB327" s="66"/>
      <c r="EC327" s="66"/>
      <c r="ED327" s="66"/>
      <c r="EE327" s="66"/>
      <c r="EF327" s="66"/>
      <c r="EG327" s="66"/>
      <c r="EH327" s="66"/>
      <c r="EI327" s="66"/>
    </row>
    <row r="328" spans="1:188" s="65" customFormat="1" x14ac:dyDescent="0.25">
      <c r="A328" s="339"/>
      <c r="B328" s="340" t="s">
        <v>122</v>
      </c>
      <c r="C328" s="341"/>
      <c r="D328" s="342">
        <v>30.6</v>
      </c>
      <c r="E328" s="343">
        <v>30</v>
      </c>
      <c r="F328" s="342"/>
      <c r="G328" s="343"/>
      <c r="H328" s="342"/>
      <c r="I328" s="344"/>
      <c r="J328" s="345"/>
      <c r="K328" s="234"/>
      <c r="L328" s="235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</row>
    <row r="329" spans="1:188" s="88" customFormat="1" ht="38.25" x14ac:dyDescent="0.25">
      <c r="A329" s="327" t="s">
        <v>362</v>
      </c>
      <c r="B329" s="215"/>
      <c r="C329" s="74" t="s">
        <v>239</v>
      </c>
      <c r="D329" s="74"/>
      <c r="E329" s="175"/>
      <c r="F329" s="131">
        <v>4.08</v>
      </c>
      <c r="G329" s="131">
        <v>6.5</v>
      </c>
      <c r="H329" s="130">
        <v>13</v>
      </c>
      <c r="I329" s="132">
        <v>127</v>
      </c>
      <c r="J329" s="68" t="s">
        <v>243</v>
      </c>
      <c r="K329" s="234"/>
      <c r="L329" s="235"/>
      <c r="M329" s="234"/>
      <c r="N329" s="89"/>
      <c r="O329" s="89"/>
      <c r="P329" s="89"/>
      <c r="Q329" s="89"/>
      <c r="R329" s="89"/>
      <c r="S329" s="89"/>
      <c r="T329" s="89"/>
      <c r="U329" s="89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6"/>
      <c r="CF329" s="66"/>
      <c r="CG329" s="66"/>
      <c r="CH329" s="66"/>
      <c r="CI329" s="66"/>
      <c r="CJ329" s="66"/>
      <c r="CK329" s="66"/>
      <c r="CL329" s="66"/>
      <c r="CM329" s="66"/>
      <c r="CN329" s="66"/>
      <c r="CO329" s="66"/>
      <c r="CP329" s="66"/>
      <c r="CQ329" s="66"/>
      <c r="CR329" s="66"/>
      <c r="CS329" s="66"/>
      <c r="CT329" s="66"/>
      <c r="CU329" s="66"/>
      <c r="CV329" s="66"/>
      <c r="CW329" s="66"/>
      <c r="CX329" s="66"/>
      <c r="CY329" s="66"/>
      <c r="CZ329" s="66"/>
      <c r="DA329" s="66"/>
      <c r="DB329" s="66"/>
      <c r="DC329" s="66"/>
      <c r="DD329" s="66"/>
      <c r="DE329" s="66"/>
      <c r="DF329" s="66"/>
      <c r="DG329" s="66"/>
      <c r="DH329" s="66"/>
      <c r="DI329" s="66"/>
      <c r="DJ329" s="66"/>
      <c r="DK329" s="66"/>
      <c r="DL329" s="66"/>
      <c r="DM329" s="66"/>
      <c r="DN329" s="66"/>
      <c r="DO329" s="66"/>
      <c r="DP329" s="66"/>
      <c r="DQ329" s="66"/>
      <c r="DR329" s="66"/>
      <c r="DS329" s="66"/>
      <c r="DT329" s="66"/>
      <c r="DU329" s="66"/>
      <c r="DV329" s="66"/>
      <c r="DW329" s="66"/>
      <c r="DX329" s="66"/>
      <c r="DY329" s="66"/>
      <c r="DZ329" s="66"/>
      <c r="EA329" s="66"/>
      <c r="EB329" s="66"/>
      <c r="EC329" s="66"/>
      <c r="ED329" s="66"/>
      <c r="EE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/>
      <c r="EW329" s="66"/>
      <c r="EX329" s="66"/>
      <c r="EY329" s="66"/>
      <c r="EZ329" s="66"/>
      <c r="FA329" s="66"/>
      <c r="FB329" s="66"/>
      <c r="FC329" s="66"/>
      <c r="FD329" s="66"/>
      <c r="FE329" s="66"/>
      <c r="FF329" s="66"/>
      <c r="FG329" s="66"/>
      <c r="FH329" s="66"/>
      <c r="FI329" s="66"/>
      <c r="FJ329" s="66"/>
      <c r="FK329" s="66"/>
      <c r="FL329" s="66"/>
      <c r="FM329" s="66"/>
      <c r="FN329" s="66"/>
      <c r="FO329" s="66"/>
      <c r="FP329" s="66"/>
      <c r="FQ329" s="66"/>
      <c r="FR329" s="66"/>
      <c r="FS329" s="66"/>
      <c r="FT329" s="66"/>
      <c r="FU329" s="66"/>
      <c r="FV329" s="66"/>
      <c r="FW329" s="66"/>
      <c r="FX329" s="66"/>
      <c r="FY329" s="66"/>
      <c r="FZ329" s="66"/>
      <c r="GA329" s="66"/>
      <c r="GB329" s="66"/>
      <c r="GC329" s="66"/>
      <c r="GD329" s="66"/>
      <c r="GE329" s="66"/>
      <c r="GF329" s="66"/>
    </row>
    <row r="330" spans="1:188" s="88" customFormat="1" x14ac:dyDescent="0.25">
      <c r="A330" s="71"/>
      <c r="B330" s="67" t="s">
        <v>234</v>
      </c>
      <c r="C330" s="187"/>
      <c r="D330" s="74">
        <v>22.62</v>
      </c>
      <c r="E330" s="175">
        <v>14.7</v>
      </c>
      <c r="F330" s="131"/>
      <c r="G330" s="131"/>
      <c r="H330" s="130"/>
      <c r="I330" s="131"/>
      <c r="J330" s="68"/>
      <c r="K330" s="234"/>
      <c r="L330" s="235"/>
      <c r="M330" s="234"/>
      <c r="N330" s="89"/>
      <c r="O330" s="89"/>
      <c r="P330" s="89"/>
      <c r="Q330" s="89"/>
      <c r="R330" s="89"/>
      <c r="S330" s="89"/>
      <c r="T330" s="89"/>
      <c r="U330" s="89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6"/>
      <c r="CG330" s="66"/>
      <c r="CH330" s="66"/>
      <c r="CI330" s="66"/>
      <c r="CJ330" s="66"/>
      <c r="CK330" s="66"/>
      <c r="CL330" s="66"/>
      <c r="CM330" s="66"/>
      <c r="CN330" s="66"/>
      <c r="CO330" s="66"/>
      <c r="CP330" s="66"/>
      <c r="CQ330" s="66"/>
      <c r="CR330" s="66"/>
      <c r="CS330" s="66"/>
      <c r="CT330" s="66"/>
      <c r="CU330" s="66"/>
      <c r="CV330" s="66"/>
      <c r="CW330" s="66"/>
      <c r="CX330" s="66"/>
      <c r="CY330" s="66"/>
      <c r="CZ330" s="66"/>
      <c r="DA330" s="66"/>
      <c r="DB330" s="66"/>
      <c r="DC330" s="66"/>
      <c r="DD330" s="66"/>
      <c r="DE330" s="66"/>
      <c r="DF330" s="66"/>
      <c r="DG330" s="66"/>
      <c r="DH330" s="66"/>
      <c r="DI330" s="66"/>
      <c r="DJ330" s="66"/>
      <c r="DK330" s="66"/>
      <c r="DL330" s="66"/>
      <c r="DM330" s="66"/>
      <c r="DN330" s="66"/>
      <c r="DO330" s="66"/>
      <c r="DP330" s="66"/>
      <c r="DQ330" s="66"/>
      <c r="DR330" s="66"/>
      <c r="DS330" s="66"/>
      <c r="DT330" s="66"/>
      <c r="DU330" s="66"/>
      <c r="DV330" s="66"/>
      <c r="DW330" s="66"/>
      <c r="DX330" s="66"/>
      <c r="DY330" s="66"/>
      <c r="DZ330" s="66"/>
      <c r="EA330" s="66"/>
      <c r="EB330" s="66"/>
      <c r="EC330" s="66"/>
      <c r="ED330" s="66"/>
      <c r="EE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/>
      <c r="EW330" s="66"/>
      <c r="EX330" s="66"/>
      <c r="EY330" s="66"/>
      <c r="EZ330" s="66"/>
      <c r="FA330" s="66"/>
      <c r="FB330" s="66"/>
      <c r="FC330" s="66"/>
      <c r="FD330" s="66"/>
      <c r="FE330" s="66"/>
      <c r="FF330" s="66"/>
      <c r="FG330" s="66"/>
      <c r="FH330" s="66"/>
      <c r="FI330" s="66"/>
      <c r="FJ330" s="66"/>
      <c r="FK330" s="66"/>
      <c r="FL330" s="66"/>
      <c r="FM330" s="66"/>
      <c r="FN330" s="66"/>
      <c r="FO330" s="66"/>
      <c r="FP330" s="66"/>
      <c r="FQ330" s="66"/>
      <c r="FR330" s="66"/>
      <c r="FS330" s="66"/>
      <c r="FT330" s="66"/>
      <c r="FU330" s="66"/>
      <c r="FV330" s="66"/>
      <c r="FW330" s="66"/>
      <c r="FX330" s="66"/>
      <c r="FY330" s="66"/>
      <c r="FZ330" s="66"/>
      <c r="GA330" s="66"/>
      <c r="GB330" s="66"/>
      <c r="GC330" s="66"/>
      <c r="GD330" s="66"/>
      <c r="GE330" s="66"/>
      <c r="GF330" s="66"/>
    </row>
    <row r="331" spans="1:188" s="88" customFormat="1" x14ac:dyDescent="0.25">
      <c r="A331" s="71"/>
      <c r="B331" s="67" t="s">
        <v>46</v>
      </c>
      <c r="C331" s="131"/>
      <c r="D331" s="74">
        <v>37.5</v>
      </c>
      <c r="E331" s="175">
        <v>30</v>
      </c>
      <c r="F331" s="131"/>
      <c r="G331" s="130"/>
      <c r="H331" s="131"/>
      <c r="I331" s="131"/>
      <c r="J331" s="68"/>
      <c r="K331" s="234"/>
      <c r="L331" s="235"/>
      <c r="M331" s="234"/>
      <c r="N331" s="89"/>
      <c r="O331" s="89"/>
      <c r="P331" s="89"/>
      <c r="Q331" s="89"/>
      <c r="R331" s="89"/>
      <c r="S331" s="89"/>
      <c r="T331" s="89"/>
      <c r="U331" s="89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  <c r="BV331" s="66"/>
      <c r="BW331" s="66"/>
      <c r="BX331" s="66"/>
      <c r="BY331" s="66"/>
      <c r="BZ331" s="66"/>
      <c r="CA331" s="66"/>
      <c r="CB331" s="66"/>
      <c r="CC331" s="66"/>
      <c r="CD331" s="66"/>
      <c r="CE331" s="66"/>
      <c r="CF331" s="66"/>
      <c r="CG331" s="66"/>
      <c r="CH331" s="66"/>
      <c r="CI331" s="66"/>
      <c r="CJ331" s="66"/>
      <c r="CK331" s="66"/>
      <c r="CL331" s="66"/>
      <c r="CM331" s="66"/>
      <c r="CN331" s="66"/>
      <c r="CO331" s="66"/>
      <c r="CP331" s="66"/>
      <c r="CQ331" s="66"/>
      <c r="CR331" s="66"/>
      <c r="CS331" s="66"/>
      <c r="CT331" s="66"/>
      <c r="CU331" s="66"/>
      <c r="CV331" s="66"/>
      <c r="CW331" s="66"/>
      <c r="CX331" s="66"/>
      <c r="CY331" s="66"/>
      <c r="CZ331" s="66"/>
      <c r="DA331" s="66"/>
      <c r="DB331" s="66"/>
      <c r="DC331" s="66"/>
      <c r="DD331" s="66"/>
      <c r="DE331" s="66"/>
      <c r="DF331" s="66"/>
      <c r="DG331" s="66"/>
      <c r="DH331" s="66"/>
      <c r="DI331" s="66"/>
      <c r="DJ331" s="66"/>
      <c r="DK331" s="66"/>
      <c r="DL331" s="66"/>
      <c r="DM331" s="66"/>
      <c r="DN331" s="66"/>
      <c r="DO331" s="66"/>
      <c r="DP331" s="66"/>
      <c r="DQ331" s="66"/>
      <c r="DR331" s="66"/>
      <c r="DS331" s="66"/>
      <c r="DT331" s="66"/>
      <c r="DU331" s="66"/>
      <c r="DV331" s="66"/>
      <c r="DW331" s="66"/>
      <c r="DX331" s="66"/>
      <c r="DY331" s="66"/>
      <c r="DZ331" s="66"/>
      <c r="EA331" s="66"/>
      <c r="EB331" s="66"/>
      <c r="EC331" s="66"/>
      <c r="ED331" s="66"/>
      <c r="EE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/>
      <c r="EW331" s="66"/>
      <c r="EX331" s="66"/>
      <c r="EY331" s="66"/>
      <c r="EZ331" s="66"/>
      <c r="FA331" s="66"/>
      <c r="FB331" s="66"/>
      <c r="FC331" s="66"/>
      <c r="FD331" s="66"/>
      <c r="FE331" s="66"/>
      <c r="FF331" s="66"/>
      <c r="FG331" s="66"/>
      <c r="FH331" s="66"/>
      <c r="FI331" s="66"/>
      <c r="FJ331" s="66"/>
      <c r="FK331" s="66"/>
      <c r="FL331" s="66"/>
      <c r="FM331" s="66"/>
      <c r="FN331" s="66"/>
      <c r="FO331" s="66"/>
      <c r="FP331" s="66"/>
      <c r="FQ331" s="66"/>
      <c r="FR331" s="66"/>
      <c r="FS331" s="66"/>
      <c r="FT331" s="66"/>
      <c r="FU331" s="66"/>
      <c r="FV331" s="66"/>
      <c r="FW331" s="66"/>
      <c r="FX331" s="66"/>
      <c r="FY331" s="66"/>
      <c r="FZ331" s="66"/>
      <c r="GA331" s="66"/>
      <c r="GB331" s="66"/>
      <c r="GC331" s="66"/>
      <c r="GD331" s="66"/>
      <c r="GE331" s="66"/>
      <c r="GF331" s="66"/>
    </row>
    <row r="332" spans="1:188" s="88" customFormat="1" x14ac:dyDescent="0.25">
      <c r="A332" s="71"/>
      <c r="B332" s="67" t="s">
        <v>34</v>
      </c>
      <c r="C332" s="131"/>
      <c r="D332" s="74">
        <v>23.94</v>
      </c>
      <c r="E332" s="175">
        <v>18</v>
      </c>
      <c r="F332" s="131"/>
      <c r="G332" s="130"/>
      <c r="H332" s="131"/>
      <c r="I332" s="131"/>
      <c r="J332" s="68"/>
      <c r="K332" s="234"/>
      <c r="L332" s="235"/>
      <c r="M332" s="234"/>
      <c r="N332" s="89"/>
      <c r="O332" s="89"/>
      <c r="P332" s="89"/>
      <c r="Q332" s="89"/>
      <c r="R332" s="89"/>
      <c r="S332" s="89"/>
      <c r="T332" s="89"/>
      <c r="U332" s="89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/>
      <c r="EW332" s="66"/>
      <c r="EX332" s="66"/>
      <c r="EY332" s="66"/>
      <c r="EZ332" s="66"/>
      <c r="FA332" s="66"/>
      <c r="FB332" s="66"/>
      <c r="FC332" s="66"/>
      <c r="FD332" s="66"/>
      <c r="FE332" s="66"/>
      <c r="FF332" s="66"/>
      <c r="FG332" s="66"/>
      <c r="FH332" s="66"/>
      <c r="FI332" s="66"/>
      <c r="FJ332" s="66"/>
      <c r="FK332" s="66"/>
      <c r="FL332" s="66"/>
      <c r="FM332" s="66"/>
      <c r="FN332" s="66"/>
      <c r="FO332" s="66"/>
      <c r="FP332" s="66"/>
      <c r="FQ332" s="66"/>
      <c r="FR332" s="66"/>
      <c r="FS332" s="66"/>
      <c r="FT332" s="66"/>
      <c r="FU332" s="66"/>
      <c r="FV332" s="66"/>
      <c r="FW332" s="66"/>
      <c r="FX332" s="66"/>
      <c r="FY332" s="66"/>
      <c r="FZ332" s="66"/>
      <c r="GA332" s="66"/>
      <c r="GB332" s="66"/>
      <c r="GC332" s="66"/>
      <c r="GD332" s="66"/>
      <c r="GE332" s="66"/>
      <c r="GF332" s="66"/>
    </row>
    <row r="333" spans="1:188" s="88" customFormat="1" x14ac:dyDescent="0.25">
      <c r="A333" s="71"/>
      <c r="B333" s="67" t="s">
        <v>36</v>
      </c>
      <c r="C333" s="131"/>
      <c r="D333" s="74">
        <v>7.5</v>
      </c>
      <c r="E333" s="175">
        <v>6</v>
      </c>
      <c r="F333" s="131"/>
      <c r="G333" s="130"/>
      <c r="H333" s="131"/>
      <c r="I333" s="131"/>
      <c r="J333" s="68"/>
      <c r="K333" s="234"/>
      <c r="L333" s="235"/>
      <c r="M333" s="234"/>
      <c r="N333" s="89"/>
      <c r="O333" s="89"/>
      <c r="P333" s="89"/>
      <c r="Q333" s="89"/>
      <c r="R333" s="89"/>
      <c r="S333" s="89"/>
      <c r="T333" s="89"/>
      <c r="U333" s="89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66"/>
      <c r="BM333" s="66"/>
      <c r="BN333" s="66"/>
      <c r="BO333" s="66"/>
      <c r="BP333" s="66"/>
      <c r="BQ333" s="66"/>
      <c r="BR333" s="66"/>
      <c r="BS333" s="66"/>
      <c r="BT333" s="66"/>
      <c r="BU333" s="66"/>
      <c r="BV333" s="66"/>
      <c r="BW333" s="66"/>
      <c r="BX333" s="66"/>
      <c r="BY333" s="66"/>
      <c r="BZ333" s="66"/>
      <c r="CA333" s="66"/>
      <c r="CB333" s="66"/>
      <c r="CC333" s="66"/>
      <c r="CD333" s="66"/>
      <c r="CE333" s="66"/>
      <c r="CF333" s="66"/>
      <c r="CG333" s="66"/>
      <c r="CH333" s="66"/>
      <c r="CI333" s="66"/>
      <c r="CJ333" s="66"/>
      <c r="CK333" s="66"/>
      <c r="CL333" s="66"/>
      <c r="CM333" s="66"/>
      <c r="CN333" s="66"/>
      <c r="CO333" s="66"/>
      <c r="CP333" s="66"/>
      <c r="CQ333" s="66"/>
      <c r="CR333" s="66"/>
      <c r="CS333" s="66"/>
      <c r="CT333" s="66"/>
      <c r="CU333" s="66"/>
      <c r="CV333" s="66"/>
      <c r="CW333" s="66"/>
      <c r="CX333" s="66"/>
      <c r="CY333" s="66"/>
      <c r="CZ333" s="66"/>
      <c r="DA333" s="66"/>
      <c r="DB333" s="66"/>
      <c r="DC333" s="66"/>
      <c r="DD333" s="66"/>
      <c r="DE333" s="66"/>
      <c r="DF333" s="66"/>
      <c r="DG333" s="66"/>
      <c r="DH333" s="66"/>
      <c r="DI333" s="66"/>
      <c r="DJ333" s="66"/>
      <c r="DK333" s="66"/>
      <c r="DL333" s="66"/>
      <c r="DM333" s="66"/>
      <c r="DN333" s="66"/>
      <c r="DO333" s="66"/>
      <c r="DP333" s="66"/>
      <c r="DQ333" s="66"/>
      <c r="DR333" s="66"/>
      <c r="DS333" s="66"/>
      <c r="DT333" s="66"/>
      <c r="DU333" s="66"/>
      <c r="DV333" s="66"/>
      <c r="DW333" s="66"/>
      <c r="DX333" s="66"/>
      <c r="DY333" s="66"/>
      <c r="DZ333" s="66"/>
      <c r="EA333" s="66"/>
      <c r="EB333" s="66"/>
      <c r="EC333" s="66"/>
      <c r="ED333" s="66"/>
      <c r="EE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/>
      <c r="EW333" s="66"/>
      <c r="EX333" s="66"/>
      <c r="EY333" s="66"/>
      <c r="EZ333" s="66"/>
      <c r="FA333" s="66"/>
      <c r="FB333" s="66"/>
      <c r="FC333" s="66"/>
      <c r="FD333" s="66"/>
      <c r="FE333" s="66"/>
      <c r="FF333" s="66"/>
      <c r="FG333" s="66"/>
      <c r="FH333" s="66"/>
      <c r="FI333" s="66"/>
      <c r="FJ333" s="66"/>
      <c r="FK333" s="66"/>
      <c r="FL333" s="66"/>
      <c r="FM333" s="66"/>
      <c r="FN333" s="66"/>
      <c r="FO333" s="66"/>
      <c r="FP333" s="66"/>
      <c r="FQ333" s="66"/>
      <c r="FR333" s="66"/>
      <c r="FS333" s="66"/>
      <c r="FT333" s="66"/>
      <c r="FU333" s="66"/>
      <c r="FV333" s="66"/>
      <c r="FW333" s="66"/>
      <c r="FX333" s="66"/>
      <c r="FY333" s="66"/>
      <c r="FZ333" s="66"/>
      <c r="GA333" s="66"/>
      <c r="GB333" s="66"/>
      <c r="GC333" s="66"/>
      <c r="GD333" s="66"/>
      <c r="GE333" s="66"/>
      <c r="GF333" s="66"/>
    </row>
    <row r="334" spans="1:188" s="88" customFormat="1" x14ac:dyDescent="0.25">
      <c r="A334" s="71"/>
      <c r="B334" s="67" t="s">
        <v>37</v>
      </c>
      <c r="C334" s="131"/>
      <c r="D334" s="74">
        <v>7.14</v>
      </c>
      <c r="E334" s="175">
        <v>6</v>
      </c>
      <c r="F334" s="131"/>
      <c r="G334" s="130"/>
      <c r="H334" s="131"/>
      <c r="I334" s="131"/>
      <c r="J334" s="68"/>
      <c r="K334" s="234"/>
      <c r="L334" s="235"/>
      <c r="M334" s="234"/>
      <c r="N334" s="89"/>
      <c r="O334" s="89"/>
      <c r="P334" s="89"/>
      <c r="Q334" s="89"/>
      <c r="R334" s="89"/>
      <c r="S334" s="89"/>
      <c r="T334" s="89"/>
      <c r="U334" s="89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/>
      <c r="EW334" s="66"/>
      <c r="EX334" s="66"/>
      <c r="EY334" s="66"/>
      <c r="EZ334" s="66"/>
      <c r="FA334" s="66"/>
      <c r="FB334" s="66"/>
      <c r="FC334" s="66"/>
      <c r="FD334" s="66"/>
      <c r="FE334" s="66"/>
      <c r="FF334" s="66"/>
      <c r="FG334" s="66"/>
      <c r="FH334" s="66"/>
      <c r="FI334" s="66"/>
      <c r="FJ334" s="66"/>
      <c r="FK334" s="66"/>
      <c r="FL334" s="66"/>
      <c r="FM334" s="66"/>
      <c r="FN334" s="66"/>
      <c r="FO334" s="66"/>
      <c r="FP334" s="66"/>
      <c r="FQ334" s="66"/>
      <c r="FR334" s="66"/>
      <c r="FS334" s="66"/>
      <c r="FT334" s="66"/>
      <c r="FU334" s="66"/>
      <c r="FV334" s="66"/>
      <c r="FW334" s="66"/>
      <c r="FX334" s="66"/>
      <c r="FY334" s="66"/>
      <c r="FZ334" s="66"/>
      <c r="GA334" s="66"/>
      <c r="GB334" s="66"/>
      <c r="GC334" s="66"/>
      <c r="GD334" s="66"/>
      <c r="GE334" s="66"/>
      <c r="GF334" s="66"/>
    </row>
    <row r="335" spans="1:188" s="88" customFormat="1" x14ac:dyDescent="0.25">
      <c r="A335" s="71"/>
      <c r="B335" s="67" t="s">
        <v>38</v>
      </c>
      <c r="C335" s="131"/>
      <c r="D335" s="74">
        <v>3</v>
      </c>
      <c r="E335" s="175">
        <v>3</v>
      </c>
      <c r="F335" s="131"/>
      <c r="G335" s="130"/>
      <c r="H335" s="131"/>
      <c r="I335" s="131"/>
      <c r="J335" s="68"/>
      <c r="K335" s="234"/>
      <c r="L335" s="235"/>
      <c r="M335" s="234"/>
      <c r="N335" s="89"/>
      <c r="O335" s="89"/>
      <c r="P335" s="89"/>
      <c r="Q335" s="89"/>
      <c r="R335" s="89"/>
      <c r="S335" s="89"/>
      <c r="T335" s="89"/>
      <c r="U335" s="89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6"/>
      <c r="CF335" s="66"/>
      <c r="CG335" s="66"/>
      <c r="CH335" s="66"/>
      <c r="CI335" s="66"/>
      <c r="CJ335" s="66"/>
      <c r="CK335" s="66"/>
      <c r="CL335" s="66"/>
      <c r="CM335" s="66"/>
      <c r="CN335" s="66"/>
      <c r="CO335" s="66"/>
      <c r="CP335" s="66"/>
      <c r="CQ335" s="66"/>
      <c r="CR335" s="66"/>
      <c r="CS335" s="66"/>
      <c r="CT335" s="66"/>
      <c r="CU335" s="66"/>
      <c r="CV335" s="66"/>
      <c r="CW335" s="66"/>
      <c r="CX335" s="66"/>
      <c r="CY335" s="66"/>
      <c r="CZ335" s="66"/>
      <c r="DA335" s="66"/>
      <c r="DB335" s="66"/>
      <c r="DC335" s="66"/>
      <c r="DD335" s="66"/>
      <c r="DE335" s="66"/>
      <c r="DF335" s="66"/>
      <c r="DG335" s="66"/>
      <c r="DH335" s="66"/>
      <c r="DI335" s="66"/>
      <c r="DJ335" s="66"/>
      <c r="DK335" s="66"/>
      <c r="DL335" s="66"/>
      <c r="DM335" s="66"/>
      <c r="DN335" s="66"/>
      <c r="DO335" s="66"/>
      <c r="DP335" s="66"/>
      <c r="DQ335" s="66"/>
      <c r="DR335" s="66"/>
      <c r="DS335" s="66"/>
      <c r="DT335" s="66"/>
      <c r="DU335" s="66"/>
      <c r="DV335" s="66"/>
      <c r="DW335" s="66"/>
      <c r="DX335" s="66"/>
      <c r="DY335" s="66"/>
      <c r="DZ335" s="66"/>
      <c r="EA335" s="66"/>
      <c r="EB335" s="66"/>
      <c r="EC335" s="66"/>
      <c r="ED335" s="66"/>
      <c r="EE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/>
      <c r="EW335" s="66"/>
      <c r="EX335" s="66"/>
      <c r="EY335" s="66"/>
      <c r="EZ335" s="66"/>
      <c r="FA335" s="66"/>
      <c r="FB335" s="66"/>
      <c r="FC335" s="66"/>
      <c r="FD335" s="66"/>
      <c r="FE335" s="66"/>
      <c r="FF335" s="66"/>
      <c r="FG335" s="66"/>
      <c r="FH335" s="66"/>
      <c r="FI335" s="66"/>
      <c r="FJ335" s="66"/>
      <c r="FK335" s="66"/>
      <c r="FL335" s="66"/>
      <c r="FM335" s="66"/>
      <c r="FN335" s="66"/>
      <c r="FO335" s="66"/>
      <c r="FP335" s="66"/>
      <c r="FQ335" s="66"/>
      <c r="FR335" s="66"/>
      <c r="FS335" s="66"/>
      <c r="FT335" s="66"/>
      <c r="FU335" s="66"/>
      <c r="FV335" s="66"/>
      <c r="FW335" s="66"/>
      <c r="FX335" s="66"/>
      <c r="FY335" s="66"/>
      <c r="FZ335" s="66"/>
      <c r="GA335" s="66"/>
      <c r="GB335" s="66"/>
      <c r="GC335" s="66"/>
      <c r="GD335" s="66"/>
      <c r="GE335" s="66"/>
      <c r="GF335" s="66"/>
    </row>
    <row r="336" spans="1:188" s="88" customFormat="1" x14ac:dyDescent="0.25">
      <c r="A336" s="71"/>
      <c r="B336" s="67" t="s">
        <v>40</v>
      </c>
      <c r="C336" s="131"/>
      <c r="D336" s="74">
        <v>5</v>
      </c>
      <c r="E336" s="175">
        <v>5</v>
      </c>
      <c r="F336" s="131"/>
      <c r="G336" s="130"/>
      <c r="H336" s="131"/>
      <c r="I336" s="131"/>
      <c r="J336" s="68"/>
      <c r="K336" s="234"/>
      <c r="L336" s="235"/>
      <c r="M336" s="234"/>
      <c r="N336" s="89"/>
      <c r="O336" s="89"/>
      <c r="P336" s="89"/>
      <c r="Q336" s="89"/>
      <c r="R336" s="89"/>
      <c r="S336" s="89"/>
      <c r="T336" s="89"/>
      <c r="U336" s="89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/>
      <c r="EW336" s="66"/>
      <c r="EX336" s="66"/>
      <c r="EY336" s="66"/>
      <c r="EZ336" s="66"/>
      <c r="FA336" s="66"/>
      <c r="FB336" s="66"/>
      <c r="FC336" s="66"/>
      <c r="FD336" s="66"/>
      <c r="FE336" s="66"/>
      <c r="FF336" s="66"/>
      <c r="FG336" s="66"/>
      <c r="FH336" s="66"/>
      <c r="FI336" s="66"/>
      <c r="FJ336" s="66"/>
      <c r="FK336" s="66"/>
      <c r="FL336" s="66"/>
      <c r="FM336" s="66"/>
      <c r="FN336" s="66"/>
      <c r="FO336" s="66"/>
      <c r="FP336" s="66"/>
      <c r="FQ336" s="66"/>
      <c r="FR336" s="66"/>
      <c r="FS336" s="66"/>
      <c r="FT336" s="66"/>
      <c r="FU336" s="66"/>
      <c r="FV336" s="66"/>
      <c r="FW336" s="66"/>
      <c r="FX336" s="66"/>
      <c r="FY336" s="66"/>
      <c r="FZ336" s="66"/>
      <c r="GA336" s="66"/>
      <c r="GB336" s="66"/>
      <c r="GC336" s="66"/>
      <c r="GD336" s="66"/>
      <c r="GE336" s="66"/>
      <c r="GF336" s="66"/>
    </row>
    <row r="337" spans="1:188" s="88" customFormat="1" x14ac:dyDescent="0.25">
      <c r="A337" s="71"/>
      <c r="B337" s="67" t="s">
        <v>21</v>
      </c>
      <c r="C337" s="131"/>
      <c r="D337" s="74">
        <v>0.5</v>
      </c>
      <c r="E337" s="175">
        <v>0.5</v>
      </c>
      <c r="F337" s="131"/>
      <c r="G337" s="130"/>
      <c r="H337" s="131"/>
      <c r="I337" s="131"/>
      <c r="J337" s="68"/>
      <c r="K337" s="234"/>
      <c r="L337" s="235"/>
      <c r="M337" s="234"/>
      <c r="N337" s="89"/>
      <c r="O337" s="89"/>
      <c r="P337" s="89"/>
      <c r="Q337" s="89"/>
      <c r="R337" s="89"/>
      <c r="S337" s="89"/>
      <c r="T337" s="89"/>
      <c r="U337" s="89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66"/>
      <c r="BM337" s="66"/>
      <c r="BN337" s="66"/>
      <c r="BO337" s="66"/>
      <c r="BP337" s="66"/>
      <c r="BQ337" s="66"/>
      <c r="BR337" s="66"/>
      <c r="BS337" s="66"/>
      <c r="BT337" s="66"/>
      <c r="BU337" s="66"/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6"/>
      <c r="CG337" s="66"/>
      <c r="CH337" s="66"/>
      <c r="CI337" s="66"/>
      <c r="CJ337" s="66"/>
      <c r="CK337" s="66"/>
      <c r="CL337" s="66"/>
      <c r="CM337" s="66"/>
      <c r="CN337" s="66"/>
      <c r="CO337" s="66"/>
      <c r="CP337" s="66"/>
      <c r="CQ337" s="66"/>
      <c r="CR337" s="66"/>
      <c r="CS337" s="66"/>
      <c r="CT337" s="66"/>
      <c r="CU337" s="66"/>
      <c r="CV337" s="66"/>
      <c r="CW337" s="66"/>
      <c r="CX337" s="66"/>
      <c r="CY337" s="66"/>
      <c r="CZ337" s="66"/>
      <c r="DA337" s="66"/>
      <c r="DB337" s="66"/>
      <c r="DC337" s="66"/>
      <c r="DD337" s="66"/>
      <c r="DE337" s="66"/>
      <c r="DF337" s="66"/>
      <c r="DG337" s="66"/>
      <c r="DH337" s="66"/>
      <c r="DI337" s="66"/>
      <c r="DJ337" s="66"/>
      <c r="DK337" s="66"/>
      <c r="DL337" s="66"/>
      <c r="DM337" s="66"/>
      <c r="DN337" s="66"/>
      <c r="DO337" s="66"/>
      <c r="DP337" s="66"/>
      <c r="DQ337" s="66"/>
      <c r="DR337" s="66"/>
      <c r="DS337" s="66"/>
      <c r="DT337" s="66"/>
      <c r="DU337" s="66"/>
      <c r="DV337" s="66"/>
      <c r="DW337" s="66"/>
      <c r="DX337" s="66"/>
      <c r="DY337" s="66"/>
      <c r="DZ337" s="66"/>
      <c r="EA337" s="66"/>
      <c r="EB337" s="66"/>
      <c r="EC337" s="66"/>
      <c r="ED337" s="66"/>
      <c r="EE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/>
      <c r="EW337" s="66"/>
      <c r="EX337" s="66"/>
      <c r="EY337" s="66"/>
      <c r="EZ337" s="66"/>
      <c r="FA337" s="66"/>
      <c r="FB337" s="66"/>
      <c r="FC337" s="66"/>
      <c r="FD337" s="66"/>
      <c r="FE337" s="66"/>
      <c r="FF337" s="66"/>
      <c r="FG337" s="66"/>
      <c r="FH337" s="66"/>
      <c r="FI337" s="66"/>
      <c r="FJ337" s="66"/>
      <c r="FK337" s="66"/>
      <c r="FL337" s="66"/>
      <c r="FM337" s="66"/>
      <c r="FN337" s="66"/>
      <c r="FO337" s="66"/>
      <c r="FP337" s="66"/>
      <c r="FQ337" s="66"/>
      <c r="FR337" s="66"/>
      <c r="FS337" s="66"/>
      <c r="FT337" s="66"/>
      <c r="FU337" s="66"/>
      <c r="FV337" s="66"/>
      <c r="FW337" s="66"/>
      <c r="FX337" s="66"/>
      <c r="FY337" s="66"/>
      <c r="FZ337" s="66"/>
      <c r="GA337" s="66"/>
      <c r="GB337" s="66"/>
      <c r="GC337" s="66"/>
      <c r="GD337" s="66"/>
      <c r="GE337" s="66"/>
      <c r="GF337" s="66"/>
    </row>
    <row r="338" spans="1:188" s="88" customFormat="1" x14ac:dyDescent="0.25">
      <c r="A338" s="71"/>
      <c r="B338" s="67" t="s">
        <v>19</v>
      </c>
      <c r="C338" s="131"/>
      <c r="D338" s="74">
        <v>120</v>
      </c>
      <c r="E338" s="175">
        <v>120</v>
      </c>
      <c r="F338" s="131"/>
      <c r="G338" s="130"/>
      <c r="H338" s="131"/>
      <c r="I338" s="131"/>
      <c r="J338" s="68"/>
      <c r="K338" s="234"/>
      <c r="L338" s="235"/>
      <c r="M338" s="234"/>
      <c r="N338" s="89"/>
      <c r="O338" s="89"/>
      <c r="P338" s="89"/>
      <c r="Q338" s="89"/>
      <c r="R338" s="89"/>
      <c r="S338" s="89"/>
      <c r="T338" s="89"/>
      <c r="U338" s="89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/>
      <c r="BW338" s="66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/>
      <c r="EW338" s="66"/>
      <c r="EX338" s="66"/>
      <c r="EY338" s="66"/>
      <c r="EZ338" s="66"/>
      <c r="FA338" s="66"/>
      <c r="FB338" s="66"/>
      <c r="FC338" s="66"/>
      <c r="FD338" s="66"/>
      <c r="FE338" s="66"/>
      <c r="FF338" s="66"/>
      <c r="FG338" s="66"/>
      <c r="FH338" s="66"/>
      <c r="FI338" s="66"/>
      <c r="FJ338" s="66"/>
      <c r="FK338" s="66"/>
      <c r="FL338" s="66"/>
      <c r="FM338" s="66"/>
      <c r="FN338" s="66"/>
      <c r="FO338" s="66"/>
      <c r="FP338" s="66"/>
      <c r="FQ338" s="66"/>
      <c r="FR338" s="66"/>
      <c r="FS338" s="66"/>
      <c r="FT338" s="66"/>
      <c r="FU338" s="66"/>
      <c r="FV338" s="66"/>
      <c r="FW338" s="66"/>
      <c r="FX338" s="66"/>
      <c r="FY338" s="66"/>
      <c r="FZ338" s="66"/>
      <c r="GA338" s="66"/>
      <c r="GB338" s="66"/>
      <c r="GC338" s="66"/>
      <c r="GD338" s="66"/>
      <c r="GE338" s="66"/>
      <c r="GF338" s="66"/>
    </row>
    <row r="339" spans="1:188" s="229" customFormat="1" ht="22.5" x14ac:dyDescent="0.25">
      <c r="A339" s="287" t="s">
        <v>416</v>
      </c>
      <c r="B339" s="288"/>
      <c r="C339" s="378" t="s">
        <v>423</v>
      </c>
      <c r="D339" s="435"/>
      <c r="E339" s="436"/>
      <c r="F339" s="379">
        <v>4.8</v>
      </c>
      <c r="G339" s="380">
        <v>5</v>
      </c>
      <c r="H339" s="379">
        <v>6.5</v>
      </c>
      <c r="I339" s="380">
        <v>90.2</v>
      </c>
      <c r="J339" s="381" t="s">
        <v>422</v>
      </c>
      <c r="K339" s="93"/>
      <c r="L339" s="93"/>
      <c r="M339" s="89"/>
      <c r="N339" s="281"/>
      <c r="O339" s="281"/>
      <c r="P339" s="281"/>
      <c r="Q339" s="281"/>
      <c r="R339" s="281"/>
      <c r="S339" s="281"/>
      <c r="T339" s="281"/>
      <c r="U339" s="281"/>
      <c r="V339" s="281"/>
      <c r="W339" s="281"/>
      <c r="X339" s="281"/>
      <c r="Y339" s="281"/>
      <c r="Z339" s="281"/>
      <c r="AA339" s="281"/>
      <c r="AB339" s="281"/>
      <c r="AC339" s="281"/>
      <c r="AD339" s="281"/>
      <c r="AE339" s="281"/>
      <c r="AF339" s="281"/>
      <c r="AG339" s="281"/>
      <c r="AH339" s="281"/>
      <c r="AI339" s="281"/>
      <c r="AJ339" s="281"/>
      <c r="AK339" s="281"/>
      <c r="AL339" s="281"/>
      <c r="AM339" s="281"/>
      <c r="AN339" s="281"/>
      <c r="AO339" s="281"/>
      <c r="AP339" s="281"/>
      <c r="AQ339" s="281"/>
      <c r="AR339" s="281"/>
      <c r="AS339" s="281"/>
      <c r="AT339" s="281"/>
      <c r="AU339" s="281"/>
      <c r="AV339" s="281"/>
      <c r="AW339" s="281"/>
      <c r="AX339" s="281"/>
      <c r="AY339" s="281"/>
      <c r="AZ339" s="281"/>
      <c r="BA339" s="281"/>
      <c r="BB339" s="281"/>
      <c r="BC339" s="281"/>
      <c r="BD339" s="281"/>
      <c r="BE339" s="281"/>
      <c r="BF339" s="281"/>
      <c r="BG339" s="281"/>
      <c r="BH339" s="281"/>
      <c r="BI339" s="281"/>
      <c r="BJ339" s="281"/>
      <c r="BK339" s="281"/>
      <c r="BL339" s="281"/>
      <c r="BM339" s="281"/>
      <c r="BN339" s="281"/>
      <c r="BO339" s="281"/>
      <c r="BP339" s="281"/>
      <c r="BQ339" s="281"/>
      <c r="BR339" s="281"/>
      <c r="BS339" s="281"/>
      <c r="BT339" s="281"/>
      <c r="BU339" s="281"/>
      <c r="BV339" s="281"/>
      <c r="BW339" s="281"/>
      <c r="BX339" s="281"/>
      <c r="BY339" s="281"/>
      <c r="BZ339" s="281"/>
      <c r="CA339" s="281"/>
      <c r="CB339" s="281"/>
      <c r="CC339" s="281"/>
      <c r="CD339" s="281"/>
      <c r="CE339" s="281"/>
      <c r="CF339" s="281"/>
      <c r="CG339" s="281"/>
      <c r="CH339" s="281"/>
      <c r="CI339" s="281"/>
      <c r="CJ339" s="281"/>
      <c r="CK339" s="281"/>
      <c r="CL339" s="281"/>
      <c r="CM339" s="281"/>
      <c r="CN339" s="281"/>
      <c r="CO339" s="281"/>
      <c r="CP339" s="281"/>
      <c r="CQ339" s="281"/>
      <c r="CR339" s="281"/>
      <c r="CS339" s="281"/>
      <c r="CT339" s="281"/>
      <c r="CU339" s="281"/>
      <c r="CV339" s="281"/>
      <c r="CW339" s="281"/>
      <c r="CX339" s="281"/>
      <c r="CY339" s="281"/>
      <c r="CZ339" s="281"/>
      <c r="DA339" s="281"/>
      <c r="DB339" s="281"/>
      <c r="DC339" s="281"/>
      <c r="DD339" s="281"/>
      <c r="DE339" s="281"/>
      <c r="DF339" s="281"/>
      <c r="DG339" s="281"/>
      <c r="DH339" s="281"/>
      <c r="DI339" s="281"/>
      <c r="DJ339" s="281"/>
      <c r="DK339" s="281"/>
      <c r="DL339" s="281"/>
      <c r="DM339" s="281"/>
      <c r="DN339" s="281"/>
      <c r="DO339" s="281"/>
      <c r="DP339" s="281"/>
      <c r="DQ339" s="281"/>
      <c r="DR339" s="281"/>
      <c r="DS339" s="281"/>
      <c r="DT339" s="281"/>
      <c r="DU339" s="281"/>
      <c r="DV339" s="281"/>
      <c r="DW339" s="281"/>
      <c r="DX339" s="281"/>
      <c r="DY339" s="281"/>
      <c r="DZ339" s="281"/>
      <c r="EA339" s="281"/>
      <c r="EB339" s="281"/>
      <c r="EC339" s="281"/>
      <c r="ED339" s="281"/>
      <c r="EE339" s="281"/>
      <c r="EF339" s="281"/>
      <c r="EG339" s="281"/>
      <c r="EH339" s="281"/>
      <c r="EI339" s="281"/>
    </row>
    <row r="340" spans="1:188" s="229" customFormat="1" x14ac:dyDescent="0.25">
      <c r="A340" s="287"/>
      <c r="B340" s="288" t="s">
        <v>153</v>
      </c>
      <c r="C340" s="437"/>
      <c r="D340" s="379">
        <v>30.4</v>
      </c>
      <c r="E340" s="436">
        <v>30.4</v>
      </c>
      <c r="F340" s="379"/>
      <c r="G340" s="380"/>
      <c r="H340" s="379"/>
      <c r="I340" s="380"/>
      <c r="J340" s="381"/>
      <c r="K340" s="93"/>
      <c r="L340" s="93"/>
      <c r="M340" s="89"/>
      <c r="N340" s="281"/>
      <c r="O340" s="281"/>
      <c r="P340" s="281"/>
      <c r="Q340" s="281"/>
      <c r="R340" s="281"/>
      <c r="S340" s="281"/>
      <c r="T340" s="281"/>
      <c r="U340" s="281"/>
      <c r="V340" s="281"/>
      <c r="W340" s="281"/>
      <c r="X340" s="281"/>
      <c r="Y340" s="281"/>
      <c r="Z340" s="281"/>
      <c r="AA340" s="281"/>
      <c r="AB340" s="281"/>
      <c r="AC340" s="281"/>
      <c r="AD340" s="281"/>
      <c r="AE340" s="281"/>
      <c r="AF340" s="281"/>
      <c r="AG340" s="281"/>
      <c r="AH340" s="281"/>
      <c r="AI340" s="281"/>
      <c r="AJ340" s="281"/>
      <c r="AK340" s="281"/>
      <c r="AL340" s="281"/>
      <c r="AM340" s="281"/>
      <c r="AN340" s="281"/>
      <c r="AO340" s="281"/>
      <c r="AP340" s="281"/>
      <c r="AQ340" s="281"/>
      <c r="AR340" s="281"/>
      <c r="AS340" s="281"/>
      <c r="AT340" s="281"/>
      <c r="AU340" s="281"/>
      <c r="AV340" s="281"/>
      <c r="AW340" s="281"/>
      <c r="AX340" s="281"/>
      <c r="AY340" s="281"/>
      <c r="AZ340" s="281"/>
      <c r="BA340" s="281"/>
      <c r="BB340" s="281"/>
      <c r="BC340" s="281"/>
      <c r="BD340" s="281"/>
      <c r="BE340" s="281"/>
      <c r="BF340" s="281"/>
      <c r="BG340" s="281"/>
      <c r="BH340" s="281"/>
      <c r="BI340" s="281"/>
      <c r="BJ340" s="281"/>
      <c r="BK340" s="281"/>
      <c r="BL340" s="281"/>
      <c r="BM340" s="281"/>
      <c r="BN340" s="281"/>
      <c r="BO340" s="281"/>
      <c r="BP340" s="281"/>
      <c r="BQ340" s="281"/>
      <c r="BR340" s="281"/>
      <c r="BS340" s="281"/>
      <c r="BT340" s="281"/>
      <c r="BU340" s="281"/>
      <c r="BV340" s="281"/>
      <c r="BW340" s="281"/>
      <c r="BX340" s="281"/>
      <c r="BY340" s="281"/>
      <c r="BZ340" s="281"/>
      <c r="CA340" s="281"/>
      <c r="CB340" s="281"/>
      <c r="CC340" s="281"/>
      <c r="CD340" s="281"/>
      <c r="CE340" s="281"/>
      <c r="CF340" s="281"/>
      <c r="CG340" s="281"/>
      <c r="CH340" s="281"/>
      <c r="CI340" s="281"/>
      <c r="CJ340" s="281"/>
      <c r="CK340" s="281"/>
      <c r="CL340" s="281"/>
      <c r="CM340" s="281"/>
      <c r="CN340" s="281"/>
      <c r="CO340" s="281"/>
      <c r="CP340" s="281"/>
      <c r="CQ340" s="281"/>
      <c r="CR340" s="281"/>
      <c r="CS340" s="281"/>
      <c r="CT340" s="281"/>
      <c r="CU340" s="281"/>
      <c r="CV340" s="281"/>
      <c r="CW340" s="281"/>
      <c r="CX340" s="281"/>
      <c r="CY340" s="281"/>
      <c r="CZ340" s="281"/>
      <c r="DA340" s="281"/>
      <c r="DB340" s="281"/>
      <c r="DC340" s="281"/>
      <c r="DD340" s="281"/>
      <c r="DE340" s="281"/>
      <c r="DF340" s="281"/>
      <c r="DG340" s="281"/>
      <c r="DH340" s="281"/>
      <c r="DI340" s="281"/>
      <c r="DJ340" s="281"/>
      <c r="DK340" s="281"/>
      <c r="DL340" s="281"/>
      <c r="DM340" s="281"/>
      <c r="DN340" s="281"/>
      <c r="DO340" s="281"/>
      <c r="DP340" s="281"/>
      <c r="DQ340" s="281"/>
      <c r="DR340" s="281"/>
      <c r="DS340" s="281"/>
      <c r="DT340" s="281"/>
      <c r="DU340" s="281"/>
      <c r="DV340" s="281"/>
      <c r="DW340" s="281"/>
      <c r="DX340" s="281"/>
      <c r="DY340" s="281"/>
      <c r="DZ340" s="281"/>
      <c r="EA340" s="281"/>
      <c r="EB340" s="281"/>
      <c r="EC340" s="281"/>
      <c r="ED340" s="281"/>
      <c r="EE340" s="281"/>
      <c r="EF340" s="281"/>
      <c r="EG340" s="281"/>
      <c r="EH340" s="281"/>
      <c r="EI340" s="281"/>
    </row>
    <row r="341" spans="1:188" s="229" customFormat="1" x14ac:dyDescent="0.25">
      <c r="A341" s="287"/>
      <c r="B341" s="288" t="s">
        <v>19</v>
      </c>
      <c r="C341" s="437"/>
      <c r="D341" s="379">
        <v>6</v>
      </c>
      <c r="E341" s="436">
        <v>6</v>
      </c>
      <c r="F341" s="379"/>
      <c r="G341" s="380"/>
      <c r="H341" s="379"/>
      <c r="I341" s="380"/>
      <c r="J341" s="381"/>
      <c r="K341" s="93"/>
      <c r="L341" s="93"/>
      <c r="M341" s="89"/>
      <c r="N341" s="281"/>
      <c r="O341" s="281"/>
      <c r="P341" s="281"/>
      <c r="Q341" s="281"/>
      <c r="R341" s="281"/>
      <c r="S341" s="281"/>
      <c r="T341" s="281"/>
      <c r="U341" s="281"/>
      <c r="V341" s="281"/>
      <c r="W341" s="281"/>
      <c r="X341" s="281"/>
      <c r="Y341" s="281"/>
      <c r="Z341" s="281"/>
      <c r="AA341" s="281"/>
      <c r="AB341" s="281"/>
      <c r="AC341" s="281"/>
      <c r="AD341" s="281"/>
      <c r="AE341" s="281"/>
      <c r="AF341" s="281"/>
      <c r="AG341" s="281"/>
      <c r="AH341" s="281"/>
      <c r="AI341" s="281"/>
      <c r="AJ341" s="281"/>
      <c r="AK341" s="281"/>
      <c r="AL341" s="281"/>
      <c r="AM341" s="281"/>
      <c r="AN341" s="281"/>
      <c r="AO341" s="281"/>
      <c r="AP341" s="281"/>
      <c r="AQ341" s="281"/>
      <c r="AR341" s="281"/>
      <c r="AS341" s="281"/>
      <c r="AT341" s="281"/>
      <c r="AU341" s="281"/>
      <c r="AV341" s="281"/>
      <c r="AW341" s="281"/>
      <c r="AX341" s="281"/>
      <c r="AY341" s="281"/>
      <c r="AZ341" s="281"/>
      <c r="BA341" s="281"/>
      <c r="BB341" s="281"/>
      <c r="BC341" s="281"/>
      <c r="BD341" s="281"/>
      <c r="BE341" s="281"/>
      <c r="BF341" s="281"/>
      <c r="BG341" s="281"/>
      <c r="BH341" s="281"/>
      <c r="BI341" s="281"/>
      <c r="BJ341" s="281"/>
      <c r="BK341" s="281"/>
      <c r="BL341" s="281"/>
      <c r="BM341" s="281"/>
      <c r="BN341" s="281"/>
      <c r="BO341" s="281"/>
      <c r="BP341" s="281"/>
      <c r="BQ341" s="281"/>
      <c r="BR341" s="281"/>
      <c r="BS341" s="281"/>
      <c r="BT341" s="281"/>
      <c r="BU341" s="281"/>
      <c r="BV341" s="281"/>
      <c r="BW341" s="281"/>
      <c r="BX341" s="281"/>
      <c r="BY341" s="281"/>
      <c r="BZ341" s="281"/>
      <c r="CA341" s="281"/>
      <c r="CB341" s="281"/>
      <c r="CC341" s="281"/>
      <c r="CD341" s="281"/>
      <c r="CE341" s="281"/>
      <c r="CF341" s="281"/>
      <c r="CG341" s="281"/>
      <c r="CH341" s="281"/>
      <c r="CI341" s="281"/>
      <c r="CJ341" s="281"/>
      <c r="CK341" s="281"/>
      <c r="CL341" s="281"/>
      <c r="CM341" s="281"/>
      <c r="CN341" s="281"/>
      <c r="CO341" s="281"/>
      <c r="CP341" s="281"/>
      <c r="CQ341" s="281"/>
      <c r="CR341" s="281"/>
      <c r="CS341" s="281"/>
      <c r="CT341" s="281"/>
      <c r="CU341" s="281"/>
      <c r="CV341" s="281"/>
      <c r="CW341" s="281"/>
      <c r="CX341" s="281"/>
      <c r="CY341" s="281"/>
      <c r="CZ341" s="281"/>
      <c r="DA341" s="281"/>
      <c r="DB341" s="281"/>
      <c r="DC341" s="281"/>
      <c r="DD341" s="281"/>
      <c r="DE341" s="281"/>
      <c r="DF341" s="281"/>
      <c r="DG341" s="281"/>
      <c r="DH341" s="281"/>
      <c r="DI341" s="281"/>
      <c r="DJ341" s="281"/>
      <c r="DK341" s="281"/>
      <c r="DL341" s="281"/>
      <c r="DM341" s="281"/>
      <c r="DN341" s="281"/>
      <c r="DO341" s="281"/>
      <c r="DP341" s="281"/>
      <c r="DQ341" s="281"/>
      <c r="DR341" s="281"/>
      <c r="DS341" s="281"/>
      <c r="DT341" s="281"/>
      <c r="DU341" s="281"/>
      <c r="DV341" s="281"/>
      <c r="DW341" s="281"/>
      <c r="DX341" s="281"/>
      <c r="DY341" s="281"/>
      <c r="DZ341" s="281"/>
      <c r="EA341" s="281"/>
      <c r="EB341" s="281"/>
      <c r="EC341" s="281"/>
      <c r="ED341" s="281"/>
      <c r="EE341" s="281"/>
      <c r="EF341" s="281"/>
      <c r="EG341" s="281"/>
      <c r="EH341" s="281"/>
      <c r="EI341" s="281"/>
    </row>
    <row r="342" spans="1:188" s="229" customFormat="1" x14ac:dyDescent="0.25">
      <c r="A342" s="287"/>
      <c r="B342" s="288" t="s">
        <v>210</v>
      </c>
      <c r="C342" s="437"/>
      <c r="D342" s="435">
        <v>4</v>
      </c>
      <c r="E342" s="436">
        <v>4</v>
      </c>
      <c r="F342" s="379"/>
      <c r="G342" s="380"/>
      <c r="H342" s="379"/>
      <c r="I342" s="380"/>
      <c r="J342" s="381"/>
      <c r="K342" s="93"/>
      <c r="L342" s="93"/>
      <c r="M342" s="89"/>
      <c r="N342" s="281"/>
      <c r="O342" s="281"/>
      <c r="P342" s="281"/>
      <c r="Q342" s="281"/>
      <c r="R342" s="281"/>
      <c r="S342" s="281"/>
      <c r="T342" s="281"/>
      <c r="U342" s="281"/>
      <c r="V342" s="281"/>
      <c r="W342" s="281"/>
      <c r="X342" s="281"/>
      <c r="Y342" s="281"/>
      <c r="Z342" s="281"/>
      <c r="AA342" s="281"/>
      <c r="AB342" s="281"/>
      <c r="AC342" s="281"/>
      <c r="AD342" s="281"/>
      <c r="AE342" s="281"/>
      <c r="AF342" s="281"/>
      <c r="AG342" s="281"/>
      <c r="AH342" s="281"/>
      <c r="AI342" s="281"/>
      <c r="AJ342" s="281"/>
      <c r="AK342" s="281"/>
      <c r="AL342" s="281"/>
      <c r="AM342" s="281"/>
      <c r="AN342" s="281"/>
      <c r="AO342" s="281"/>
      <c r="AP342" s="281"/>
      <c r="AQ342" s="281"/>
      <c r="AR342" s="281"/>
      <c r="AS342" s="281"/>
      <c r="AT342" s="281"/>
      <c r="AU342" s="281"/>
      <c r="AV342" s="281"/>
      <c r="AW342" s="281"/>
      <c r="AX342" s="281"/>
      <c r="AY342" s="281"/>
      <c r="AZ342" s="281"/>
      <c r="BA342" s="281"/>
      <c r="BB342" s="281"/>
      <c r="BC342" s="281"/>
      <c r="BD342" s="281"/>
      <c r="BE342" s="281"/>
      <c r="BF342" s="281"/>
      <c r="BG342" s="281"/>
      <c r="BH342" s="281"/>
      <c r="BI342" s="281"/>
      <c r="BJ342" s="281"/>
      <c r="BK342" s="281"/>
      <c r="BL342" s="281"/>
      <c r="BM342" s="281"/>
      <c r="BN342" s="281"/>
      <c r="BO342" s="281"/>
      <c r="BP342" s="281"/>
      <c r="BQ342" s="281"/>
      <c r="BR342" s="281"/>
      <c r="BS342" s="281"/>
      <c r="BT342" s="281"/>
      <c r="BU342" s="281"/>
      <c r="BV342" s="281"/>
      <c r="BW342" s="281"/>
      <c r="BX342" s="281"/>
      <c r="BY342" s="281"/>
      <c r="BZ342" s="281"/>
      <c r="CA342" s="281"/>
      <c r="CB342" s="281"/>
      <c r="CC342" s="281"/>
      <c r="CD342" s="281"/>
      <c r="CE342" s="281"/>
      <c r="CF342" s="281"/>
      <c r="CG342" s="281"/>
      <c r="CH342" s="281"/>
      <c r="CI342" s="281"/>
      <c r="CJ342" s="281"/>
      <c r="CK342" s="281"/>
      <c r="CL342" s="281"/>
      <c r="CM342" s="281"/>
      <c r="CN342" s="281"/>
      <c r="CO342" s="281"/>
      <c r="CP342" s="281"/>
      <c r="CQ342" s="281"/>
      <c r="CR342" s="281"/>
      <c r="CS342" s="281"/>
      <c r="CT342" s="281"/>
      <c r="CU342" s="281"/>
      <c r="CV342" s="281"/>
      <c r="CW342" s="281"/>
      <c r="CX342" s="281"/>
      <c r="CY342" s="281"/>
      <c r="CZ342" s="281"/>
      <c r="DA342" s="281"/>
      <c r="DB342" s="281"/>
      <c r="DC342" s="281"/>
      <c r="DD342" s="281"/>
      <c r="DE342" s="281"/>
      <c r="DF342" s="281"/>
      <c r="DG342" s="281"/>
      <c r="DH342" s="281"/>
      <c r="DI342" s="281"/>
      <c r="DJ342" s="281"/>
      <c r="DK342" s="281"/>
      <c r="DL342" s="281"/>
      <c r="DM342" s="281"/>
      <c r="DN342" s="281"/>
      <c r="DO342" s="281"/>
      <c r="DP342" s="281"/>
      <c r="DQ342" s="281"/>
      <c r="DR342" s="281"/>
      <c r="DS342" s="281"/>
      <c r="DT342" s="281"/>
      <c r="DU342" s="281"/>
      <c r="DV342" s="281"/>
      <c r="DW342" s="281"/>
      <c r="DX342" s="281"/>
      <c r="DY342" s="281"/>
      <c r="DZ342" s="281"/>
      <c r="EA342" s="281"/>
      <c r="EB342" s="281"/>
      <c r="EC342" s="281"/>
      <c r="ED342" s="281"/>
      <c r="EE342" s="281"/>
      <c r="EF342" s="281"/>
      <c r="EG342" s="281"/>
      <c r="EH342" s="281"/>
      <c r="EI342" s="281"/>
    </row>
    <row r="343" spans="1:188" s="229" customFormat="1" x14ac:dyDescent="0.25">
      <c r="A343" s="287"/>
      <c r="B343" s="67" t="s">
        <v>265</v>
      </c>
      <c r="C343" s="437"/>
      <c r="D343" s="435"/>
      <c r="E343" s="436">
        <v>10.4</v>
      </c>
      <c r="F343" s="379"/>
      <c r="G343" s="380"/>
      <c r="H343" s="379"/>
      <c r="I343" s="380"/>
      <c r="J343" s="381"/>
      <c r="K343" s="93"/>
      <c r="L343" s="93"/>
      <c r="M343" s="89"/>
      <c r="N343" s="281"/>
      <c r="O343" s="281"/>
      <c r="P343" s="281"/>
      <c r="Q343" s="281"/>
      <c r="R343" s="281"/>
      <c r="S343" s="281"/>
      <c r="T343" s="281"/>
      <c r="U343" s="281"/>
      <c r="V343" s="281"/>
      <c r="W343" s="281"/>
      <c r="X343" s="281"/>
      <c r="Y343" s="281"/>
      <c r="Z343" s="281"/>
      <c r="AA343" s="281"/>
      <c r="AB343" s="281"/>
      <c r="AC343" s="281"/>
      <c r="AD343" s="281"/>
      <c r="AE343" s="281"/>
      <c r="AF343" s="281"/>
      <c r="AG343" s="281"/>
      <c r="AH343" s="281"/>
      <c r="AI343" s="281"/>
      <c r="AJ343" s="281"/>
      <c r="AK343" s="281"/>
      <c r="AL343" s="281"/>
      <c r="AM343" s="281"/>
      <c r="AN343" s="281"/>
      <c r="AO343" s="281"/>
      <c r="AP343" s="281"/>
      <c r="AQ343" s="281"/>
      <c r="AR343" s="281"/>
      <c r="AS343" s="281"/>
      <c r="AT343" s="281"/>
      <c r="AU343" s="281"/>
      <c r="AV343" s="281"/>
      <c r="AW343" s="281"/>
      <c r="AX343" s="281"/>
      <c r="AY343" s="281"/>
      <c r="AZ343" s="281"/>
      <c r="BA343" s="281"/>
      <c r="BB343" s="281"/>
      <c r="BC343" s="281"/>
      <c r="BD343" s="281"/>
      <c r="BE343" s="281"/>
      <c r="BF343" s="281"/>
      <c r="BG343" s="281"/>
      <c r="BH343" s="281"/>
      <c r="BI343" s="281"/>
      <c r="BJ343" s="281"/>
      <c r="BK343" s="281"/>
      <c r="BL343" s="281"/>
      <c r="BM343" s="281"/>
      <c r="BN343" s="281"/>
      <c r="BO343" s="281"/>
      <c r="BP343" s="281"/>
      <c r="BQ343" s="281"/>
      <c r="BR343" s="281"/>
      <c r="BS343" s="281"/>
      <c r="BT343" s="281"/>
      <c r="BU343" s="281"/>
      <c r="BV343" s="281"/>
      <c r="BW343" s="281"/>
      <c r="BX343" s="281"/>
      <c r="BY343" s="281"/>
      <c r="BZ343" s="281"/>
      <c r="CA343" s="281"/>
      <c r="CB343" s="281"/>
      <c r="CC343" s="281"/>
      <c r="CD343" s="281"/>
      <c r="CE343" s="281"/>
      <c r="CF343" s="281"/>
      <c r="CG343" s="281"/>
      <c r="CH343" s="281"/>
      <c r="CI343" s="281"/>
      <c r="CJ343" s="281"/>
      <c r="CK343" s="281"/>
      <c r="CL343" s="281"/>
      <c r="CM343" s="281"/>
      <c r="CN343" s="281"/>
      <c r="CO343" s="281"/>
      <c r="CP343" s="281"/>
      <c r="CQ343" s="281"/>
      <c r="CR343" s="281"/>
      <c r="CS343" s="281"/>
      <c r="CT343" s="281"/>
      <c r="CU343" s="281"/>
      <c r="CV343" s="281"/>
      <c r="CW343" s="281"/>
      <c r="CX343" s="281"/>
      <c r="CY343" s="281"/>
      <c r="CZ343" s="281"/>
      <c r="DA343" s="281"/>
      <c r="DB343" s="281"/>
      <c r="DC343" s="281"/>
      <c r="DD343" s="281"/>
      <c r="DE343" s="281"/>
      <c r="DF343" s="281"/>
      <c r="DG343" s="281"/>
      <c r="DH343" s="281"/>
      <c r="DI343" s="281"/>
      <c r="DJ343" s="281"/>
      <c r="DK343" s="281"/>
      <c r="DL343" s="281"/>
      <c r="DM343" s="281"/>
      <c r="DN343" s="281"/>
      <c r="DO343" s="281"/>
      <c r="DP343" s="281"/>
      <c r="DQ343" s="281"/>
      <c r="DR343" s="281"/>
      <c r="DS343" s="281"/>
      <c r="DT343" s="281"/>
      <c r="DU343" s="281"/>
      <c r="DV343" s="281"/>
      <c r="DW343" s="281"/>
      <c r="DX343" s="281"/>
      <c r="DY343" s="281"/>
      <c r="DZ343" s="281"/>
      <c r="EA343" s="281"/>
      <c r="EB343" s="281"/>
      <c r="EC343" s="281"/>
      <c r="ED343" s="281"/>
      <c r="EE343" s="281"/>
      <c r="EF343" s="281"/>
      <c r="EG343" s="281"/>
      <c r="EH343" s="281"/>
      <c r="EI343" s="281"/>
    </row>
    <row r="344" spans="1:188" s="229" customFormat="1" x14ac:dyDescent="0.25">
      <c r="A344" s="287"/>
      <c r="B344" s="288" t="s">
        <v>120</v>
      </c>
      <c r="C344" s="437"/>
      <c r="D344" s="435">
        <v>4.76</v>
      </c>
      <c r="E344" s="436">
        <v>4</v>
      </c>
      <c r="F344" s="379"/>
      <c r="G344" s="380"/>
      <c r="H344" s="379"/>
      <c r="I344" s="380"/>
      <c r="J344" s="381"/>
      <c r="K344" s="93"/>
      <c r="L344" s="93"/>
      <c r="M344" s="89"/>
      <c r="N344" s="281"/>
      <c r="O344" s="281"/>
      <c r="P344" s="281"/>
      <c r="Q344" s="281"/>
      <c r="R344" s="281"/>
      <c r="S344" s="281"/>
      <c r="T344" s="281"/>
      <c r="U344" s="281"/>
      <c r="V344" s="281"/>
      <c r="W344" s="281"/>
      <c r="X344" s="281"/>
      <c r="Y344" s="281"/>
      <c r="Z344" s="281"/>
      <c r="AA344" s="281"/>
      <c r="AB344" s="281"/>
      <c r="AC344" s="281"/>
      <c r="AD344" s="281"/>
      <c r="AE344" s="281"/>
      <c r="AF344" s="281"/>
      <c r="AG344" s="281"/>
      <c r="AH344" s="281"/>
      <c r="AI344" s="281"/>
      <c r="AJ344" s="281"/>
      <c r="AK344" s="281"/>
      <c r="AL344" s="281"/>
      <c r="AM344" s="281"/>
      <c r="AN344" s="281"/>
      <c r="AO344" s="281"/>
      <c r="AP344" s="281"/>
      <c r="AQ344" s="281"/>
      <c r="AR344" s="281"/>
      <c r="AS344" s="281"/>
      <c r="AT344" s="281"/>
      <c r="AU344" s="281"/>
      <c r="AV344" s="281"/>
      <c r="AW344" s="281"/>
      <c r="AX344" s="281"/>
      <c r="AY344" s="281"/>
      <c r="AZ344" s="281"/>
      <c r="BA344" s="281"/>
      <c r="BB344" s="281"/>
      <c r="BC344" s="281"/>
      <c r="BD344" s="281"/>
      <c r="BE344" s="281"/>
      <c r="BF344" s="281"/>
      <c r="BG344" s="281"/>
      <c r="BH344" s="281"/>
      <c r="BI344" s="281"/>
      <c r="BJ344" s="281"/>
      <c r="BK344" s="281"/>
      <c r="BL344" s="281"/>
      <c r="BM344" s="281"/>
      <c r="BN344" s="281"/>
      <c r="BO344" s="281"/>
      <c r="BP344" s="281"/>
      <c r="BQ344" s="281"/>
      <c r="BR344" s="281"/>
      <c r="BS344" s="281"/>
      <c r="BT344" s="281"/>
      <c r="BU344" s="281"/>
      <c r="BV344" s="281"/>
      <c r="BW344" s="281"/>
      <c r="BX344" s="281"/>
      <c r="BY344" s="281"/>
      <c r="BZ344" s="281"/>
      <c r="CA344" s="281"/>
      <c r="CB344" s="281"/>
      <c r="CC344" s="281"/>
      <c r="CD344" s="281"/>
      <c r="CE344" s="281"/>
      <c r="CF344" s="281"/>
      <c r="CG344" s="281"/>
      <c r="CH344" s="281"/>
      <c r="CI344" s="281"/>
      <c r="CJ344" s="281"/>
      <c r="CK344" s="281"/>
      <c r="CL344" s="281"/>
      <c r="CM344" s="281"/>
      <c r="CN344" s="281"/>
      <c r="CO344" s="281"/>
      <c r="CP344" s="281"/>
      <c r="CQ344" s="281"/>
      <c r="CR344" s="281"/>
      <c r="CS344" s="281"/>
      <c r="CT344" s="281"/>
      <c r="CU344" s="281"/>
      <c r="CV344" s="281"/>
      <c r="CW344" s="281"/>
      <c r="CX344" s="281"/>
      <c r="CY344" s="281"/>
      <c r="CZ344" s="281"/>
      <c r="DA344" s="281"/>
      <c r="DB344" s="281"/>
      <c r="DC344" s="281"/>
      <c r="DD344" s="281"/>
      <c r="DE344" s="281"/>
      <c r="DF344" s="281"/>
      <c r="DG344" s="281"/>
      <c r="DH344" s="281"/>
      <c r="DI344" s="281"/>
      <c r="DJ344" s="281"/>
      <c r="DK344" s="281"/>
      <c r="DL344" s="281"/>
      <c r="DM344" s="281"/>
      <c r="DN344" s="281"/>
      <c r="DO344" s="281"/>
      <c r="DP344" s="281"/>
      <c r="DQ344" s="281"/>
      <c r="DR344" s="281"/>
      <c r="DS344" s="281"/>
      <c r="DT344" s="281"/>
      <c r="DU344" s="281"/>
      <c r="DV344" s="281"/>
      <c r="DW344" s="281"/>
      <c r="DX344" s="281"/>
      <c r="DY344" s="281"/>
      <c r="DZ344" s="281"/>
      <c r="EA344" s="281"/>
      <c r="EB344" s="281"/>
      <c r="EC344" s="281"/>
      <c r="ED344" s="281"/>
      <c r="EE344" s="281"/>
      <c r="EF344" s="281"/>
      <c r="EG344" s="281"/>
      <c r="EH344" s="281"/>
      <c r="EI344" s="281"/>
    </row>
    <row r="345" spans="1:188" s="229" customFormat="1" x14ac:dyDescent="0.25">
      <c r="A345" s="287"/>
      <c r="B345" s="288" t="s">
        <v>38</v>
      </c>
      <c r="C345" s="437"/>
      <c r="D345" s="435">
        <v>1.6</v>
      </c>
      <c r="E345" s="436">
        <v>1.6</v>
      </c>
      <c r="F345" s="379"/>
      <c r="G345" s="380"/>
      <c r="H345" s="379"/>
      <c r="I345" s="380"/>
      <c r="J345" s="381"/>
      <c r="K345" s="93"/>
      <c r="L345" s="93"/>
      <c r="M345" s="89"/>
      <c r="N345" s="281"/>
      <c r="O345" s="281"/>
      <c r="P345" s="281"/>
      <c r="Q345" s="281"/>
      <c r="R345" s="281"/>
      <c r="S345" s="281"/>
      <c r="T345" s="281"/>
      <c r="U345" s="281"/>
      <c r="V345" s="281"/>
      <c r="W345" s="281"/>
      <c r="X345" s="281"/>
      <c r="Y345" s="281"/>
      <c r="Z345" s="281"/>
      <c r="AA345" s="281"/>
      <c r="AB345" s="281"/>
      <c r="AC345" s="281"/>
      <c r="AD345" s="281"/>
      <c r="AE345" s="281"/>
      <c r="AF345" s="281"/>
      <c r="AG345" s="281"/>
      <c r="AH345" s="281"/>
      <c r="AI345" s="281"/>
      <c r="AJ345" s="281"/>
      <c r="AK345" s="281"/>
      <c r="AL345" s="281"/>
      <c r="AM345" s="281"/>
      <c r="AN345" s="281"/>
      <c r="AO345" s="281"/>
      <c r="AP345" s="281"/>
      <c r="AQ345" s="281"/>
      <c r="AR345" s="281"/>
      <c r="AS345" s="281"/>
      <c r="AT345" s="281"/>
      <c r="AU345" s="281"/>
      <c r="AV345" s="281"/>
      <c r="AW345" s="281"/>
      <c r="AX345" s="281"/>
      <c r="AY345" s="281"/>
      <c r="AZ345" s="281"/>
      <c r="BA345" s="281"/>
      <c r="BB345" s="281"/>
      <c r="BC345" s="281"/>
      <c r="BD345" s="281"/>
      <c r="BE345" s="281"/>
      <c r="BF345" s="281"/>
      <c r="BG345" s="281"/>
      <c r="BH345" s="281"/>
      <c r="BI345" s="281"/>
      <c r="BJ345" s="281"/>
      <c r="BK345" s="281"/>
      <c r="BL345" s="281"/>
      <c r="BM345" s="281"/>
      <c r="BN345" s="281"/>
      <c r="BO345" s="281"/>
      <c r="BP345" s="281"/>
      <c r="BQ345" s="281"/>
      <c r="BR345" s="281"/>
      <c r="BS345" s="281"/>
      <c r="BT345" s="281"/>
      <c r="BU345" s="281"/>
      <c r="BV345" s="281"/>
      <c r="BW345" s="281"/>
      <c r="BX345" s="281"/>
      <c r="BY345" s="281"/>
      <c r="BZ345" s="281"/>
      <c r="CA345" s="281"/>
      <c r="CB345" s="281"/>
      <c r="CC345" s="281"/>
      <c r="CD345" s="281"/>
      <c r="CE345" s="281"/>
      <c r="CF345" s="281"/>
      <c r="CG345" s="281"/>
      <c r="CH345" s="281"/>
      <c r="CI345" s="281"/>
      <c r="CJ345" s="281"/>
      <c r="CK345" s="281"/>
      <c r="CL345" s="281"/>
      <c r="CM345" s="281"/>
      <c r="CN345" s="281"/>
      <c r="CO345" s="281"/>
      <c r="CP345" s="281"/>
      <c r="CQ345" s="281"/>
      <c r="CR345" s="281"/>
      <c r="CS345" s="281"/>
      <c r="CT345" s="281"/>
      <c r="CU345" s="281"/>
      <c r="CV345" s="281"/>
      <c r="CW345" s="281"/>
      <c r="CX345" s="281"/>
      <c r="CY345" s="281"/>
      <c r="CZ345" s="281"/>
      <c r="DA345" s="281"/>
      <c r="DB345" s="281"/>
      <c r="DC345" s="281"/>
      <c r="DD345" s="281"/>
      <c r="DE345" s="281"/>
      <c r="DF345" s="281"/>
      <c r="DG345" s="281"/>
      <c r="DH345" s="281"/>
      <c r="DI345" s="281"/>
      <c r="DJ345" s="281"/>
      <c r="DK345" s="281"/>
      <c r="DL345" s="281"/>
      <c r="DM345" s="281"/>
      <c r="DN345" s="281"/>
      <c r="DO345" s="281"/>
      <c r="DP345" s="281"/>
      <c r="DQ345" s="281"/>
      <c r="DR345" s="281"/>
      <c r="DS345" s="281"/>
      <c r="DT345" s="281"/>
      <c r="DU345" s="281"/>
      <c r="DV345" s="281"/>
      <c r="DW345" s="281"/>
      <c r="DX345" s="281"/>
      <c r="DY345" s="281"/>
      <c r="DZ345" s="281"/>
      <c r="EA345" s="281"/>
      <c r="EB345" s="281"/>
      <c r="EC345" s="281"/>
      <c r="ED345" s="281"/>
      <c r="EE345" s="281"/>
      <c r="EF345" s="281"/>
      <c r="EG345" s="281"/>
      <c r="EH345" s="281"/>
      <c r="EI345" s="281"/>
    </row>
    <row r="346" spans="1:188" s="229" customFormat="1" x14ac:dyDescent="0.25">
      <c r="A346" s="287"/>
      <c r="B346" s="288" t="s">
        <v>382</v>
      </c>
      <c r="C346" s="437"/>
      <c r="D346" s="436"/>
      <c r="E346" s="436">
        <v>2.4</v>
      </c>
      <c r="F346" s="380"/>
      <c r="G346" s="380"/>
      <c r="H346" s="380"/>
      <c r="I346" s="380"/>
      <c r="J346" s="381"/>
      <c r="K346" s="93"/>
      <c r="L346" s="93"/>
      <c r="M346" s="89"/>
      <c r="N346" s="281"/>
      <c r="O346" s="281"/>
      <c r="P346" s="281"/>
      <c r="Q346" s="281"/>
      <c r="R346" s="281"/>
      <c r="S346" s="281"/>
      <c r="T346" s="281"/>
      <c r="U346" s="281"/>
      <c r="V346" s="281"/>
      <c r="W346" s="281"/>
      <c r="X346" s="281"/>
      <c r="Y346" s="281"/>
      <c r="Z346" s="281"/>
      <c r="AA346" s="281"/>
      <c r="AB346" s="281"/>
      <c r="AC346" s="281"/>
      <c r="AD346" s="281"/>
      <c r="AE346" s="281"/>
      <c r="AF346" s="281"/>
      <c r="AG346" s="281"/>
      <c r="AH346" s="281"/>
      <c r="AI346" s="281"/>
      <c r="AJ346" s="281"/>
      <c r="AK346" s="281"/>
      <c r="AL346" s="281"/>
      <c r="AM346" s="281"/>
      <c r="AN346" s="281"/>
      <c r="AO346" s="281"/>
      <c r="AP346" s="281"/>
      <c r="AQ346" s="281"/>
      <c r="AR346" s="281"/>
      <c r="AS346" s="281"/>
      <c r="AT346" s="281"/>
      <c r="AU346" s="281"/>
      <c r="AV346" s="281"/>
      <c r="AW346" s="281"/>
      <c r="AX346" s="281"/>
      <c r="AY346" s="281"/>
      <c r="AZ346" s="281"/>
      <c r="BA346" s="281"/>
      <c r="BB346" s="281"/>
      <c r="BC346" s="281"/>
      <c r="BD346" s="281"/>
      <c r="BE346" s="281"/>
      <c r="BF346" s="281"/>
      <c r="BG346" s="281"/>
      <c r="BH346" s="281"/>
      <c r="BI346" s="281"/>
      <c r="BJ346" s="281"/>
      <c r="BK346" s="281"/>
      <c r="BL346" s="281"/>
      <c r="BM346" s="281"/>
      <c r="BN346" s="281"/>
      <c r="BO346" s="281"/>
      <c r="BP346" s="281"/>
      <c r="BQ346" s="281"/>
      <c r="BR346" s="281"/>
      <c r="BS346" s="281"/>
      <c r="BT346" s="281"/>
      <c r="BU346" s="281"/>
      <c r="BV346" s="281"/>
      <c r="BW346" s="281"/>
      <c r="BX346" s="281"/>
      <c r="BY346" s="281"/>
      <c r="BZ346" s="281"/>
      <c r="CA346" s="281"/>
      <c r="CB346" s="281"/>
      <c r="CC346" s="281"/>
      <c r="CD346" s="281"/>
      <c r="CE346" s="281"/>
      <c r="CF346" s="281"/>
      <c r="CG346" s="281"/>
      <c r="CH346" s="281"/>
      <c r="CI346" s="281"/>
      <c r="CJ346" s="281"/>
      <c r="CK346" s="281"/>
      <c r="CL346" s="281"/>
      <c r="CM346" s="281"/>
      <c r="CN346" s="281"/>
      <c r="CO346" s="281"/>
      <c r="CP346" s="281"/>
      <c r="CQ346" s="281"/>
      <c r="CR346" s="281"/>
      <c r="CS346" s="281"/>
      <c r="CT346" s="281"/>
      <c r="CU346" s="281"/>
      <c r="CV346" s="281"/>
      <c r="CW346" s="281"/>
      <c r="CX346" s="281"/>
      <c r="CY346" s="281"/>
      <c r="CZ346" s="281"/>
      <c r="DA346" s="281"/>
      <c r="DB346" s="281"/>
      <c r="DC346" s="281"/>
      <c r="DD346" s="281"/>
      <c r="DE346" s="281"/>
      <c r="DF346" s="281"/>
      <c r="DG346" s="281"/>
      <c r="DH346" s="281"/>
      <c r="DI346" s="281"/>
      <c r="DJ346" s="281"/>
      <c r="DK346" s="281"/>
      <c r="DL346" s="281"/>
      <c r="DM346" s="281"/>
      <c r="DN346" s="281"/>
      <c r="DO346" s="281"/>
      <c r="DP346" s="281"/>
      <c r="DQ346" s="281"/>
      <c r="DR346" s="281"/>
      <c r="DS346" s="281"/>
      <c r="DT346" s="281"/>
      <c r="DU346" s="281"/>
      <c r="DV346" s="281"/>
      <c r="DW346" s="281"/>
      <c r="DX346" s="281"/>
      <c r="DY346" s="281"/>
      <c r="DZ346" s="281"/>
      <c r="EA346" s="281"/>
      <c r="EB346" s="281"/>
      <c r="EC346" s="281"/>
      <c r="ED346" s="281"/>
      <c r="EE346" s="281"/>
      <c r="EF346" s="281"/>
      <c r="EG346" s="281"/>
      <c r="EH346" s="281"/>
      <c r="EI346" s="281"/>
    </row>
    <row r="347" spans="1:188" s="229" customFormat="1" x14ac:dyDescent="0.25">
      <c r="A347" s="287"/>
      <c r="B347" s="288" t="s">
        <v>45</v>
      </c>
      <c r="C347" s="437"/>
      <c r="D347" s="435"/>
      <c r="E347" s="436">
        <v>47</v>
      </c>
      <c r="F347" s="379"/>
      <c r="G347" s="380"/>
      <c r="H347" s="379"/>
      <c r="I347" s="382"/>
      <c r="J347" s="381"/>
      <c r="K347" s="93"/>
      <c r="L347" s="93"/>
      <c r="M347" s="89"/>
      <c r="N347" s="281"/>
      <c r="O347" s="281"/>
      <c r="P347" s="281"/>
      <c r="Q347" s="281"/>
      <c r="R347" s="281"/>
      <c r="S347" s="281"/>
      <c r="T347" s="281"/>
      <c r="U347" s="281"/>
      <c r="V347" s="281"/>
      <c r="W347" s="281"/>
      <c r="X347" s="281"/>
      <c r="Y347" s="281"/>
      <c r="Z347" s="281"/>
      <c r="AA347" s="281"/>
      <c r="AB347" s="281"/>
      <c r="AC347" s="281"/>
      <c r="AD347" s="281"/>
      <c r="AE347" s="281"/>
      <c r="AF347" s="281"/>
      <c r="AG347" s="281"/>
      <c r="AH347" s="281"/>
      <c r="AI347" s="281"/>
      <c r="AJ347" s="281"/>
      <c r="AK347" s="281"/>
      <c r="AL347" s="281"/>
      <c r="AM347" s="281"/>
      <c r="AN347" s="281"/>
      <c r="AO347" s="281"/>
      <c r="AP347" s="281"/>
      <c r="AQ347" s="281"/>
      <c r="AR347" s="281"/>
      <c r="AS347" s="281"/>
      <c r="AT347" s="281"/>
      <c r="AU347" s="281"/>
      <c r="AV347" s="281"/>
      <c r="AW347" s="281"/>
      <c r="AX347" s="281"/>
      <c r="AY347" s="281"/>
      <c r="AZ347" s="281"/>
      <c r="BA347" s="281"/>
      <c r="BB347" s="281"/>
      <c r="BC347" s="281"/>
      <c r="BD347" s="281"/>
      <c r="BE347" s="281"/>
      <c r="BF347" s="281"/>
      <c r="BG347" s="281"/>
      <c r="BH347" s="281"/>
      <c r="BI347" s="281"/>
      <c r="BJ347" s="281"/>
      <c r="BK347" s="281"/>
      <c r="BL347" s="281"/>
      <c r="BM347" s="281"/>
      <c r="BN347" s="281"/>
      <c r="BO347" s="281"/>
      <c r="BP347" s="281"/>
      <c r="BQ347" s="281"/>
      <c r="BR347" s="281"/>
      <c r="BS347" s="281"/>
      <c r="BT347" s="281"/>
      <c r="BU347" s="281"/>
      <c r="BV347" s="281"/>
      <c r="BW347" s="281"/>
      <c r="BX347" s="281"/>
      <c r="BY347" s="281"/>
      <c r="BZ347" s="281"/>
      <c r="CA347" s="281"/>
      <c r="CB347" s="281"/>
      <c r="CC347" s="281"/>
      <c r="CD347" s="281"/>
      <c r="CE347" s="281"/>
      <c r="CF347" s="281"/>
      <c r="CG347" s="281"/>
      <c r="CH347" s="281"/>
      <c r="CI347" s="281"/>
      <c r="CJ347" s="281"/>
      <c r="CK347" s="281"/>
      <c r="CL347" s="281"/>
      <c r="CM347" s="281"/>
      <c r="CN347" s="281"/>
      <c r="CO347" s="281"/>
      <c r="CP347" s="281"/>
      <c r="CQ347" s="281"/>
      <c r="CR347" s="281"/>
      <c r="CS347" s="281"/>
      <c r="CT347" s="281"/>
      <c r="CU347" s="281"/>
      <c r="CV347" s="281"/>
      <c r="CW347" s="281"/>
      <c r="CX347" s="281"/>
      <c r="CY347" s="281"/>
      <c r="CZ347" s="281"/>
      <c r="DA347" s="281"/>
      <c r="DB347" s="281"/>
      <c r="DC347" s="281"/>
      <c r="DD347" s="281"/>
      <c r="DE347" s="281"/>
      <c r="DF347" s="281"/>
      <c r="DG347" s="281"/>
      <c r="DH347" s="281"/>
      <c r="DI347" s="281"/>
      <c r="DJ347" s="281"/>
      <c r="DK347" s="281"/>
      <c r="DL347" s="281"/>
      <c r="DM347" s="281"/>
      <c r="DN347" s="281"/>
      <c r="DO347" s="281"/>
      <c r="DP347" s="281"/>
      <c r="DQ347" s="281"/>
      <c r="DR347" s="281"/>
      <c r="DS347" s="281"/>
      <c r="DT347" s="281"/>
      <c r="DU347" s="281"/>
      <c r="DV347" s="281"/>
      <c r="DW347" s="281"/>
      <c r="DX347" s="281"/>
      <c r="DY347" s="281"/>
      <c r="DZ347" s="281"/>
      <c r="EA347" s="281"/>
      <c r="EB347" s="281"/>
      <c r="EC347" s="281"/>
      <c r="ED347" s="281"/>
      <c r="EE347" s="281"/>
      <c r="EF347" s="281"/>
      <c r="EG347" s="281"/>
      <c r="EH347" s="281"/>
      <c r="EI347" s="281"/>
    </row>
    <row r="348" spans="1:188" s="229" customFormat="1" x14ac:dyDescent="0.25">
      <c r="A348" s="287"/>
      <c r="B348" s="288" t="s">
        <v>260</v>
      </c>
      <c r="C348" s="437"/>
      <c r="D348" s="435"/>
      <c r="E348" s="436">
        <v>10</v>
      </c>
      <c r="F348" s="379"/>
      <c r="G348" s="380"/>
      <c r="H348" s="379"/>
      <c r="I348" s="382"/>
      <c r="J348" s="381"/>
      <c r="K348" s="93"/>
      <c r="L348" s="93"/>
      <c r="M348" s="89"/>
      <c r="N348" s="281"/>
      <c r="O348" s="281"/>
      <c r="P348" s="281"/>
      <c r="Q348" s="281"/>
      <c r="R348" s="281"/>
      <c r="S348" s="281"/>
      <c r="T348" s="281"/>
      <c r="U348" s="281"/>
      <c r="V348" s="281"/>
      <c r="W348" s="281"/>
      <c r="X348" s="281"/>
      <c r="Y348" s="281"/>
      <c r="Z348" s="281"/>
      <c r="AA348" s="281"/>
      <c r="AB348" s="281"/>
      <c r="AC348" s="281"/>
      <c r="AD348" s="281"/>
      <c r="AE348" s="281"/>
      <c r="AF348" s="281"/>
      <c r="AG348" s="281"/>
      <c r="AH348" s="281"/>
      <c r="AI348" s="281"/>
      <c r="AJ348" s="281"/>
      <c r="AK348" s="281"/>
      <c r="AL348" s="281"/>
      <c r="AM348" s="281"/>
      <c r="AN348" s="281"/>
      <c r="AO348" s="281"/>
      <c r="AP348" s="281"/>
      <c r="AQ348" s="281"/>
      <c r="AR348" s="281"/>
      <c r="AS348" s="281"/>
      <c r="AT348" s="281"/>
      <c r="AU348" s="281"/>
      <c r="AV348" s="281"/>
      <c r="AW348" s="281"/>
      <c r="AX348" s="281"/>
      <c r="AY348" s="281"/>
      <c r="AZ348" s="281"/>
      <c r="BA348" s="281"/>
      <c r="BB348" s="281"/>
      <c r="BC348" s="281"/>
      <c r="BD348" s="281"/>
      <c r="BE348" s="281"/>
      <c r="BF348" s="281"/>
      <c r="BG348" s="281"/>
      <c r="BH348" s="281"/>
      <c r="BI348" s="281"/>
      <c r="BJ348" s="281"/>
      <c r="BK348" s="281"/>
      <c r="BL348" s="281"/>
      <c r="BM348" s="281"/>
      <c r="BN348" s="281"/>
      <c r="BO348" s="281"/>
      <c r="BP348" s="281"/>
      <c r="BQ348" s="281"/>
      <c r="BR348" s="281"/>
      <c r="BS348" s="281"/>
      <c r="BT348" s="281"/>
      <c r="BU348" s="281"/>
      <c r="BV348" s="281"/>
      <c r="BW348" s="281"/>
      <c r="BX348" s="281"/>
      <c r="BY348" s="281"/>
      <c r="BZ348" s="281"/>
      <c r="CA348" s="281"/>
      <c r="CB348" s="281"/>
      <c r="CC348" s="281"/>
      <c r="CD348" s="281"/>
      <c r="CE348" s="281"/>
      <c r="CF348" s="281"/>
      <c r="CG348" s="281"/>
      <c r="CH348" s="281"/>
      <c r="CI348" s="281"/>
      <c r="CJ348" s="281"/>
      <c r="CK348" s="281"/>
      <c r="CL348" s="281"/>
      <c r="CM348" s="281"/>
      <c r="CN348" s="281"/>
      <c r="CO348" s="281"/>
      <c r="CP348" s="281"/>
      <c r="CQ348" s="281"/>
      <c r="CR348" s="281"/>
      <c r="CS348" s="281"/>
      <c r="CT348" s="281"/>
      <c r="CU348" s="281"/>
      <c r="CV348" s="281"/>
      <c r="CW348" s="281"/>
      <c r="CX348" s="281"/>
      <c r="CY348" s="281"/>
      <c r="CZ348" s="281"/>
      <c r="DA348" s="281"/>
      <c r="DB348" s="281"/>
      <c r="DC348" s="281"/>
      <c r="DD348" s="281"/>
      <c r="DE348" s="281"/>
      <c r="DF348" s="281"/>
      <c r="DG348" s="281"/>
      <c r="DH348" s="281"/>
      <c r="DI348" s="281"/>
      <c r="DJ348" s="281"/>
      <c r="DK348" s="281"/>
      <c r="DL348" s="281"/>
      <c r="DM348" s="281"/>
      <c r="DN348" s="281"/>
      <c r="DO348" s="281"/>
      <c r="DP348" s="281"/>
      <c r="DQ348" s="281"/>
      <c r="DR348" s="281"/>
      <c r="DS348" s="281"/>
      <c r="DT348" s="281"/>
      <c r="DU348" s="281"/>
      <c r="DV348" s="281"/>
      <c r="DW348" s="281"/>
      <c r="DX348" s="281"/>
      <c r="DY348" s="281"/>
      <c r="DZ348" s="281"/>
      <c r="EA348" s="281"/>
      <c r="EB348" s="281"/>
      <c r="EC348" s="281"/>
      <c r="ED348" s="281"/>
      <c r="EE348" s="281"/>
      <c r="EF348" s="281"/>
      <c r="EG348" s="281"/>
      <c r="EH348" s="281"/>
      <c r="EI348" s="281"/>
    </row>
    <row r="349" spans="1:188" s="229" customFormat="1" x14ac:dyDescent="0.25">
      <c r="A349" s="287"/>
      <c r="B349" s="288" t="s">
        <v>56</v>
      </c>
      <c r="C349" s="437"/>
      <c r="D349" s="435">
        <v>9</v>
      </c>
      <c r="E349" s="436">
        <v>9</v>
      </c>
      <c r="F349" s="379"/>
      <c r="G349" s="380"/>
      <c r="H349" s="379"/>
      <c r="I349" s="382"/>
      <c r="J349" s="381"/>
      <c r="K349" s="93"/>
      <c r="L349" s="93"/>
      <c r="M349" s="89"/>
      <c r="N349" s="281"/>
      <c r="O349" s="281"/>
      <c r="P349" s="281"/>
      <c r="Q349" s="281"/>
      <c r="R349" s="281"/>
      <c r="S349" s="281"/>
      <c r="T349" s="281"/>
      <c r="U349" s="281"/>
      <c r="V349" s="281"/>
      <c r="W349" s="281"/>
      <c r="X349" s="281"/>
      <c r="Y349" s="281"/>
      <c r="Z349" s="281"/>
      <c r="AA349" s="281"/>
      <c r="AB349" s="281"/>
      <c r="AC349" s="281"/>
      <c r="AD349" s="281"/>
      <c r="AE349" s="281"/>
      <c r="AF349" s="281"/>
      <c r="AG349" s="281"/>
      <c r="AH349" s="281"/>
      <c r="AI349" s="281"/>
      <c r="AJ349" s="281"/>
      <c r="AK349" s="281"/>
      <c r="AL349" s="281"/>
      <c r="AM349" s="281"/>
      <c r="AN349" s="281"/>
      <c r="AO349" s="281"/>
      <c r="AP349" s="281"/>
      <c r="AQ349" s="281"/>
      <c r="AR349" s="281"/>
      <c r="AS349" s="281"/>
      <c r="AT349" s="281"/>
      <c r="AU349" s="281"/>
      <c r="AV349" s="281"/>
      <c r="AW349" s="281"/>
      <c r="AX349" s="281"/>
      <c r="AY349" s="281"/>
      <c r="AZ349" s="281"/>
      <c r="BA349" s="281"/>
      <c r="BB349" s="281"/>
      <c r="BC349" s="281"/>
      <c r="BD349" s="281"/>
      <c r="BE349" s="281"/>
      <c r="BF349" s="281"/>
      <c r="BG349" s="281"/>
      <c r="BH349" s="281"/>
      <c r="BI349" s="281"/>
      <c r="BJ349" s="281"/>
      <c r="BK349" s="281"/>
      <c r="BL349" s="281"/>
      <c r="BM349" s="281"/>
      <c r="BN349" s="281"/>
      <c r="BO349" s="281"/>
      <c r="BP349" s="281"/>
      <c r="BQ349" s="281"/>
      <c r="BR349" s="281"/>
      <c r="BS349" s="281"/>
      <c r="BT349" s="281"/>
      <c r="BU349" s="281"/>
      <c r="BV349" s="281"/>
      <c r="BW349" s="281"/>
      <c r="BX349" s="281"/>
      <c r="BY349" s="281"/>
      <c r="BZ349" s="281"/>
      <c r="CA349" s="281"/>
      <c r="CB349" s="281"/>
      <c r="CC349" s="281"/>
      <c r="CD349" s="281"/>
      <c r="CE349" s="281"/>
      <c r="CF349" s="281"/>
      <c r="CG349" s="281"/>
      <c r="CH349" s="281"/>
      <c r="CI349" s="281"/>
      <c r="CJ349" s="281"/>
      <c r="CK349" s="281"/>
      <c r="CL349" s="281"/>
      <c r="CM349" s="281"/>
      <c r="CN349" s="281"/>
      <c r="CO349" s="281"/>
      <c r="CP349" s="281"/>
      <c r="CQ349" s="281"/>
      <c r="CR349" s="281"/>
      <c r="CS349" s="281"/>
      <c r="CT349" s="281"/>
      <c r="CU349" s="281"/>
      <c r="CV349" s="281"/>
      <c r="CW349" s="281"/>
      <c r="CX349" s="281"/>
      <c r="CY349" s="281"/>
      <c r="CZ349" s="281"/>
      <c r="DA349" s="281"/>
      <c r="DB349" s="281"/>
      <c r="DC349" s="281"/>
      <c r="DD349" s="281"/>
      <c r="DE349" s="281"/>
      <c r="DF349" s="281"/>
      <c r="DG349" s="281"/>
      <c r="DH349" s="281"/>
      <c r="DI349" s="281"/>
      <c r="DJ349" s="281"/>
      <c r="DK349" s="281"/>
      <c r="DL349" s="281"/>
      <c r="DM349" s="281"/>
      <c r="DN349" s="281"/>
      <c r="DO349" s="281"/>
      <c r="DP349" s="281"/>
      <c r="DQ349" s="281"/>
      <c r="DR349" s="281"/>
      <c r="DS349" s="281"/>
      <c r="DT349" s="281"/>
      <c r="DU349" s="281"/>
      <c r="DV349" s="281"/>
      <c r="DW349" s="281"/>
      <c r="DX349" s="281"/>
      <c r="DY349" s="281"/>
      <c r="DZ349" s="281"/>
      <c r="EA349" s="281"/>
      <c r="EB349" s="281"/>
      <c r="EC349" s="281"/>
      <c r="ED349" s="281"/>
      <c r="EE349" s="281"/>
      <c r="EF349" s="281"/>
      <c r="EG349" s="281"/>
      <c r="EH349" s="281"/>
      <c r="EI349" s="281"/>
    </row>
    <row r="350" spans="1:188" s="229" customFormat="1" x14ac:dyDescent="0.25">
      <c r="A350" s="287"/>
      <c r="B350" s="288" t="s">
        <v>38</v>
      </c>
      <c r="C350" s="437"/>
      <c r="D350" s="435">
        <v>0.4</v>
      </c>
      <c r="E350" s="436">
        <v>0.4</v>
      </c>
      <c r="F350" s="379"/>
      <c r="G350" s="380"/>
      <c r="H350" s="379"/>
      <c r="I350" s="382"/>
      <c r="J350" s="381"/>
      <c r="K350" s="93"/>
      <c r="L350" s="93"/>
      <c r="M350" s="89"/>
      <c r="N350" s="281"/>
      <c r="O350" s="281"/>
      <c r="P350" s="281"/>
      <c r="Q350" s="281"/>
      <c r="R350" s="281"/>
      <c r="S350" s="281"/>
      <c r="T350" s="281"/>
      <c r="U350" s="281"/>
      <c r="V350" s="281"/>
      <c r="W350" s="281"/>
      <c r="X350" s="281"/>
      <c r="Y350" s="281"/>
      <c r="Z350" s="281"/>
      <c r="AA350" s="281"/>
      <c r="AB350" s="281"/>
      <c r="AC350" s="281"/>
      <c r="AD350" s="281"/>
      <c r="AE350" s="281"/>
      <c r="AF350" s="281"/>
      <c r="AG350" s="281"/>
      <c r="AH350" s="281"/>
      <c r="AI350" s="281"/>
      <c r="AJ350" s="281"/>
      <c r="AK350" s="281"/>
      <c r="AL350" s="281"/>
      <c r="AM350" s="281"/>
      <c r="AN350" s="281"/>
      <c r="AO350" s="281"/>
      <c r="AP350" s="281"/>
      <c r="AQ350" s="281"/>
      <c r="AR350" s="281"/>
      <c r="AS350" s="281"/>
      <c r="AT350" s="281"/>
      <c r="AU350" s="281"/>
      <c r="AV350" s="281"/>
      <c r="AW350" s="281"/>
      <c r="AX350" s="281"/>
      <c r="AY350" s="281"/>
      <c r="AZ350" s="281"/>
      <c r="BA350" s="281"/>
      <c r="BB350" s="281"/>
      <c r="BC350" s="281"/>
      <c r="BD350" s="281"/>
      <c r="BE350" s="281"/>
      <c r="BF350" s="281"/>
      <c r="BG350" s="281"/>
      <c r="BH350" s="281"/>
      <c r="BI350" s="281"/>
      <c r="BJ350" s="281"/>
      <c r="BK350" s="281"/>
      <c r="BL350" s="281"/>
      <c r="BM350" s="281"/>
      <c r="BN350" s="281"/>
      <c r="BO350" s="281"/>
      <c r="BP350" s="281"/>
      <c r="BQ350" s="281"/>
      <c r="BR350" s="281"/>
      <c r="BS350" s="281"/>
      <c r="BT350" s="281"/>
      <c r="BU350" s="281"/>
      <c r="BV350" s="281"/>
      <c r="BW350" s="281"/>
      <c r="BX350" s="281"/>
      <c r="BY350" s="281"/>
      <c r="BZ350" s="281"/>
      <c r="CA350" s="281"/>
      <c r="CB350" s="281"/>
      <c r="CC350" s="281"/>
      <c r="CD350" s="281"/>
      <c r="CE350" s="281"/>
      <c r="CF350" s="281"/>
      <c r="CG350" s="281"/>
      <c r="CH350" s="281"/>
      <c r="CI350" s="281"/>
      <c r="CJ350" s="281"/>
      <c r="CK350" s="281"/>
      <c r="CL350" s="281"/>
      <c r="CM350" s="281"/>
      <c r="CN350" s="281"/>
      <c r="CO350" s="281"/>
      <c r="CP350" s="281"/>
      <c r="CQ350" s="281"/>
      <c r="CR350" s="281"/>
      <c r="CS350" s="281"/>
      <c r="CT350" s="281"/>
      <c r="CU350" s="281"/>
      <c r="CV350" s="281"/>
      <c r="CW350" s="281"/>
      <c r="CX350" s="281"/>
      <c r="CY350" s="281"/>
      <c r="CZ350" s="281"/>
      <c r="DA350" s="281"/>
      <c r="DB350" s="281"/>
      <c r="DC350" s="281"/>
      <c r="DD350" s="281"/>
      <c r="DE350" s="281"/>
      <c r="DF350" s="281"/>
      <c r="DG350" s="281"/>
      <c r="DH350" s="281"/>
      <c r="DI350" s="281"/>
      <c r="DJ350" s="281"/>
      <c r="DK350" s="281"/>
      <c r="DL350" s="281"/>
      <c r="DM350" s="281"/>
      <c r="DN350" s="281"/>
      <c r="DO350" s="281"/>
      <c r="DP350" s="281"/>
      <c r="DQ350" s="281"/>
      <c r="DR350" s="281"/>
      <c r="DS350" s="281"/>
      <c r="DT350" s="281"/>
      <c r="DU350" s="281"/>
      <c r="DV350" s="281"/>
      <c r="DW350" s="281"/>
      <c r="DX350" s="281"/>
      <c r="DY350" s="281"/>
      <c r="DZ350" s="281"/>
      <c r="EA350" s="281"/>
      <c r="EB350" s="281"/>
      <c r="EC350" s="281"/>
      <c r="ED350" s="281"/>
      <c r="EE350" s="281"/>
      <c r="EF350" s="281"/>
      <c r="EG350" s="281"/>
      <c r="EH350" s="281"/>
      <c r="EI350" s="281"/>
    </row>
    <row r="351" spans="1:188" s="229" customFormat="1" x14ac:dyDescent="0.25">
      <c r="A351" s="287"/>
      <c r="B351" s="288" t="s">
        <v>47</v>
      </c>
      <c r="C351" s="437"/>
      <c r="D351" s="435">
        <v>0.4</v>
      </c>
      <c r="E351" s="436">
        <v>0.4</v>
      </c>
      <c r="F351" s="379"/>
      <c r="G351" s="380"/>
      <c r="H351" s="379"/>
      <c r="I351" s="382"/>
      <c r="J351" s="381"/>
      <c r="K351" s="93"/>
      <c r="L351" s="93"/>
      <c r="M351" s="89"/>
      <c r="N351" s="281"/>
      <c r="O351" s="281"/>
      <c r="P351" s="281"/>
      <c r="Q351" s="281"/>
      <c r="R351" s="281"/>
      <c r="S351" s="281"/>
      <c r="T351" s="281"/>
      <c r="U351" s="281"/>
      <c r="V351" s="281"/>
      <c r="W351" s="281"/>
      <c r="X351" s="281"/>
      <c r="Y351" s="281"/>
      <c r="Z351" s="281"/>
      <c r="AA351" s="281"/>
      <c r="AB351" s="281"/>
      <c r="AC351" s="281"/>
      <c r="AD351" s="281"/>
      <c r="AE351" s="281"/>
      <c r="AF351" s="281"/>
      <c r="AG351" s="281"/>
      <c r="AH351" s="281"/>
      <c r="AI351" s="281"/>
      <c r="AJ351" s="281"/>
      <c r="AK351" s="281"/>
      <c r="AL351" s="281"/>
      <c r="AM351" s="281"/>
      <c r="AN351" s="281"/>
      <c r="AO351" s="281"/>
      <c r="AP351" s="281"/>
      <c r="AQ351" s="281"/>
      <c r="AR351" s="281"/>
      <c r="AS351" s="281"/>
      <c r="AT351" s="281"/>
      <c r="AU351" s="281"/>
      <c r="AV351" s="281"/>
      <c r="AW351" s="281"/>
      <c r="AX351" s="281"/>
      <c r="AY351" s="281"/>
      <c r="AZ351" s="281"/>
      <c r="BA351" s="281"/>
      <c r="BB351" s="281"/>
      <c r="BC351" s="281"/>
      <c r="BD351" s="281"/>
      <c r="BE351" s="281"/>
      <c r="BF351" s="281"/>
      <c r="BG351" s="281"/>
      <c r="BH351" s="281"/>
      <c r="BI351" s="281"/>
      <c r="BJ351" s="281"/>
      <c r="BK351" s="281"/>
      <c r="BL351" s="281"/>
      <c r="BM351" s="281"/>
      <c r="BN351" s="281"/>
      <c r="BO351" s="281"/>
      <c r="BP351" s="281"/>
      <c r="BQ351" s="281"/>
      <c r="BR351" s="281"/>
      <c r="BS351" s="281"/>
      <c r="BT351" s="281"/>
      <c r="BU351" s="281"/>
      <c r="BV351" s="281"/>
      <c r="BW351" s="281"/>
      <c r="BX351" s="281"/>
      <c r="BY351" s="281"/>
      <c r="BZ351" s="281"/>
      <c r="CA351" s="281"/>
      <c r="CB351" s="281"/>
      <c r="CC351" s="281"/>
      <c r="CD351" s="281"/>
      <c r="CE351" s="281"/>
      <c r="CF351" s="281"/>
      <c r="CG351" s="281"/>
      <c r="CH351" s="281"/>
      <c r="CI351" s="281"/>
      <c r="CJ351" s="281"/>
      <c r="CK351" s="281"/>
      <c r="CL351" s="281"/>
      <c r="CM351" s="281"/>
      <c r="CN351" s="281"/>
      <c r="CO351" s="281"/>
      <c r="CP351" s="281"/>
      <c r="CQ351" s="281"/>
      <c r="CR351" s="281"/>
      <c r="CS351" s="281"/>
      <c r="CT351" s="281"/>
      <c r="CU351" s="281"/>
      <c r="CV351" s="281"/>
      <c r="CW351" s="281"/>
      <c r="CX351" s="281"/>
      <c r="CY351" s="281"/>
      <c r="CZ351" s="281"/>
      <c r="DA351" s="281"/>
      <c r="DB351" s="281"/>
      <c r="DC351" s="281"/>
      <c r="DD351" s="281"/>
      <c r="DE351" s="281"/>
      <c r="DF351" s="281"/>
      <c r="DG351" s="281"/>
      <c r="DH351" s="281"/>
      <c r="DI351" s="281"/>
      <c r="DJ351" s="281"/>
      <c r="DK351" s="281"/>
      <c r="DL351" s="281"/>
      <c r="DM351" s="281"/>
      <c r="DN351" s="281"/>
      <c r="DO351" s="281"/>
      <c r="DP351" s="281"/>
      <c r="DQ351" s="281"/>
      <c r="DR351" s="281"/>
      <c r="DS351" s="281"/>
      <c r="DT351" s="281"/>
      <c r="DU351" s="281"/>
      <c r="DV351" s="281"/>
      <c r="DW351" s="281"/>
      <c r="DX351" s="281"/>
      <c r="DY351" s="281"/>
      <c r="DZ351" s="281"/>
      <c r="EA351" s="281"/>
      <c r="EB351" s="281"/>
      <c r="EC351" s="281"/>
      <c r="ED351" s="281"/>
      <c r="EE351" s="281"/>
      <c r="EF351" s="281"/>
      <c r="EG351" s="281"/>
      <c r="EH351" s="281"/>
      <c r="EI351" s="281"/>
    </row>
    <row r="352" spans="1:188" s="229" customFormat="1" x14ac:dyDescent="0.25">
      <c r="A352" s="287"/>
      <c r="B352" s="288" t="s">
        <v>213</v>
      </c>
      <c r="C352" s="437"/>
      <c r="D352" s="435">
        <v>0.75</v>
      </c>
      <c r="E352" s="436">
        <v>0.6</v>
      </c>
      <c r="F352" s="379"/>
      <c r="G352" s="380"/>
      <c r="H352" s="379"/>
      <c r="I352" s="382"/>
      <c r="J352" s="381"/>
      <c r="K352" s="93"/>
      <c r="L352" s="93"/>
      <c r="M352" s="89"/>
      <c r="N352" s="281"/>
      <c r="O352" s="281"/>
      <c r="P352" s="281"/>
      <c r="Q352" s="281"/>
      <c r="R352" s="281"/>
      <c r="S352" s="281"/>
      <c r="T352" s="281"/>
      <c r="U352" s="281"/>
      <c r="V352" s="281"/>
      <c r="W352" s="281"/>
      <c r="X352" s="281"/>
      <c r="Y352" s="281"/>
      <c r="Z352" s="281"/>
      <c r="AA352" s="281"/>
      <c r="AB352" s="281"/>
      <c r="AC352" s="281"/>
      <c r="AD352" s="281"/>
      <c r="AE352" s="281"/>
      <c r="AF352" s="281"/>
      <c r="AG352" s="281"/>
      <c r="AH352" s="281"/>
      <c r="AI352" s="281"/>
      <c r="AJ352" s="281"/>
      <c r="AK352" s="281"/>
      <c r="AL352" s="281"/>
      <c r="AM352" s="281"/>
      <c r="AN352" s="281"/>
      <c r="AO352" s="281"/>
      <c r="AP352" s="281"/>
      <c r="AQ352" s="281"/>
      <c r="AR352" s="281"/>
      <c r="AS352" s="281"/>
      <c r="AT352" s="281"/>
      <c r="AU352" s="281"/>
      <c r="AV352" s="281"/>
      <c r="AW352" s="281"/>
      <c r="AX352" s="281"/>
      <c r="AY352" s="281"/>
      <c r="AZ352" s="281"/>
      <c r="BA352" s="281"/>
      <c r="BB352" s="281"/>
      <c r="BC352" s="281"/>
      <c r="BD352" s="281"/>
      <c r="BE352" s="281"/>
      <c r="BF352" s="281"/>
      <c r="BG352" s="281"/>
      <c r="BH352" s="281"/>
      <c r="BI352" s="281"/>
      <c r="BJ352" s="281"/>
      <c r="BK352" s="281"/>
      <c r="BL352" s="281"/>
      <c r="BM352" s="281"/>
      <c r="BN352" s="281"/>
      <c r="BO352" s="281"/>
      <c r="BP352" s="281"/>
      <c r="BQ352" s="281"/>
      <c r="BR352" s="281"/>
      <c r="BS352" s="281"/>
      <c r="BT352" s="281"/>
      <c r="BU352" s="281"/>
      <c r="BV352" s="281"/>
      <c r="BW352" s="281"/>
      <c r="BX352" s="281"/>
      <c r="BY352" s="281"/>
      <c r="BZ352" s="281"/>
      <c r="CA352" s="281"/>
      <c r="CB352" s="281"/>
      <c r="CC352" s="281"/>
      <c r="CD352" s="281"/>
      <c r="CE352" s="281"/>
      <c r="CF352" s="281"/>
      <c r="CG352" s="281"/>
      <c r="CH352" s="281"/>
      <c r="CI352" s="281"/>
      <c r="CJ352" s="281"/>
      <c r="CK352" s="281"/>
      <c r="CL352" s="281"/>
      <c r="CM352" s="281"/>
      <c r="CN352" s="281"/>
      <c r="CO352" s="281"/>
      <c r="CP352" s="281"/>
      <c r="CQ352" s="281"/>
      <c r="CR352" s="281"/>
      <c r="CS352" s="281"/>
      <c r="CT352" s="281"/>
      <c r="CU352" s="281"/>
      <c r="CV352" s="281"/>
      <c r="CW352" s="281"/>
      <c r="CX352" s="281"/>
      <c r="CY352" s="281"/>
      <c r="CZ352" s="281"/>
      <c r="DA352" s="281"/>
      <c r="DB352" s="281"/>
      <c r="DC352" s="281"/>
      <c r="DD352" s="281"/>
      <c r="DE352" s="281"/>
      <c r="DF352" s="281"/>
      <c r="DG352" s="281"/>
      <c r="DH352" s="281"/>
      <c r="DI352" s="281"/>
      <c r="DJ352" s="281"/>
      <c r="DK352" s="281"/>
      <c r="DL352" s="281"/>
      <c r="DM352" s="281"/>
      <c r="DN352" s="281"/>
      <c r="DO352" s="281"/>
      <c r="DP352" s="281"/>
      <c r="DQ352" s="281"/>
      <c r="DR352" s="281"/>
      <c r="DS352" s="281"/>
      <c r="DT352" s="281"/>
      <c r="DU352" s="281"/>
      <c r="DV352" s="281"/>
      <c r="DW352" s="281"/>
      <c r="DX352" s="281"/>
      <c r="DY352" s="281"/>
      <c r="DZ352" s="281"/>
      <c r="EA352" s="281"/>
      <c r="EB352" s="281"/>
      <c r="EC352" s="281"/>
      <c r="ED352" s="281"/>
      <c r="EE352" s="281"/>
      <c r="EF352" s="281"/>
      <c r="EG352" s="281"/>
      <c r="EH352" s="281"/>
      <c r="EI352" s="281"/>
    </row>
    <row r="353" spans="1:188" s="229" customFormat="1" x14ac:dyDescent="0.25">
      <c r="A353" s="287"/>
      <c r="B353" s="288" t="s">
        <v>37</v>
      </c>
      <c r="C353" s="437"/>
      <c r="D353" s="435">
        <v>0.25</v>
      </c>
      <c r="E353" s="436">
        <v>0.2</v>
      </c>
      <c r="F353" s="379"/>
      <c r="G353" s="380"/>
      <c r="H353" s="379"/>
      <c r="I353" s="382"/>
      <c r="J353" s="381"/>
      <c r="K353" s="93"/>
      <c r="L353" s="93"/>
      <c r="M353" s="89"/>
      <c r="N353" s="281"/>
      <c r="O353" s="281"/>
      <c r="P353" s="281"/>
      <c r="Q353" s="281"/>
      <c r="R353" s="281"/>
      <c r="S353" s="281"/>
      <c r="T353" s="281"/>
      <c r="U353" s="281"/>
      <c r="V353" s="281"/>
      <c r="W353" s="281"/>
      <c r="X353" s="281"/>
      <c r="Y353" s="281"/>
      <c r="Z353" s="281"/>
      <c r="AA353" s="281"/>
      <c r="AB353" s="281"/>
      <c r="AC353" s="281"/>
      <c r="AD353" s="281"/>
      <c r="AE353" s="281"/>
      <c r="AF353" s="281"/>
      <c r="AG353" s="281"/>
      <c r="AH353" s="281"/>
      <c r="AI353" s="281"/>
      <c r="AJ353" s="281"/>
      <c r="AK353" s="281"/>
      <c r="AL353" s="281"/>
      <c r="AM353" s="281"/>
      <c r="AN353" s="281"/>
      <c r="AO353" s="281"/>
      <c r="AP353" s="281"/>
      <c r="AQ353" s="281"/>
      <c r="AR353" s="281"/>
      <c r="AS353" s="281"/>
      <c r="AT353" s="281"/>
      <c r="AU353" s="281"/>
      <c r="AV353" s="281"/>
      <c r="AW353" s="281"/>
      <c r="AX353" s="281"/>
      <c r="AY353" s="281"/>
      <c r="AZ353" s="281"/>
      <c r="BA353" s="281"/>
      <c r="BB353" s="281"/>
      <c r="BC353" s="281"/>
      <c r="BD353" s="281"/>
      <c r="BE353" s="281"/>
      <c r="BF353" s="281"/>
      <c r="BG353" s="281"/>
      <c r="BH353" s="281"/>
      <c r="BI353" s="281"/>
      <c r="BJ353" s="281"/>
      <c r="BK353" s="281"/>
      <c r="BL353" s="281"/>
      <c r="BM353" s="281"/>
      <c r="BN353" s="281"/>
      <c r="BO353" s="281"/>
      <c r="BP353" s="281"/>
      <c r="BQ353" s="281"/>
      <c r="BR353" s="281"/>
      <c r="BS353" s="281"/>
      <c r="BT353" s="281"/>
      <c r="BU353" s="281"/>
      <c r="BV353" s="281"/>
      <c r="BW353" s="281"/>
      <c r="BX353" s="281"/>
      <c r="BY353" s="281"/>
      <c r="BZ353" s="281"/>
      <c r="CA353" s="281"/>
      <c r="CB353" s="281"/>
      <c r="CC353" s="281"/>
      <c r="CD353" s="281"/>
      <c r="CE353" s="281"/>
      <c r="CF353" s="281"/>
      <c r="CG353" s="281"/>
      <c r="CH353" s="281"/>
      <c r="CI353" s="281"/>
      <c r="CJ353" s="281"/>
      <c r="CK353" s="281"/>
      <c r="CL353" s="281"/>
      <c r="CM353" s="281"/>
      <c r="CN353" s="281"/>
      <c r="CO353" s="281"/>
      <c r="CP353" s="281"/>
      <c r="CQ353" s="281"/>
      <c r="CR353" s="281"/>
      <c r="CS353" s="281"/>
      <c r="CT353" s="281"/>
      <c r="CU353" s="281"/>
      <c r="CV353" s="281"/>
      <c r="CW353" s="281"/>
      <c r="CX353" s="281"/>
      <c r="CY353" s="281"/>
      <c r="CZ353" s="281"/>
      <c r="DA353" s="281"/>
      <c r="DB353" s="281"/>
      <c r="DC353" s="281"/>
      <c r="DD353" s="281"/>
      <c r="DE353" s="281"/>
      <c r="DF353" s="281"/>
      <c r="DG353" s="281"/>
      <c r="DH353" s="281"/>
      <c r="DI353" s="281"/>
      <c r="DJ353" s="281"/>
      <c r="DK353" s="281"/>
      <c r="DL353" s="281"/>
      <c r="DM353" s="281"/>
      <c r="DN353" s="281"/>
      <c r="DO353" s="281"/>
      <c r="DP353" s="281"/>
      <c r="DQ353" s="281"/>
      <c r="DR353" s="281"/>
      <c r="DS353" s="281"/>
      <c r="DT353" s="281"/>
      <c r="DU353" s="281"/>
      <c r="DV353" s="281"/>
      <c r="DW353" s="281"/>
      <c r="DX353" s="281"/>
      <c r="DY353" s="281"/>
      <c r="DZ353" s="281"/>
      <c r="EA353" s="281"/>
      <c r="EB353" s="281"/>
      <c r="EC353" s="281"/>
      <c r="ED353" s="281"/>
      <c r="EE353" s="281"/>
      <c r="EF353" s="281"/>
      <c r="EG353" s="281"/>
      <c r="EH353" s="281"/>
      <c r="EI353" s="281"/>
    </row>
    <row r="354" spans="1:188" s="229" customFormat="1" x14ac:dyDescent="0.25">
      <c r="A354" s="287"/>
      <c r="B354" s="288" t="s">
        <v>48</v>
      </c>
      <c r="C354" s="437"/>
      <c r="D354" s="435">
        <v>1</v>
      </c>
      <c r="E354" s="436">
        <v>1</v>
      </c>
      <c r="F354" s="379"/>
      <c r="G354" s="380"/>
      <c r="H354" s="379"/>
      <c r="I354" s="382"/>
      <c r="J354" s="381"/>
      <c r="K354" s="93"/>
      <c r="L354" s="93"/>
      <c r="M354" s="89"/>
      <c r="N354" s="281"/>
      <c r="O354" s="281"/>
      <c r="P354" s="281"/>
      <c r="Q354" s="281"/>
      <c r="R354" s="281"/>
      <c r="S354" s="281"/>
      <c r="T354" s="281"/>
      <c r="U354" s="281"/>
      <c r="V354" s="281"/>
      <c r="W354" s="281"/>
      <c r="X354" s="281"/>
      <c r="Y354" s="281"/>
      <c r="Z354" s="281"/>
      <c r="AA354" s="281"/>
      <c r="AB354" s="281"/>
      <c r="AC354" s="281"/>
      <c r="AD354" s="281"/>
      <c r="AE354" s="281"/>
      <c r="AF354" s="281"/>
      <c r="AG354" s="281"/>
      <c r="AH354" s="281"/>
      <c r="AI354" s="281"/>
      <c r="AJ354" s="281"/>
      <c r="AK354" s="281"/>
      <c r="AL354" s="281"/>
      <c r="AM354" s="281"/>
      <c r="AN354" s="281"/>
      <c r="AO354" s="281"/>
      <c r="AP354" s="281"/>
      <c r="AQ354" s="281"/>
      <c r="AR354" s="281"/>
      <c r="AS354" s="281"/>
      <c r="AT354" s="281"/>
      <c r="AU354" s="281"/>
      <c r="AV354" s="281"/>
      <c r="AW354" s="281"/>
      <c r="AX354" s="281"/>
      <c r="AY354" s="281"/>
      <c r="AZ354" s="281"/>
      <c r="BA354" s="281"/>
      <c r="BB354" s="281"/>
      <c r="BC354" s="281"/>
      <c r="BD354" s="281"/>
      <c r="BE354" s="281"/>
      <c r="BF354" s="281"/>
      <c r="BG354" s="281"/>
      <c r="BH354" s="281"/>
      <c r="BI354" s="281"/>
      <c r="BJ354" s="281"/>
      <c r="BK354" s="281"/>
      <c r="BL354" s="281"/>
      <c r="BM354" s="281"/>
      <c r="BN354" s="281"/>
      <c r="BO354" s="281"/>
      <c r="BP354" s="281"/>
      <c r="BQ354" s="281"/>
      <c r="BR354" s="281"/>
      <c r="BS354" s="281"/>
      <c r="BT354" s="281"/>
      <c r="BU354" s="281"/>
      <c r="BV354" s="281"/>
      <c r="BW354" s="281"/>
      <c r="BX354" s="281"/>
      <c r="BY354" s="281"/>
      <c r="BZ354" s="281"/>
      <c r="CA354" s="281"/>
      <c r="CB354" s="281"/>
      <c r="CC354" s="281"/>
      <c r="CD354" s="281"/>
      <c r="CE354" s="281"/>
      <c r="CF354" s="281"/>
      <c r="CG354" s="281"/>
      <c r="CH354" s="281"/>
      <c r="CI354" s="281"/>
      <c r="CJ354" s="281"/>
      <c r="CK354" s="281"/>
      <c r="CL354" s="281"/>
      <c r="CM354" s="281"/>
      <c r="CN354" s="281"/>
      <c r="CO354" s="281"/>
      <c r="CP354" s="281"/>
      <c r="CQ354" s="281"/>
      <c r="CR354" s="281"/>
      <c r="CS354" s="281"/>
      <c r="CT354" s="281"/>
      <c r="CU354" s="281"/>
      <c r="CV354" s="281"/>
      <c r="CW354" s="281"/>
      <c r="CX354" s="281"/>
      <c r="CY354" s="281"/>
      <c r="CZ354" s="281"/>
      <c r="DA354" s="281"/>
      <c r="DB354" s="281"/>
      <c r="DC354" s="281"/>
      <c r="DD354" s="281"/>
      <c r="DE354" s="281"/>
      <c r="DF354" s="281"/>
      <c r="DG354" s="281"/>
      <c r="DH354" s="281"/>
      <c r="DI354" s="281"/>
      <c r="DJ354" s="281"/>
      <c r="DK354" s="281"/>
      <c r="DL354" s="281"/>
      <c r="DM354" s="281"/>
      <c r="DN354" s="281"/>
      <c r="DO354" s="281"/>
      <c r="DP354" s="281"/>
      <c r="DQ354" s="281"/>
      <c r="DR354" s="281"/>
      <c r="DS354" s="281"/>
      <c r="DT354" s="281"/>
      <c r="DU354" s="281"/>
      <c r="DV354" s="281"/>
      <c r="DW354" s="281"/>
      <c r="DX354" s="281"/>
      <c r="DY354" s="281"/>
      <c r="DZ354" s="281"/>
      <c r="EA354" s="281"/>
      <c r="EB354" s="281"/>
      <c r="EC354" s="281"/>
      <c r="ED354" s="281"/>
      <c r="EE354" s="281"/>
      <c r="EF354" s="281"/>
      <c r="EG354" s="281"/>
      <c r="EH354" s="281"/>
      <c r="EI354" s="281"/>
    </row>
    <row r="355" spans="1:188" s="229" customFormat="1" x14ac:dyDescent="0.25">
      <c r="A355" s="287"/>
      <c r="B355" s="288" t="s">
        <v>38</v>
      </c>
      <c r="C355" s="437"/>
      <c r="D355" s="435">
        <v>0.2</v>
      </c>
      <c r="E355" s="436">
        <v>0.2</v>
      </c>
      <c r="F355" s="379"/>
      <c r="G355" s="380"/>
      <c r="H355" s="379"/>
      <c r="I355" s="382"/>
      <c r="J355" s="381"/>
      <c r="K355" s="93"/>
      <c r="L355" s="93"/>
      <c r="M355" s="89"/>
      <c r="N355" s="281"/>
      <c r="O355" s="281"/>
      <c r="P355" s="281"/>
      <c r="Q355" s="281"/>
      <c r="R355" s="281"/>
      <c r="S355" s="281"/>
      <c r="T355" s="281"/>
      <c r="U355" s="281"/>
      <c r="V355" s="281"/>
      <c r="W355" s="281"/>
      <c r="X355" s="281"/>
      <c r="Y355" s="281"/>
      <c r="Z355" s="281"/>
      <c r="AA355" s="281"/>
      <c r="AB355" s="281"/>
      <c r="AC355" s="281"/>
      <c r="AD355" s="281"/>
      <c r="AE355" s="281"/>
      <c r="AF355" s="281"/>
      <c r="AG355" s="281"/>
      <c r="AH355" s="281"/>
      <c r="AI355" s="281"/>
      <c r="AJ355" s="281"/>
      <c r="AK355" s="281"/>
      <c r="AL355" s="281"/>
      <c r="AM355" s="281"/>
      <c r="AN355" s="281"/>
      <c r="AO355" s="281"/>
      <c r="AP355" s="281"/>
      <c r="AQ355" s="281"/>
      <c r="AR355" s="281"/>
      <c r="AS355" s="281"/>
      <c r="AT355" s="281"/>
      <c r="AU355" s="281"/>
      <c r="AV355" s="281"/>
      <c r="AW355" s="281"/>
      <c r="AX355" s="281"/>
      <c r="AY355" s="281"/>
      <c r="AZ355" s="281"/>
      <c r="BA355" s="281"/>
      <c r="BB355" s="281"/>
      <c r="BC355" s="281"/>
      <c r="BD355" s="281"/>
      <c r="BE355" s="281"/>
      <c r="BF355" s="281"/>
      <c r="BG355" s="281"/>
      <c r="BH355" s="281"/>
      <c r="BI355" s="281"/>
      <c r="BJ355" s="281"/>
      <c r="BK355" s="281"/>
      <c r="BL355" s="281"/>
      <c r="BM355" s="281"/>
      <c r="BN355" s="281"/>
      <c r="BO355" s="281"/>
      <c r="BP355" s="281"/>
      <c r="BQ355" s="281"/>
      <c r="BR355" s="281"/>
      <c r="BS355" s="281"/>
      <c r="BT355" s="281"/>
      <c r="BU355" s="281"/>
      <c r="BV355" s="281"/>
      <c r="BW355" s="281"/>
      <c r="BX355" s="281"/>
      <c r="BY355" s="281"/>
      <c r="BZ355" s="281"/>
      <c r="CA355" s="281"/>
      <c r="CB355" s="281"/>
      <c r="CC355" s="281"/>
      <c r="CD355" s="281"/>
      <c r="CE355" s="281"/>
      <c r="CF355" s="281"/>
      <c r="CG355" s="281"/>
      <c r="CH355" s="281"/>
      <c r="CI355" s="281"/>
      <c r="CJ355" s="281"/>
      <c r="CK355" s="281"/>
      <c r="CL355" s="281"/>
      <c r="CM355" s="281"/>
      <c r="CN355" s="281"/>
      <c r="CO355" s="281"/>
      <c r="CP355" s="281"/>
      <c r="CQ355" s="281"/>
      <c r="CR355" s="281"/>
      <c r="CS355" s="281"/>
      <c r="CT355" s="281"/>
      <c r="CU355" s="281"/>
      <c r="CV355" s="281"/>
      <c r="CW355" s="281"/>
      <c r="CX355" s="281"/>
      <c r="CY355" s="281"/>
      <c r="CZ355" s="281"/>
      <c r="DA355" s="281"/>
      <c r="DB355" s="281"/>
      <c r="DC355" s="281"/>
      <c r="DD355" s="281"/>
      <c r="DE355" s="281"/>
      <c r="DF355" s="281"/>
      <c r="DG355" s="281"/>
      <c r="DH355" s="281"/>
      <c r="DI355" s="281"/>
      <c r="DJ355" s="281"/>
      <c r="DK355" s="281"/>
      <c r="DL355" s="281"/>
      <c r="DM355" s="281"/>
      <c r="DN355" s="281"/>
      <c r="DO355" s="281"/>
      <c r="DP355" s="281"/>
      <c r="DQ355" s="281"/>
      <c r="DR355" s="281"/>
      <c r="DS355" s="281"/>
      <c r="DT355" s="281"/>
      <c r="DU355" s="281"/>
      <c r="DV355" s="281"/>
      <c r="DW355" s="281"/>
      <c r="DX355" s="281"/>
      <c r="DY355" s="281"/>
      <c r="DZ355" s="281"/>
      <c r="EA355" s="281"/>
      <c r="EB355" s="281"/>
      <c r="EC355" s="281"/>
      <c r="ED355" s="281"/>
      <c r="EE355" s="281"/>
      <c r="EF355" s="281"/>
      <c r="EG355" s="281"/>
      <c r="EH355" s="281"/>
      <c r="EI355" s="281"/>
    </row>
    <row r="356" spans="1:188" s="229" customFormat="1" x14ac:dyDescent="0.25">
      <c r="A356" s="287"/>
      <c r="B356" s="288" t="s">
        <v>43</v>
      </c>
      <c r="C356" s="437"/>
      <c r="D356" s="435">
        <v>0.1</v>
      </c>
      <c r="E356" s="436">
        <v>0.1</v>
      </c>
      <c r="F356" s="379"/>
      <c r="G356" s="380"/>
      <c r="H356" s="379"/>
      <c r="I356" s="382"/>
      <c r="J356" s="381"/>
      <c r="K356" s="93"/>
      <c r="L356" s="93"/>
      <c r="M356" s="89"/>
      <c r="N356" s="281"/>
      <c r="O356" s="281"/>
      <c r="P356" s="281"/>
      <c r="Q356" s="281"/>
      <c r="R356" s="281"/>
      <c r="S356" s="281"/>
      <c r="T356" s="281"/>
      <c r="U356" s="281"/>
      <c r="V356" s="281"/>
      <c r="W356" s="281"/>
      <c r="X356" s="281"/>
      <c r="Y356" s="281"/>
      <c r="Z356" s="281"/>
      <c r="AA356" s="281"/>
      <c r="AB356" s="281"/>
      <c r="AC356" s="281"/>
      <c r="AD356" s="281"/>
      <c r="AE356" s="281"/>
      <c r="AF356" s="281"/>
      <c r="AG356" s="281"/>
      <c r="AH356" s="281"/>
      <c r="AI356" s="281"/>
      <c r="AJ356" s="281"/>
      <c r="AK356" s="281"/>
      <c r="AL356" s="281"/>
      <c r="AM356" s="281"/>
      <c r="AN356" s="281"/>
      <c r="AO356" s="281"/>
      <c r="AP356" s="281"/>
      <c r="AQ356" s="281"/>
      <c r="AR356" s="281"/>
      <c r="AS356" s="281"/>
      <c r="AT356" s="281"/>
      <c r="AU356" s="281"/>
      <c r="AV356" s="281"/>
      <c r="AW356" s="281"/>
      <c r="AX356" s="281"/>
      <c r="AY356" s="281"/>
      <c r="AZ356" s="281"/>
      <c r="BA356" s="281"/>
      <c r="BB356" s="281"/>
      <c r="BC356" s="281"/>
      <c r="BD356" s="281"/>
      <c r="BE356" s="281"/>
      <c r="BF356" s="281"/>
      <c r="BG356" s="281"/>
      <c r="BH356" s="281"/>
      <c r="BI356" s="281"/>
      <c r="BJ356" s="281"/>
      <c r="BK356" s="281"/>
      <c r="BL356" s="281"/>
      <c r="BM356" s="281"/>
      <c r="BN356" s="281"/>
      <c r="BO356" s="281"/>
      <c r="BP356" s="281"/>
      <c r="BQ356" s="281"/>
      <c r="BR356" s="281"/>
      <c r="BS356" s="281"/>
      <c r="BT356" s="281"/>
      <c r="BU356" s="281"/>
      <c r="BV356" s="281"/>
      <c r="BW356" s="281"/>
      <c r="BX356" s="281"/>
      <c r="BY356" s="281"/>
      <c r="BZ356" s="281"/>
      <c r="CA356" s="281"/>
      <c r="CB356" s="281"/>
      <c r="CC356" s="281"/>
      <c r="CD356" s="281"/>
      <c r="CE356" s="281"/>
      <c r="CF356" s="281"/>
      <c r="CG356" s="281"/>
      <c r="CH356" s="281"/>
      <c r="CI356" s="281"/>
      <c r="CJ356" s="281"/>
      <c r="CK356" s="281"/>
      <c r="CL356" s="281"/>
      <c r="CM356" s="281"/>
      <c r="CN356" s="281"/>
      <c r="CO356" s="281"/>
      <c r="CP356" s="281"/>
      <c r="CQ356" s="281"/>
      <c r="CR356" s="281"/>
      <c r="CS356" s="281"/>
      <c r="CT356" s="281"/>
      <c r="CU356" s="281"/>
      <c r="CV356" s="281"/>
      <c r="CW356" s="281"/>
      <c r="CX356" s="281"/>
      <c r="CY356" s="281"/>
      <c r="CZ356" s="281"/>
      <c r="DA356" s="281"/>
      <c r="DB356" s="281"/>
      <c r="DC356" s="281"/>
      <c r="DD356" s="281"/>
      <c r="DE356" s="281"/>
      <c r="DF356" s="281"/>
      <c r="DG356" s="281"/>
      <c r="DH356" s="281"/>
      <c r="DI356" s="281"/>
      <c r="DJ356" s="281"/>
      <c r="DK356" s="281"/>
      <c r="DL356" s="281"/>
      <c r="DM356" s="281"/>
      <c r="DN356" s="281"/>
      <c r="DO356" s="281"/>
      <c r="DP356" s="281"/>
      <c r="DQ356" s="281"/>
      <c r="DR356" s="281"/>
      <c r="DS356" s="281"/>
      <c r="DT356" s="281"/>
      <c r="DU356" s="281"/>
      <c r="DV356" s="281"/>
      <c r="DW356" s="281"/>
      <c r="DX356" s="281"/>
      <c r="DY356" s="281"/>
      <c r="DZ356" s="281"/>
      <c r="EA356" s="281"/>
      <c r="EB356" s="281"/>
      <c r="EC356" s="281"/>
      <c r="ED356" s="281"/>
      <c r="EE356" s="281"/>
      <c r="EF356" s="281"/>
      <c r="EG356" s="281"/>
      <c r="EH356" s="281"/>
      <c r="EI356" s="281"/>
    </row>
    <row r="357" spans="1:188" s="229" customFormat="1" x14ac:dyDescent="0.25">
      <c r="A357" s="287"/>
      <c r="B357" s="288" t="s">
        <v>54</v>
      </c>
      <c r="C357" s="437"/>
      <c r="D357" s="435">
        <v>0.2</v>
      </c>
      <c r="E357" s="436">
        <v>0.2</v>
      </c>
      <c r="F357" s="379"/>
      <c r="G357" s="380"/>
      <c r="H357" s="379"/>
      <c r="I357" s="382"/>
      <c r="J357" s="381"/>
      <c r="K357" s="93"/>
      <c r="L357" s="93"/>
      <c r="M357" s="89"/>
      <c r="N357" s="281"/>
      <c r="O357" s="281"/>
      <c r="P357" s="281"/>
      <c r="Q357" s="281"/>
      <c r="R357" s="281"/>
      <c r="S357" s="281"/>
      <c r="T357" s="281"/>
      <c r="U357" s="281"/>
      <c r="V357" s="281"/>
      <c r="W357" s="281"/>
      <c r="X357" s="281"/>
      <c r="Y357" s="281"/>
      <c r="Z357" s="281"/>
      <c r="AA357" s="281"/>
      <c r="AB357" s="281"/>
      <c r="AC357" s="281"/>
      <c r="AD357" s="281"/>
      <c r="AE357" s="281"/>
      <c r="AF357" s="281"/>
      <c r="AG357" s="281"/>
      <c r="AH357" s="281"/>
      <c r="AI357" s="281"/>
      <c r="AJ357" s="281"/>
      <c r="AK357" s="281"/>
      <c r="AL357" s="281"/>
      <c r="AM357" s="281"/>
      <c r="AN357" s="281"/>
      <c r="AO357" s="281"/>
      <c r="AP357" s="281"/>
      <c r="AQ357" s="281"/>
      <c r="AR357" s="281"/>
      <c r="AS357" s="281"/>
      <c r="AT357" s="281"/>
      <c r="AU357" s="281"/>
      <c r="AV357" s="281"/>
      <c r="AW357" s="281"/>
      <c r="AX357" s="281"/>
      <c r="AY357" s="281"/>
      <c r="AZ357" s="281"/>
      <c r="BA357" s="281"/>
      <c r="BB357" s="281"/>
      <c r="BC357" s="281"/>
      <c r="BD357" s="281"/>
      <c r="BE357" s="281"/>
      <c r="BF357" s="281"/>
      <c r="BG357" s="281"/>
      <c r="BH357" s="281"/>
      <c r="BI357" s="281"/>
      <c r="BJ357" s="281"/>
      <c r="BK357" s="281"/>
      <c r="BL357" s="281"/>
      <c r="BM357" s="281"/>
      <c r="BN357" s="281"/>
      <c r="BO357" s="281"/>
      <c r="BP357" s="281"/>
      <c r="BQ357" s="281"/>
      <c r="BR357" s="281"/>
      <c r="BS357" s="281"/>
      <c r="BT357" s="281"/>
      <c r="BU357" s="281"/>
      <c r="BV357" s="281"/>
      <c r="BW357" s="281"/>
      <c r="BX357" s="281"/>
      <c r="BY357" s="281"/>
      <c r="BZ357" s="281"/>
      <c r="CA357" s="281"/>
      <c r="CB357" s="281"/>
      <c r="CC357" s="281"/>
      <c r="CD357" s="281"/>
      <c r="CE357" s="281"/>
      <c r="CF357" s="281"/>
      <c r="CG357" s="281"/>
      <c r="CH357" s="281"/>
      <c r="CI357" s="281"/>
      <c r="CJ357" s="281"/>
      <c r="CK357" s="281"/>
      <c r="CL357" s="281"/>
      <c r="CM357" s="281"/>
      <c r="CN357" s="281"/>
      <c r="CO357" s="281"/>
      <c r="CP357" s="281"/>
      <c r="CQ357" s="281"/>
      <c r="CR357" s="281"/>
      <c r="CS357" s="281"/>
      <c r="CT357" s="281"/>
      <c r="CU357" s="281"/>
      <c r="CV357" s="281"/>
      <c r="CW357" s="281"/>
      <c r="CX357" s="281"/>
      <c r="CY357" s="281"/>
      <c r="CZ357" s="281"/>
      <c r="DA357" s="281"/>
      <c r="DB357" s="281"/>
      <c r="DC357" s="281"/>
      <c r="DD357" s="281"/>
      <c r="DE357" s="281"/>
      <c r="DF357" s="281"/>
      <c r="DG357" s="281"/>
      <c r="DH357" s="281"/>
      <c r="DI357" s="281"/>
      <c r="DJ357" s="281"/>
      <c r="DK357" s="281"/>
      <c r="DL357" s="281"/>
      <c r="DM357" s="281"/>
      <c r="DN357" s="281"/>
      <c r="DO357" s="281"/>
      <c r="DP357" s="281"/>
      <c r="DQ357" s="281"/>
      <c r="DR357" s="281"/>
      <c r="DS357" s="281"/>
      <c r="DT357" s="281"/>
      <c r="DU357" s="281"/>
      <c r="DV357" s="281"/>
      <c r="DW357" s="281"/>
      <c r="DX357" s="281"/>
      <c r="DY357" s="281"/>
      <c r="DZ357" s="281"/>
      <c r="EA357" s="281"/>
      <c r="EB357" s="281"/>
      <c r="EC357" s="281"/>
      <c r="ED357" s="281"/>
      <c r="EE357" s="281"/>
      <c r="EF357" s="281"/>
      <c r="EG357" s="281"/>
      <c r="EH357" s="281"/>
      <c r="EI357" s="281"/>
    </row>
    <row r="358" spans="1:188" s="229" customFormat="1" ht="27" customHeight="1" x14ac:dyDescent="0.25">
      <c r="A358" s="339" t="s">
        <v>96</v>
      </c>
      <c r="B358" s="340"/>
      <c r="C358" s="341">
        <v>110</v>
      </c>
      <c r="D358" s="342"/>
      <c r="E358" s="343"/>
      <c r="F358" s="342">
        <v>2.2000000000000002</v>
      </c>
      <c r="G358" s="343">
        <v>3.3</v>
      </c>
      <c r="H358" s="342">
        <v>15.4</v>
      </c>
      <c r="I358" s="344">
        <v>100.1</v>
      </c>
      <c r="J358" s="345" t="s">
        <v>249</v>
      </c>
      <c r="K358" s="89"/>
      <c r="L358" s="93"/>
      <c r="M358" s="89"/>
      <c r="N358" s="281"/>
      <c r="O358" s="281"/>
      <c r="P358" s="281"/>
      <c r="Q358" s="281"/>
      <c r="R358" s="281"/>
      <c r="S358" s="281"/>
      <c r="T358" s="281"/>
      <c r="U358" s="281"/>
      <c r="V358" s="281"/>
      <c r="W358" s="281"/>
      <c r="X358" s="281"/>
      <c r="Y358" s="281"/>
      <c r="Z358" s="281"/>
      <c r="AA358" s="281"/>
      <c r="AB358" s="281"/>
      <c r="AC358" s="281"/>
      <c r="AD358" s="281"/>
      <c r="AE358" s="281"/>
      <c r="AF358" s="281"/>
      <c r="AG358" s="281"/>
      <c r="AH358" s="281"/>
      <c r="AI358" s="281"/>
      <c r="AJ358" s="281"/>
      <c r="AK358" s="281"/>
      <c r="AL358" s="281"/>
      <c r="AM358" s="281"/>
      <c r="AN358" s="281"/>
      <c r="AO358" s="281"/>
      <c r="AP358" s="281"/>
      <c r="AQ358" s="281"/>
      <c r="AR358" s="281"/>
      <c r="AS358" s="281"/>
      <c r="AT358" s="281"/>
      <c r="AU358" s="281"/>
      <c r="AV358" s="281"/>
      <c r="AW358" s="281"/>
      <c r="AX358" s="281"/>
      <c r="AY358" s="281"/>
      <c r="AZ358" s="281"/>
      <c r="BA358" s="281"/>
      <c r="BB358" s="281"/>
      <c r="BC358" s="281"/>
      <c r="BD358" s="281"/>
      <c r="BE358" s="281"/>
      <c r="BF358" s="281"/>
      <c r="BG358" s="281"/>
      <c r="BH358" s="281"/>
      <c r="BI358" s="281"/>
      <c r="BJ358" s="281"/>
      <c r="BK358" s="281"/>
      <c r="BL358" s="281"/>
      <c r="BM358" s="281"/>
      <c r="BN358" s="281"/>
      <c r="BO358" s="281"/>
      <c r="BP358" s="281"/>
      <c r="BQ358" s="281"/>
      <c r="BR358" s="281"/>
      <c r="BS358" s="281"/>
      <c r="BT358" s="281"/>
      <c r="BU358" s="281"/>
      <c r="BV358" s="281"/>
      <c r="BW358" s="281"/>
      <c r="BX358" s="281"/>
      <c r="BY358" s="281"/>
      <c r="BZ358" s="281"/>
      <c r="CA358" s="281"/>
      <c r="CB358" s="281"/>
      <c r="CC358" s="281"/>
      <c r="CD358" s="281"/>
      <c r="CE358" s="281"/>
      <c r="CF358" s="281"/>
      <c r="CG358" s="281"/>
      <c r="CH358" s="281"/>
      <c r="CI358" s="281"/>
      <c r="CJ358" s="281"/>
      <c r="CK358" s="281"/>
      <c r="CL358" s="281"/>
      <c r="CM358" s="281"/>
      <c r="CN358" s="281"/>
      <c r="CO358" s="281"/>
      <c r="CP358" s="281"/>
      <c r="CQ358" s="281"/>
      <c r="CR358" s="281"/>
      <c r="CS358" s="281"/>
      <c r="CT358" s="281"/>
      <c r="CU358" s="281"/>
      <c r="CV358" s="281"/>
      <c r="CW358" s="281"/>
      <c r="CX358" s="281"/>
      <c r="CY358" s="281"/>
      <c r="CZ358" s="281"/>
      <c r="DA358" s="281"/>
      <c r="DB358" s="281"/>
      <c r="DC358" s="281"/>
      <c r="DD358" s="281"/>
      <c r="DE358" s="281"/>
      <c r="DF358" s="281"/>
      <c r="DG358" s="281"/>
      <c r="DH358" s="281"/>
      <c r="DI358" s="281"/>
      <c r="DJ358" s="281"/>
      <c r="DK358" s="281"/>
      <c r="DL358" s="281"/>
      <c r="DM358" s="281"/>
      <c r="DN358" s="281"/>
      <c r="DO358" s="281"/>
      <c r="DP358" s="281"/>
      <c r="DQ358" s="281"/>
      <c r="DR358" s="281"/>
      <c r="DS358" s="281"/>
      <c r="DT358" s="281"/>
      <c r="DU358" s="281"/>
      <c r="DV358" s="281"/>
      <c r="DW358" s="281"/>
      <c r="DX358" s="281"/>
      <c r="DY358" s="281"/>
      <c r="DZ358" s="281"/>
      <c r="EA358" s="281"/>
      <c r="EB358" s="281"/>
      <c r="EC358" s="281"/>
      <c r="ED358" s="281"/>
      <c r="EE358" s="281"/>
      <c r="EF358" s="281"/>
      <c r="EG358" s="281"/>
      <c r="EH358" s="281"/>
      <c r="EI358" s="281"/>
    </row>
    <row r="359" spans="1:188" s="229" customFormat="1" ht="15" customHeight="1" x14ac:dyDescent="0.25">
      <c r="A359" s="339"/>
      <c r="B359" s="340" t="s">
        <v>34</v>
      </c>
      <c r="C359" s="341"/>
      <c r="D359" s="342">
        <v>157.69</v>
      </c>
      <c r="E359" s="343">
        <v>94.43</v>
      </c>
      <c r="F359" s="342"/>
      <c r="G359" s="343"/>
      <c r="H359" s="342"/>
      <c r="I359" s="344"/>
      <c r="J359" s="345"/>
      <c r="K359" s="89"/>
      <c r="L359" s="93"/>
      <c r="M359" s="89"/>
      <c r="N359" s="281"/>
      <c r="O359" s="281"/>
      <c r="P359" s="281"/>
      <c r="Q359" s="281"/>
      <c r="R359" s="281"/>
      <c r="S359" s="281"/>
      <c r="T359" s="281"/>
      <c r="U359" s="281"/>
      <c r="V359" s="281"/>
      <c r="W359" s="281"/>
      <c r="X359" s="281"/>
      <c r="Y359" s="281"/>
      <c r="Z359" s="281"/>
      <c r="AA359" s="281"/>
      <c r="AB359" s="281"/>
      <c r="AC359" s="281"/>
      <c r="AD359" s="281"/>
      <c r="AE359" s="281"/>
      <c r="AF359" s="281"/>
      <c r="AG359" s="281"/>
      <c r="AH359" s="281"/>
      <c r="AI359" s="281"/>
      <c r="AJ359" s="281"/>
      <c r="AK359" s="281"/>
      <c r="AL359" s="281"/>
      <c r="AM359" s="281"/>
      <c r="AN359" s="281"/>
      <c r="AO359" s="281"/>
      <c r="AP359" s="281"/>
      <c r="AQ359" s="281"/>
      <c r="AR359" s="281"/>
      <c r="AS359" s="281"/>
      <c r="AT359" s="281"/>
      <c r="AU359" s="281"/>
      <c r="AV359" s="281"/>
      <c r="AW359" s="281"/>
      <c r="AX359" s="281"/>
      <c r="AY359" s="281"/>
      <c r="AZ359" s="281"/>
      <c r="BA359" s="281"/>
      <c r="BB359" s="281"/>
      <c r="BC359" s="281"/>
      <c r="BD359" s="281"/>
      <c r="BE359" s="281"/>
      <c r="BF359" s="281"/>
      <c r="BG359" s="281"/>
      <c r="BH359" s="281"/>
      <c r="BI359" s="281"/>
      <c r="BJ359" s="281"/>
      <c r="BK359" s="281"/>
      <c r="BL359" s="281"/>
      <c r="BM359" s="281"/>
      <c r="BN359" s="281"/>
      <c r="BO359" s="281"/>
      <c r="BP359" s="281"/>
      <c r="BQ359" s="281"/>
      <c r="BR359" s="281"/>
      <c r="BS359" s="281"/>
      <c r="BT359" s="281"/>
      <c r="BU359" s="281"/>
      <c r="BV359" s="281"/>
      <c r="BW359" s="281"/>
      <c r="BX359" s="281"/>
      <c r="BY359" s="281"/>
      <c r="BZ359" s="281"/>
      <c r="CA359" s="281"/>
      <c r="CB359" s="281"/>
      <c r="CC359" s="281"/>
      <c r="CD359" s="281"/>
      <c r="CE359" s="281"/>
      <c r="CF359" s="281"/>
      <c r="CG359" s="281"/>
      <c r="CH359" s="281"/>
      <c r="CI359" s="281"/>
      <c r="CJ359" s="281"/>
      <c r="CK359" s="281"/>
      <c r="CL359" s="281"/>
      <c r="CM359" s="281"/>
      <c r="CN359" s="281"/>
      <c r="CO359" s="281"/>
      <c r="CP359" s="281"/>
      <c r="CQ359" s="281"/>
      <c r="CR359" s="281"/>
      <c r="CS359" s="281"/>
      <c r="CT359" s="281"/>
      <c r="CU359" s="281"/>
      <c r="CV359" s="281"/>
      <c r="CW359" s="281"/>
      <c r="CX359" s="281"/>
      <c r="CY359" s="281"/>
      <c r="CZ359" s="281"/>
      <c r="DA359" s="281"/>
      <c r="DB359" s="281"/>
      <c r="DC359" s="281"/>
      <c r="DD359" s="281"/>
      <c r="DE359" s="281"/>
      <c r="DF359" s="281"/>
      <c r="DG359" s="281"/>
      <c r="DH359" s="281"/>
      <c r="DI359" s="281"/>
      <c r="DJ359" s="281"/>
      <c r="DK359" s="281"/>
      <c r="DL359" s="281"/>
      <c r="DM359" s="281"/>
      <c r="DN359" s="281"/>
      <c r="DO359" s="281"/>
      <c r="DP359" s="281"/>
      <c r="DQ359" s="281"/>
      <c r="DR359" s="281"/>
      <c r="DS359" s="281"/>
      <c r="DT359" s="281"/>
      <c r="DU359" s="281"/>
      <c r="DV359" s="281"/>
      <c r="DW359" s="281"/>
      <c r="DX359" s="281"/>
      <c r="DY359" s="281"/>
      <c r="DZ359" s="281"/>
      <c r="EA359" s="281"/>
      <c r="EB359" s="281"/>
      <c r="EC359" s="281"/>
      <c r="ED359" s="281"/>
      <c r="EE359" s="281"/>
      <c r="EF359" s="281"/>
      <c r="EG359" s="281"/>
      <c r="EH359" s="281"/>
      <c r="EI359" s="281"/>
    </row>
    <row r="360" spans="1:188" s="229" customFormat="1" ht="15" customHeight="1" x14ac:dyDescent="0.25">
      <c r="A360" s="339"/>
      <c r="B360" s="340" t="s">
        <v>18</v>
      </c>
      <c r="C360" s="341"/>
      <c r="D360" s="342">
        <v>17.38</v>
      </c>
      <c r="E360" s="343">
        <v>16.5</v>
      </c>
      <c r="F360" s="342"/>
      <c r="G360" s="343"/>
      <c r="H360" s="342"/>
      <c r="I360" s="344"/>
      <c r="J360" s="345"/>
      <c r="K360" s="89"/>
      <c r="L360" s="93"/>
      <c r="M360" s="89"/>
      <c r="N360" s="281"/>
      <c r="O360" s="281"/>
      <c r="P360" s="281"/>
      <c r="Q360" s="281"/>
      <c r="R360" s="281"/>
      <c r="S360" s="281"/>
      <c r="T360" s="281"/>
      <c r="U360" s="281"/>
      <c r="V360" s="281"/>
      <c r="W360" s="281"/>
      <c r="X360" s="281"/>
      <c r="Y360" s="281"/>
      <c r="Z360" s="281"/>
      <c r="AA360" s="281"/>
      <c r="AB360" s="281"/>
      <c r="AC360" s="281"/>
      <c r="AD360" s="281"/>
      <c r="AE360" s="281"/>
      <c r="AF360" s="281"/>
      <c r="AG360" s="281"/>
      <c r="AH360" s="281"/>
      <c r="AI360" s="281"/>
      <c r="AJ360" s="281"/>
      <c r="AK360" s="281"/>
      <c r="AL360" s="281"/>
      <c r="AM360" s="281"/>
      <c r="AN360" s="281"/>
      <c r="AO360" s="281"/>
      <c r="AP360" s="281"/>
      <c r="AQ360" s="281"/>
      <c r="AR360" s="281"/>
      <c r="AS360" s="281"/>
      <c r="AT360" s="281"/>
      <c r="AU360" s="281"/>
      <c r="AV360" s="281"/>
      <c r="AW360" s="281"/>
      <c r="AX360" s="281"/>
      <c r="AY360" s="281"/>
      <c r="AZ360" s="281"/>
      <c r="BA360" s="281"/>
      <c r="BB360" s="281"/>
      <c r="BC360" s="281"/>
      <c r="BD360" s="281"/>
      <c r="BE360" s="281"/>
      <c r="BF360" s="281"/>
      <c r="BG360" s="281"/>
      <c r="BH360" s="281"/>
      <c r="BI360" s="281"/>
      <c r="BJ360" s="281"/>
      <c r="BK360" s="281"/>
      <c r="BL360" s="281"/>
      <c r="BM360" s="281"/>
      <c r="BN360" s="281"/>
      <c r="BO360" s="281"/>
      <c r="BP360" s="281"/>
      <c r="BQ360" s="281"/>
      <c r="BR360" s="281"/>
      <c r="BS360" s="281"/>
      <c r="BT360" s="281"/>
      <c r="BU360" s="281"/>
      <c r="BV360" s="281"/>
      <c r="BW360" s="281"/>
      <c r="BX360" s="281"/>
      <c r="BY360" s="281"/>
      <c r="BZ360" s="281"/>
      <c r="CA360" s="281"/>
      <c r="CB360" s="281"/>
      <c r="CC360" s="281"/>
      <c r="CD360" s="281"/>
      <c r="CE360" s="281"/>
      <c r="CF360" s="281"/>
      <c r="CG360" s="281"/>
      <c r="CH360" s="281"/>
      <c r="CI360" s="281"/>
      <c r="CJ360" s="281"/>
      <c r="CK360" s="281"/>
      <c r="CL360" s="281"/>
      <c r="CM360" s="281"/>
      <c r="CN360" s="281"/>
      <c r="CO360" s="281"/>
      <c r="CP360" s="281"/>
      <c r="CQ360" s="281"/>
      <c r="CR360" s="281"/>
      <c r="CS360" s="281"/>
      <c r="CT360" s="281"/>
      <c r="CU360" s="281"/>
      <c r="CV360" s="281"/>
      <c r="CW360" s="281"/>
      <c r="CX360" s="281"/>
      <c r="CY360" s="281"/>
      <c r="CZ360" s="281"/>
      <c r="DA360" s="281"/>
      <c r="DB360" s="281"/>
      <c r="DC360" s="281"/>
      <c r="DD360" s="281"/>
      <c r="DE360" s="281"/>
      <c r="DF360" s="281"/>
      <c r="DG360" s="281"/>
      <c r="DH360" s="281"/>
      <c r="DI360" s="281"/>
      <c r="DJ360" s="281"/>
      <c r="DK360" s="281"/>
      <c r="DL360" s="281"/>
      <c r="DM360" s="281"/>
      <c r="DN360" s="281"/>
      <c r="DO360" s="281"/>
      <c r="DP360" s="281"/>
      <c r="DQ360" s="281"/>
      <c r="DR360" s="281"/>
      <c r="DS360" s="281"/>
      <c r="DT360" s="281"/>
      <c r="DU360" s="281"/>
      <c r="DV360" s="281"/>
      <c r="DW360" s="281"/>
      <c r="DX360" s="281"/>
      <c r="DY360" s="281"/>
      <c r="DZ360" s="281"/>
      <c r="EA360" s="281"/>
      <c r="EB360" s="281"/>
      <c r="EC360" s="281"/>
      <c r="ED360" s="281"/>
      <c r="EE360" s="281"/>
      <c r="EF360" s="281"/>
      <c r="EG360" s="281"/>
      <c r="EH360" s="281"/>
      <c r="EI360" s="281"/>
    </row>
    <row r="361" spans="1:188" s="229" customFormat="1" ht="15" customHeight="1" x14ac:dyDescent="0.25">
      <c r="A361" s="339"/>
      <c r="B361" s="340" t="s">
        <v>22</v>
      </c>
      <c r="C361" s="341"/>
      <c r="D361" s="342">
        <v>3</v>
      </c>
      <c r="E361" s="343">
        <v>3</v>
      </c>
      <c r="F361" s="342"/>
      <c r="G361" s="343"/>
      <c r="H361" s="342"/>
      <c r="I361" s="344"/>
      <c r="J361" s="345"/>
      <c r="K361" s="89"/>
      <c r="L361" s="93"/>
      <c r="M361" s="89"/>
      <c r="N361" s="281"/>
      <c r="O361" s="281"/>
      <c r="P361" s="281"/>
      <c r="Q361" s="281"/>
      <c r="R361" s="281"/>
      <c r="S361" s="281"/>
      <c r="T361" s="281"/>
      <c r="U361" s="281"/>
      <c r="V361" s="281"/>
      <c r="W361" s="281"/>
      <c r="X361" s="281"/>
      <c r="Y361" s="281"/>
      <c r="Z361" s="281"/>
      <c r="AA361" s="281"/>
      <c r="AB361" s="281"/>
      <c r="AC361" s="281"/>
      <c r="AD361" s="281"/>
      <c r="AE361" s="281"/>
      <c r="AF361" s="281"/>
      <c r="AG361" s="281"/>
      <c r="AH361" s="281"/>
      <c r="AI361" s="281"/>
      <c r="AJ361" s="281"/>
      <c r="AK361" s="281"/>
      <c r="AL361" s="281"/>
      <c r="AM361" s="281"/>
      <c r="AN361" s="281"/>
      <c r="AO361" s="281"/>
      <c r="AP361" s="281"/>
      <c r="AQ361" s="281"/>
      <c r="AR361" s="281"/>
      <c r="AS361" s="281"/>
      <c r="AT361" s="281"/>
      <c r="AU361" s="281"/>
      <c r="AV361" s="281"/>
      <c r="AW361" s="281"/>
      <c r="AX361" s="281"/>
      <c r="AY361" s="281"/>
      <c r="AZ361" s="281"/>
      <c r="BA361" s="281"/>
      <c r="BB361" s="281"/>
      <c r="BC361" s="281"/>
      <c r="BD361" s="281"/>
      <c r="BE361" s="281"/>
      <c r="BF361" s="281"/>
      <c r="BG361" s="281"/>
      <c r="BH361" s="281"/>
      <c r="BI361" s="281"/>
      <c r="BJ361" s="281"/>
      <c r="BK361" s="281"/>
      <c r="BL361" s="281"/>
      <c r="BM361" s="281"/>
      <c r="BN361" s="281"/>
      <c r="BO361" s="281"/>
      <c r="BP361" s="281"/>
      <c r="BQ361" s="281"/>
      <c r="BR361" s="281"/>
      <c r="BS361" s="281"/>
      <c r="BT361" s="281"/>
      <c r="BU361" s="281"/>
      <c r="BV361" s="281"/>
      <c r="BW361" s="281"/>
      <c r="BX361" s="281"/>
      <c r="BY361" s="281"/>
      <c r="BZ361" s="281"/>
      <c r="CA361" s="281"/>
      <c r="CB361" s="281"/>
      <c r="CC361" s="281"/>
      <c r="CD361" s="281"/>
      <c r="CE361" s="281"/>
      <c r="CF361" s="281"/>
      <c r="CG361" s="281"/>
      <c r="CH361" s="281"/>
      <c r="CI361" s="281"/>
      <c r="CJ361" s="281"/>
      <c r="CK361" s="281"/>
      <c r="CL361" s="281"/>
      <c r="CM361" s="281"/>
      <c r="CN361" s="281"/>
      <c r="CO361" s="281"/>
      <c r="CP361" s="281"/>
      <c r="CQ361" s="281"/>
      <c r="CR361" s="281"/>
      <c r="CS361" s="281"/>
      <c r="CT361" s="281"/>
      <c r="CU361" s="281"/>
      <c r="CV361" s="281"/>
      <c r="CW361" s="281"/>
      <c r="CX361" s="281"/>
      <c r="CY361" s="281"/>
      <c r="CZ361" s="281"/>
      <c r="DA361" s="281"/>
      <c r="DB361" s="281"/>
      <c r="DC361" s="281"/>
      <c r="DD361" s="281"/>
      <c r="DE361" s="281"/>
      <c r="DF361" s="281"/>
      <c r="DG361" s="281"/>
      <c r="DH361" s="281"/>
      <c r="DI361" s="281"/>
      <c r="DJ361" s="281"/>
      <c r="DK361" s="281"/>
      <c r="DL361" s="281"/>
      <c r="DM361" s="281"/>
      <c r="DN361" s="281"/>
      <c r="DO361" s="281"/>
      <c r="DP361" s="281"/>
      <c r="DQ361" s="281"/>
      <c r="DR361" s="281"/>
      <c r="DS361" s="281"/>
      <c r="DT361" s="281"/>
      <c r="DU361" s="281"/>
      <c r="DV361" s="281"/>
      <c r="DW361" s="281"/>
      <c r="DX361" s="281"/>
      <c r="DY361" s="281"/>
      <c r="DZ361" s="281"/>
      <c r="EA361" s="281"/>
      <c r="EB361" s="281"/>
      <c r="EC361" s="281"/>
      <c r="ED361" s="281"/>
      <c r="EE361" s="281"/>
      <c r="EF361" s="281"/>
      <c r="EG361" s="281"/>
      <c r="EH361" s="281"/>
      <c r="EI361" s="281"/>
    </row>
    <row r="362" spans="1:188" s="229" customFormat="1" ht="15.75" customHeight="1" x14ac:dyDescent="0.25">
      <c r="A362" s="339"/>
      <c r="B362" s="340" t="s">
        <v>21</v>
      </c>
      <c r="C362" s="341"/>
      <c r="D362" s="342">
        <v>0.9</v>
      </c>
      <c r="E362" s="343">
        <v>0.9</v>
      </c>
      <c r="F362" s="342"/>
      <c r="G362" s="343"/>
      <c r="H362" s="342"/>
      <c r="I362" s="344"/>
      <c r="J362" s="345"/>
      <c r="K362" s="89"/>
      <c r="L362" s="93"/>
      <c r="M362" s="89"/>
      <c r="N362" s="281"/>
      <c r="O362" s="281"/>
      <c r="P362" s="281"/>
      <c r="Q362" s="281"/>
      <c r="R362" s="281"/>
      <c r="S362" s="281"/>
      <c r="T362" s="281"/>
      <c r="U362" s="281"/>
      <c r="V362" s="281"/>
      <c r="W362" s="281"/>
      <c r="X362" s="281"/>
      <c r="Y362" s="281"/>
      <c r="Z362" s="281"/>
      <c r="AA362" s="281"/>
      <c r="AB362" s="281"/>
      <c r="AC362" s="281"/>
      <c r="AD362" s="281"/>
      <c r="AE362" s="281"/>
      <c r="AF362" s="281"/>
      <c r="AG362" s="281"/>
      <c r="AH362" s="281"/>
      <c r="AI362" s="281"/>
      <c r="AJ362" s="281"/>
      <c r="AK362" s="281"/>
      <c r="AL362" s="281"/>
      <c r="AM362" s="281"/>
      <c r="AN362" s="281"/>
      <c r="AO362" s="281"/>
      <c r="AP362" s="281"/>
      <c r="AQ362" s="281"/>
      <c r="AR362" s="281"/>
      <c r="AS362" s="281"/>
      <c r="AT362" s="281"/>
      <c r="AU362" s="281"/>
      <c r="AV362" s="281"/>
      <c r="AW362" s="281"/>
      <c r="AX362" s="281"/>
      <c r="AY362" s="281"/>
      <c r="AZ362" s="281"/>
      <c r="BA362" s="281"/>
      <c r="BB362" s="281"/>
      <c r="BC362" s="281"/>
      <c r="BD362" s="281"/>
      <c r="BE362" s="281"/>
      <c r="BF362" s="281"/>
      <c r="BG362" s="281"/>
      <c r="BH362" s="281"/>
      <c r="BI362" s="281"/>
      <c r="BJ362" s="281"/>
      <c r="BK362" s="281"/>
      <c r="BL362" s="281"/>
      <c r="BM362" s="281"/>
      <c r="BN362" s="281"/>
      <c r="BO362" s="281"/>
      <c r="BP362" s="281"/>
      <c r="BQ362" s="281"/>
      <c r="BR362" s="281"/>
      <c r="BS362" s="281"/>
      <c r="BT362" s="281"/>
      <c r="BU362" s="281"/>
      <c r="BV362" s="281"/>
      <c r="BW362" s="281"/>
      <c r="BX362" s="281"/>
      <c r="BY362" s="281"/>
      <c r="BZ362" s="281"/>
      <c r="CA362" s="281"/>
      <c r="CB362" s="281"/>
      <c r="CC362" s="281"/>
      <c r="CD362" s="281"/>
      <c r="CE362" s="281"/>
      <c r="CF362" s="281"/>
      <c r="CG362" s="281"/>
      <c r="CH362" s="281"/>
      <c r="CI362" s="281"/>
      <c r="CJ362" s="281"/>
      <c r="CK362" s="281"/>
      <c r="CL362" s="281"/>
      <c r="CM362" s="281"/>
      <c r="CN362" s="281"/>
      <c r="CO362" s="281"/>
      <c r="CP362" s="281"/>
      <c r="CQ362" s="281"/>
      <c r="CR362" s="281"/>
      <c r="CS362" s="281"/>
      <c r="CT362" s="281"/>
      <c r="CU362" s="281"/>
      <c r="CV362" s="281"/>
      <c r="CW362" s="281"/>
      <c r="CX362" s="281"/>
      <c r="CY362" s="281"/>
      <c r="CZ362" s="281"/>
      <c r="DA362" s="281"/>
      <c r="DB362" s="281"/>
      <c r="DC362" s="281"/>
      <c r="DD362" s="281"/>
      <c r="DE362" s="281"/>
      <c r="DF362" s="281"/>
      <c r="DG362" s="281"/>
      <c r="DH362" s="281"/>
      <c r="DI362" s="281"/>
      <c r="DJ362" s="281"/>
      <c r="DK362" s="281"/>
      <c r="DL362" s="281"/>
      <c r="DM362" s="281"/>
      <c r="DN362" s="281"/>
      <c r="DO362" s="281"/>
      <c r="DP362" s="281"/>
      <c r="DQ362" s="281"/>
      <c r="DR362" s="281"/>
      <c r="DS362" s="281"/>
      <c r="DT362" s="281"/>
      <c r="DU362" s="281"/>
      <c r="DV362" s="281"/>
      <c r="DW362" s="281"/>
      <c r="DX362" s="281"/>
      <c r="DY362" s="281"/>
      <c r="DZ362" s="281"/>
      <c r="EA362" s="281"/>
      <c r="EB362" s="281"/>
      <c r="EC362" s="281"/>
      <c r="ED362" s="281"/>
      <c r="EE362" s="281"/>
      <c r="EF362" s="281"/>
      <c r="EG362" s="281"/>
      <c r="EH362" s="281"/>
      <c r="EI362" s="281"/>
    </row>
    <row r="363" spans="1:188" s="88" customFormat="1" x14ac:dyDescent="0.25">
      <c r="A363" s="440" t="s">
        <v>49</v>
      </c>
      <c r="B363" s="94"/>
      <c r="C363" s="74">
        <v>150</v>
      </c>
      <c r="D363" s="74"/>
      <c r="E363" s="175"/>
      <c r="F363" s="131">
        <v>0.6</v>
      </c>
      <c r="G363" s="130">
        <v>0</v>
      </c>
      <c r="H363" s="131">
        <v>15</v>
      </c>
      <c r="I363" s="130">
        <v>62.5</v>
      </c>
      <c r="J363" s="133" t="s">
        <v>264</v>
      </c>
      <c r="K363" s="234"/>
      <c r="L363" s="235"/>
      <c r="M363" s="234"/>
      <c r="N363" s="89"/>
      <c r="O363" s="89"/>
      <c r="P363" s="89"/>
      <c r="Q363" s="89"/>
      <c r="R363" s="89"/>
      <c r="S363" s="89"/>
      <c r="T363" s="89"/>
      <c r="U363" s="89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6"/>
      <c r="BO363" s="66"/>
      <c r="BP363" s="66"/>
      <c r="BQ363" s="66"/>
      <c r="BR363" s="66"/>
      <c r="BS363" s="66"/>
      <c r="BT363" s="66"/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6"/>
      <c r="CF363" s="66"/>
      <c r="CG363" s="66"/>
      <c r="CH363" s="66"/>
      <c r="CI363" s="66"/>
      <c r="CJ363" s="66"/>
      <c r="CK363" s="66"/>
      <c r="CL363" s="66"/>
      <c r="CM363" s="66"/>
      <c r="CN363" s="66"/>
      <c r="CO363" s="66"/>
      <c r="CP363" s="66"/>
      <c r="CQ363" s="66"/>
      <c r="CR363" s="66"/>
      <c r="CS363" s="66"/>
      <c r="CT363" s="66"/>
      <c r="CU363" s="66"/>
      <c r="CV363" s="66"/>
      <c r="CW363" s="66"/>
      <c r="CX363" s="66"/>
      <c r="CY363" s="66"/>
      <c r="CZ363" s="66"/>
      <c r="DA363" s="66"/>
      <c r="DB363" s="66"/>
      <c r="DC363" s="66"/>
      <c r="DD363" s="66"/>
      <c r="DE363" s="66"/>
      <c r="DF363" s="66"/>
      <c r="DG363" s="66"/>
      <c r="DH363" s="66"/>
      <c r="DI363" s="66"/>
      <c r="DJ363" s="66"/>
      <c r="DK363" s="66"/>
      <c r="DL363" s="66"/>
      <c r="DM363" s="66"/>
      <c r="DN363" s="66"/>
      <c r="DO363" s="66"/>
      <c r="DP363" s="66"/>
      <c r="DQ363" s="66"/>
      <c r="DR363" s="66"/>
      <c r="DS363" s="66"/>
      <c r="DT363" s="66"/>
      <c r="DU363" s="66"/>
      <c r="DV363" s="66"/>
      <c r="DW363" s="66"/>
      <c r="DX363" s="66"/>
      <c r="DY363" s="66"/>
      <c r="DZ363" s="66"/>
      <c r="EA363" s="66"/>
      <c r="EB363" s="66"/>
      <c r="EC363" s="66"/>
      <c r="ED363" s="66"/>
      <c r="EE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/>
      <c r="EW363" s="66"/>
      <c r="EX363" s="66"/>
      <c r="EY363" s="66"/>
      <c r="EZ363" s="66"/>
      <c r="FA363" s="66"/>
      <c r="FB363" s="66"/>
      <c r="FC363" s="66"/>
      <c r="FD363" s="66"/>
      <c r="FE363" s="66"/>
      <c r="FF363" s="66"/>
      <c r="FG363" s="66"/>
      <c r="FH363" s="66"/>
      <c r="FI363" s="66"/>
      <c r="FJ363" s="66"/>
      <c r="FK363" s="66"/>
      <c r="FL363" s="66"/>
      <c r="FM363" s="66"/>
      <c r="FN363" s="66"/>
      <c r="FO363" s="66"/>
      <c r="FP363" s="66"/>
      <c r="FQ363" s="66"/>
      <c r="FR363" s="66"/>
      <c r="FS363" s="66"/>
      <c r="FT363" s="66"/>
      <c r="FU363" s="66"/>
      <c r="FV363" s="66"/>
      <c r="FW363" s="66"/>
      <c r="FX363" s="66"/>
      <c r="FY363" s="66"/>
      <c r="FZ363" s="66"/>
      <c r="GA363" s="66"/>
      <c r="GB363" s="66"/>
      <c r="GC363" s="66"/>
      <c r="GD363" s="66"/>
      <c r="GE363" s="66"/>
      <c r="GF363" s="66"/>
    </row>
    <row r="364" spans="1:188" s="88" customFormat="1" x14ac:dyDescent="0.25">
      <c r="A364" s="326"/>
      <c r="B364" s="321" t="s">
        <v>375</v>
      </c>
      <c r="C364" s="74"/>
      <c r="D364" s="74">
        <v>15.3</v>
      </c>
      <c r="E364" s="175">
        <v>15</v>
      </c>
      <c r="F364" s="131"/>
      <c r="G364" s="130"/>
      <c r="H364" s="131"/>
      <c r="I364" s="130"/>
      <c r="J364" s="68"/>
      <c r="K364" s="234"/>
      <c r="L364" s="235"/>
      <c r="M364" s="234"/>
      <c r="N364" s="89"/>
      <c r="O364" s="89"/>
      <c r="P364" s="89"/>
      <c r="Q364" s="89"/>
      <c r="R364" s="89"/>
      <c r="S364" s="89"/>
      <c r="T364" s="89"/>
      <c r="U364" s="89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6"/>
      <c r="CG364" s="66"/>
      <c r="CH364" s="66"/>
      <c r="CI364" s="66"/>
      <c r="CJ364" s="66"/>
      <c r="CK364" s="66"/>
      <c r="CL364" s="66"/>
      <c r="CM364" s="66"/>
      <c r="CN364" s="66"/>
      <c r="CO364" s="66"/>
      <c r="CP364" s="66"/>
      <c r="CQ364" s="66"/>
      <c r="CR364" s="66"/>
      <c r="CS364" s="66"/>
      <c r="CT364" s="66"/>
      <c r="CU364" s="66"/>
      <c r="CV364" s="66"/>
      <c r="CW364" s="66"/>
      <c r="CX364" s="66"/>
      <c r="CY364" s="66"/>
      <c r="CZ364" s="66"/>
      <c r="DA364" s="66"/>
      <c r="DB364" s="66"/>
      <c r="DC364" s="66"/>
      <c r="DD364" s="66"/>
      <c r="DE364" s="66"/>
      <c r="DF364" s="66"/>
      <c r="DG364" s="66"/>
      <c r="DH364" s="66"/>
      <c r="DI364" s="66"/>
      <c r="DJ364" s="66"/>
      <c r="DK364" s="66"/>
      <c r="DL364" s="66"/>
      <c r="DM364" s="66"/>
      <c r="DN364" s="66"/>
      <c r="DO364" s="66"/>
      <c r="DP364" s="66"/>
      <c r="DQ364" s="66"/>
      <c r="DR364" s="66"/>
      <c r="DS364" s="66"/>
      <c r="DT364" s="66"/>
      <c r="DU364" s="66"/>
      <c r="DV364" s="66"/>
      <c r="DW364" s="66"/>
      <c r="DX364" s="66"/>
      <c r="DY364" s="66"/>
      <c r="DZ364" s="66"/>
      <c r="EA364" s="66"/>
      <c r="EB364" s="66"/>
      <c r="EC364" s="66"/>
      <c r="ED364" s="66"/>
      <c r="EE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/>
      <c r="EW364" s="66"/>
      <c r="EX364" s="66"/>
      <c r="EY364" s="66"/>
      <c r="EZ364" s="66"/>
      <c r="FA364" s="66"/>
      <c r="FB364" s="66"/>
      <c r="FC364" s="66"/>
      <c r="FD364" s="66"/>
      <c r="FE364" s="66"/>
      <c r="FF364" s="66"/>
      <c r="FG364" s="66"/>
      <c r="FH364" s="66"/>
      <c r="FI364" s="66"/>
      <c r="FJ364" s="66"/>
      <c r="FK364" s="66"/>
      <c r="FL364" s="66"/>
      <c r="FM364" s="66"/>
      <c r="FN364" s="66"/>
      <c r="FO364" s="66"/>
      <c r="FP364" s="66"/>
      <c r="FQ364" s="66"/>
      <c r="FR364" s="66"/>
      <c r="FS364" s="66"/>
      <c r="FT364" s="66"/>
      <c r="FU364" s="66"/>
      <c r="FV364" s="66"/>
      <c r="FW364" s="66"/>
      <c r="FX364" s="66"/>
      <c r="FY364" s="66"/>
      <c r="FZ364" s="66"/>
      <c r="GA364" s="66"/>
      <c r="GB364" s="66"/>
      <c r="GC364" s="66"/>
      <c r="GD364" s="66"/>
      <c r="GE364" s="66"/>
      <c r="GF364" s="66"/>
    </row>
    <row r="365" spans="1:188" s="88" customFormat="1" x14ac:dyDescent="0.25">
      <c r="A365" s="368"/>
      <c r="B365" s="67" t="s">
        <v>56</v>
      </c>
      <c r="C365" s="68"/>
      <c r="D365" s="74">
        <v>150</v>
      </c>
      <c r="E365" s="74">
        <v>150</v>
      </c>
      <c r="F365" s="155"/>
      <c r="G365" s="74"/>
      <c r="H365" s="175"/>
      <c r="I365" s="74"/>
      <c r="J365" s="74"/>
      <c r="K365" s="234"/>
      <c r="L365" s="235"/>
      <c r="M365" s="234"/>
      <c r="N365" s="89"/>
      <c r="O365" s="89"/>
      <c r="P365" s="89"/>
      <c r="Q365" s="89"/>
      <c r="R365" s="89"/>
      <c r="S365" s="89"/>
      <c r="T365" s="89"/>
      <c r="U365" s="89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6"/>
      <c r="BM365" s="66"/>
      <c r="BN365" s="66"/>
      <c r="BO365" s="66"/>
      <c r="BP365" s="66"/>
      <c r="BQ365" s="66"/>
      <c r="BR365" s="66"/>
      <c r="BS365" s="66"/>
      <c r="BT365" s="66"/>
      <c r="BU365" s="66"/>
      <c r="BV365" s="66"/>
      <c r="BW365" s="66"/>
      <c r="BX365" s="66"/>
      <c r="BY365" s="66"/>
      <c r="BZ365" s="66"/>
      <c r="CA365" s="66"/>
      <c r="CB365" s="66"/>
      <c r="CC365" s="66"/>
      <c r="CD365" s="66"/>
      <c r="CE365" s="66"/>
      <c r="CF365" s="66"/>
      <c r="CG365" s="66"/>
      <c r="CH365" s="66"/>
      <c r="CI365" s="66"/>
      <c r="CJ365" s="66"/>
      <c r="CK365" s="66"/>
      <c r="CL365" s="66"/>
      <c r="CM365" s="66"/>
      <c r="CN365" s="66"/>
      <c r="CO365" s="66"/>
      <c r="CP365" s="66"/>
      <c r="CQ365" s="66"/>
      <c r="CR365" s="66"/>
      <c r="CS365" s="66"/>
      <c r="CT365" s="66"/>
      <c r="CU365" s="66"/>
      <c r="CV365" s="66"/>
      <c r="CW365" s="66"/>
      <c r="CX365" s="66"/>
      <c r="CY365" s="66"/>
      <c r="CZ365" s="66"/>
      <c r="DA365" s="66"/>
      <c r="DB365" s="66"/>
      <c r="DC365" s="66"/>
      <c r="DD365" s="66"/>
      <c r="DE365" s="66"/>
      <c r="DF365" s="66"/>
      <c r="DG365" s="66"/>
      <c r="DH365" s="66"/>
      <c r="DI365" s="66"/>
      <c r="DJ365" s="66"/>
      <c r="DK365" s="66"/>
      <c r="DL365" s="66"/>
      <c r="DM365" s="66"/>
      <c r="DN365" s="66"/>
      <c r="DO365" s="66"/>
      <c r="DP365" s="66"/>
      <c r="DQ365" s="66"/>
      <c r="DR365" s="66"/>
      <c r="DS365" s="66"/>
      <c r="DT365" s="66"/>
      <c r="DU365" s="66"/>
      <c r="DV365" s="66"/>
      <c r="DW365" s="66"/>
      <c r="DX365" s="66"/>
      <c r="DY365" s="66"/>
      <c r="DZ365" s="66"/>
      <c r="EA365" s="66"/>
      <c r="EB365" s="66"/>
      <c r="EC365" s="66"/>
      <c r="ED365" s="66"/>
      <c r="EE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/>
      <c r="EW365" s="66"/>
      <c r="EX365" s="66"/>
      <c r="EY365" s="66"/>
      <c r="EZ365" s="66"/>
      <c r="FA365" s="66"/>
      <c r="FB365" s="66"/>
      <c r="FC365" s="66"/>
      <c r="FD365" s="66"/>
      <c r="FE365" s="66"/>
      <c r="FF365" s="66"/>
      <c r="FG365" s="66"/>
      <c r="FH365" s="66"/>
      <c r="FI365" s="66"/>
      <c r="FJ365" s="66"/>
      <c r="FK365" s="66"/>
      <c r="FL365" s="66"/>
      <c r="FM365" s="66"/>
      <c r="FN365" s="66"/>
      <c r="FO365" s="66"/>
      <c r="FP365" s="66"/>
      <c r="FQ365" s="66"/>
      <c r="FR365" s="66"/>
      <c r="FS365" s="66"/>
      <c r="FT365" s="66"/>
      <c r="FU365" s="66"/>
      <c r="FV365" s="66"/>
      <c r="FW365" s="66"/>
      <c r="FX365" s="66"/>
      <c r="FY365" s="66"/>
      <c r="FZ365" s="66"/>
      <c r="GA365" s="66"/>
      <c r="GB365" s="66"/>
      <c r="GC365" s="66"/>
      <c r="GD365" s="66"/>
      <c r="GE365" s="66"/>
      <c r="GF365" s="66"/>
    </row>
    <row r="366" spans="1:188" s="88" customFormat="1" x14ac:dyDescent="0.25">
      <c r="A366" s="368"/>
      <c r="B366" s="67" t="s">
        <v>20</v>
      </c>
      <c r="C366" s="68"/>
      <c r="D366" s="74">
        <v>4</v>
      </c>
      <c r="E366" s="74">
        <v>4</v>
      </c>
      <c r="F366" s="155"/>
      <c r="G366" s="74"/>
      <c r="H366" s="175"/>
      <c r="I366" s="74"/>
      <c r="J366" s="74"/>
      <c r="K366" s="234"/>
      <c r="L366" s="235"/>
      <c r="M366" s="234"/>
      <c r="N366" s="89"/>
      <c r="O366" s="89"/>
      <c r="P366" s="89"/>
      <c r="Q366" s="89"/>
      <c r="R366" s="89"/>
      <c r="S366" s="89"/>
      <c r="T366" s="89"/>
      <c r="U366" s="89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6"/>
      <c r="CF366" s="66"/>
      <c r="CG366" s="66"/>
      <c r="CH366" s="66"/>
      <c r="CI366" s="66"/>
      <c r="CJ366" s="66"/>
      <c r="CK366" s="66"/>
      <c r="CL366" s="66"/>
      <c r="CM366" s="66"/>
      <c r="CN366" s="66"/>
      <c r="CO366" s="66"/>
      <c r="CP366" s="66"/>
      <c r="CQ366" s="66"/>
      <c r="CR366" s="66"/>
      <c r="CS366" s="66"/>
      <c r="CT366" s="66"/>
      <c r="CU366" s="66"/>
      <c r="CV366" s="66"/>
      <c r="CW366" s="66"/>
      <c r="CX366" s="66"/>
      <c r="CY366" s="66"/>
      <c r="CZ366" s="66"/>
      <c r="DA366" s="66"/>
      <c r="DB366" s="66"/>
      <c r="DC366" s="66"/>
      <c r="DD366" s="66"/>
      <c r="DE366" s="66"/>
      <c r="DF366" s="66"/>
      <c r="DG366" s="66"/>
      <c r="DH366" s="66"/>
      <c r="DI366" s="66"/>
      <c r="DJ366" s="66"/>
      <c r="DK366" s="66"/>
      <c r="DL366" s="66"/>
      <c r="DM366" s="66"/>
      <c r="DN366" s="66"/>
      <c r="DO366" s="66"/>
      <c r="DP366" s="66"/>
      <c r="DQ366" s="66"/>
      <c r="DR366" s="66"/>
      <c r="DS366" s="66"/>
      <c r="DT366" s="66"/>
      <c r="DU366" s="66"/>
      <c r="DV366" s="66"/>
      <c r="DW366" s="66"/>
      <c r="DX366" s="66"/>
      <c r="DY366" s="66"/>
      <c r="DZ366" s="66"/>
      <c r="EA366" s="66"/>
      <c r="EB366" s="66"/>
      <c r="EC366" s="66"/>
      <c r="ED366" s="66"/>
      <c r="EE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/>
      <c r="EW366" s="66"/>
      <c r="EX366" s="66"/>
      <c r="EY366" s="66"/>
      <c r="EZ366" s="66"/>
      <c r="FA366" s="66"/>
      <c r="FB366" s="66"/>
      <c r="FC366" s="66"/>
      <c r="FD366" s="66"/>
      <c r="FE366" s="66"/>
      <c r="FF366" s="66"/>
      <c r="FG366" s="66"/>
      <c r="FH366" s="66"/>
      <c r="FI366" s="66"/>
      <c r="FJ366" s="66"/>
      <c r="FK366" s="66"/>
      <c r="FL366" s="66"/>
      <c r="FM366" s="66"/>
      <c r="FN366" s="66"/>
      <c r="FO366" s="66"/>
      <c r="FP366" s="66"/>
      <c r="FQ366" s="66"/>
      <c r="FR366" s="66"/>
      <c r="FS366" s="66"/>
      <c r="FT366" s="66"/>
      <c r="FU366" s="66"/>
      <c r="FV366" s="66"/>
      <c r="FW366" s="66"/>
      <c r="FX366" s="66"/>
      <c r="FY366" s="66"/>
      <c r="FZ366" s="66"/>
      <c r="GA366" s="66"/>
      <c r="GB366" s="66"/>
      <c r="GC366" s="66"/>
      <c r="GD366" s="66"/>
      <c r="GE366" s="66"/>
      <c r="GF366" s="66"/>
    </row>
    <row r="367" spans="1:188" ht="15.75" thickBot="1" x14ac:dyDescent="0.3">
      <c r="A367" s="71" t="s">
        <v>50</v>
      </c>
      <c r="B367" s="67"/>
      <c r="C367" s="74">
        <v>30</v>
      </c>
      <c r="D367" s="74">
        <v>30</v>
      </c>
      <c r="E367" s="175">
        <v>30</v>
      </c>
      <c r="F367" s="74">
        <v>1.5</v>
      </c>
      <c r="G367" s="175">
        <v>0.3</v>
      </c>
      <c r="H367" s="74">
        <v>14.3</v>
      </c>
      <c r="I367" s="175">
        <v>66</v>
      </c>
      <c r="J367" s="68"/>
      <c r="L367" s="235"/>
    </row>
    <row r="368" spans="1:188" ht="15.75" thickBot="1" x14ac:dyDescent="0.3">
      <c r="A368" s="171" t="s">
        <v>29</v>
      </c>
      <c r="B368" s="172"/>
      <c r="C368" s="173">
        <v>535</v>
      </c>
      <c r="D368" s="250"/>
      <c r="E368" s="173"/>
      <c r="F368" s="166">
        <v>13.51</v>
      </c>
      <c r="G368" s="166">
        <v>15.16</v>
      </c>
      <c r="H368" s="166">
        <v>65.34</v>
      </c>
      <c r="I368" s="166">
        <v>453</v>
      </c>
      <c r="J368" s="167"/>
      <c r="L368" s="235"/>
    </row>
    <row r="369" spans="1:188" x14ac:dyDescent="0.25">
      <c r="A369" s="82"/>
      <c r="B369" s="83" t="s">
        <v>51</v>
      </c>
      <c r="C369" s="253"/>
      <c r="D369" s="84"/>
      <c r="E369" s="85"/>
      <c r="F369" s="156"/>
      <c r="G369" s="454"/>
      <c r="H369" s="156"/>
      <c r="I369" s="455"/>
      <c r="J369" s="158"/>
      <c r="L369" s="235"/>
    </row>
    <row r="370" spans="1:188" s="80" customFormat="1" x14ac:dyDescent="0.25">
      <c r="A370" s="71" t="s">
        <v>75</v>
      </c>
      <c r="B370" s="67"/>
      <c r="C370" s="74">
        <v>10</v>
      </c>
      <c r="D370" s="132"/>
      <c r="E370" s="131"/>
      <c r="F370" s="131">
        <v>0.3</v>
      </c>
      <c r="G370" s="130">
        <v>1.2</v>
      </c>
      <c r="H370" s="131">
        <v>13.3</v>
      </c>
      <c r="I370" s="130">
        <v>63.3</v>
      </c>
      <c r="J370" s="68"/>
      <c r="K370" s="234"/>
      <c r="L370" s="235"/>
      <c r="M370" s="89"/>
      <c r="N370" s="89"/>
      <c r="O370" s="89"/>
      <c r="P370" s="89"/>
      <c r="Q370" s="89"/>
      <c r="R370" s="89"/>
      <c r="S370" s="89"/>
      <c r="T370" s="89"/>
      <c r="U370" s="89"/>
      <c r="V370" s="281"/>
      <c r="W370" s="281"/>
      <c r="X370" s="281"/>
      <c r="Y370" s="281"/>
      <c r="Z370" s="281"/>
      <c r="AA370" s="281"/>
      <c r="AB370" s="281"/>
      <c r="AC370" s="281"/>
      <c r="AD370" s="281"/>
      <c r="AE370" s="281"/>
      <c r="AF370" s="281"/>
      <c r="AG370" s="281"/>
      <c r="AH370" s="281"/>
      <c r="AI370" s="281"/>
      <c r="AJ370" s="281"/>
      <c r="AK370" s="281"/>
      <c r="AL370" s="281"/>
      <c r="AM370" s="281"/>
      <c r="AN370" s="281"/>
      <c r="AO370" s="281"/>
      <c r="AP370" s="281"/>
      <c r="AQ370" s="281"/>
      <c r="AR370" s="281"/>
      <c r="AS370" s="281"/>
      <c r="AT370" s="281"/>
      <c r="AU370" s="281"/>
      <c r="AV370" s="281"/>
      <c r="AW370" s="281"/>
      <c r="AX370" s="281"/>
      <c r="AY370" s="281"/>
      <c r="AZ370" s="281"/>
      <c r="BA370" s="281"/>
      <c r="BB370" s="281"/>
      <c r="BC370" s="281"/>
      <c r="BD370" s="281"/>
      <c r="BE370" s="281"/>
      <c r="BF370" s="281"/>
      <c r="BG370" s="281"/>
      <c r="BH370" s="281"/>
      <c r="BI370" s="281"/>
      <c r="BJ370" s="281"/>
      <c r="BK370" s="281"/>
      <c r="BL370" s="281"/>
      <c r="BM370" s="281"/>
      <c r="BN370" s="281"/>
      <c r="BO370" s="281"/>
      <c r="BP370" s="281"/>
      <c r="BQ370" s="281"/>
      <c r="BR370" s="281"/>
      <c r="BS370" s="281"/>
      <c r="BT370" s="281"/>
      <c r="BU370" s="281"/>
      <c r="BV370" s="281"/>
      <c r="BW370" s="281"/>
      <c r="BX370" s="281"/>
      <c r="BY370" s="281"/>
      <c r="BZ370" s="281"/>
      <c r="CA370" s="281"/>
      <c r="CB370" s="281"/>
      <c r="CC370" s="281"/>
      <c r="CD370" s="281"/>
      <c r="CE370" s="281"/>
      <c r="CF370" s="281"/>
      <c r="CG370" s="281"/>
      <c r="CH370" s="281"/>
      <c r="CI370" s="281"/>
      <c r="CJ370" s="281"/>
      <c r="CK370" s="281"/>
      <c r="CL370" s="281"/>
      <c r="CM370" s="281"/>
      <c r="CN370" s="281"/>
      <c r="CO370" s="281"/>
      <c r="CP370" s="281"/>
      <c r="CQ370" s="281"/>
      <c r="CR370" s="281"/>
      <c r="CS370" s="281"/>
      <c r="CT370" s="281"/>
      <c r="CU370" s="281"/>
      <c r="CV370" s="281"/>
      <c r="CW370" s="281"/>
      <c r="CX370" s="281"/>
      <c r="CY370" s="281"/>
      <c r="CZ370" s="281"/>
      <c r="DA370" s="281"/>
      <c r="DB370" s="281"/>
      <c r="DC370" s="281"/>
      <c r="DD370" s="281"/>
      <c r="DE370" s="281"/>
      <c r="DF370" s="281"/>
      <c r="DG370" s="281"/>
      <c r="DH370" s="281"/>
      <c r="DI370" s="281"/>
      <c r="DJ370" s="281"/>
      <c r="DK370" s="281"/>
      <c r="DL370" s="281"/>
      <c r="DM370" s="281"/>
      <c r="DN370" s="281"/>
      <c r="DO370" s="281"/>
      <c r="DP370" s="281"/>
      <c r="DQ370" s="281"/>
      <c r="DR370" s="281"/>
      <c r="DS370" s="281"/>
      <c r="DT370" s="281"/>
      <c r="DU370" s="281"/>
      <c r="DV370" s="281"/>
      <c r="DW370" s="281"/>
      <c r="DX370" s="281"/>
      <c r="DY370" s="281"/>
      <c r="DZ370" s="281"/>
      <c r="EA370" s="281"/>
      <c r="EB370" s="281"/>
      <c r="EC370" s="281"/>
      <c r="ED370" s="281"/>
      <c r="EE370" s="281"/>
      <c r="EF370" s="281"/>
      <c r="EG370" s="281"/>
      <c r="EH370" s="281"/>
      <c r="EI370" s="281"/>
      <c r="EJ370" s="281"/>
      <c r="EK370" s="281"/>
      <c r="EL370" s="281"/>
      <c r="EM370" s="281"/>
      <c r="EN370" s="281"/>
      <c r="EO370" s="281"/>
      <c r="EP370" s="281"/>
      <c r="EQ370" s="281"/>
      <c r="ER370" s="281"/>
      <c r="ES370" s="281"/>
      <c r="ET370" s="281"/>
      <c r="EU370" s="281"/>
      <c r="EV370" s="281"/>
      <c r="EW370" s="281"/>
      <c r="EX370" s="281"/>
      <c r="EY370" s="281"/>
      <c r="EZ370" s="281"/>
      <c r="FA370" s="281"/>
      <c r="FB370" s="281"/>
      <c r="FC370" s="281"/>
      <c r="FD370" s="281"/>
      <c r="FE370" s="281"/>
      <c r="FF370" s="281"/>
      <c r="FG370" s="281"/>
      <c r="FH370" s="281"/>
      <c r="FI370" s="281"/>
      <c r="FJ370" s="281"/>
      <c r="FK370" s="281"/>
      <c r="FL370" s="281"/>
      <c r="FM370" s="281"/>
      <c r="FN370" s="281"/>
      <c r="FO370" s="281"/>
      <c r="FP370" s="281"/>
      <c r="FQ370" s="281"/>
      <c r="FR370" s="281"/>
      <c r="FS370" s="281"/>
      <c r="FT370" s="281"/>
      <c r="FU370" s="281"/>
      <c r="FV370" s="281"/>
      <c r="FW370" s="281"/>
      <c r="FX370" s="281"/>
      <c r="FY370" s="281"/>
      <c r="FZ370" s="281"/>
      <c r="GA370" s="281"/>
      <c r="GB370" s="281"/>
      <c r="GC370" s="281"/>
      <c r="GD370" s="281"/>
      <c r="GE370" s="281"/>
      <c r="GF370" s="281"/>
    </row>
    <row r="371" spans="1:188" s="229" customFormat="1" x14ac:dyDescent="0.25">
      <c r="A371" s="71" t="s">
        <v>401</v>
      </c>
      <c r="B371" s="67"/>
      <c r="C371" s="74"/>
      <c r="D371" s="130">
        <v>10</v>
      </c>
      <c r="E371" s="131">
        <v>10</v>
      </c>
      <c r="F371" s="130"/>
      <c r="G371" s="130"/>
      <c r="H371" s="130"/>
      <c r="I371" s="130"/>
      <c r="J371" s="68"/>
      <c r="K371" s="234"/>
      <c r="L371" s="235"/>
      <c r="M371" s="89"/>
      <c r="N371" s="89"/>
      <c r="O371" s="89"/>
      <c r="P371" s="89"/>
      <c r="Q371" s="89"/>
      <c r="R371" s="89"/>
      <c r="S371" s="89"/>
      <c r="T371" s="89"/>
      <c r="U371" s="89"/>
      <c r="V371" s="281"/>
      <c r="W371" s="281"/>
      <c r="X371" s="281"/>
      <c r="Y371" s="281"/>
      <c r="Z371" s="281"/>
      <c r="AA371" s="281"/>
      <c r="AB371" s="281"/>
      <c r="AC371" s="281"/>
      <c r="AD371" s="281"/>
      <c r="AE371" s="281"/>
      <c r="AF371" s="281"/>
      <c r="AG371" s="281"/>
      <c r="AH371" s="281"/>
      <c r="AI371" s="281"/>
      <c r="AJ371" s="281"/>
      <c r="AK371" s="281"/>
      <c r="AL371" s="281"/>
      <c r="AM371" s="281"/>
      <c r="AN371" s="281"/>
      <c r="AO371" s="281"/>
      <c r="AP371" s="281"/>
      <c r="AQ371" s="281"/>
      <c r="AR371" s="281"/>
      <c r="AS371" s="281"/>
      <c r="AT371" s="281"/>
      <c r="AU371" s="281"/>
      <c r="AV371" s="281"/>
      <c r="AW371" s="281"/>
      <c r="AX371" s="281"/>
      <c r="AY371" s="281"/>
      <c r="AZ371" s="281"/>
      <c r="BA371" s="281"/>
      <c r="BB371" s="281"/>
      <c r="BC371" s="281"/>
      <c r="BD371" s="281"/>
      <c r="BE371" s="281"/>
      <c r="BF371" s="281"/>
      <c r="BG371" s="281"/>
      <c r="BH371" s="281"/>
      <c r="BI371" s="281"/>
      <c r="BJ371" s="281"/>
      <c r="BK371" s="281"/>
      <c r="BL371" s="281"/>
      <c r="BM371" s="281"/>
      <c r="BN371" s="281"/>
      <c r="BO371" s="281"/>
      <c r="BP371" s="281"/>
      <c r="BQ371" s="281"/>
      <c r="BR371" s="281"/>
      <c r="BS371" s="281"/>
      <c r="BT371" s="281"/>
      <c r="BU371" s="281"/>
      <c r="BV371" s="281"/>
      <c r="BW371" s="281"/>
      <c r="BX371" s="281"/>
      <c r="BY371" s="281"/>
      <c r="BZ371" s="281"/>
      <c r="CA371" s="281"/>
      <c r="CB371" s="281"/>
      <c r="CC371" s="281"/>
      <c r="CD371" s="281"/>
      <c r="CE371" s="281"/>
      <c r="CF371" s="281"/>
      <c r="CG371" s="281"/>
      <c r="CH371" s="281"/>
      <c r="CI371" s="281"/>
      <c r="CJ371" s="281"/>
      <c r="CK371" s="281"/>
      <c r="CL371" s="281"/>
      <c r="CM371" s="281"/>
      <c r="CN371" s="281"/>
      <c r="CO371" s="281"/>
      <c r="CP371" s="281"/>
      <c r="CQ371" s="281"/>
      <c r="CR371" s="281"/>
      <c r="CS371" s="281"/>
      <c r="CT371" s="281"/>
      <c r="CU371" s="281"/>
      <c r="CV371" s="281"/>
      <c r="CW371" s="281"/>
      <c r="CX371" s="281"/>
      <c r="CY371" s="281"/>
      <c r="CZ371" s="281"/>
      <c r="DA371" s="281"/>
      <c r="DB371" s="281"/>
      <c r="DC371" s="281"/>
      <c r="DD371" s="281"/>
      <c r="DE371" s="281"/>
      <c r="DF371" s="281"/>
      <c r="DG371" s="281"/>
      <c r="DH371" s="281"/>
      <c r="DI371" s="281"/>
      <c r="DJ371" s="281"/>
      <c r="DK371" s="281"/>
      <c r="DL371" s="281"/>
      <c r="DM371" s="281"/>
      <c r="DN371" s="281"/>
      <c r="DO371" s="281"/>
      <c r="DP371" s="281"/>
      <c r="DQ371" s="281"/>
      <c r="DR371" s="281"/>
      <c r="DS371" s="281"/>
      <c r="DT371" s="281"/>
      <c r="DU371" s="281"/>
      <c r="DV371" s="281"/>
      <c r="DW371" s="281"/>
      <c r="DX371" s="281"/>
      <c r="DY371" s="281"/>
      <c r="DZ371" s="281"/>
      <c r="EA371" s="281"/>
      <c r="EB371" s="281"/>
      <c r="EC371" s="281"/>
      <c r="ED371" s="281"/>
      <c r="EE371" s="281"/>
      <c r="EF371" s="281"/>
      <c r="EG371" s="281"/>
      <c r="EH371" s="281"/>
      <c r="EI371" s="281"/>
      <c r="EJ371" s="281"/>
      <c r="EK371" s="281"/>
      <c r="EL371" s="281"/>
      <c r="EM371" s="281"/>
      <c r="EN371" s="281"/>
      <c r="EO371" s="281"/>
      <c r="EP371" s="281"/>
      <c r="EQ371" s="281"/>
      <c r="ER371" s="281"/>
      <c r="ES371" s="281"/>
      <c r="ET371" s="281"/>
      <c r="EU371" s="281"/>
      <c r="EV371" s="281"/>
      <c r="EW371" s="281"/>
      <c r="EX371" s="281"/>
      <c r="EY371" s="281"/>
      <c r="EZ371" s="281"/>
      <c r="FA371" s="281"/>
      <c r="FB371" s="281"/>
      <c r="FC371" s="281"/>
      <c r="FD371" s="281"/>
      <c r="FE371" s="281"/>
      <c r="FF371" s="281"/>
      <c r="FG371" s="281"/>
      <c r="FH371" s="281"/>
      <c r="FI371" s="281"/>
      <c r="FJ371" s="281"/>
      <c r="FK371" s="281"/>
      <c r="FL371" s="281"/>
      <c r="FM371" s="281"/>
      <c r="FN371" s="281"/>
      <c r="FO371" s="281"/>
      <c r="FP371" s="281"/>
      <c r="FQ371" s="281"/>
      <c r="FR371" s="281"/>
      <c r="FS371" s="281"/>
      <c r="FT371" s="281"/>
      <c r="FU371" s="281"/>
      <c r="FV371" s="281"/>
      <c r="FW371" s="281"/>
      <c r="FX371" s="281"/>
      <c r="FY371" s="281"/>
      <c r="FZ371" s="281"/>
      <c r="GA371" s="281"/>
      <c r="GB371" s="281"/>
      <c r="GC371" s="281"/>
      <c r="GD371" s="281"/>
      <c r="GE371" s="281"/>
      <c r="GF371" s="281"/>
    </row>
    <row r="372" spans="1:188" s="279" customFormat="1" x14ac:dyDescent="0.25">
      <c r="A372" s="71" t="s">
        <v>310</v>
      </c>
      <c r="B372" s="67"/>
      <c r="C372" s="74">
        <v>110</v>
      </c>
      <c r="D372" s="130"/>
      <c r="E372" s="131"/>
      <c r="F372" s="130">
        <v>2.5</v>
      </c>
      <c r="G372" s="131">
        <v>2.75</v>
      </c>
      <c r="H372" s="130">
        <v>4</v>
      </c>
      <c r="I372" s="131">
        <v>51</v>
      </c>
      <c r="J372" s="68" t="s">
        <v>311</v>
      </c>
      <c r="K372" s="234"/>
      <c r="L372" s="235"/>
      <c r="M372" s="89"/>
      <c r="N372" s="281"/>
      <c r="O372" s="281"/>
      <c r="P372" s="281"/>
      <c r="Q372" s="281"/>
      <c r="R372" s="281"/>
      <c r="S372" s="281"/>
      <c r="T372" s="281"/>
      <c r="U372" s="281"/>
      <c r="V372" s="281"/>
      <c r="W372" s="281"/>
      <c r="X372" s="281"/>
      <c r="Y372" s="281"/>
      <c r="Z372" s="281"/>
      <c r="AA372" s="281"/>
      <c r="AB372" s="281"/>
      <c r="AC372" s="281"/>
      <c r="AD372" s="281"/>
      <c r="AE372" s="281"/>
      <c r="AF372" s="281"/>
      <c r="AG372" s="281"/>
      <c r="AH372" s="281"/>
      <c r="AI372" s="281"/>
      <c r="AJ372" s="281"/>
      <c r="AK372" s="281"/>
      <c r="AL372" s="281"/>
      <c r="AM372" s="281"/>
      <c r="AN372" s="281"/>
      <c r="AO372" s="281"/>
      <c r="AP372" s="281"/>
      <c r="AQ372" s="281"/>
      <c r="AR372" s="281"/>
      <c r="AS372" s="281"/>
      <c r="AT372" s="281"/>
      <c r="AU372" s="281"/>
      <c r="AV372" s="281"/>
      <c r="AW372" s="281"/>
      <c r="AX372" s="281"/>
      <c r="AY372" s="281"/>
      <c r="AZ372" s="281"/>
      <c r="BA372" s="281"/>
      <c r="BB372" s="281"/>
      <c r="BC372" s="281"/>
      <c r="BD372" s="281"/>
      <c r="BE372" s="281"/>
      <c r="BF372" s="281"/>
      <c r="BG372" s="281"/>
      <c r="BH372" s="281"/>
      <c r="BI372" s="281"/>
      <c r="BJ372" s="281"/>
      <c r="BK372" s="281"/>
      <c r="BL372" s="281"/>
      <c r="BM372" s="281"/>
      <c r="BN372" s="281"/>
      <c r="BO372" s="281"/>
      <c r="BP372" s="281"/>
      <c r="BQ372" s="281"/>
      <c r="BR372" s="281"/>
      <c r="BS372" s="281"/>
      <c r="BT372" s="281"/>
      <c r="BU372" s="281"/>
      <c r="BV372" s="281"/>
      <c r="BW372" s="281"/>
      <c r="BX372" s="281"/>
      <c r="BY372" s="281"/>
      <c r="BZ372" s="281"/>
      <c r="CA372" s="281"/>
      <c r="CB372" s="281"/>
      <c r="CC372" s="281"/>
      <c r="CD372" s="281"/>
      <c r="CE372" s="281"/>
      <c r="CF372" s="281"/>
      <c r="CG372" s="281"/>
      <c r="CH372" s="281"/>
      <c r="CI372" s="281"/>
      <c r="CJ372" s="281"/>
      <c r="CK372" s="281"/>
      <c r="CL372" s="281"/>
      <c r="CM372" s="281"/>
      <c r="CN372" s="281"/>
      <c r="CO372" s="281"/>
      <c r="CP372" s="281"/>
      <c r="CQ372" s="281"/>
      <c r="CR372" s="281"/>
      <c r="CS372" s="281"/>
      <c r="CT372" s="281"/>
      <c r="CU372" s="281"/>
      <c r="CV372" s="281"/>
      <c r="CW372" s="281"/>
      <c r="CX372" s="281"/>
      <c r="CY372" s="281"/>
      <c r="CZ372" s="281"/>
      <c r="DA372" s="281"/>
      <c r="DB372" s="281"/>
      <c r="DC372" s="281"/>
      <c r="DD372" s="281"/>
      <c r="DE372" s="281"/>
      <c r="DF372" s="281"/>
      <c r="DG372" s="281"/>
      <c r="DH372" s="281"/>
      <c r="DI372" s="281"/>
      <c r="DJ372" s="281"/>
      <c r="DK372" s="281"/>
      <c r="DL372" s="281"/>
      <c r="DM372" s="281"/>
      <c r="DN372" s="281"/>
      <c r="DO372" s="281"/>
      <c r="DP372" s="281"/>
      <c r="DQ372" s="281"/>
      <c r="DR372" s="281"/>
      <c r="DS372" s="281"/>
      <c r="DT372" s="281"/>
      <c r="DU372" s="281"/>
      <c r="DV372" s="281"/>
      <c r="DW372" s="281"/>
      <c r="DX372" s="281"/>
      <c r="DY372" s="281"/>
      <c r="DZ372" s="281"/>
      <c r="EA372" s="281"/>
      <c r="EB372" s="281"/>
      <c r="EC372" s="281"/>
      <c r="ED372" s="281"/>
      <c r="EE372" s="281"/>
      <c r="EF372" s="281"/>
      <c r="EG372" s="281"/>
      <c r="EH372" s="281"/>
      <c r="EI372" s="281"/>
    </row>
    <row r="373" spans="1:188" s="279" customFormat="1" x14ac:dyDescent="0.25">
      <c r="A373" s="71"/>
      <c r="B373" s="67" t="s">
        <v>61</v>
      </c>
      <c r="C373" s="74"/>
      <c r="D373" s="130">
        <v>115.9</v>
      </c>
      <c r="E373" s="131">
        <v>110</v>
      </c>
      <c r="F373" s="132"/>
      <c r="G373" s="131"/>
      <c r="H373" s="130"/>
      <c r="I373" s="132"/>
      <c r="J373" s="68"/>
      <c r="K373" s="234"/>
      <c r="L373" s="235"/>
      <c r="M373" s="89"/>
      <c r="N373" s="281"/>
      <c r="O373" s="281"/>
      <c r="P373" s="281"/>
      <c r="Q373" s="281"/>
      <c r="R373" s="281"/>
      <c r="S373" s="281"/>
      <c r="T373" s="281"/>
      <c r="U373" s="281"/>
      <c r="V373" s="281"/>
      <c r="W373" s="281"/>
      <c r="X373" s="281"/>
      <c r="Y373" s="281"/>
      <c r="Z373" s="281"/>
      <c r="AA373" s="281"/>
      <c r="AB373" s="281"/>
      <c r="AC373" s="281"/>
      <c r="AD373" s="281"/>
      <c r="AE373" s="281"/>
      <c r="AF373" s="281"/>
      <c r="AG373" s="281"/>
      <c r="AH373" s="281"/>
      <c r="AI373" s="281"/>
      <c r="AJ373" s="281"/>
      <c r="AK373" s="281"/>
      <c r="AL373" s="281"/>
      <c r="AM373" s="281"/>
      <c r="AN373" s="281"/>
      <c r="AO373" s="281"/>
      <c r="AP373" s="281"/>
      <c r="AQ373" s="281"/>
      <c r="AR373" s="281"/>
      <c r="AS373" s="281"/>
      <c r="AT373" s="281"/>
      <c r="AU373" s="281"/>
      <c r="AV373" s="281"/>
      <c r="AW373" s="281"/>
      <c r="AX373" s="281"/>
      <c r="AY373" s="281"/>
      <c r="AZ373" s="281"/>
      <c r="BA373" s="281"/>
      <c r="BB373" s="281"/>
      <c r="BC373" s="281"/>
      <c r="BD373" s="281"/>
      <c r="BE373" s="281"/>
      <c r="BF373" s="281"/>
      <c r="BG373" s="281"/>
      <c r="BH373" s="281"/>
      <c r="BI373" s="281"/>
      <c r="BJ373" s="281"/>
      <c r="BK373" s="281"/>
      <c r="BL373" s="281"/>
      <c r="BM373" s="281"/>
      <c r="BN373" s="281"/>
      <c r="BO373" s="281"/>
      <c r="BP373" s="281"/>
      <c r="BQ373" s="281"/>
      <c r="BR373" s="281"/>
      <c r="BS373" s="281"/>
      <c r="BT373" s="281"/>
      <c r="BU373" s="281"/>
      <c r="BV373" s="281"/>
      <c r="BW373" s="281"/>
      <c r="BX373" s="281"/>
      <c r="BY373" s="281"/>
      <c r="BZ373" s="281"/>
      <c r="CA373" s="281"/>
      <c r="CB373" s="281"/>
      <c r="CC373" s="281"/>
      <c r="CD373" s="281"/>
      <c r="CE373" s="281"/>
      <c r="CF373" s="281"/>
      <c r="CG373" s="281"/>
      <c r="CH373" s="281"/>
      <c r="CI373" s="281"/>
      <c r="CJ373" s="281"/>
      <c r="CK373" s="281"/>
      <c r="CL373" s="281"/>
      <c r="CM373" s="281"/>
      <c r="CN373" s="281"/>
      <c r="CO373" s="281"/>
      <c r="CP373" s="281"/>
      <c r="CQ373" s="281"/>
      <c r="CR373" s="281"/>
      <c r="CS373" s="281"/>
      <c r="CT373" s="281"/>
      <c r="CU373" s="281"/>
      <c r="CV373" s="281"/>
      <c r="CW373" s="281"/>
      <c r="CX373" s="281"/>
      <c r="CY373" s="281"/>
      <c r="CZ373" s="281"/>
      <c r="DA373" s="281"/>
      <c r="DB373" s="281"/>
      <c r="DC373" s="281"/>
      <c r="DD373" s="281"/>
      <c r="DE373" s="281"/>
      <c r="DF373" s="281"/>
      <c r="DG373" s="281"/>
      <c r="DH373" s="281"/>
      <c r="DI373" s="281"/>
      <c r="DJ373" s="281"/>
      <c r="DK373" s="281"/>
      <c r="DL373" s="281"/>
      <c r="DM373" s="281"/>
      <c r="DN373" s="281"/>
      <c r="DO373" s="281"/>
      <c r="DP373" s="281"/>
      <c r="DQ373" s="281"/>
      <c r="DR373" s="281"/>
      <c r="DS373" s="281"/>
      <c r="DT373" s="281"/>
      <c r="DU373" s="281"/>
      <c r="DV373" s="281"/>
      <c r="DW373" s="281"/>
      <c r="DX373" s="281"/>
      <c r="DY373" s="281"/>
      <c r="DZ373" s="281"/>
      <c r="EA373" s="281"/>
      <c r="EB373" s="281"/>
      <c r="EC373" s="281"/>
      <c r="ED373" s="281"/>
      <c r="EE373" s="281"/>
      <c r="EF373" s="281"/>
      <c r="EG373" s="281"/>
      <c r="EH373" s="281"/>
      <c r="EI373" s="281"/>
    </row>
    <row r="374" spans="1:188" s="81" customFormat="1" x14ac:dyDescent="0.25">
      <c r="A374" s="140" t="s">
        <v>128</v>
      </c>
      <c r="B374" s="134"/>
      <c r="C374" s="135">
        <v>30</v>
      </c>
      <c r="D374" s="138"/>
      <c r="E374" s="137"/>
      <c r="F374" s="136">
        <v>0.2</v>
      </c>
      <c r="G374" s="138">
        <v>1</v>
      </c>
      <c r="H374" s="137">
        <v>2.5</v>
      </c>
      <c r="I374" s="138">
        <v>19.8</v>
      </c>
      <c r="J374" s="139" t="s">
        <v>262</v>
      </c>
      <c r="K374" s="234"/>
      <c r="L374" s="235"/>
      <c r="M374" s="89"/>
      <c r="N374" s="89"/>
      <c r="O374" s="89"/>
      <c r="P374" s="89"/>
      <c r="Q374" s="89"/>
      <c r="R374" s="89"/>
      <c r="S374" s="89"/>
      <c r="T374" s="89"/>
      <c r="U374" s="89"/>
      <c r="V374" s="281"/>
      <c r="W374" s="281"/>
      <c r="X374" s="281"/>
      <c r="Y374" s="281"/>
      <c r="Z374" s="281"/>
      <c r="AA374" s="281"/>
      <c r="AB374" s="281"/>
      <c r="AC374" s="281"/>
      <c r="AD374" s="281"/>
      <c r="AE374" s="281"/>
      <c r="AF374" s="281"/>
      <c r="AG374" s="281"/>
      <c r="AH374" s="281"/>
      <c r="AI374" s="281"/>
      <c r="AJ374" s="281"/>
      <c r="AK374" s="281"/>
      <c r="AL374" s="281"/>
      <c r="AM374" s="281"/>
      <c r="AN374" s="281"/>
      <c r="AO374" s="281"/>
      <c r="AP374" s="281"/>
      <c r="AQ374" s="281"/>
      <c r="AR374" s="281"/>
      <c r="AS374" s="281"/>
      <c r="AT374" s="281"/>
      <c r="AU374" s="281"/>
      <c r="AV374" s="281"/>
      <c r="AW374" s="281"/>
      <c r="AX374" s="281"/>
      <c r="AY374" s="281"/>
      <c r="AZ374" s="281"/>
      <c r="BA374" s="281"/>
      <c r="BB374" s="281"/>
      <c r="BC374" s="281"/>
      <c r="BD374" s="281"/>
      <c r="BE374" s="281"/>
      <c r="BF374" s="281"/>
      <c r="BG374" s="281"/>
      <c r="BH374" s="281"/>
      <c r="BI374" s="281"/>
      <c r="BJ374" s="281"/>
      <c r="BK374" s="281"/>
      <c r="BL374" s="281"/>
      <c r="BM374" s="281"/>
      <c r="BN374" s="281"/>
      <c r="BO374" s="281"/>
      <c r="BP374" s="281"/>
      <c r="BQ374" s="281"/>
      <c r="BR374" s="281"/>
      <c r="BS374" s="281"/>
      <c r="BT374" s="281"/>
      <c r="BU374" s="281"/>
      <c r="BV374" s="281"/>
      <c r="BW374" s="281"/>
      <c r="BX374" s="281"/>
      <c r="BY374" s="281"/>
      <c r="BZ374" s="281"/>
      <c r="CA374" s="281"/>
      <c r="CB374" s="281"/>
      <c r="CC374" s="281"/>
      <c r="CD374" s="281"/>
      <c r="CE374" s="281"/>
      <c r="CF374" s="281"/>
      <c r="CG374" s="281"/>
      <c r="CH374" s="281"/>
      <c r="CI374" s="281"/>
      <c r="CJ374" s="281"/>
      <c r="CK374" s="281"/>
      <c r="CL374" s="281"/>
      <c r="CM374" s="281"/>
      <c r="CN374" s="281"/>
      <c r="CO374" s="281"/>
      <c r="CP374" s="281"/>
      <c r="CQ374" s="281"/>
      <c r="CR374" s="281"/>
      <c r="CS374" s="281"/>
      <c r="CT374" s="281"/>
      <c r="CU374" s="281"/>
      <c r="CV374" s="281"/>
      <c r="CW374" s="281"/>
      <c r="CX374" s="281"/>
      <c r="CY374" s="281"/>
      <c r="CZ374" s="281"/>
      <c r="DA374" s="281"/>
      <c r="DB374" s="281"/>
      <c r="DC374" s="281"/>
      <c r="DD374" s="281"/>
      <c r="DE374" s="281"/>
      <c r="DF374" s="281"/>
      <c r="DG374" s="281"/>
      <c r="DH374" s="281"/>
      <c r="DI374" s="281"/>
      <c r="DJ374" s="281"/>
      <c r="DK374" s="281"/>
      <c r="DL374" s="281"/>
      <c r="DM374" s="281"/>
      <c r="DN374" s="281"/>
      <c r="DO374" s="281"/>
      <c r="DP374" s="281"/>
      <c r="DQ374" s="281"/>
      <c r="DR374" s="281"/>
      <c r="DS374" s="281"/>
      <c r="DT374" s="281"/>
      <c r="DU374" s="281"/>
      <c r="DV374" s="281"/>
      <c r="DW374" s="281"/>
      <c r="DX374" s="281"/>
      <c r="DY374" s="281"/>
      <c r="DZ374" s="281"/>
      <c r="EA374" s="281"/>
      <c r="EB374" s="281"/>
      <c r="EC374" s="281"/>
      <c r="ED374" s="281"/>
      <c r="EE374" s="281"/>
      <c r="EF374" s="281"/>
      <c r="EG374" s="281"/>
      <c r="EH374" s="281"/>
      <c r="EI374" s="281"/>
      <c r="EJ374" s="281"/>
      <c r="EK374" s="281"/>
      <c r="EL374" s="281"/>
      <c r="EM374" s="281"/>
      <c r="EN374" s="281"/>
      <c r="EO374" s="281"/>
      <c r="EP374" s="281"/>
      <c r="EQ374" s="281"/>
      <c r="ER374" s="281"/>
      <c r="ES374" s="281"/>
      <c r="ET374" s="281"/>
      <c r="EU374" s="281"/>
      <c r="EV374" s="281"/>
      <c r="EW374" s="281"/>
      <c r="EX374" s="281"/>
      <c r="EY374" s="281"/>
      <c r="EZ374" s="281"/>
      <c r="FA374" s="281"/>
      <c r="FB374" s="281"/>
      <c r="FC374" s="281"/>
      <c r="FD374" s="281"/>
      <c r="FE374" s="281"/>
      <c r="FF374" s="281"/>
      <c r="FG374" s="281"/>
      <c r="FH374" s="281"/>
      <c r="FI374" s="281"/>
      <c r="FJ374" s="281"/>
      <c r="FK374" s="281"/>
      <c r="FL374" s="281"/>
      <c r="FM374" s="281"/>
      <c r="FN374" s="281"/>
      <c r="FO374" s="281"/>
      <c r="FP374" s="281"/>
      <c r="FQ374" s="281"/>
      <c r="FR374" s="281"/>
      <c r="FS374" s="281"/>
      <c r="FT374" s="281"/>
      <c r="FU374" s="281"/>
      <c r="FV374" s="281"/>
      <c r="FW374" s="281"/>
      <c r="FX374" s="281"/>
      <c r="FY374" s="281"/>
      <c r="FZ374" s="281"/>
      <c r="GA374" s="281"/>
      <c r="GB374" s="281"/>
      <c r="GC374" s="281"/>
      <c r="GD374" s="281"/>
      <c r="GE374" s="281"/>
      <c r="GF374" s="281"/>
    </row>
    <row r="375" spans="1:188" s="81" customFormat="1" x14ac:dyDescent="0.25">
      <c r="A375" s="140"/>
      <c r="B375" s="134" t="s">
        <v>36</v>
      </c>
      <c r="C375" s="135"/>
      <c r="D375" s="138">
        <v>20</v>
      </c>
      <c r="E375" s="137">
        <v>16</v>
      </c>
      <c r="F375" s="136"/>
      <c r="G375" s="138"/>
      <c r="H375" s="137"/>
      <c r="I375" s="138"/>
      <c r="J375" s="139"/>
      <c r="K375" s="234"/>
      <c r="L375" s="235"/>
      <c r="M375" s="89"/>
      <c r="N375" s="89"/>
      <c r="O375" s="89"/>
      <c r="P375" s="89"/>
      <c r="Q375" s="89"/>
      <c r="R375" s="89"/>
      <c r="S375" s="89"/>
      <c r="T375" s="89"/>
      <c r="U375" s="89"/>
      <c r="V375" s="281"/>
      <c r="W375" s="281"/>
      <c r="X375" s="281"/>
      <c r="Y375" s="281"/>
      <c r="Z375" s="281"/>
      <c r="AA375" s="281"/>
      <c r="AB375" s="281"/>
      <c r="AC375" s="281"/>
      <c r="AD375" s="281"/>
      <c r="AE375" s="281"/>
      <c r="AF375" s="281"/>
      <c r="AG375" s="281"/>
      <c r="AH375" s="281"/>
      <c r="AI375" s="281"/>
      <c r="AJ375" s="281"/>
      <c r="AK375" s="281"/>
      <c r="AL375" s="281"/>
      <c r="AM375" s="281"/>
      <c r="AN375" s="281"/>
      <c r="AO375" s="281"/>
      <c r="AP375" s="281"/>
      <c r="AQ375" s="281"/>
      <c r="AR375" s="281"/>
      <c r="AS375" s="281"/>
      <c r="AT375" s="281"/>
      <c r="AU375" s="281"/>
      <c r="AV375" s="281"/>
      <c r="AW375" s="281"/>
      <c r="AX375" s="281"/>
      <c r="AY375" s="281"/>
      <c r="AZ375" s="281"/>
      <c r="BA375" s="281"/>
      <c r="BB375" s="281"/>
      <c r="BC375" s="281"/>
      <c r="BD375" s="281"/>
      <c r="BE375" s="281"/>
      <c r="BF375" s="281"/>
      <c r="BG375" s="281"/>
      <c r="BH375" s="281"/>
      <c r="BI375" s="281"/>
      <c r="BJ375" s="281"/>
      <c r="BK375" s="281"/>
      <c r="BL375" s="281"/>
      <c r="BM375" s="281"/>
      <c r="BN375" s="281"/>
      <c r="BO375" s="281"/>
      <c r="BP375" s="281"/>
      <c r="BQ375" s="281"/>
      <c r="BR375" s="281"/>
      <c r="BS375" s="281"/>
      <c r="BT375" s="281"/>
      <c r="BU375" s="281"/>
      <c r="BV375" s="281"/>
      <c r="BW375" s="281"/>
      <c r="BX375" s="281"/>
      <c r="BY375" s="281"/>
      <c r="BZ375" s="281"/>
      <c r="CA375" s="281"/>
      <c r="CB375" s="281"/>
      <c r="CC375" s="281"/>
      <c r="CD375" s="281"/>
      <c r="CE375" s="281"/>
      <c r="CF375" s="281"/>
      <c r="CG375" s="281"/>
      <c r="CH375" s="281"/>
      <c r="CI375" s="281"/>
      <c r="CJ375" s="281"/>
      <c r="CK375" s="281"/>
      <c r="CL375" s="281"/>
      <c r="CM375" s="281"/>
      <c r="CN375" s="281"/>
      <c r="CO375" s="281"/>
      <c r="CP375" s="281"/>
      <c r="CQ375" s="281"/>
      <c r="CR375" s="281"/>
      <c r="CS375" s="281"/>
      <c r="CT375" s="281"/>
      <c r="CU375" s="281"/>
      <c r="CV375" s="281"/>
      <c r="CW375" s="281"/>
      <c r="CX375" s="281"/>
      <c r="CY375" s="281"/>
      <c r="CZ375" s="281"/>
      <c r="DA375" s="281"/>
      <c r="DB375" s="281"/>
      <c r="DC375" s="281"/>
      <c r="DD375" s="281"/>
      <c r="DE375" s="281"/>
      <c r="DF375" s="281"/>
      <c r="DG375" s="281"/>
      <c r="DH375" s="281"/>
      <c r="DI375" s="281"/>
      <c r="DJ375" s="281"/>
      <c r="DK375" s="281"/>
      <c r="DL375" s="281"/>
      <c r="DM375" s="281"/>
      <c r="DN375" s="281"/>
      <c r="DO375" s="281"/>
      <c r="DP375" s="281"/>
      <c r="DQ375" s="281"/>
      <c r="DR375" s="281"/>
      <c r="DS375" s="281"/>
      <c r="DT375" s="281"/>
      <c r="DU375" s="281"/>
      <c r="DV375" s="281"/>
      <c r="DW375" s="281"/>
      <c r="DX375" s="281"/>
      <c r="DY375" s="281"/>
      <c r="DZ375" s="281"/>
      <c r="EA375" s="281"/>
      <c r="EB375" s="281"/>
      <c r="EC375" s="281"/>
      <c r="ED375" s="281"/>
      <c r="EE375" s="281"/>
      <c r="EF375" s="281"/>
      <c r="EG375" s="281"/>
      <c r="EH375" s="281"/>
      <c r="EI375" s="281"/>
      <c r="EJ375" s="281"/>
      <c r="EK375" s="281"/>
      <c r="EL375" s="281"/>
      <c r="EM375" s="281"/>
      <c r="EN375" s="281"/>
      <c r="EO375" s="281"/>
      <c r="EP375" s="281"/>
      <c r="EQ375" s="281"/>
      <c r="ER375" s="281"/>
      <c r="ES375" s="281"/>
      <c r="ET375" s="281"/>
      <c r="EU375" s="281"/>
      <c r="EV375" s="281"/>
      <c r="EW375" s="281"/>
      <c r="EX375" s="281"/>
      <c r="EY375" s="281"/>
      <c r="EZ375" s="281"/>
      <c r="FA375" s="281"/>
      <c r="FB375" s="281"/>
      <c r="FC375" s="281"/>
      <c r="FD375" s="281"/>
      <c r="FE375" s="281"/>
      <c r="FF375" s="281"/>
      <c r="FG375" s="281"/>
      <c r="FH375" s="281"/>
      <c r="FI375" s="281"/>
      <c r="FJ375" s="281"/>
      <c r="FK375" s="281"/>
      <c r="FL375" s="281"/>
      <c r="FM375" s="281"/>
      <c r="FN375" s="281"/>
      <c r="FO375" s="281"/>
      <c r="FP375" s="281"/>
      <c r="FQ375" s="281"/>
      <c r="FR375" s="281"/>
      <c r="FS375" s="281"/>
      <c r="FT375" s="281"/>
      <c r="FU375" s="281"/>
      <c r="FV375" s="281"/>
      <c r="FW375" s="281"/>
      <c r="FX375" s="281"/>
      <c r="FY375" s="281"/>
      <c r="FZ375" s="281"/>
      <c r="GA375" s="281"/>
      <c r="GB375" s="281"/>
      <c r="GC375" s="281"/>
      <c r="GD375" s="281"/>
      <c r="GE375" s="281"/>
      <c r="GF375" s="281"/>
    </row>
    <row r="376" spans="1:188" s="81" customFormat="1" x14ac:dyDescent="0.25">
      <c r="A376" s="140"/>
      <c r="B376" s="134" t="s">
        <v>94</v>
      </c>
      <c r="C376" s="135"/>
      <c r="D376" s="136">
        <v>14.67</v>
      </c>
      <c r="E376" s="137">
        <v>12.9</v>
      </c>
      <c r="F376" s="136"/>
      <c r="G376" s="137"/>
      <c r="H376" s="136"/>
      <c r="I376" s="137"/>
      <c r="J376" s="139"/>
      <c r="K376" s="234"/>
      <c r="L376" s="235"/>
      <c r="M376" s="89"/>
      <c r="N376" s="89"/>
      <c r="O376" s="89"/>
      <c r="P376" s="89"/>
      <c r="Q376" s="89"/>
      <c r="R376" s="89"/>
      <c r="S376" s="89"/>
      <c r="T376" s="89"/>
      <c r="U376" s="89"/>
      <c r="V376" s="281"/>
      <c r="W376" s="281"/>
      <c r="X376" s="281"/>
      <c r="Y376" s="281"/>
      <c r="Z376" s="281"/>
      <c r="AA376" s="281"/>
      <c r="AB376" s="281"/>
      <c r="AC376" s="281"/>
      <c r="AD376" s="281"/>
      <c r="AE376" s="281"/>
      <c r="AF376" s="281"/>
      <c r="AG376" s="281"/>
      <c r="AH376" s="281"/>
      <c r="AI376" s="281"/>
      <c r="AJ376" s="281"/>
      <c r="AK376" s="281"/>
      <c r="AL376" s="281"/>
      <c r="AM376" s="281"/>
      <c r="AN376" s="281"/>
      <c r="AO376" s="281"/>
      <c r="AP376" s="281"/>
      <c r="AQ376" s="281"/>
      <c r="AR376" s="281"/>
      <c r="AS376" s="281"/>
      <c r="AT376" s="281"/>
      <c r="AU376" s="281"/>
      <c r="AV376" s="281"/>
      <c r="AW376" s="281"/>
      <c r="AX376" s="281"/>
      <c r="AY376" s="281"/>
      <c r="AZ376" s="281"/>
      <c r="BA376" s="281"/>
      <c r="BB376" s="281"/>
      <c r="BC376" s="281"/>
      <c r="BD376" s="281"/>
      <c r="BE376" s="281"/>
      <c r="BF376" s="281"/>
      <c r="BG376" s="281"/>
      <c r="BH376" s="281"/>
      <c r="BI376" s="281"/>
      <c r="BJ376" s="281"/>
      <c r="BK376" s="281"/>
      <c r="BL376" s="281"/>
      <c r="BM376" s="281"/>
      <c r="BN376" s="281"/>
      <c r="BO376" s="281"/>
      <c r="BP376" s="281"/>
      <c r="BQ376" s="281"/>
      <c r="BR376" s="281"/>
      <c r="BS376" s="281"/>
      <c r="BT376" s="281"/>
      <c r="BU376" s="281"/>
      <c r="BV376" s="281"/>
      <c r="BW376" s="281"/>
      <c r="BX376" s="281"/>
      <c r="BY376" s="281"/>
      <c r="BZ376" s="281"/>
      <c r="CA376" s="281"/>
      <c r="CB376" s="281"/>
      <c r="CC376" s="281"/>
      <c r="CD376" s="281"/>
      <c r="CE376" s="281"/>
      <c r="CF376" s="281"/>
      <c r="CG376" s="281"/>
      <c r="CH376" s="281"/>
      <c r="CI376" s="281"/>
      <c r="CJ376" s="281"/>
      <c r="CK376" s="281"/>
      <c r="CL376" s="281"/>
      <c r="CM376" s="281"/>
      <c r="CN376" s="281"/>
      <c r="CO376" s="281"/>
      <c r="CP376" s="281"/>
      <c r="CQ376" s="281"/>
      <c r="CR376" s="281"/>
      <c r="CS376" s="281"/>
      <c r="CT376" s="281"/>
      <c r="CU376" s="281"/>
      <c r="CV376" s="281"/>
      <c r="CW376" s="281"/>
      <c r="CX376" s="281"/>
      <c r="CY376" s="281"/>
      <c r="CZ376" s="281"/>
      <c r="DA376" s="281"/>
      <c r="DB376" s="281"/>
      <c r="DC376" s="281"/>
      <c r="DD376" s="281"/>
      <c r="DE376" s="281"/>
      <c r="DF376" s="281"/>
      <c r="DG376" s="281"/>
      <c r="DH376" s="281"/>
      <c r="DI376" s="281"/>
      <c r="DJ376" s="281"/>
      <c r="DK376" s="281"/>
      <c r="DL376" s="281"/>
      <c r="DM376" s="281"/>
      <c r="DN376" s="281"/>
      <c r="DO376" s="281"/>
      <c r="DP376" s="281"/>
      <c r="DQ376" s="281"/>
      <c r="DR376" s="281"/>
      <c r="DS376" s="281"/>
      <c r="DT376" s="281"/>
      <c r="DU376" s="281"/>
      <c r="DV376" s="281"/>
      <c r="DW376" s="281"/>
      <c r="DX376" s="281"/>
      <c r="DY376" s="281"/>
      <c r="DZ376" s="281"/>
      <c r="EA376" s="281"/>
      <c r="EB376" s="281"/>
      <c r="EC376" s="281"/>
      <c r="ED376" s="281"/>
      <c r="EE376" s="281"/>
      <c r="EF376" s="281"/>
      <c r="EG376" s="281"/>
      <c r="EH376" s="281"/>
      <c r="EI376" s="281"/>
      <c r="EJ376" s="281"/>
      <c r="EK376" s="281"/>
      <c r="EL376" s="281"/>
      <c r="EM376" s="281"/>
      <c r="EN376" s="281"/>
      <c r="EO376" s="281"/>
      <c r="EP376" s="281"/>
      <c r="EQ376" s="281"/>
      <c r="ER376" s="281"/>
      <c r="ES376" s="281"/>
      <c r="ET376" s="281"/>
      <c r="EU376" s="281"/>
      <c r="EV376" s="281"/>
      <c r="EW376" s="281"/>
      <c r="EX376" s="281"/>
      <c r="EY376" s="281"/>
      <c r="EZ376" s="281"/>
      <c r="FA376" s="281"/>
      <c r="FB376" s="281"/>
      <c r="FC376" s="281"/>
      <c r="FD376" s="281"/>
      <c r="FE376" s="281"/>
      <c r="FF376" s="281"/>
      <c r="FG376" s="281"/>
      <c r="FH376" s="281"/>
      <c r="FI376" s="281"/>
      <c r="FJ376" s="281"/>
      <c r="FK376" s="281"/>
      <c r="FL376" s="281"/>
      <c r="FM376" s="281"/>
      <c r="FN376" s="281"/>
      <c r="FO376" s="281"/>
      <c r="FP376" s="281"/>
      <c r="FQ376" s="281"/>
      <c r="FR376" s="281"/>
      <c r="FS376" s="281"/>
      <c r="FT376" s="281"/>
      <c r="FU376" s="281"/>
      <c r="FV376" s="281"/>
      <c r="FW376" s="281"/>
      <c r="FX376" s="281"/>
      <c r="FY376" s="281"/>
      <c r="FZ376" s="281"/>
      <c r="GA376" s="281"/>
      <c r="GB376" s="281"/>
      <c r="GC376" s="281"/>
      <c r="GD376" s="281"/>
      <c r="GE376" s="281"/>
      <c r="GF376" s="281"/>
    </row>
    <row r="377" spans="1:188" s="81" customFormat="1" x14ac:dyDescent="0.25">
      <c r="A377" s="134"/>
      <c r="B377" s="134" t="s">
        <v>38</v>
      </c>
      <c r="C377" s="135"/>
      <c r="D377" s="136">
        <v>1.2</v>
      </c>
      <c r="E377" s="137">
        <v>1.2</v>
      </c>
      <c r="F377" s="136"/>
      <c r="G377" s="137"/>
      <c r="H377" s="136"/>
      <c r="I377" s="137"/>
      <c r="J377" s="139"/>
      <c r="K377" s="234"/>
      <c r="L377" s="235"/>
      <c r="M377" s="89"/>
      <c r="N377" s="89"/>
      <c r="O377" s="89"/>
      <c r="P377" s="89"/>
      <c r="Q377" s="89"/>
      <c r="R377" s="89"/>
      <c r="S377" s="89"/>
      <c r="T377" s="89"/>
      <c r="U377" s="89"/>
      <c r="V377" s="281"/>
      <c r="W377" s="281"/>
      <c r="X377" s="281"/>
      <c r="Y377" s="281"/>
      <c r="Z377" s="281"/>
      <c r="AA377" s="281"/>
      <c r="AB377" s="281"/>
      <c r="AC377" s="281"/>
      <c r="AD377" s="281"/>
      <c r="AE377" s="281"/>
      <c r="AF377" s="281"/>
      <c r="AG377" s="281"/>
      <c r="AH377" s="281"/>
      <c r="AI377" s="281"/>
      <c r="AJ377" s="281"/>
      <c r="AK377" s="281"/>
      <c r="AL377" s="281"/>
      <c r="AM377" s="281"/>
      <c r="AN377" s="281"/>
      <c r="AO377" s="281"/>
      <c r="AP377" s="281"/>
      <c r="AQ377" s="281"/>
      <c r="AR377" s="281"/>
      <c r="AS377" s="281"/>
      <c r="AT377" s="281"/>
      <c r="AU377" s="281"/>
      <c r="AV377" s="281"/>
      <c r="AW377" s="281"/>
      <c r="AX377" s="281"/>
      <c r="AY377" s="281"/>
      <c r="AZ377" s="281"/>
      <c r="BA377" s="281"/>
      <c r="BB377" s="281"/>
      <c r="BC377" s="281"/>
      <c r="BD377" s="281"/>
      <c r="BE377" s="281"/>
      <c r="BF377" s="281"/>
      <c r="BG377" s="281"/>
      <c r="BH377" s="281"/>
      <c r="BI377" s="281"/>
      <c r="BJ377" s="281"/>
      <c r="BK377" s="281"/>
      <c r="BL377" s="281"/>
      <c r="BM377" s="281"/>
      <c r="BN377" s="281"/>
      <c r="BO377" s="281"/>
      <c r="BP377" s="281"/>
      <c r="BQ377" s="281"/>
      <c r="BR377" s="281"/>
      <c r="BS377" s="281"/>
      <c r="BT377" s="281"/>
      <c r="BU377" s="281"/>
      <c r="BV377" s="281"/>
      <c r="BW377" s="281"/>
      <c r="BX377" s="281"/>
      <c r="BY377" s="281"/>
      <c r="BZ377" s="281"/>
      <c r="CA377" s="281"/>
      <c r="CB377" s="281"/>
      <c r="CC377" s="281"/>
      <c r="CD377" s="281"/>
      <c r="CE377" s="281"/>
      <c r="CF377" s="281"/>
      <c r="CG377" s="281"/>
      <c r="CH377" s="281"/>
      <c r="CI377" s="281"/>
      <c r="CJ377" s="281"/>
      <c r="CK377" s="281"/>
      <c r="CL377" s="281"/>
      <c r="CM377" s="281"/>
      <c r="CN377" s="281"/>
      <c r="CO377" s="281"/>
      <c r="CP377" s="281"/>
      <c r="CQ377" s="281"/>
      <c r="CR377" s="281"/>
      <c r="CS377" s="281"/>
      <c r="CT377" s="281"/>
      <c r="CU377" s="281"/>
      <c r="CV377" s="281"/>
      <c r="CW377" s="281"/>
      <c r="CX377" s="281"/>
      <c r="CY377" s="281"/>
      <c r="CZ377" s="281"/>
      <c r="DA377" s="281"/>
      <c r="DB377" s="281"/>
      <c r="DC377" s="281"/>
      <c r="DD377" s="281"/>
      <c r="DE377" s="281"/>
      <c r="DF377" s="281"/>
      <c r="DG377" s="281"/>
      <c r="DH377" s="281"/>
      <c r="DI377" s="281"/>
      <c r="DJ377" s="281"/>
      <c r="DK377" s="281"/>
      <c r="DL377" s="281"/>
      <c r="DM377" s="281"/>
      <c r="DN377" s="281"/>
      <c r="DO377" s="281"/>
      <c r="DP377" s="281"/>
      <c r="DQ377" s="281"/>
      <c r="DR377" s="281"/>
      <c r="DS377" s="281"/>
      <c r="DT377" s="281"/>
      <c r="DU377" s="281"/>
      <c r="DV377" s="281"/>
      <c r="DW377" s="281"/>
      <c r="DX377" s="281"/>
      <c r="DY377" s="281"/>
      <c r="DZ377" s="281"/>
      <c r="EA377" s="281"/>
      <c r="EB377" s="281"/>
      <c r="EC377" s="281"/>
      <c r="ED377" s="281"/>
      <c r="EE377" s="281"/>
      <c r="EF377" s="281"/>
      <c r="EG377" s="281"/>
      <c r="EH377" s="281"/>
      <c r="EI377" s="281"/>
      <c r="EJ377" s="281"/>
      <c r="EK377" s="281"/>
      <c r="EL377" s="281"/>
      <c r="EM377" s="281"/>
      <c r="EN377" s="281"/>
      <c r="EO377" s="281"/>
      <c r="EP377" s="281"/>
      <c r="EQ377" s="281"/>
      <c r="ER377" s="281"/>
      <c r="ES377" s="281"/>
      <c r="ET377" s="281"/>
      <c r="EU377" s="281"/>
      <c r="EV377" s="281"/>
      <c r="EW377" s="281"/>
      <c r="EX377" s="281"/>
      <c r="EY377" s="281"/>
      <c r="EZ377" s="281"/>
      <c r="FA377" s="281"/>
      <c r="FB377" s="281"/>
      <c r="FC377" s="281"/>
      <c r="FD377" s="281"/>
      <c r="FE377" s="281"/>
      <c r="FF377" s="281"/>
      <c r="FG377" s="281"/>
      <c r="FH377" s="281"/>
      <c r="FI377" s="281"/>
      <c r="FJ377" s="281"/>
      <c r="FK377" s="281"/>
      <c r="FL377" s="281"/>
      <c r="FM377" s="281"/>
      <c r="FN377" s="281"/>
      <c r="FO377" s="281"/>
      <c r="FP377" s="281"/>
      <c r="FQ377" s="281"/>
      <c r="FR377" s="281"/>
      <c r="FS377" s="281"/>
      <c r="FT377" s="281"/>
      <c r="FU377" s="281"/>
      <c r="FV377" s="281"/>
      <c r="FW377" s="281"/>
      <c r="FX377" s="281"/>
      <c r="FY377" s="281"/>
      <c r="FZ377" s="281"/>
      <c r="GA377" s="281"/>
      <c r="GB377" s="281"/>
      <c r="GC377" s="281"/>
      <c r="GD377" s="281"/>
      <c r="GE377" s="281"/>
      <c r="GF377" s="281"/>
    </row>
    <row r="378" spans="1:188" s="88" customFormat="1" x14ac:dyDescent="0.25">
      <c r="A378" s="101" t="s">
        <v>427</v>
      </c>
      <c r="B378" s="102"/>
      <c r="C378" s="109" t="s">
        <v>271</v>
      </c>
      <c r="D378" s="107"/>
      <c r="E378" s="106"/>
      <c r="F378" s="127">
        <v>7</v>
      </c>
      <c r="G378" s="128">
        <v>8</v>
      </c>
      <c r="H378" s="127">
        <v>23</v>
      </c>
      <c r="I378" s="128">
        <v>192</v>
      </c>
      <c r="J378" s="68" t="s">
        <v>419</v>
      </c>
      <c r="K378" s="234"/>
      <c r="L378" s="235"/>
      <c r="M378" s="234"/>
      <c r="N378" s="89"/>
      <c r="O378" s="89"/>
      <c r="P378" s="89"/>
      <c r="Q378" s="89"/>
      <c r="R378" s="89"/>
      <c r="S378" s="89"/>
      <c r="T378" s="89"/>
      <c r="U378" s="89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/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6"/>
      <c r="CG378" s="66"/>
      <c r="CH378" s="66"/>
      <c r="CI378" s="66"/>
      <c r="CJ378" s="66"/>
      <c r="CK378" s="66"/>
      <c r="CL378" s="66"/>
      <c r="CM378" s="66"/>
      <c r="CN378" s="66"/>
      <c r="CO378" s="66"/>
      <c r="CP378" s="66"/>
      <c r="CQ378" s="66"/>
      <c r="CR378" s="66"/>
      <c r="CS378" s="66"/>
      <c r="CT378" s="66"/>
      <c r="CU378" s="66"/>
      <c r="CV378" s="66"/>
      <c r="CW378" s="66"/>
      <c r="CX378" s="66"/>
      <c r="CY378" s="66"/>
      <c r="CZ378" s="66"/>
      <c r="DA378" s="66"/>
      <c r="DB378" s="66"/>
      <c r="DC378" s="66"/>
      <c r="DD378" s="66"/>
      <c r="DE378" s="66"/>
      <c r="DF378" s="66"/>
      <c r="DG378" s="66"/>
      <c r="DH378" s="66"/>
      <c r="DI378" s="66"/>
      <c r="DJ378" s="66"/>
      <c r="DK378" s="66"/>
      <c r="DL378" s="66"/>
      <c r="DM378" s="66"/>
      <c r="DN378" s="66"/>
      <c r="DO378" s="66"/>
      <c r="DP378" s="66"/>
      <c r="DQ378" s="66"/>
      <c r="DR378" s="66"/>
      <c r="DS378" s="66"/>
      <c r="DT378" s="66"/>
      <c r="DU378" s="66"/>
      <c r="DV378" s="66"/>
      <c r="DW378" s="66"/>
      <c r="DX378" s="66"/>
      <c r="DY378" s="66"/>
      <c r="DZ378" s="66"/>
      <c r="EA378" s="66"/>
      <c r="EB378" s="66"/>
      <c r="EC378" s="66"/>
      <c r="ED378" s="66"/>
      <c r="EE378" s="66"/>
      <c r="EF378" s="66"/>
      <c r="EG378" s="66"/>
      <c r="EH378" s="66"/>
      <c r="EI378" s="66"/>
      <c r="EJ378" s="66"/>
      <c r="EK378" s="66"/>
      <c r="EL378" s="66"/>
      <c r="EM378" s="66"/>
      <c r="EN378" s="66"/>
      <c r="EO378" s="66"/>
      <c r="EP378" s="66"/>
      <c r="EQ378" s="66"/>
      <c r="ER378" s="66"/>
      <c r="ES378" s="66"/>
      <c r="ET378" s="66"/>
      <c r="EU378" s="66"/>
      <c r="EV378" s="66"/>
      <c r="EW378" s="66"/>
      <c r="EX378" s="66"/>
      <c r="EY378" s="66"/>
      <c r="EZ378" s="66"/>
      <c r="FA378" s="66"/>
      <c r="FB378" s="66"/>
      <c r="FC378" s="66"/>
      <c r="FD378" s="66"/>
      <c r="FE378" s="66"/>
      <c r="FF378" s="66"/>
      <c r="FG378" s="66"/>
      <c r="FH378" s="66"/>
      <c r="FI378" s="66"/>
      <c r="FJ378" s="66"/>
      <c r="FK378" s="66"/>
      <c r="FL378" s="66"/>
      <c r="FM378" s="66"/>
      <c r="FN378" s="66"/>
      <c r="FO378" s="66"/>
      <c r="FP378" s="66"/>
      <c r="FQ378" s="66"/>
      <c r="FR378" s="66"/>
      <c r="FS378" s="66"/>
      <c r="FT378" s="66"/>
      <c r="FU378" s="66"/>
      <c r="FV378" s="66"/>
      <c r="FW378" s="66"/>
      <c r="FX378" s="66"/>
      <c r="FY378" s="66"/>
      <c r="FZ378" s="66"/>
      <c r="GA378" s="66"/>
      <c r="GB378" s="66"/>
      <c r="GC378" s="66"/>
      <c r="GD378" s="66"/>
      <c r="GE378" s="66"/>
      <c r="GF378" s="66"/>
    </row>
    <row r="379" spans="1:188" s="88" customFormat="1" x14ac:dyDescent="0.25">
      <c r="A379" s="101"/>
      <c r="B379" s="102" t="s">
        <v>77</v>
      </c>
      <c r="C379" s="109"/>
      <c r="D379" s="107">
        <v>94.7</v>
      </c>
      <c r="E379" s="106">
        <v>92.85</v>
      </c>
      <c r="F379" s="107"/>
      <c r="G379" s="106"/>
      <c r="H379" s="107"/>
      <c r="I379" s="105"/>
      <c r="J379" s="104"/>
      <c r="K379" s="234"/>
      <c r="L379" s="235"/>
      <c r="M379" s="234"/>
      <c r="N379" s="89"/>
      <c r="O379" s="89"/>
      <c r="P379" s="89"/>
      <c r="Q379" s="89"/>
      <c r="R379" s="89"/>
      <c r="S379" s="89"/>
      <c r="T379" s="89"/>
      <c r="U379" s="89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  <c r="AX379" s="66"/>
      <c r="AY379" s="66"/>
      <c r="AZ379" s="66"/>
      <c r="BA379" s="66"/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6"/>
      <c r="BM379" s="66"/>
      <c r="BN379" s="66"/>
      <c r="BO379" s="66"/>
      <c r="BP379" s="66"/>
      <c r="BQ379" s="66"/>
      <c r="BR379" s="66"/>
      <c r="BS379" s="66"/>
      <c r="BT379" s="66"/>
      <c r="BU379" s="66"/>
      <c r="BV379" s="66"/>
      <c r="BW379" s="66"/>
      <c r="BX379" s="66"/>
      <c r="BY379" s="66"/>
      <c r="BZ379" s="66"/>
      <c r="CA379" s="66"/>
      <c r="CB379" s="66"/>
      <c r="CC379" s="66"/>
      <c r="CD379" s="66"/>
      <c r="CE379" s="66"/>
      <c r="CF379" s="66"/>
      <c r="CG379" s="66"/>
      <c r="CH379" s="66"/>
      <c r="CI379" s="66"/>
      <c r="CJ379" s="66"/>
      <c r="CK379" s="66"/>
      <c r="CL379" s="66"/>
      <c r="CM379" s="66"/>
      <c r="CN379" s="66"/>
      <c r="CO379" s="66"/>
      <c r="CP379" s="66"/>
      <c r="CQ379" s="66"/>
      <c r="CR379" s="66"/>
      <c r="CS379" s="66"/>
      <c r="CT379" s="66"/>
      <c r="CU379" s="66"/>
      <c r="CV379" s="66"/>
      <c r="CW379" s="66"/>
      <c r="CX379" s="66"/>
      <c r="CY379" s="66"/>
      <c r="CZ379" s="66"/>
      <c r="DA379" s="66"/>
      <c r="DB379" s="66"/>
      <c r="DC379" s="66"/>
      <c r="DD379" s="66"/>
      <c r="DE379" s="66"/>
      <c r="DF379" s="66"/>
      <c r="DG379" s="66"/>
      <c r="DH379" s="66"/>
      <c r="DI379" s="66"/>
      <c r="DJ379" s="66"/>
      <c r="DK379" s="66"/>
      <c r="DL379" s="66"/>
      <c r="DM379" s="66"/>
      <c r="DN379" s="66"/>
      <c r="DO379" s="66"/>
      <c r="DP379" s="66"/>
      <c r="DQ379" s="66"/>
      <c r="DR379" s="66"/>
      <c r="DS379" s="66"/>
      <c r="DT379" s="66"/>
      <c r="DU379" s="66"/>
      <c r="DV379" s="66"/>
      <c r="DW379" s="66"/>
      <c r="DX379" s="66"/>
      <c r="DY379" s="66"/>
      <c r="DZ379" s="66"/>
      <c r="EA379" s="66"/>
      <c r="EB379" s="66"/>
      <c r="EC379" s="66"/>
      <c r="ED379" s="66"/>
      <c r="EE379" s="66"/>
      <c r="EF379" s="66"/>
      <c r="EG379" s="66"/>
      <c r="EH379" s="66"/>
      <c r="EI379" s="66"/>
      <c r="EJ379" s="66"/>
      <c r="EK379" s="66"/>
      <c r="EL379" s="66"/>
      <c r="EM379" s="66"/>
      <c r="EN379" s="66"/>
      <c r="EO379" s="66"/>
      <c r="EP379" s="66"/>
      <c r="EQ379" s="66"/>
      <c r="ER379" s="66"/>
      <c r="ES379" s="66"/>
      <c r="ET379" s="66"/>
      <c r="EU379" s="66"/>
      <c r="EV379" s="66"/>
      <c r="EW379" s="66"/>
      <c r="EX379" s="66"/>
      <c r="EY379" s="66"/>
      <c r="EZ379" s="66"/>
      <c r="FA379" s="66"/>
      <c r="FB379" s="66"/>
      <c r="FC379" s="66"/>
      <c r="FD379" s="66"/>
      <c r="FE379" s="66"/>
      <c r="FF379" s="66"/>
      <c r="FG379" s="66"/>
      <c r="FH379" s="66"/>
      <c r="FI379" s="66"/>
      <c r="FJ379" s="66"/>
      <c r="FK379" s="66"/>
      <c r="FL379" s="66"/>
      <c r="FM379" s="66"/>
      <c r="FN379" s="66"/>
      <c r="FO379" s="66"/>
      <c r="FP379" s="66"/>
      <c r="FQ379" s="66"/>
      <c r="FR379" s="66"/>
      <c r="FS379" s="66"/>
      <c r="FT379" s="66"/>
      <c r="FU379" s="66"/>
      <c r="FV379" s="66"/>
      <c r="FW379" s="66"/>
      <c r="FX379" s="66"/>
      <c r="FY379" s="66"/>
      <c r="FZ379" s="66"/>
      <c r="GA379" s="66"/>
      <c r="GB379" s="66"/>
      <c r="GC379" s="66"/>
      <c r="GD379" s="66"/>
      <c r="GE379" s="66"/>
      <c r="GF379" s="66"/>
    </row>
    <row r="380" spans="1:188" s="88" customFormat="1" x14ac:dyDescent="0.25">
      <c r="A380" s="101"/>
      <c r="B380" s="102" t="s">
        <v>104</v>
      </c>
      <c r="C380" s="109"/>
      <c r="D380" s="107">
        <v>10</v>
      </c>
      <c r="E380" s="106">
        <v>10</v>
      </c>
      <c r="F380" s="107"/>
      <c r="G380" s="106"/>
      <c r="H380" s="107"/>
      <c r="I380" s="105"/>
      <c r="J380" s="104"/>
      <c r="K380" s="234"/>
      <c r="L380" s="235"/>
      <c r="M380" s="234"/>
      <c r="N380" s="89"/>
      <c r="O380" s="89"/>
      <c r="P380" s="89"/>
      <c r="Q380" s="89"/>
      <c r="R380" s="89"/>
      <c r="S380" s="89"/>
      <c r="T380" s="89"/>
      <c r="U380" s="89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6"/>
      <c r="CG380" s="66"/>
      <c r="CH380" s="66"/>
      <c r="CI380" s="66"/>
      <c r="CJ380" s="66"/>
      <c r="CK380" s="66"/>
      <c r="CL380" s="66"/>
      <c r="CM380" s="66"/>
      <c r="CN380" s="66"/>
      <c r="CO380" s="66"/>
      <c r="CP380" s="66"/>
      <c r="CQ380" s="66"/>
      <c r="CR380" s="66"/>
      <c r="CS380" s="66"/>
      <c r="CT380" s="66"/>
      <c r="CU380" s="66"/>
      <c r="CV380" s="66"/>
      <c r="CW380" s="66"/>
      <c r="CX380" s="66"/>
      <c r="CY380" s="66"/>
      <c r="CZ380" s="66"/>
      <c r="DA380" s="66"/>
      <c r="DB380" s="66"/>
      <c r="DC380" s="66"/>
      <c r="DD380" s="66"/>
      <c r="DE380" s="66"/>
      <c r="DF380" s="66"/>
      <c r="DG380" s="66"/>
      <c r="DH380" s="66"/>
      <c r="DI380" s="66"/>
      <c r="DJ380" s="66"/>
      <c r="DK380" s="66"/>
      <c r="DL380" s="66"/>
      <c r="DM380" s="66"/>
      <c r="DN380" s="66"/>
      <c r="DO380" s="66"/>
      <c r="DP380" s="66"/>
      <c r="DQ380" s="66"/>
      <c r="DR380" s="66"/>
      <c r="DS380" s="66"/>
      <c r="DT380" s="66"/>
      <c r="DU380" s="66"/>
      <c r="DV380" s="66"/>
      <c r="DW380" s="66"/>
      <c r="DX380" s="66"/>
      <c r="DY380" s="66"/>
      <c r="DZ380" s="66"/>
      <c r="EA380" s="66"/>
      <c r="EB380" s="66"/>
      <c r="EC380" s="66"/>
      <c r="ED380" s="66"/>
      <c r="EE380" s="66"/>
      <c r="EF380" s="66"/>
      <c r="EG380" s="66"/>
      <c r="EH380" s="66"/>
      <c r="EI380" s="66"/>
      <c r="EJ380" s="66"/>
      <c r="EK380" s="66"/>
      <c r="EL380" s="66"/>
      <c r="EM380" s="66"/>
      <c r="EN380" s="66"/>
      <c r="EO380" s="66"/>
      <c r="EP380" s="66"/>
      <c r="EQ380" s="66"/>
      <c r="ER380" s="66"/>
      <c r="ES380" s="66"/>
      <c r="ET380" s="66"/>
      <c r="EU380" s="66"/>
      <c r="EV380" s="66"/>
      <c r="EW380" s="66"/>
      <c r="EX380" s="66"/>
      <c r="EY380" s="66"/>
      <c r="EZ380" s="66"/>
      <c r="FA380" s="66"/>
      <c r="FB380" s="66"/>
      <c r="FC380" s="66"/>
      <c r="FD380" s="66"/>
      <c r="FE380" s="66"/>
      <c r="FF380" s="66"/>
      <c r="FG380" s="66"/>
      <c r="FH380" s="66"/>
      <c r="FI380" s="66"/>
      <c r="FJ380" s="66"/>
      <c r="FK380" s="66"/>
      <c r="FL380" s="66"/>
      <c r="FM380" s="66"/>
      <c r="FN380" s="66"/>
      <c r="FO380" s="66"/>
      <c r="FP380" s="66"/>
      <c r="FQ380" s="66"/>
      <c r="FR380" s="66"/>
      <c r="FS380" s="66"/>
      <c r="FT380" s="66"/>
      <c r="FU380" s="66"/>
      <c r="FV380" s="66"/>
      <c r="FW380" s="66"/>
      <c r="FX380" s="66"/>
      <c r="FY380" s="66"/>
      <c r="FZ380" s="66"/>
      <c r="GA380" s="66"/>
      <c r="GB380" s="66"/>
      <c r="GC380" s="66"/>
      <c r="GD380" s="66"/>
      <c r="GE380" s="66"/>
      <c r="GF380" s="66"/>
    </row>
    <row r="381" spans="1:188" s="88" customFormat="1" x14ac:dyDescent="0.25">
      <c r="A381" s="101"/>
      <c r="B381" s="102" t="s">
        <v>55</v>
      </c>
      <c r="C381" s="109"/>
      <c r="D381" s="107">
        <v>6.2</v>
      </c>
      <c r="E381" s="106">
        <v>6.2</v>
      </c>
      <c r="F381" s="107"/>
      <c r="G381" s="106"/>
      <c r="H381" s="107"/>
      <c r="I381" s="105"/>
      <c r="J381" s="104"/>
      <c r="K381" s="234"/>
      <c r="L381" s="235"/>
      <c r="M381" s="234"/>
      <c r="N381" s="89"/>
      <c r="O381" s="89"/>
      <c r="P381" s="89"/>
      <c r="Q381" s="89"/>
      <c r="R381" s="89"/>
      <c r="S381" s="89"/>
      <c r="T381" s="89"/>
      <c r="U381" s="89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/>
      <c r="BA381" s="66"/>
      <c r="BB381" s="66"/>
      <c r="BC381" s="66"/>
      <c r="BD381" s="66"/>
      <c r="BE381" s="66"/>
      <c r="BF381" s="66"/>
      <c r="BG381" s="66"/>
      <c r="BH381" s="66"/>
      <c r="BI381" s="66"/>
      <c r="BJ381" s="66"/>
      <c r="BK381" s="66"/>
      <c r="BL381" s="66"/>
      <c r="BM381" s="66"/>
      <c r="BN381" s="66"/>
      <c r="BO381" s="66"/>
      <c r="BP381" s="66"/>
      <c r="BQ381" s="66"/>
      <c r="BR381" s="66"/>
      <c r="BS381" s="66"/>
      <c r="BT381" s="66"/>
      <c r="BU381" s="66"/>
      <c r="BV381" s="66"/>
      <c r="BW381" s="66"/>
      <c r="BX381" s="66"/>
      <c r="BY381" s="66"/>
      <c r="BZ381" s="66"/>
      <c r="CA381" s="66"/>
      <c r="CB381" s="66"/>
      <c r="CC381" s="66"/>
      <c r="CD381" s="66"/>
      <c r="CE381" s="66"/>
      <c r="CF381" s="66"/>
      <c r="CG381" s="66"/>
      <c r="CH381" s="66"/>
      <c r="CI381" s="66"/>
      <c r="CJ381" s="66"/>
      <c r="CK381" s="66"/>
      <c r="CL381" s="66"/>
      <c r="CM381" s="66"/>
      <c r="CN381" s="66"/>
      <c r="CO381" s="66"/>
      <c r="CP381" s="66"/>
      <c r="CQ381" s="66"/>
      <c r="CR381" s="66"/>
      <c r="CS381" s="66"/>
      <c r="CT381" s="66"/>
      <c r="CU381" s="66"/>
      <c r="CV381" s="66"/>
      <c r="CW381" s="66"/>
      <c r="CX381" s="66"/>
      <c r="CY381" s="66"/>
      <c r="CZ381" s="66"/>
      <c r="DA381" s="66"/>
      <c r="DB381" s="66"/>
      <c r="DC381" s="66"/>
      <c r="DD381" s="66"/>
      <c r="DE381" s="66"/>
      <c r="DF381" s="66"/>
      <c r="DG381" s="66"/>
      <c r="DH381" s="66"/>
      <c r="DI381" s="66"/>
      <c r="DJ381" s="66"/>
      <c r="DK381" s="66"/>
      <c r="DL381" s="66"/>
      <c r="DM381" s="66"/>
      <c r="DN381" s="66"/>
      <c r="DO381" s="66"/>
      <c r="DP381" s="66"/>
      <c r="DQ381" s="66"/>
      <c r="DR381" s="66"/>
      <c r="DS381" s="66"/>
      <c r="DT381" s="66"/>
      <c r="DU381" s="66"/>
      <c r="DV381" s="66"/>
      <c r="DW381" s="66"/>
      <c r="DX381" s="66"/>
      <c r="DY381" s="66"/>
      <c r="DZ381" s="66"/>
      <c r="EA381" s="66"/>
      <c r="EB381" s="66"/>
      <c r="EC381" s="66"/>
      <c r="ED381" s="66"/>
      <c r="EE381" s="66"/>
      <c r="EF381" s="66"/>
      <c r="EG381" s="66"/>
      <c r="EH381" s="66"/>
      <c r="EI381" s="66"/>
      <c r="EJ381" s="66"/>
      <c r="EK381" s="66"/>
      <c r="EL381" s="66"/>
      <c r="EM381" s="66"/>
      <c r="EN381" s="66"/>
      <c r="EO381" s="66"/>
      <c r="EP381" s="66"/>
      <c r="EQ381" s="66"/>
      <c r="ER381" s="66"/>
      <c r="ES381" s="66"/>
      <c r="ET381" s="66"/>
      <c r="EU381" s="66"/>
      <c r="EV381" s="66"/>
      <c r="EW381" s="66"/>
      <c r="EX381" s="66"/>
      <c r="EY381" s="66"/>
      <c r="EZ381" s="66"/>
      <c r="FA381" s="66"/>
      <c r="FB381" s="66"/>
      <c r="FC381" s="66"/>
      <c r="FD381" s="66"/>
      <c r="FE381" s="66"/>
      <c r="FF381" s="66"/>
      <c r="FG381" s="66"/>
      <c r="FH381" s="66"/>
      <c r="FI381" s="66"/>
      <c r="FJ381" s="66"/>
      <c r="FK381" s="66"/>
      <c r="FL381" s="66"/>
      <c r="FM381" s="66"/>
      <c r="FN381" s="66"/>
      <c r="FO381" s="66"/>
      <c r="FP381" s="66"/>
      <c r="FQ381" s="66"/>
      <c r="FR381" s="66"/>
      <c r="FS381" s="66"/>
      <c r="FT381" s="66"/>
      <c r="FU381" s="66"/>
      <c r="FV381" s="66"/>
      <c r="FW381" s="66"/>
      <c r="FX381" s="66"/>
      <c r="FY381" s="66"/>
      <c r="FZ381" s="66"/>
      <c r="GA381" s="66"/>
      <c r="GB381" s="66"/>
      <c r="GC381" s="66"/>
      <c r="GD381" s="66"/>
      <c r="GE381" s="66"/>
      <c r="GF381" s="66"/>
    </row>
    <row r="382" spans="1:188" s="88" customFormat="1" x14ac:dyDescent="0.25">
      <c r="A382" s="101"/>
      <c r="B382" s="102" t="s">
        <v>20</v>
      </c>
      <c r="C382" s="109"/>
      <c r="D382" s="107">
        <v>10</v>
      </c>
      <c r="E382" s="106">
        <v>10</v>
      </c>
      <c r="F382" s="107"/>
      <c r="G382" s="106"/>
      <c r="H382" s="107"/>
      <c r="I382" s="105"/>
      <c r="J382" s="104"/>
      <c r="K382" s="234"/>
      <c r="L382" s="235"/>
      <c r="M382" s="234"/>
      <c r="N382" s="89"/>
      <c r="O382" s="89"/>
      <c r="P382" s="89"/>
      <c r="Q382" s="89"/>
      <c r="R382" s="89"/>
      <c r="S382" s="89"/>
      <c r="T382" s="89"/>
      <c r="U382" s="89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/>
      <c r="BM382" s="66"/>
      <c r="BN382" s="66"/>
      <c r="BO382" s="66"/>
      <c r="BP382" s="66"/>
      <c r="BQ382" s="66"/>
      <c r="BR382" s="66"/>
      <c r="BS382" s="66"/>
      <c r="BT382" s="66"/>
      <c r="BU382" s="66"/>
      <c r="BV382" s="66"/>
      <c r="BW382" s="66"/>
      <c r="BX382" s="66"/>
      <c r="BY382" s="66"/>
      <c r="BZ382" s="66"/>
      <c r="CA382" s="66"/>
      <c r="CB382" s="66"/>
      <c r="CC382" s="66"/>
      <c r="CD382" s="66"/>
      <c r="CE382" s="66"/>
      <c r="CF382" s="66"/>
      <c r="CG382" s="66"/>
      <c r="CH382" s="66"/>
      <c r="CI382" s="66"/>
      <c r="CJ382" s="66"/>
      <c r="CK382" s="66"/>
      <c r="CL382" s="66"/>
      <c r="CM382" s="66"/>
      <c r="CN382" s="66"/>
      <c r="CO382" s="66"/>
      <c r="CP382" s="66"/>
      <c r="CQ382" s="66"/>
      <c r="CR382" s="66"/>
      <c r="CS382" s="66"/>
      <c r="CT382" s="66"/>
      <c r="CU382" s="66"/>
      <c r="CV382" s="66"/>
      <c r="CW382" s="66"/>
      <c r="CX382" s="66"/>
      <c r="CY382" s="66"/>
      <c r="CZ382" s="66"/>
      <c r="DA382" s="66"/>
      <c r="DB382" s="66"/>
      <c r="DC382" s="66"/>
      <c r="DD382" s="66"/>
      <c r="DE382" s="66"/>
      <c r="DF382" s="66"/>
      <c r="DG382" s="66"/>
      <c r="DH382" s="66"/>
      <c r="DI382" s="66"/>
      <c r="DJ382" s="66"/>
      <c r="DK382" s="66"/>
      <c r="DL382" s="66"/>
      <c r="DM382" s="66"/>
      <c r="DN382" s="66"/>
      <c r="DO382" s="66"/>
      <c r="DP382" s="66"/>
      <c r="DQ382" s="66"/>
      <c r="DR382" s="66"/>
      <c r="DS382" s="66"/>
      <c r="DT382" s="66"/>
      <c r="DU382" s="66"/>
      <c r="DV382" s="66"/>
      <c r="DW382" s="66"/>
      <c r="DX382" s="66"/>
      <c r="DY382" s="66"/>
      <c r="DZ382" s="66"/>
      <c r="EA382" s="66"/>
      <c r="EB382" s="66"/>
      <c r="EC382" s="66"/>
      <c r="ED382" s="66"/>
      <c r="EE382" s="66"/>
      <c r="EF382" s="66"/>
      <c r="EG382" s="66"/>
      <c r="EH382" s="66"/>
      <c r="EI382" s="66"/>
      <c r="EJ382" s="66"/>
      <c r="EK382" s="66"/>
      <c r="EL382" s="66"/>
      <c r="EM382" s="66"/>
      <c r="EN382" s="66"/>
      <c r="EO382" s="66"/>
      <c r="EP382" s="66"/>
      <c r="EQ382" s="66"/>
      <c r="ER382" s="66"/>
      <c r="ES382" s="66"/>
      <c r="ET382" s="66"/>
      <c r="EU382" s="66"/>
      <c r="EV382" s="66"/>
      <c r="EW382" s="66"/>
      <c r="EX382" s="66"/>
      <c r="EY382" s="66"/>
      <c r="EZ382" s="66"/>
      <c r="FA382" s="66"/>
      <c r="FB382" s="66"/>
      <c r="FC382" s="66"/>
      <c r="FD382" s="66"/>
      <c r="FE382" s="66"/>
      <c r="FF382" s="66"/>
      <c r="FG382" s="66"/>
      <c r="FH382" s="66"/>
      <c r="FI382" s="66"/>
      <c r="FJ382" s="66"/>
      <c r="FK382" s="66"/>
      <c r="FL382" s="66"/>
      <c r="FM382" s="66"/>
      <c r="FN382" s="66"/>
      <c r="FO382" s="66"/>
      <c r="FP382" s="66"/>
      <c r="FQ382" s="66"/>
      <c r="FR382" s="66"/>
      <c r="FS382" s="66"/>
      <c r="FT382" s="66"/>
      <c r="FU382" s="66"/>
      <c r="FV382" s="66"/>
      <c r="FW382" s="66"/>
      <c r="FX382" s="66"/>
      <c r="FY382" s="66"/>
      <c r="FZ382" s="66"/>
      <c r="GA382" s="66"/>
      <c r="GB382" s="66"/>
      <c r="GC382" s="66"/>
      <c r="GD382" s="66"/>
      <c r="GE382" s="66"/>
      <c r="GF382" s="66"/>
    </row>
    <row r="383" spans="1:188" s="88" customFormat="1" ht="26.25" customHeight="1" x14ac:dyDescent="0.25">
      <c r="A383" s="101"/>
      <c r="B383" s="102" t="s">
        <v>18</v>
      </c>
      <c r="C383" s="109"/>
      <c r="D383" s="107">
        <v>18.5</v>
      </c>
      <c r="E383" s="106">
        <v>18.5</v>
      </c>
      <c r="F383" s="107"/>
      <c r="G383" s="106"/>
      <c r="H383" s="107"/>
      <c r="I383" s="105"/>
      <c r="J383" s="104"/>
      <c r="K383" s="234"/>
      <c r="L383" s="235"/>
      <c r="M383" s="234"/>
      <c r="N383" s="89"/>
      <c r="O383" s="89"/>
      <c r="P383" s="89"/>
      <c r="Q383" s="89"/>
      <c r="R383" s="89"/>
      <c r="S383" s="89"/>
      <c r="T383" s="89"/>
      <c r="U383" s="89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  <c r="AM383" s="66"/>
      <c r="AN383" s="66"/>
      <c r="AO383" s="66"/>
      <c r="AP383" s="66"/>
      <c r="AQ383" s="66"/>
      <c r="AR383" s="66"/>
      <c r="AS383" s="66"/>
      <c r="AT383" s="66"/>
      <c r="AU383" s="66"/>
      <c r="AV383" s="66"/>
      <c r="AW383" s="66"/>
      <c r="AX383" s="66"/>
      <c r="AY383" s="66"/>
      <c r="AZ383" s="66"/>
      <c r="BA383" s="66"/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6"/>
      <c r="BM383" s="66"/>
      <c r="BN383" s="66"/>
      <c r="BO383" s="66"/>
      <c r="BP383" s="66"/>
      <c r="BQ383" s="66"/>
      <c r="BR383" s="66"/>
      <c r="BS383" s="66"/>
      <c r="BT383" s="66"/>
      <c r="BU383" s="66"/>
      <c r="BV383" s="66"/>
      <c r="BW383" s="66"/>
      <c r="BX383" s="66"/>
      <c r="BY383" s="66"/>
      <c r="BZ383" s="66"/>
      <c r="CA383" s="66"/>
      <c r="CB383" s="66"/>
      <c r="CC383" s="66"/>
      <c r="CD383" s="66"/>
      <c r="CE383" s="66"/>
      <c r="CF383" s="66"/>
      <c r="CG383" s="66"/>
      <c r="CH383" s="66"/>
      <c r="CI383" s="66"/>
      <c r="CJ383" s="66"/>
      <c r="CK383" s="66"/>
      <c r="CL383" s="66"/>
      <c r="CM383" s="66"/>
      <c r="CN383" s="66"/>
      <c r="CO383" s="66"/>
      <c r="CP383" s="66"/>
      <c r="CQ383" s="66"/>
      <c r="CR383" s="66"/>
      <c r="CS383" s="66"/>
      <c r="CT383" s="66"/>
      <c r="CU383" s="66"/>
      <c r="CV383" s="66"/>
      <c r="CW383" s="66"/>
      <c r="CX383" s="66"/>
      <c r="CY383" s="66"/>
      <c r="CZ383" s="66"/>
      <c r="DA383" s="66"/>
      <c r="DB383" s="66"/>
      <c r="DC383" s="66"/>
      <c r="DD383" s="66"/>
      <c r="DE383" s="66"/>
      <c r="DF383" s="66"/>
      <c r="DG383" s="66"/>
      <c r="DH383" s="66"/>
      <c r="DI383" s="66"/>
      <c r="DJ383" s="66"/>
      <c r="DK383" s="66"/>
      <c r="DL383" s="66"/>
      <c r="DM383" s="66"/>
      <c r="DN383" s="66"/>
      <c r="DO383" s="66"/>
      <c r="DP383" s="66"/>
      <c r="DQ383" s="66"/>
      <c r="DR383" s="66"/>
      <c r="DS383" s="66"/>
      <c r="DT383" s="66"/>
      <c r="DU383" s="66"/>
      <c r="DV383" s="66"/>
      <c r="DW383" s="66"/>
      <c r="DX383" s="66"/>
      <c r="DY383" s="66"/>
      <c r="DZ383" s="66"/>
      <c r="EA383" s="66"/>
      <c r="EB383" s="66"/>
      <c r="EC383" s="66"/>
      <c r="ED383" s="66"/>
      <c r="EE383" s="66"/>
      <c r="EF383" s="66"/>
      <c r="EG383" s="66"/>
      <c r="EH383" s="66"/>
      <c r="EI383" s="66"/>
      <c r="EJ383" s="66"/>
      <c r="EK383" s="66"/>
      <c r="EL383" s="66"/>
      <c r="EM383" s="66"/>
      <c r="EN383" s="66"/>
      <c r="EO383" s="66"/>
      <c r="EP383" s="66"/>
      <c r="EQ383" s="66"/>
      <c r="ER383" s="66"/>
      <c r="ES383" s="66"/>
      <c r="ET383" s="66"/>
      <c r="EU383" s="66"/>
      <c r="EV383" s="66"/>
      <c r="EW383" s="66"/>
      <c r="EX383" s="66"/>
      <c r="EY383" s="66"/>
      <c r="EZ383" s="66"/>
      <c r="FA383" s="66"/>
      <c r="FB383" s="66"/>
      <c r="FC383" s="66"/>
      <c r="FD383" s="66"/>
      <c r="FE383" s="66"/>
      <c r="FF383" s="66"/>
      <c r="FG383" s="66"/>
      <c r="FH383" s="66"/>
      <c r="FI383" s="66"/>
      <c r="FJ383" s="66"/>
      <c r="FK383" s="66"/>
      <c r="FL383" s="66"/>
      <c r="FM383" s="66"/>
      <c r="FN383" s="66"/>
      <c r="FO383" s="66"/>
      <c r="FP383" s="66"/>
      <c r="FQ383" s="66"/>
      <c r="FR383" s="66"/>
      <c r="FS383" s="66"/>
      <c r="FT383" s="66"/>
      <c r="FU383" s="66"/>
      <c r="FV383" s="66"/>
      <c r="FW383" s="66"/>
      <c r="FX383" s="66"/>
      <c r="FY383" s="66"/>
      <c r="FZ383" s="66"/>
      <c r="GA383" s="66"/>
      <c r="GB383" s="66"/>
      <c r="GC383" s="66"/>
      <c r="GD383" s="66"/>
      <c r="GE383" s="66"/>
      <c r="GF383" s="66"/>
    </row>
    <row r="384" spans="1:188" s="88" customFormat="1" x14ac:dyDescent="0.25">
      <c r="A384" s="101"/>
      <c r="B384" s="102" t="s">
        <v>43</v>
      </c>
      <c r="C384" s="109"/>
      <c r="D384" s="107">
        <v>0.2</v>
      </c>
      <c r="E384" s="106">
        <v>0.2</v>
      </c>
      <c r="F384" s="107"/>
      <c r="G384" s="106"/>
      <c r="H384" s="107"/>
      <c r="I384" s="105"/>
      <c r="J384" s="104"/>
      <c r="K384" s="234"/>
      <c r="L384" s="235"/>
      <c r="M384" s="234"/>
      <c r="N384" s="89"/>
      <c r="O384" s="89"/>
      <c r="P384" s="89"/>
      <c r="Q384" s="89"/>
      <c r="R384" s="89"/>
      <c r="S384" s="89"/>
      <c r="T384" s="89"/>
      <c r="U384" s="89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/>
      <c r="BQ384" s="66"/>
      <c r="BR384" s="66"/>
      <c r="BS384" s="66"/>
      <c r="BT384" s="66"/>
      <c r="BU384" s="66"/>
      <c r="BV384" s="66"/>
      <c r="BW384" s="66"/>
      <c r="BX384" s="66"/>
      <c r="BY384" s="66"/>
      <c r="BZ384" s="66"/>
      <c r="CA384" s="66"/>
      <c r="CB384" s="66"/>
      <c r="CC384" s="66"/>
      <c r="CD384" s="66"/>
      <c r="CE384" s="66"/>
      <c r="CF384" s="66"/>
      <c r="CG384" s="66"/>
      <c r="CH384" s="66"/>
      <c r="CI384" s="66"/>
      <c r="CJ384" s="66"/>
      <c r="CK384" s="66"/>
      <c r="CL384" s="66"/>
      <c r="CM384" s="66"/>
      <c r="CN384" s="66"/>
      <c r="CO384" s="66"/>
      <c r="CP384" s="66"/>
      <c r="CQ384" s="66"/>
      <c r="CR384" s="66"/>
      <c r="CS384" s="66"/>
      <c r="CT384" s="66"/>
      <c r="CU384" s="66"/>
      <c r="CV384" s="66"/>
      <c r="CW384" s="66"/>
      <c r="CX384" s="66"/>
      <c r="CY384" s="66"/>
      <c r="CZ384" s="66"/>
      <c r="DA384" s="66"/>
      <c r="DB384" s="66"/>
      <c r="DC384" s="66"/>
      <c r="DD384" s="66"/>
      <c r="DE384" s="66"/>
      <c r="DF384" s="66"/>
      <c r="DG384" s="66"/>
      <c r="DH384" s="66"/>
      <c r="DI384" s="66"/>
      <c r="DJ384" s="66"/>
      <c r="DK384" s="66"/>
      <c r="DL384" s="66"/>
      <c r="DM384" s="66"/>
      <c r="DN384" s="66"/>
      <c r="DO384" s="66"/>
      <c r="DP384" s="66"/>
      <c r="DQ384" s="66"/>
      <c r="DR384" s="66"/>
      <c r="DS384" s="66"/>
      <c r="DT384" s="66"/>
      <c r="DU384" s="66"/>
      <c r="DV384" s="66"/>
      <c r="DW384" s="66"/>
      <c r="DX384" s="66"/>
      <c r="DY384" s="66"/>
      <c r="DZ384" s="66"/>
      <c r="EA384" s="66"/>
      <c r="EB384" s="66"/>
      <c r="EC384" s="66"/>
      <c r="ED384" s="66"/>
      <c r="EE384" s="66"/>
      <c r="EF384" s="66"/>
      <c r="EG384" s="66"/>
      <c r="EH384" s="66"/>
      <c r="EI384" s="66"/>
      <c r="EJ384" s="66"/>
      <c r="EK384" s="66"/>
      <c r="EL384" s="66"/>
      <c r="EM384" s="66"/>
      <c r="EN384" s="66"/>
      <c r="EO384" s="66"/>
      <c r="EP384" s="66"/>
      <c r="EQ384" s="66"/>
      <c r="ER384" s="66"/>
      <c r="ES384" s="66"/>
      <c r="ET384" s="66"/>
      <c r="EU384" s="66"/>
      <c r="EV384" s="66"/>
      <c r="EW384" s="66"/>
      <c r="EX384" s="66"/>
      <c r="EY384" s="66"/>
      <c r="EZ384" s="66"/>
      <c r="FA384" s="66"/>
      <c r="FB384" s="66"/>
      <c r="FC384" s="66"/>
      <c r="FD384" s="66"/>
      <c r="FE384" s="66"/>
      <c r="FF384" s="66"/>
      <c r="FG384" s="66"/>
      <c r="FH384" s="66"/>
      <c r="FI384" s="66"/>
      <c r="FJ384" s="66"/>
      <c r="FK384" s="66"/>
      <c r="FL384" s="66"/>
      <c r="FM384" s="66"/>
      <c r="FN384" s="66"/>
      <c r="FO384" s="66"/>
      <c r="FP384" s="66"/>
      <c r="FQ384" s="66"/>
      <c r="FR384" s="66"/>
      <c r="FS384" s="66"/>
      <c r="FT384" s="66"/>
      <c r="FU384" s="66"/>
      <c r="FV384" s="66"/>
      <c r="FW384" s="66"/>
      <c r="FX384" s="66"/>
      <c r="FY384" s="66"/>
      <c r="FZ384" s="66"/>
      <c r="GA384" s="66"/>
      <c r="GB384" s="66"/>
      <c r="GC384" s="66"/>
      <c r="GD384" s="66"/>
      <c r="GE384" s="66"/>
      <c r="GF384" s="66"/>
    </row>
    <row r="385" spans="1:188" s="88" customFormat="1" x14ac:dyDescent="0.25">
      <c r="A385" s="101"/>
      <c r="B385" s="102" t="s">
        <v>40</v>
      </c>
      <c r="C385" s="109"/>
      <c r="D385" s="107">
        <v>12.4</v>
      </c>
      <c r="E385" s="106">
        <v>12.4</v>
      </c>
      <c r="F385" s="107"/>
      <c r="G385" s="106"/>
      <c r="H385" s="107"/>
      <c r="I385" s="105"/>
      <c r="J385" s="104"/>
      <c r="K385" s="234"/>
      <c r="L385" s="235"/>
      <c r="M385" s="234"/>
      <c r="N385" s="89"/>
      <c r="O385" s="89"/>
      <c r="P385" s="89"/>
      <c r="Q385" s="89"/>
      <c r="R385" s="89"/>
      <c r="S385" s="89"/>
      <c r="T385" s="89"/>
      <c r="U385" s="89"/>
      <c r="V385" s="66"/>
      <c r="W385" s="66"/>
      <c r="X385" s="66"/>
      <c r="Y385" s="66"/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6"/>
      <c r="CA385" s="66"/>
      <c r="CB385" s="66"/>
      <c r="CC385" s="66"/>
      <c r="CD385" s="66"/>
      <c r="CE385" s="66"/>
      <c r="CF385" s="66"/>
      <c r="CG385" s="66"/>
      <c r="CH385" s="66"/>
      <c r="CI385" s="66"/>
      <c r="CJ385" s="66"/>
      <c r="CK385" s="66"/>
      <c r="CL385" s="66"/>
      <c r="CM385" s="66"/>
      <c r="CN385" s="66"/>
      <c r="CO385" s="66"/>
      <c r="CP385" s="66"/>
      <c r="CQ385" s="66"/>
      <c r="CR385" s="66"/>
      <c r="CS385" s="66"/>
      <c r="CT385" s="66"/>
      <c r="CU385" s="66"/>
      <c r="CV385" s="66"/>
      <c r="CW385" s="66"/>
      <c r="CX385" s="66"/>
      <c r="CY385" s="66"/>
      <c r="CZ385" s="66"/>
      <c r="DA385" s="66"/>
      <c r="DB385" s="66"/>
      <c r="DC385" s="66"/>
      <c r="DD385" s="66"/>
      <c r="DE385" s="66"/>
      <c r="DF385" s="66"/>
      <c r="DG385" s="66"/>
      <c r="DH385" s="66"/>
      <c r="DI385" s="66"/>
      <c r="DJ385" s="66"/>
      <c r="DK385" s="66"/>
      <c r="DL385" s="66"/>
      <c r="DM385" s="66"/>
      <c r="DN385" s="66"/>
      <c r="DO385" s="66"/>
      <c r="DP385" s="66"/>
      <c r="DQ385" s="66"/>
      <c r="DR385" s="66"/>
      <c r="DS385" s="66"/>
      <c r="DT385" s="66"/>
      <c r="DU385" s="66"/>
      <c r="DV385" s="66"/>
      <c r="DW385" s="66"/>
      <c r="DX385" s="66"/>
      <c r="DY385" s="66"/>
      <c r="DZ385" s="66"/>
      <c r="EA385" s="66"/>
      <c r="EB385" s="66"/>
      <c r="EC385" s="66"/>
      <c r="ED385" s="66"/>
      <c r="EE385" s="66"/>
      <c r="EF385" s="66"/>
      <c r="EG385" s="66"/>
      <c r="EH385" s="66"/>
      <c r="EI385" s="66"/>
      <c r="EJ385" s="66"/>
      <c r="EK385" s="66"/>
      <c r="EL385" s="66"/>
      <c r="EM385" s="66"/>
      <c r="EN385" s="66"/>
      <c r="EO385" s="66"/>
      <c r="EP385" s="66"/>
      <c r="EQ385" s="66"/>
      <c r="ER385" s="66"/>
      <c r="ES385" s="66"/>
      <c r="ET385" s="66"/>
      <c r="EU385" s="66"/>
      <c r="EV385" s="66"/>
      <c r="EW385" s="66"/>
      <c r="EX385" s="66"/>
      <c r="EY385" s="66"/>
      <c r="EZ385" s="66"/>
      <c r="FA385" s="66"/>
      <c r="FB385" s="66"/>
      <c r="FC385" s="66"/>
      <c r="FD385" s="66"/>
      <c r="FE385" s="66"/>
      <c r="FF385" s="66"/>
      <c r="FG385" s="66"/>
      <c r="FH385" s="66"/>
      <c r="FI385" s="66"/>
      <c r="FJ385" s="66"/>
      <c r="FK385" s="66"/>
      <c r="FL385" s="66"/>
      <c r="FM385" s="66"/>
      <c r="FN385" s="66"/>
      <c r="FO385" s="66"/>
      <c r="FP385" s="66"/>
      <c r="FQ385" s="66"/>
      <c r="FR385" s="66"/>
      <c r="FS385" s="66"/>
      <c r="FT385" s="66"/>
      <c r="FU385" s="66"/>
      <c r="FV385" s="66"/>
      <c r="FW385" s="66"/>
      <c r="FX385" s="66"/>
      <c r="FY385" s="66"/>
      <c r="FZ385" s="66"/>
      <c r="GA385" s="66"/>
      <c r="GB385" s="66"/>
      <c r="GC385" s="66"/>
      <c r="GD385" s="66"/>
      <c r="GE385" s="66"/>
      <c r="GF385" s="66"/>
    </row>
    <row r="386" spans="1:188" s="88" customFormat="1" x14ac:dyDescent="0.25">
      <c r="A386" s="101"/>
      <c r="B386" s="102" t="s">
        <v>38</v>
      </c>
      <c r="C386" s="109"/>
      <c r="D386" s="107">
        <v>0.5</v>
      </c>
      <c r="E386" s="106">
        <v>0.5</v>
      </c>
      <c r="F386" s="107"/>
      <c r="G386" s="422"/>
      <c r="H386" s="423"/>
      <c r="I386" s="105"/>
      <c r="J386" s="104"/>
      <c r="K386" s="234"/>
      <c r="L386" s="235"/>
      <c r="M386" s="234"/>
      <c r="N386" s="89"/>
      <c r="O386" s="89"/>
      <c r="P386" s="89"/>
      <c r="Q386" s="89"/>
      <c r="R386" s="89"/>
      <c r="S386" s="89"/>
      <c r="T386" s="89"/>
      <c r="U386" s="89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/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6"/>
      <c r="CF386" s="66"/>
      <c r="CG386" s="66"/>
      <c r="CH386" s="66"/>
      <c r="CI386" s="66"/>
      <c r="CJ386" s="66"/>
      <c r="CK386" s="66"/>
      <c r="CL386" s="66"/>
      <c r="CM386" s="66"/>
      <c r="CN386" s="66"/>
      <c r="CO386" s="66"/>
      <c r="CP386" s="66"/>
      <c r="CQ386" s="66"/>
      <c r="CR386" s="66"/>
      <c r="CS386" s="66"/>
      <c r="CT386" s="66"/>
      <c r="CU386" s="66"/>
      <c r="CV386" s="66"/>
      <c r="CW386" s="66"/>
      <c r="CX386" s="66"/>
      <c r="CY386" s="66"/>
      <c r="CZ386" s="66"/>
      <c r="DA386" s="66"/>
      <c r="DB386" s="66"/>
      <c r="DC386" s="66"/>
      <c r="DD386" s="66"/>
      <c r="DE386" s="66"/>
      <c r="DF386" s="66"/>
      <c r="DG386" s="66"/>
      <c r="DH386" s="66"/>
      <c r="DI386" s="66"/>
      <c r="DJ386" s="66"/>
      <c r="DK386" s="66"/>
      <c r="DL386" s="66"/>
      <c r="DM386" s="66"/>
      <c r="DN386" s="66"/>
      <c r="DO386" s="66"/>
      <c r="DP386" s="66"/>
      <c r="DQ386" s="66"/>
      <c r="DR386" s="66"/>
      <c r="DS386" s="66"/>
      <c r="DT386" s="66"/>
      <c r="DU386" s="66"/>
      <c r="DV386" s="66"/>
      <c r="DW386" s="66"/>
      <c r="DX386" s="66"/>
      <c r="DY386" s="66"/>
      <c r="DZ386" s="66"/>
      <c r="EA386" s="66"/>
      <c r="EB386" s="66"/>
      <c r="EC386" s="66"/>
      <c r="ED386" s="66"/>
      <c r="EE386" s="66"/>
      <c r="EF386" s="66"/>
      <c r="EG386" s="66"/>
      <c r="EH386" s="66"/>
      <c r="EI386" s="66"/>
      <c r="EJ386" s="66"/>
      <c r="EK386" s="66"/>
      <c r="EL386" s="66"/>
      <c r="EM386" s="66"/>
      <c r="EN386" s="66"/>
      <c r="EO386" s="66"/>
      <c r="EP386" s="66"/>
      <c r="EQ386" s="66"/>
      <c r="ER386" s="66"/>
      <c r="ES386" s="66"/>
      <c r="ET386" s="66"/>
      <c r="EU386" s="66"/>
      <c r="EV386" s="66"/>
      <c r="EW386" s="66"/>
      <c r="EX386" s="66"/>
      <c r="EY386" s="66"/>
      <c r="EZ386" s="66"/>
      <c r="FA386" s="66"/>
      <c r="FB386" s="66"/>
      <c r="FC386" s="66"/>
      <c r="FD386" s="66"/>
      <c r="FE386" s="66"/>
      <c r="FF386" s="66"/>
      <c r="FG386" s="66"/>
      <c r="FH386" s="66"/>
      <c r="FI386" s="66"/>
      <c r="FJ386" s="66"/>
      <c r="FK386" s="66"/>
      <c r="FL386" s="66"/>
      <c r="FM386" s="66"/>
      <c r="FN386" s="66"/>
      <c r="FO386" s="66"/>
      <c r="FP386" s="66"/>
      <c r="FQ386" s="66"/>
      <c r="FR386" s="66"/>
      <c r="FS386" s="66"/>
      <c r="FT386" s="66"/>
      <c r="FU386" s="66"/>
      <c r="FV386" s="66"/>
      <c r="FW386" s="66"/>
      <c r="FX386" s="66"/>
      <c r="FY386" s="66"/>
      <c r="FZ386" s="66"/>
      <c r="GA386" s="66"/>
      <c r="GB386" s="66"/>
      <c r="GC386" s="66"/>
      <c r="GD386" s="66"/>
      <c r="GE386" s="66"/>
      <c r="GF386" s="66"/>
    </row>
    <row r="387" spans="1:188" s="88" customFormat="1" x14ac:dyDescent="0.25">
      <c r="A387" s="101"/>
      <c r="B387" s="102" t="s">
        <v>78</v>
      </c>
      <c r="C387" s="109"/>
      <c r="D387" s="107">
        <v>10</v>
      </c>
      <c r="E387" s="106">
        <v>10</v>
      </c>
      <c r="F387" s="107"/>
      <c r="G387" s="106"/>
      <c r="H387" s="107"/>
      <c r="I387" s="105"/>
      <c r="J387" s="104"/>
      <c r="K387" s="234"/>
      <c r="L387" s="235"/>
      <c r="M387" s="234"/>
      <c r="N387" s="89"/>
      <c r="O387" s="89"/>
      <c r="P387" s="89"/>
      <c r="Q387" s="89"/>
      <c r="R387" s="89"/>
      <c r="S387" s="89"/>
      <c r="T387" s="89"/>
      <c r="U387" s="89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6"/>
      <c r="CF387" s="66"/>
      <c r="CG387" s="66"/>
      <c r="CH387" s="66"/>
      <c r="CI387" s="66"/>
      <c r="CJ387" s="66"/>
      <c r="CK387" s="66"/>
      <c r="CL387" s="66"/>
      <c r="CM387" s="66"/>
      <c r="CN387" s="66"/>
      <c r="CO387" s="66"/>
      <c r="CP387" s="66"/>
      <c r="CQ387" s="66"/>
      <c r="CR387" s="66"/>
      <c r="CS387" s="66"/>
      <c r="CT387" s="66"/>
      <c r="CU387" s="66"/>
      <c r="CV387" s="66"/>
      <c r="CW387" s="66"/>
      <c r="CX387" s="66"/>
      <c r="CY387" s="66"/>
      <c r="CZ387" s="66"/>
      <c r="DA387" s="66"/>
      <c r="DB387" s="66"/>
      <c r="DC387" s="66"/>
      <c r="DD387" s="66"/>
      <c r="DE387" s="66"/>
      <c r="DF387" s="66"/>
      <c r="DG387" s="66"/>
      <c r="DH387" s="66"/>
      <c r="DI387" s="66"/>
      <c r="DJ387" s="66"/>
      <c r="DK387" s="66"/>
      <c r="DL387" s="66"/>
      <c r="DM387" s="66"/>
      <c r="DN387" s="66"/>
      <c r="DO387" s="66"/>
      <c r="DP387" s="66"/>
      <c r="DQ387" s="66"/>
      <c r="DR387" s="66"/>
      <c r="DS387" s="66"/>
      <c r="DT387" s="66"/>
      <c r="DU387" s="66"/>
      <c r="DV387" s="66"/>
      <c r="DW387" s="66"/>
      <c r="DX387" s="66"/>
      <c r="DY387" s="66"/>
      <c r="DZ387" s="66"/>
      <c r="EA387" s="66"/>
      <c r="EB387" s="66"/>
      <c r="EC387" s="66"/>
      <c r="ED387" s="66"/>
      <c r="EE387" s="66"/>
      <c r="EF387" s="66"/>
      <c r="EG387" s="66"/>
      <c r="EH387" s="66"/>
      <c r="EI387" s="66"/>
      <c r="EJ387" s="66"/>
      <c r="EK387" s="66"/>
      <c r="EL387" s="66"/>
      <c r="EM387" s="66"/>
      <c r="EN387" s="66"/>
      <c r="EO387" s="66"/>
      <c r="EP387" s="66"/>
      <c r="EQ387" s="66"/>
      <c r="ER387" s="66"/>
      <c r="ES387" s="66"/>
      <c r="ET387" s="66"/>
      <c r="EU387" s="66"/>
      <c r="EV387" s="66"/>
      <c r="EW387" s="66"/>
      <c r="EX387" s="66"/>
      <c r="EY387" s="66"/>
      <c r="EZ387" s="66"/>
      <c r="FA387" s="66"/>
      <c r="FB387" s="66"/>
      <c r="FC387" s="66"/>
      <c r="FD387" s="66"/>
      <c r="FE387" s="66"/>
      <c r="FF387" s="66"/>
      <c r="FG387" s="66"/>
      <c r="FH387" s="66"/>
      <c r="FI387" s="66"/>
      <c r="FJ387" s="66"/>
      <c r="FK387" s="66"/>
      <c r="FL387" s="66"/>
      <c r="FM387" s="66"/>
      <c r="FN387" s="66"/>
      <c r="FO387" s="66"/>
      <c r="FP387" s="66"/>
      <c r="FQ387" s="66"/>
      <c r="FR387" s="66"/>
      <c r="FS387" s="66"/>
      <c r="FT387" s="66"/>
      <c r="FU387" s="66"/>
      <c r="FV387" s="66"/>
      <c r="FW387" s="66"/>
      <c r="FX387" s="66"/>
      <c r="FY387" s="66"/>
      <c r="FZ387" s="66"/>
      <c r="GA387" s="66"/>
      <c r="GB387" s="66"/>
      <c r="GC387" s="66"/>
      <c r="GD387" s="66"/>
      <c r="GE387" s="66"/>
      <c r="GF387" s="66"/>
    </row>
    <row r="388" spans="1:188" s="65" customFormat="1" x14ac:dyDescent="0.25">
      <c r="A388" s="99" t="s">
        <v>372</v>
      </c>
      <c r="B388" s="94"/>
      <c r="C388" s="95" t="s">
        <v>394</v>
      </c>
      <c r="D388" s="115"/>
      <c r="E388" s="95"/>
      <c r="F388" s="317">
        <v>0.5</v>
      </c>
      <c r="G388" s="95">
        <v>0.25</v>
      </c>
      <c r="H388" s="115">
        <v>5.4</v>
      </c>
      <c r="I388" s="317">
        <v>25.9</v>
      </c>
      <c r="J388" s="98" t="s">
        <v>358</v>
      </c>
      <c r="K388" s="89"/>
      <c r="L388" s="93"/>
      <c r="M388" s="89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6"/>
      <c r="CG388" s="66"/>
      <c r="CH388" s="66"/>
      <c r="CI388" s="66"/>
      <c r="CJ388" s="66"/>
      <c r="CK388" s="66"/>
      <c r="CL388" s="66"/>
      <c r="CM388" s="66"/>
      <c r="CN388" s="66"/>
      <c r="CO388" s="66"/>
      <c r="CP388" s="66"/>
      <c r="CQ388" s="66"/>
      <c r="CR388" s="66"/>
      <c r="CS388" s="66"/>
      <c r="CT388" s="66"/>
      <c r="CU388" s="66"/>
      <c r="CV388" s="66"/>
      <c r="CW388" s="66"/>
      <c r="CX388" s="66"/>
      <c r="CY388" s="66"/>
      <c r="CZ388" s="66"/>
      <c r="DA388" s="66"/>
      <c r="DB388" s="66"/>
      <c r="DC388" s="66"/>
      <c r="DD388" s="66"/>
      <c r="DE388" s="66"/>
      <c r="DF388" s="66"/>
      <c r="DG388" s="66"/>
      <c r="DH388" s="66"/>
      <c r="DI388" s="66"/>
      <c r="DJ388" s="66"/>
      <c r="DK388" s="66"/>
      <c r="DL388" s="66"/>
      <c r="DM388" s="66"/>
      <c r="DN388" s="66"/>
      <c r="DO388" s="66"/>
      <c r="DP388" s="66"/>
      <c r="DQ388" s="66"/>
      <c r="DR388" s="66"/>
      <c r="DS388" s="66"/>
      <c r="DT388" s="66"/>
      <c r="DU388" s="66"/>
      <c r="DV388" s="66"/>
      <c r="DW388" s="66"/>
      <c r="DX388" s="66"/>
      <c r="DY388" s="66"/>
      <c r="DZ388" s="66"/>
      <c r="EA388" s="66"/>
      <c r="EB388" s="66"/>
      <c r="EC388" s="66"/>
      <c r="ED388" s="66"/>
      <c r="EE388" s="66"/>
      <c r="EF388" s="66"/>
      <c r="EG388" s="66"/>
      <c r="EH388" s="66"/>
      <c r="EI388" s="66"/>
      <c r="EJ388" s="66"/>
      <c r="EK388" s="66"/>
      <c r="EL388" s="66"/>
      <c r="EM388" s="66"/>
      <c r="EN388" s="66"/>
      <c r="EO388" s="66"/>
      <c r="EP388" s="66"/>
      <c r="EQ388" s="66"/>
      <c r="ER388" s="66"/>
      <c r="ES388" s="66"/>
      <c r="ET388" s="66"/>
      <c r="EU388" s="66"/>
      <c r="EV388" s="66"/>
      <c r="EW388" s="66"/>
      <c r="EX388" s="66"/>
      <c r="EY388" s="66"/>
      <c r="EZ388" s="66"/>
      <c r="FA388" s="66"/>
      <c r="FB388" s="66"/>
      <c r="FC388" s="66"/>
      <c r="FD388" s="66"/>
      <c r="FE388" s="66"/>
      <c r="FF388" s="66"/>
      <c r="FG388" s="66"/>
      <c r="FH388" s="66"/>
      <c r="FI388" s="66"/>
      <c r="FJ388" s="66"/>
      <c r="FK388" s="66"/>
      <c r="FL388" s="66"/>
      <c r="FM388" s="66"/>
      <c r="FN388" s="66"/>
      <c r="FO388" s="66"/>
      <c r="FP388" s="66"/>
      <c r="FQ388" s="66"/>
      <c r="FR388" s="66"/>
      <c r="FS388" s="66"/>
      <c r="FT388" s="66"/>
      <c r="FU388" s="66"/>
      <c r="FV388" s="66"/>
      <c r="FW388" s="66"/>
      <c r="FX388" s="66"/>
      <c r="FY388" s="66"/>
      <c r="FZ388" s="66"/>
      <c r="GA388" s="66"/>
      <c r="GB388" s="66"/>
      <c r="GC388" s="66"/>
      <c r="GD388" s="66"/>
      <c r="GE388" s="66"/>
      <c r="GF388" s="66"/>
    </row>
    <row r="389" spans="1:188" s="65" customFormat="1" x14ac:dyDescent="0.25">
      <c r="A389" s="99"/>
      <c r="B389" s="94" t="s">
        <v>359</v>
      </c>
      <c r="C389" s="95"/>
      <c r="D389" s="115">
        <v>2.25</v>
      </c>
      <c r="E389" s="95">
        <v>2.25</v>
      </c>
      <c r="F389" s="317"/>
      <c r="G389" s="95"/>
      <c r="H389" s="115"/>
      <c r="I389" s="317"/>
      <c r="J389" s="98"/>
      <c r="K389" s="89"/>
      <c r="L389" s="93"/>
      <c r="M389" s="89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6"/>
      <c r="CF389" s="66"/>
      <c r="CG389" s="66"/>
      <c r="CH389" s="66"/>
      <c r="CI389" s="66"/>
      <c r="CJ389" s="66"/>
      <c r="CK389" s="66"/>
      <c r="CL389" s="66"/>
      <c r="CM389" s="66"/>
      <c r="CN389" s="66"/>
      <c r="CO389" s="66"/>
      <c r="CP389" s="66"/>
      <c r="CQ389" s="66"/>
      <c r="CR389" s="66"/>
      <c r="CS389" s="66"/>
      <c r="CT389" s="66"/>
      <c r="CU389" s="66"/>
      <c r="CV389" s="66"/>
      <c r="CW389" s="66"/>
      <c r="CX389" s="66"/>
      <c r="CY389" s="66"/>
      <c r="CZ389" s="66"/>
      <c r="DA389" s="66"/>
      <c r="DB389" s="66"/>
      <c r="DC389" s="66"/>
      <c r="DD389" s="66"/>
      <c r="DE389" s="66"/>
      <c r="DF389" s="66"/>
      <c r="DG389" s="66"/>
      <c r="DH389" s="66"/>
      <c r="DI389" s="66"/>
      <c r="DJ389" s="66"/>
      <c r="DK389" s="66"/>
      <c r="DL389" s="66"/>
      <c r="DM389" s="66"/>
      <c r="DN389" s="66"/>
      <c r="DO389" s="66"/>
      <c r="DP389" s="66"/>
      <c r="DQ389" s="66"/>
      <c r="DR389" s="66"/>
      <c r="DS389" s="66"/>
      <c r="DT389" s="66"/>
      <c r="DU389" s="66"/>
      <c r="DV389" s="66"/>
      <c r="DW389" s="66"/>
      <c r="DX389" s="66"/>
      <c r="DY389" s="66"/>
      <c r="DZ389" s="66"/>
      <c r="EA389" s="66"/>
      <c r="EB389" s="66"/>
      <c r="EC389" s="66"/>
      <c r="ED389" s="66"/>
      <c r="EE389" s="66"/>
      <c r="EF389" s="66"/>
      <c r="EG389" s="66"/>
      <c r="EH389" s="66"/>
      <c r="EI389" s="66"/>
      <c r="EJ389" s="66"/>
      <c r="EK389" s="66"/>
      <c r="EL389" s="66"/>
      <c r="EM389" s="66"/>
      <c r="EN389" s="66"/>
      <c r="EO389" s="66"/>
      <c r="EP389" s="66"/>
      <c r="EQ389" s="66"/>
      <c r="ER389" s="66"/>
      <c r="ES389" s="66"/>
      <c r="ET389" s="66"/>
      <c r="EU389" s="66"/>
      <c r="EV389" s="66"/>
      <c r="EW389" s="66"/>
      <c r="EX389" s="66"/>
      <c r="EY389" s="66"/>
      <c r="EZ389" s="66"/>
      <c r="FA389" s="66"/>
      <c r="FB389" s="66"/>
      <c r="FC389" s="66"/>
      <c r="FD389" s="66"/>
      <c r="FE389" s="66"/>
      <c r="FF389" s="66"/>
      <c r="FG389" s="66"/>
      <c r="FH389" s="66"/>
      <c r="FI389" s="66"/>
      <c r="FJ389" s="66"/>
      <c r="FK389" s="66"/>
      <c r="FL389" s="66"/>
      <c r="FM389" s="66"/>
      <c r="FN389" s="66"/>
      <c r="FO389" s="66"/>
      <c r="FP389" s="66"/>
      <c r="FQ389" s="66"/>
      <c r="FR389" s="66"/>
      <c r="FS389" s="66"/>
      <c r="FT389" s="66"/>
      <c r="FU389" s="66"/>
      <c r="FV389" s="66"/>
      <c r="FW389" s="66"/>
      <c r="FX389" s="66"/>
      <c r="FY389" s="66"/>
      <c r="FZ389" s="66"/>
      <c r="GA389" s="66"/>
      <c r="GB389" s="66"/>
      <c r="GC389" s="66"/>
      <c r="GD389" s="66"/>
      <c r="GE389" s="66"/>
      <c r="GF389" s="66"/>
    </row>
    <row r="390" spans="1:188" s="65" customFormat="1" x14ac:dyDescent="0.25">
      <c r="A390" s="99"/>
      <c r="B390" s="94" t="s">
        <v>20</v>
      </c>
      <c r="C390" s="95"/>
      <c r="D390" s="115">
        <v>4</v>
      </c>
      <c r="E390" s="95">
        <v>4</v>
      </c>
      <c r="F390" s="317"/>
      <c r="G390" s="95"/>
      <c r="H390" s="317"/>
      <c r="I390" s="317"/>
      <c r="J390" s="98"/>
      <c r="K390" s="89"/>
      <c r="L390" s="93"/>
      <c r="M390" s="89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6"/>
      <c r="CG390" s="66"/>
      <c r="CH390" s="66"/>
      <c r="CI390" s="66"/>
      <c r="CJ390" s="66"/>
      <c r="CK390" s="66"/>
      <c r="CL390" s="66"/>
      <c r="CM390" s="66"/>
      <c r="CN390" s="66"/>
      <c r="CO390" s="66"/>
      <c r="CP390" s="66"/>
      <c r="CQ390" s="66"/>
      <c r="CR390" s="66"/>
      <c r="CS390" s="66"/>
      <c r="CT390" s="66"/>
      <c r="CU390" s="66"/>
      <c r="CV390" s="66"/>
      <c r="CW390" s="66"/>
      <c r="CX390" s="66"/>
      <c r="CY390" s="66"/>
      <c r="CZ390" s="66"/>
      <c r="DA390" s="66"/>
      <c r="DB390" s="66"/>
      <c r="DC390" s="66"/>
      <c r="DD390" s="66"/>
      <c r="DE390" s="66"/>
      <c r="DF390" s="66"/>
      <c r="DG390" s="66"/>
      <c r="DH390" s="66"/>
      <c r="DI390" s="66"/>
      <c r="DJ390" s="66"/>
      <c r="DK390" s="66"/>
      <c r="DL390" s="66"/>
      <c r="DM390" s="66"/>
      <c r="DN390" s="66"/>
      <c r="DO390" s="66"/>
      <c r="DP390" s="66"/>
      <c r="DQ390" s="66"/>
      <c r="DR390" s="66"/>
      <c r="DS390" s="66"/>
      <c r="DT390" s="66"/>
      <c r="DU390" s="66"/>
      <c r="DV390" s="66"/>
      <c r="DW390" s="66"/>
      <c r="DX390" s="66"/>
      <c r="DY390" s="66"/>
      <c r="DZ390" s="66"/>
      <c r="EA390" s="66"/>
      <c r="EB390" s="66"/>
      <c r="EC390" s="66"/>
      <c r="ED390" s="66"/>
      <c r="EE390" s="66"/>
      <c r="EF390" s="66"/>
      <c r="EG390" s="66"/>
      <c r="EH390" s="66"/>
      <c r="EI390" s="66"/>
      <c r="EJ390" s="66"/>
      <c r="EK390" s="66"/>
      <c r="EL390" s="66"/>
      <c r="EM390" s="66"/>
      <c r="EN390" s="66"/>
      <c r="EO390" s="66"/>
      <c r="EP390" s="66"/>
      <c r="EQ390" s="66"/>
      <c r="ER390" s="66"/>
      <c r="ES390" s="66"/>
      <c r="ET390" s="66"/>
      <c r="EU390" s="66"/>
      <c r="EV390" s="66"/>
      <c r="EW390" s="66"/>
      <c r="EX390" s="66"/>
      <c r="EY390" s="66"/>
      <c r="EZ390" s="66"/>
      <c r="FA390" s="66"/>
      <c r="FB390" s="66"/>
      <c r="FC390" s="66"/>
      <c r="FD390" s="66"/>
      <c r="FE390" s="66"/>
      <c r="FF390" s="66"/>
      <c r="FG390" s="66"/>
      <c r="FH390" s="66"/>
      <c r="FI390" s="66"/>
      <c r="FJ390" s="66"/>
      <c r="FK390" s="66"/>
      <c r="FL390" s="66"/>
      <c r="FM390" s="66"/>
      <c r="FN390" s="66"/>
      <c r="FO390" s="66"/>
      <c r="FP390" s="66"/>
      <c r="FQ390" s="66"/>
      <c r="FR390" s="66"/>
      <c r="FS390" s="66"/>
      <c r="FT390" s="66"/>
      <c r="FU390" s="66"/>
      <c r="FV390" s="66"/>
      <c r="FW390" s="66"/>
      <c r="FX390" s="66"/>
      <c r="FY390" s="66"/>
      <c r="FZ390" s="66"/>
      <c r="GA390" s="66"/>
      <c r="GB390" s="66"/>
      <c r="GC390" s="66"/>
      <c r="GD390" s="66"/>
      <c r="GE390" s="66"/>
      <c r="GF390" s="66"/>
    </row>
    <row r="391" spans="1:188" s="65" customFormat="1" x14ac:dyDescent="0.25">
      <c r="A391" s="99"/>
      <c r="B391" s="94" t="s">
        <v>19</v>
      </c>
      <c r="C391" s="95"/>
      <c r="D391" s="95">
        <v>150</v>
      </c>
      <c r="E391" s="95">
        <v>150</v>
      </c>
      <c r="F391" s="95"/>
      <c r="G391" s="115"/>
      <c r="H391" s="95"/>
      <c r="I391" s="115"/>
      <c r="J391" s="98"/>
      <c r="K391" s="89"/>
      <c r="L391" s="93"/>
      <c r="M391" s="89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6"/>
      <c r="CG391" s="66"/>
      <c r="CH391" s="66"/>
      <c r="CI391" s="66"/>
      <c r="CJ391" s="66"/>
      <c r="CK391" s="66"/>
      <c r="CL391" s="66"/>
      <c r="CM391" s="66"/>
      <c r="CN391" s="66"/>
      <c r="CO391" s="66"/>
      <c r="CP391" s="66"/>
      <c r="CQ391" s="66"/>
      <c r="CR391" s="66"/>
      <c r="CS391" s="66"/>
      <c r="CT391" s="66"/>
      <c r="CU391" s="66"/>
      <c r="CV391" s="66"/>
      <c r="CW391" s="66"/>
      <c r="CX391" s="66"/>
      <c r="CY391" s="66"/>
      <c r="CZ391" s="66"/>
      <c r="DA391" s="66"/>
      <c r="DB391" s="66"/>
      <c r="DC391" s="66"/>
      <c r="DD391" s="66"/>
      <c r="DE391" s="66"/>
      <c r="DF391" s="66"/>
      <c r="DG391" s="66"/>
      <c r="DH391" s="66"/>
      <c r="DI391" s="66"/>
      <c r="DJ391" s="66"/>
      <c r="DK391" s="66"/>
      <c r="DL391" s="66"/>
      <c r="DM391" s="66"/>
      <c r="DN391" s="66"/>
      <c r="DO391" s="66"/>
      <c r="DP391" s="66"/>
      <c r="DQ391" s="66"/>
      <c r="DR391" s="66"/>
      <c r="DS391" s="66"/>
      <c r="DT391" s="66"/>
      <c r="DU391" s="66"/>
      <c r="DV391" s="66"/>
      <c r="DW391" s="66"/>
      <c r="DX391" s="66"/>
      <c r="DY391" s="66"/>
      <c r="DZ391" s="66"/>
      <c r="EA391" s="66"/>
      <c r="EB391" s="66"/>
      <c r="EC391" s="66"/>
      <c r="ED391" s="66"/>
      <c r="EE391" s="66"/>
      <c r="EF391" s="66"/>
      <c r="EG391" s="66"/>
      <c r="EH391" s="66"/>
      <c r="EI391" s="66"/>
      <c r="EJ391" s="66"/>
      <c r="EK391" s="66"/>
      <c r="EL391" s="66"/>
      <c r="EM391" s="66"/>
      <c r="EN391" s="66"/>
      <c r="EO391" s="66"/>
      <c r="EP391" s="66"/>
      <c r="EQ391" s="66"/>
      <c r="ER391" s="66"/>
      <c r="ES391" s="66"/>
      <c r="ET391" s="66"/>
      <c r="EU391" s="66"/>
      <c r="EV391" s="66"/>
      <c r="EW391" s="66"/>
      <c r="EX391" s="66"/>
      <c r="EY391" s="66"/>
      <c r="EZ391" s="66"/>
      <c r="FA391" s="66"/>
      <c r="FB391" s="66"/>
      <c r="FC391" s="66"/>
      <c r="FD391" s="66"/>
      <c r="FE391" s="66"/>
      <c r="FF391" s="66"/>
      <c r="FG391" s="66"/>
      <c r="FH391" s="66"/>
      <c r="FI391" s="66"/>
      <c r="FJ391" s="66"/>
      <c r="FK391" s="66"/>
      <c r="FL391" s="66"/>
      <c r="FM391" s="66"/>
      <c r="FN391" s="66"/>
      <c r="FO391" s="66"/>
      <c r="FP391" s="66"/>
      <c r="FQ391" s="66"/>
      <c r="FR391" s="66"/>
      <c r="FS391" s="66"/>
      <c r="FT391" s="66"/>
      <c r="FU391" s="66"/>
      <c r="FV391" s="66"/>
      <c r="FW391" s="66"/>
      <c r="FX391" s="66"/>
      <c r="FY391" s="66"/>
      <c r="FZ391" s="66"/>
      <c r="GA391" s="66"/>
      <c r="GB391" s="66"/>
      <c r="GC391" s="66"/>
      <c r="GD391" s="66"/>
      <c r="GE391" s="66"/>
      <c r="GF391" s="66"/>
    </row>
    <row r="392" spans="1:188" s="69" customFormat="1" ht="15.75" thickBot="1" x14ac:dyDescent="0.3">
      <c r="A392" s="71" t="s">
        <v>42</v>
      </c>
      <c r="B392" s="67"/>
      <c r="C392" s="72">
        <v>20</v>
      </c>
      <c r="D392" s="73">
        <v>20</v>
      </c>
      <c r="E392" s="74">
        <v>20</v>
      </c>
      <c r="F392" s="75">
        <v>1.6</v>
      </c>
      <c r="G392" s="76">
        <v>0.2</v>
      </c>
      <c r="H392" s="77">
        <v>9.8000000000000007</v>
      </c>
      <c r="I392" s="78">
        <v>47</v>
      </c>
      <c r="J392" s="68"/>
      <c r="K392" s="234"/>
      <c r="L392" s="235"/>
      <c r="M392" s="236"/>
      <c r="N392" s="236"/>
      <c r="O392" s="236"/>
      <c r="P392" s="236"/>
      <c r="Q392" s="236"/>
      <c r="R392" s="236"/>
      <c r="S392" s="236"/>
      <c r="T392" s="236"/>
      <c r="U392" s="236"/>
      <c r="V392" s="285"/>
      <c r="W392" s="285"/>
      <c r="X392" s="285"/>
      <c r="Y392" s="285"/>
      <c r="Z392" s="285"/>
      <c r="AA392" s="285"/>
      <c r="AB392" s="285"/>
      <c r="AC392" s="285"/>
      <c r="AD392" s="285"/>
      <c r="AE392" s="285"/>
      <c r="AF392" s="285"/>
      <c r="AG392" s="285"/>
      <c r="AH392" s="285"/>
      <c r="AI392" s="285"/>
      <c r="AJ392" s="285"/>
      <c r="AK392" s="285"/>
      <c r="AL392" s="285"/>
      <c r="AM392" s="285"/>
      <c r="AN392" s="285"/>
      <c r="AO392" s="285"/>
      <c r="AP392" s="285"/>
      <c r="AQ392" s="285"/>
      <c r="AR392" s="285"/>
      <c r="AS392" s="285"/>
      <c r="AT392" s="285"/>
      <c r="AU392" s="285"/>
      <c r="AV392" s="285"/>
      <c r="AW392" s="285"/>
      <c r="AX392" s="285"/>
      <c r="AY392" s="285"/>
      <c r="AZ392" s="285"/>
      <c r="BA392" s="285"/>
      <c r="BB392" s="285"/>
      <c r="BC392" s="285"/>
      <c r="BD392" s="285"/>
      <c r="BE392" s="285"/>
      <c r="BF392" s="285"/>
      <c r="BG392" s="285"/>
      <c r="BH392" s="285"/>
      <c r="BI392" s="285"/>
      <c r="BJ392" s="285"/>
      <c r="BK392" s="285"/>
      <c r="BL392" s="285"/>
      <c r="BM392" s="285"/>
      <c r="BN392" s="285"/>
      <c r="BO392" s="285"/>
      <c r="BP392" s="285"/>
      <c r="BQ392" s="285"/>
      <c r="BR392" s="285"/>
      <c r="BS392" s="285"/>
      <c r="BT392" s="285"/>
      <c r="BU392" s="285"/>
      <c r="BV392" s="285"/>
      <c r="BW392" s="285"/>
      <c r="BX392" s="285"/>
      <c r="BY392" s="285"/>
      <c r="BZ392" s="285"/>
      <c r="CA392" s="285"/>
      <c r="CB392" s="285"/>
      <c r="CC392" s="285"/>
      <c r="CD392" s="285"/>
      <c r="CE392" s="285"/>
      <c r="CF392" s="285"/>
      <c r="CG392" s="285"/>
      <c r="CH392" s="285"/>
      <c r="CI392" s="285"/>
      <c r="CJ392" s="285"/>
      <c r="CK392" s="285"/>
      <c r="CL392" s="285"/>
      <c r="CM392" s="285"/>
      <c r="CN392" s="285"/>
      <c r="CO392" s="285"/>
      <c r="CP392" s="285"/>
      <c r="CQ392" s="285"/>
      <c r="CR392" s="285"/>
      <c r="CS392" s="285"/>
      <c r="CT392" s="285"/>
      <c r="CU392" s="285"/>
      <c r="CV392" s="285"/>
      <c r="CW392" s="285"/>
      <c r="CX392" s="285"/>
      <c r="CY392" s="285"/>
      <c r="CZ392" s="285"/>
      <c r="DA392" s="285"/>
      <c r="DB392" s="285"/>
      <c r="DC392" s="285"/>
      <c r="DD392" s="285"/>
      <c r="DE392" s="285"/>
      <c r="DF392" s="285"/>
      <c r="DG392" s="285"/>
      <c r="DH392" s="285"/>
      <c r="DI392" s="285"/>
      <c r="DJ392" s="285"/>
      <c r="DK392" s="285"/>
      <c r="DL392" s="285"/>
      <c r="DM392" s="285"/>
      <c r="DN392" s="285"/>
      <c r="DO392" s="285"/>
      <c r="DP392" s="285"/>
      <c r="DQ392" s="285"/>
      <c r="DR392" s="285"/>
      <c r="DS392" s="285"/>
      <c r="DT392" s="285"/>
      <c r="DU392" s="285"/>
      <c r="DV392" s="285"/>
      <c r="DW392" s="285"/>
      <c r="DX392" s="285"/>
      <c r="DY392" s="285"/>
      <c r="DZ392" s="285"/>
      <c r="EA392" s="285"/>
      <c r="EB392" s="285"/>
      <c r="EC392" s="285"/>
      <c r="ED392" s="285"/>
      <c r="EE392" s="285"/>
      <c r="EF392" s="285"/>
      <c r="EG392" s="285"/>
      <c r="EH392" s="285"/>
      <c r="EI392" s="285"/>
      <c r="EJ392" s="285"/>
      <c r="EK392" s="285"/>
      <c r="EL392" s="285"/>
      <c r="EM392" s="285"/>
      <c r="EN392" s="285"/>
      <c r="EO392" s="285"/>
      <c r="EP392" s="285"/>
      <c r="EQ392" s="285"/>
      <c r="ER392" s="285"/>
      <c r="ES392" s="285"/>
      <c r="ET392" s="285"/>
      <c r="EU392" s="285"/>
      <c r="EV392" s="285"/>
      <c r="EW392" s="285"/>
      <c r="EX392" s="285"/>
      <c r="EY392" s="285"/>
      <c r="EZ392" s="285"/>
      <c r="FA392" s="285"/>
      <c r="FB392" s="285"/>
      <c r="FC392" s="285"/>
      <c r="FD392" s="285"/>
      <c r="FE392" s="285"/>
      <c r="FF392" s="285"/>
      <c r="FG392" s="285"/>
      <c r="FH392" s="285"/>
      <c r="FI392" s="285"/>
      <c r="FJ392" s="285"/>
      <c r="FK392" s="285"/>
      <c r="FL392" s="285"/>
      <c r="FM392" s="285"/>
      <c r="FN392" s="285"/>
      <c r="FO392" s="285"/>
      <c r="FP392" s="285"/>
      <c r="FQ392" s="285"/>
      <c r="FR392" s="285"/>
      <c r="FS392" s="285"/>
      <c r="FT392" s="285"/>
      <c r="FU392" s="285"/>
      <c r="FV392" s="285"/>
      <c r="FW392" s="285"/>
      <c r="FX392" s="285"/>
      <c r="FY392" s="285"/>
      <c r="FZ392" s="285"/>
      <c r="GA392" s="285"/>
      <c r="GB392" s="285"/>
      <c r="GC392" s="285"/>
      <c r="GD392" s="285"/>
      <c r="GE392" s="285"/>
      <c r="GF392" s="285"/>
    </row>
    <row r="393" spans="1:188" ht="15.75" thickBot="1" x14ac:dyDescent="0.3">
      <c r="A393" s="171" t="s">
        <v>29</v>
      </c>
      <c r="B393" s="172"/>
      <c r="C393" s="173">
        <v>464</v>
      </c>
      <c r="D393" s="216"/>
      <c r="E393" s="173"/>
      <c r="F393" s="166">
        <v>12.1</v>
      </c>
      <c r="G393" s="166">
        <v>13.399999999999999</v>
      </c>
      <c r="H393" s="166">
        <v>58</v>
      </c>
      <c r="I393" s="166">
        <v>399</v>
      </c>
      <c r="J393" s="167"/>
      <c r="L393" s="235"/>
    </row>
    <row r="394" spans="1:188" ht="15.75" thickBot="1" x14ac:dyDescent="0.3">
      <c r="A394" s="189" t="s">
        <v>64</v>
      </c>
      <c r="B394" s="180"/>
      <c r="C394" s="181">
        <v>1459</v>
      </c>
      <c r="D394" s="263"/>
      <c r="E394" s="182"/>
      <c r="F394" s="191">
        <v>36.51</v>
      </c>
      <c r="G394" s="191">
        <v>40.64</v>
      </c>
      <c r="H394" s="191">
        <v>176.44</v>
      </c>
      <c r="I394" s="191">
        <v>1216.9000000000001</v>
      </c>
      <c r="J394" s="68"/>
      <c r="L394" s="235"/>
    </row>
    <row r="395" spans="1:188" x14ac:dyDescent="0.25">
      <c r="A395" s="67"/>
      <c r="B395" s="67"/>
      <c r="C395" s="237"/>
      <c r="D395" s="199"/>
      <c r="E395" s="175"/>
      <c r="F395" s="130"/>
      <c r="G395" s="130"/>
      <c r="H395" s="130"/>
      <c r="I395" s="130"/>
      <c r="J395" s="83"/>
      <c r="L395" s="235"/>
    </row>
    <row r="396" spans="1:188" ht="15.75" thickBot="1" x14ac:dyDescent="0.3">
      <c r="A396" s="152" t="s">
        <v>107</v>
      </c>
      <c r="C396" s="180"/>
      <c r="D396" s="154"/>
      <c r="J396" s="180"/>
      <c r="L396" s="235"/>
    </row>
    <row r="397" spans="1:188" ht="22.5" customHeight="1" x14ac:dyDescent="0.25">
      <c r="A397" s="619" t="s">
        <v>281</v>
      </c>
      <c r="B397" s="620"/>
      <c r="C397" s="612" t="s">
        <v>277</v>
      </c>
      <c r="D397" s="453" t="s">
        <v>3</v>
      </c>
      <c r="E397" s="156" t="s">
        <v>3</v>
      </c>
      <c r="F397" s="587" t="s">
        <v>278</v>
      </c>
      <c r="G397" s="588"/>
      <c r="H397" s="589"/>
      <c r="I397" s="453" t="s">
        <v>4</v>
      </c>
      <c r="J397" s="158" t="s">
        <v>279</v>
      </c>
      <c r="L397" s="235"/>
    </row>
    <row r="398" spans="1:188" ht="15.75" thickBot="1" x14ac:dyDescent="0.3">
      <c r="A398" s="615" t="s">
        <v>280</v>
      </c>
      <c r="B398" s="616"/>
      <c r="C398" s="613"/>
      <c r="D398" s="159" t="s">
        <v>6</v>
      </c>
      <c r="E398" s="160" t="s">
        <v>6</v>
      </c>
      <c r="F398" s="161"/>
      <c r="G398" s="162"/>
      <c r="H398" s="163"/>
      <c r="I398" s="159" t="s">
        <v>7</v>
      </c>
      <c r="J398" s="68"/>
      <c r="L398" s="235"/>
    </row>
    <row r="399" spans="1:188" ht="15.75" thickBot="1" x14ac:dyDescent="0.3">
      <c r="A399" s="617"/>
      <c r="B399" s="618"/>
      <c r="C399" s="614"/>
      <c r="D399" s="165" t="s">
        <v>8</v>
      </c>
      <c r="E399" s="165" t="s">
        <v>9</v>
      </c>
      <c r="F399" s="165" t="s">
        <v>10</v>
      </c>
      <c r="G399" s="165" t="s">
        <v>11</v>
      </c>
      <c r="H399" s="166" t="s">
        <v>12</v>
      </c>
      <c r="I399" s="166" t="s">
        <v>13</v>
      </c>
      <c r="J399" s="167"/>
      <c r="L399" s="235"/>
    </row>
    <row r="400" spans="1:188" x14ac:dyDescent="0.25">
      <c r="A400" s="82"/>
      <c r="B400" s="83" t="s">
        <v>15</v>
      </c>
      <c r="C400" s="246"/>
      <c r="D400" s="84"/>
      <c r="E400" s="258"/>
      <c r="F400" s="202"/>
      <c r="G400" s="202"/>
      <c r="H400" s="201"/>
      <c r="I400" s="201"/>
      <c r="J400" s="158"/>
      <c r="L400" s="235"/>
    </row>
    <row r="401" spans="1:139" s="65" customFormat="1" x14ac:dyDescent="0.25">
      <c r="A401" s="71" t="s">
        <v>205</v>
      </c>
      <c r="B401" s="67"/>
      <c r="C401" s="72" t="s">
        <v>126</v>
      </c>
      <c r="D401" s="175"/>
      <c r="E401" s="74"/>
      <c r="F401" s="176">
        <v>6</v>
      </c>
      <c r="G401" s="176">
        <v>5</v>
      </c>
      <c r="H401" s="74">
        <v>17.23</v>
      </c>
      <c r="I401" s="74">
        <v>138</v>
      </c>
      <c r="J401" s="68" t="s">
        <v>95</v>
      </c>
      <c r="K401" s="234"/>
      <c r="L401" s="235"/>
      <c r="M401" s="234"/>
      <c r="N401" s="89"/>
      <c r="O401" s="89"/>
      <c r="P401" s="89"/>
      <c r="Q401" s="89"/>
      <c r="R401" s="89"/>
      <c r="S401" s="89"/>
      <c r="T401" s="89"/>
      <c r="U401" s="89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  <c r="AX401" s="66"/>
      <c r="AY401" s="66"/>
      <c r="AZ401" s="66"/>
      <c r="BA401" s="66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  <c r="BO401" s="66"/>
      <c r="BP401" s="66"/>
      <c r="BQ401" s="66"/>
      <c r="BR401" s="66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6"/>
      <c r="CF401" s="66"/>
      <c r="CG401" s="66"/>
      <c r="CH401" s="66"/>
      <c r="CI401" s="66"/>
      <c r="CJ401" s="66"/>
      <c r="CK401" s="66"/>
      <c r="CL401" s="66"/>
      <c r="CM401" s="66"/>
      <c r="CN401" s="66"/>
      <c r="CO401" s="66"/>
      <c r="CP401" s="66"/>
      <c r="CQ401" s="66"/>
      <c r="CR401" s="66"/>
      <c r="CS401" s="66"/>
      <c r="CT401" s="66"/>
      <c r="CU401" s="66"/>
      <c r="CV401" s="66"/>
      <c r="CW401" s="66"/>
      <c r="CX401" s="66"/>
      <c r="CY401" s="66"/>
      <c r="CZ401" s="66"/>
      <c r="DA401" s="66"/>
      <c r="DB401" s="66"/>
      <c r="DC401" s="66"/>
      <c r="DD401" s="66"/>
      <c r="DE401" s="66"/>
      <c r="DF401" s="66"/>
      <c r="DG401" s="66"/>
      <c r="DH401" s="66"/>
      <c r="DI401" s="66"/>
      <c r="DJ401" s="66"/>
      <c r="DK401" s="66"/>
      <c r="DL401" s="66"/>
      <c r="DM401" s="66"/>
      <c r="DN401" s="66"/>
      <c r="DO401" s="66"/>
      <c r="DP401" s="66"/>
      <c r="DQ401" s="66"/>
      <c r="DR401" s="66"/>
      <c r="DS401" s="66"/>
      <c r="DT401" s="66"/>
      <c r="DU401" s="66"/>
      <c r="DV401" s="66"/>
      <c r="DW401" s="66"/>
      <c r="DX401" s="66"/>
      <c r="DY401" s="66"/>
      <c r="DZ401" s="66"/>
      <c r="EA401" s="66"/>
      <c r="EB401" s="66"/>
      <c r="EC401" s="66"/>
      <c r="ED401" s="66"/>
      <c r="EE401" s="66"/>
      <c r="EF401" s="66"/>
      <c r="EG401" s="66"/>
      <c r="EH401" s="66"/>
      <c r="EI401" s="66"/>
    </row>
    <row r="402" spans="1:139" s="65" customFormat="1" x14ac:dyDescent="0.25">
      <c r="A402" s="71"/>
      <c r="B402" s="67" t="s">
        <v>17</v>
      </c>
      <c r="C402" s="72"/>
      <c r="D402" s="176">
        <v>19</v>
      </c>
      <c r="E402" s="74">
        <v>19</v>
      </c>
      <c r="F402" s="176"/>
      <c r="G402" s="176"/>
      <c r="H402" s="176"/>
      <c r="I402" s="176"/>
      <c r="J402" s="68"/>
      <c r="K402" s="234"/>
      <c r="L402" s="235"/>
      <c r="M402" s="234"/>
      <c r="N402" s="89"/>
      <c r="O402" s="89"/>
      <c r="P402" s="89"/>
      <c r="Q402" s="89"/>
      <c r="R402" s="89"/>
      <c r="S402" s="89"/>
      <c r="T402" s="89"/>
      <c r="U402" s="89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  <c r="BO402" s="66"/>
      <c r="BP402" s="66"/>
      <c r="BQ402" s="66"/>
      <c r="BR402" s="66"/>
      <c r="BS402" s="66"/>
      <c r="BT402" s="66"/>
      <c r="BU402" s="66"/>
      <c r="BV402" s="66"/>
      <c r="BW402" s="66"/>
      <c r="BX402" s="66"/>
      <c r="BY402" s="66"/>
      <c r="BZ402" s="66"/>
      <c r="CA402" s="66"/>
      <c r="CB402" s="66"/>
      <c r="CC402" s="66"/>
      <c r="CD402" s="66"/>
      <c r="CE402" s="66"/>
      <c r="CF402" s="66"/>
      <c r="CG402" s="66"/>
      <c r="CH402" s="66"/>
      <c r="CI402" s="66"/>
      <c r="CJ402" s="66"/>
      <c r="CK402" s="66"/>
      <c r="CL402" s="66"/>
      <c r="CM402" s="66"/>
      <c r="CN402" s="66"/>
      <c r="CO402" s="66"/>
      <c r="CP402" s="66"/>
      <c r="CQ402" s="66"/>
      <c r="CR402" s="66"/>
      <c r="CS402" s="66"/>
      <c r="CT402" s="66"/>
      <c r="CU402" s="66"/>
      <c r="CV402" s="66"/>
      <c r="CW402" s="66"/>
      <c r="CX402" s="66"/>
      <c r="CY402" s="66"/>
      <c r="CZ402" s="66"/>
      <c r="DA402" s="66"/>
      <c r="DB402" s="66"/>
      <c r="DC402" s="66"/>
      <c r="DD402" s="66"/>
      <c r="DE402" s="66"/>
      <c r="DF402" s="66"/>
      <c r="DG402" s="66"/>
      <c r="DH402" s="66"/>
      <c r="DI402" s="66"/>
      <c r="DJ402" s="66"/>
      <c r="DK402" s="66"/>
      <c r="DL402" s="66"/>
      <c r="DM402" s="66"/>
      <c r="DN402" s="66"/>
      <c r="DO402" s="66"/>
      <c r="DP402" s="66"/>
      <c r="DQ402" s="66"/>
      <c r="DR402" s="66"/>
      <c r="DS402" s="66"/>
      <c r="DT402" s="66"/>
      <c r="DU402" s="66"/>
      <c r="DV402" s="66"/>
      <c r="DW402" s="66"/>
      <c r="DX402" s="66"/>
      <c r="DY402" s="66"/>
      <c r="DZ402" s="66"/>
      <c r="EA402" s="66"/>
      <c r="EB402" s="66"/>
      <c r="EC402" s="66"/>
      <c r="ED402" s="66"/>
      <c r="EE402" s="66"/>
      <c r="EF402" s="66"/>
      <c r="EG402" s="66"/>
      <c r="EH402" s="66"/>
      <c r="EI402" s="66"/>
    </row>
    <row r="403" spans="1:139" s="65" customFormat="1" x14ac:dyDescent="0.25">
      <c r="A403" s="71"/>
      <c r="B403" s="67" t="s">
        <v>18</v>
      </c>
      <c r="C403" s="72"/>
      <c r="D403" s="176">
        <v>55</v>
      </c>
      <c r="E403" s="74">
        <v>55</v>
      </c>
      <c r="F403" s="176"/>
      <c r="G403" s="176"/>
      <c r="H403" s="74"/>
      <c r="I403" s="176"/>
      <c r="J403" s="68"/>
      <c r="K403" s="234"/>
      <c r="L403" s="235"/>
      <c r="M403" s="234"/>
      <c r="N403" s="89"/>
      <c r="O403" s="89"/>
      <c r="P403" s="89"/>
      <c r="Q403" s="89"/>
      <c r="R403" s="89"/>
      <c r="S403" s="89"/>
      <c r="T403" s="89"/>
      <c r="U403" s="89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/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6"/>
      <c r="CG403" s="66"/>
      <c r="CH403" s="66"/>
      <c r="CI403" s="66"/>
      <c r="CJ403" s="66"/>
      <c r="CK403" s="66"/>
      <c r="CL403" s="66"/>
      <c r="CM403" s="66"/>
      <c r="CN403" s="66"/>
      <c r="CO403" s="66"/>
      <c r="CP403" s="66"/>
      <c r="CQ403" s="66"/>
      <c r="CR403" s="66"/>
      <c r="CS403" s="66"/>
      <c r="CT403" s="66"/>
      <c r="CU403" s="66"/>
      <c r="CV403" s="66"/>
      <c r="CW403" s="66"/>
      <c r="CX403" s="66"/>
      <c r="CY403" s="66"/>
      <c r="CZ403" s="66"/>
      <c r="DA403" s="66"/>
      <c r="DB403" s="66"/>
      <c r="DC403" s="66"/>
      <c r="DD403" s="66"/>
      <c r="DE403" s="66"/>
      <c r="DF403" s="66"/>
      <c r="DG403" s="66"/>
      <c r="DH403" s="66"/>
      <c r="DI403" s="66"/>
      <c r="DJ403" s="66"/>
      <c r="DK403" s="66"/>
      <c r="DL403" s="66"/>
      <c r="DM403" s="66"/>
      <c r="DN403" s="66"/>
      <c r="DO403" s="66"/>
      <c r="DP403" s="66"/>
      <c r="DQ403" s="66"/>
      <c r="DR403" s="66"/>
      <c r="DS403" s="66"/>
      <c r="DT403" s="66"/>
      <c r="DU403" s="66"/>
      <c r="DV403" s="66"/>
      <c r="DW403" s="66"/>
      <c r="DX403" s="66"/>
      <c r="DY403" s="66"/>
      <c r="DZ403" s="66"/>
      <c r="EA403" s="66"/>
      <c r="EB403" s="66"/>
      <c r="EC403" s="66"/>
      <c r="ED403" s="66"/>
      <c r="EE403" s="66"/>
      <c r="EF403" s="66"/>
      <c r="EG403" s="66"/>
      <c r="EH403" s="66"/>
      <c r="EI403" s="66"/>
    </row>
    <row r="404" spans="1:139" s="65" customFormat="1" x14ac:dyDescent="0.25">
      <c r="A404" s="71"/>
      <c r="B404" s="67" t="s">
        <v>19</v>
      </c>
      <c r="C404" s="72"/>
      <c r="D404" s="176">
        <v>65</v>
      </c>
      <c r="E404" s="74">
        <v>65</v>
      </c>
      <c r="F404" s="176"/>
      <c r="G404" s="176"/>
      <c r="H404" s="74"/>
      <c r="I404" s="176"/>
      <c r="J404" s="68"/>
      <c r="K404" s="234"/>
      <c r="L404" s="235"/>
      <c r="M404" s="234"/>
      <c r="N404" s="89"/>
      <c r="O404" s="89"/>
      <c r="P404" s="89"/>
      <c r="Q404" s="89"/>
      <c r="R404" s="89"/>
      <c r="S404" s="89"/>
      <c r="T404" s="89"/>
      <c r="U404" s="89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66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6"/>
      <c r="CG404" s="66"/>
      <c r="CH404" s="66"/>
      <c r="CI404" s="66"/>
      <c r="CJ404" s="66"/>
      <c r="CK404" s="66"/>
      <c r="CL404" s="66"/>
      <c r="CM404" s="66"/>
      <c r="CN404" s="66"/>
      <c r="CO404" s="66"/>
      <c r="CP404" s="66"/>
      <c r="CQ404" s="66"/>
      <c r="CR404" s="66"/>
      <c r="CS404" s="66"/>
      <c r="CT404" s="66"/>
      <c r="CU404" s="66"/>
      <c r="CV404" s="66"/>
      <c r="CW404" s="66"/>
      <c r="CX404" s="66"/>
      <c r="CY404" s="66"/>
      <c r="CZ404" s="66"/>
      <c r="DA404" s="66"/>
      <c r="DB404" s="66"/>
      <c r="DC404" s="66"/>
      <c r="DD404" s="66"/>
      <c r="DE404" s="66"/>
      <c r="DF404" s="66"/>
      <c r="DG404" s="66"/>
      <c r="DH404" s="66"/>
      <c r="DI404" s="66"/>
      <c r="DJ404" s="66"/>
      <c r="DK404" s="66"/>
      <c r="DL404" s="66"/>
      <c r="DM404" s="66"/>
      <c r="DN404" s="66"/>
      <c r="DO404" s="66"/>
      <c r="DP404" s="66"/>
      <c r="DQ404" s="66"/>
      <c r="DR404" s="66"/>
      <c r="DS404" s="66"/>
      <c r="DT404" s="66"/>
      <c r="DU404" s="66"/>
      <c r="DV404" s="66"/>
      <c r="DW404" s="66"/>
      <c r="DX404" s="66"/>
      <c r="DY404" s="66"/>
      <c r="DZ404" s="66"/>
      <c r="EA404" s="66"/>
      <c r="EB404" s="66"/>
      <c r="EC404" s="66"/>
      <c r="ED404" s="66"/>
      <c r="EE404" s="66"/>
      <c r="EF404" s="66"/>
      <c r="EG404" s="66"/>
      <c r="EH404" s="66"/>
      <c r="EI404" s="66"/>
    </row>
    <row r="405" spans="1:139" s="65" customFormat="1" x14ac:dyDescent="0.25">
      <c r="A405" s="71"/>
      <c r="B405" s="67" t="s">
        <v>20</v>
      </c>
      <c r="C405" s="72"/>
      <c r="D405" s="176">
        <v>0.75</v>
      </c>
      <c r="E405" s="74">
        <v>0.75</v>
      </c>
      <c r="F405" s="176"/>
      <c r="G405" s="176"/>
      <c r="H405" s="74"/>
      <c r="I405" s="74"/>
      <c r="J405" s="68"/>
      <c r="K405" s="234"/>
      <c r="L405" s="235"/>
      <c r="M405" s="234"/>
      <c r="N405" s="89"/>
      <c r="O405" s="89"/>
      <c r="P405" s="89"/>
      <c r="Q405" s="89"/>
      <c r="R405" s="89"/>
      <c r="S405" s="89"/>
      <c r="T405" s="89"/>
      <c r="U405" s="89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  <c r="AL405" s="66"/>
      <c r="AM405" s="66"/>
      <c r="AN405" s="66"/>
      <c r="AO405" s="66"/>
      <c r="AP405" s="66"/>
      <c r="AQ405" s="66"/>
      <c r="AR405" s="66"/>
      <c r="AS405" s="66"/>
      <c r="AT405" s="66"/>
      <c r="AU405" s="66"/>
      <c r="AV405" s="66"/>
      <c r="AW405" s="66"/>
      <c r="AX405" s="66"/>
      <c r="AY405" s="66"/>
      <c r="AZ405" s="66"/>
      <c r="BA405" s="66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  <c r="BO405" s="66"/>
      <c r="BP405" s="66"/>
      <c r="BQ405" s="66"/>
      <c r="BR405" s="66"/>
      <c r="BS405" s="66"/>
      <c r="BT405" s="66"/>
      <c r="BU405" s="66"/>
      <c r="BV405" s="66"/>
      <c r="BW405" s="66"/>
      <c r="BX405" s="66"/>
      <c r="BY405" s="66"/>
      <c r="BZ405" s="66"/>
      <c r="CA405" s="66"/>
      <c r="CB405" s="66"/>
      <c r="CC405" s="66"/>
      <c r="CD405" s="66"/>
      <c r="CE405" s="66"/>
      <c r="CF405" s="66"/>
      <c r="CG405" s="66"/>
      <c r="CH405" s="66"/>
      <c r="CI405" s="66"/>
      <c r="CJ405" s="66"/>
      <c r="CK405" s="66"/>
      <c r="CL405" s="66"/>
      <c r="CM405" s="66"/>
      <c r="CN405" s="66"/>
      <c r="CO405" s="66"/>
      <c r="CP405" s="66"/>
      <c r="CQ405" s="66"/>
      <c r="CR405" s="66"/>
      <c r="CS405" s="66"/>
      <c r="CT405" s="66"/>
      <c r="CU405" s="66"/>
      <c r="CV405" s="66"/>
      <c r="CW405" s="66"/>
      <c r="CX405" s="66"/>
      <c r="CY405" s="66"/>
      <c r="CZ405" s="66"/>
      <c r="DA405" s="66"/>
      <c r="DB405" s="66"/>
      <c r="DC405" s="66"/>
      <c r="DD405" s="66"/>
      <c r="DE405" s="66"/>
      <c r="DF405" s="66"/>
      <c r="DG405" s="66"/>
      <c r="DH405" s="66"/>
      <c r="DI405" s="66"/>
      <c r="DJ405" s="66"/>
      <c r="DK405" s="66"/>
      <c r="DL405" s="66"/>
      <c r="DM405" s="66"/>
      <c r="DN405" s="66"/>
      <c r="DO405" s="66"/>
      <c r="DP405" s="66"/>
      <c r="DQ405" s="66"/>
      <c r="DR405" s="66"/>
      <c r="DS405" s="66"/>
      <c r="DT405" s="66"/>
      <c r="DU405" s="66"/>
      <c r="DV405" s="66"/>
      <c r="DW405" s="66"/>
      <c r="DX405" s="66"/>
      <c r="DY405" s="66"/>
      <c r="DZ405" s="66"/>
      <c r="EA405" s="66"/>
      <c r="EB405" s="66"/>
      <c r="EC405" s="66"/>
      <c r="ED405" s="66"/>
      <c r="EE405" s="66"/>
      <c r="EF405" s="66"/>
      <c r="EG405" s="66"/>
      <c r="EH405" s="66"/>
      <c r="EI405" s="66"/>
    </row>
    <row r="406" spans="1:139" s="65" customFormat="1" x14ac:dyDescent="0.25">
      <c r="A406" s="71"/>
      <c r="B406" s="67" t="s">
        <v>21</v>
      </c>
      <c r="C406" s="72"/>
      <c r="D406" s="176">
        <v>1</v>
      </c>
      <c r="E406" s="74">
        <v>1</v>
      </c>
      <c r="F406" s="176"/>
      <c r="G406" s="176"/>
      <c r="H406" s="74"/>
      <c r="I406" s="74"/>
      <c r="J406" s="68"/>
      <c r="K406" s="234"/>
      <c r="L406" s="235"/>
      <c r="M406" s="234"/>
      <c r="N406" s="89"/>
      <c r="O406" s="89"/>
      <c r="P406" s="89"/>
      <c r="Q406" s="89"/>
      <c r="R406" s="89"/>
      <c r="S406" s="89"/>
      <c r="T406" s="89"/>
      <c r="U406" s="89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/>
      <c r="BQ406" s="66"/>
      <c r="BR406" s="66"/>
      <c r="BS406" s="66"/>
      <c r="BT406" s="66"/>
      <c r="BU406" s="66"/>
      <c r="BV406" s="66"/>
      <c r="BW406" s="66"/>
      <c r="BX406" s="66"/>
      <c r="BY406" s="66"/>
      <c r="BZ406" s="66"/>
      <c r="CA406" s="66"/>
      <c r="CB406" s="66"/>
      <c r="CC406" s="66"/>
      <c r="CD406" s="66"/>
      <c r="CE406" s="66"/>
      <c r="CF406" s="66"/>
      <c r="CG406" s="66"/>
      <c r="CH406" s="66"/>
      <c r="CI406" s="66"/>
      <c r="CJ406" s="66"/>
      <c r="CK406" s="66"/>
      <c r="CL406" s="66"/>
      <c r="CM406" s="66"/>
      <c r="CN406" s="66"/>
      <c r="CO406" s="66"/>
      <c r="CP406" s="66"/>
      <c r="CQ406" s="66"/>
      <c r="CR406" s="66"/>
      <c r="CS406" s="66"/>
      <c r="CT406" s="66"/>
      <c r="CU406" s="66"/>
      <c r="CV406" s="66"/>
      <c r="CW406" s="66"/>
      <c r="CX406" s="66"/>
      <c r="CY406" s="66"/>
      <c r="CZ406" s="66"/>
      <c r="DA406" s="66"/>
      <c r="DB406" s="66"/>
      <c r="DC406" s="66"/>
      <c r="DD406" s="66"/>
      <c r="DE406" s="66"/>
      <c r="DF406" s="66"/>
      <c r="DG406" s="66"/>
      <c r="DH406" s="66"/>
      <c r="DI406" s="66"/>
      <c r="DJ406" s="66"/>
      <c r="DK406" s="66"/>
      <c r="DL406" s="66"/>
      <c r="DM406" s="66"/>
      <c r="DN406" s="66"/>
      <c r="DO406" s="66"/>
      <c r="DP406" s="66"/>
      <c r="DQ406" s="66"/>
      <c r="DR406" s="66"/>
      <c r="DS406" s="66"/>
      <c r="DT406" s="66"/>
      <c r="DU406" s="66"/>
      <c r="DV406" s="66"/>
      <c r="DW406" s="66"/>
      <c r="DX406" s="66"/>
      <c r="DY406" s="66"/>
      <c r="DZ406" s="66"/>
      <c r="EA406" s="66"/>
      <c r="EB406" s="66"/>
      <c r="EC406" s="66"/>
      <c r="ED406" s="66"/>
      <c r="EE406" s="66"/>
      <c r="EF406" s="66"/>
      <c r="EG406" s="66"/>
      <c r="EH406" s="66"/>
      <c r="EI406" s="66"/>
    </row>
    <row r="407" spans="1:139" s="65" customFormat="1" x14ac:dyDescent="0.25">
      <c r="A407" s="71"/>
      <c r="B407" s="67" t="s">
        <v>22</v>
      </c>
      <c r="C407" s="72"/>
      <c r="D407" s="176">
        <v>5</v>
      </c>
      <c r="E407" s="74">
        <v>5</v>
      </c>
      <c r="F407" s="176"/>
      <c r="G407" s="176"/>
      <c r="H407" s="74"/>
      <c r="I407" s="74"/>
      <c r="J407" s="68"/>
      <c r="K407" s="234"/>
      <c r="L407" s="235"/>
      <c r="M407" s="234"/>
      <c r="N407" s="89"/>
      <c r="O407" s="89"/>
      <c r="P407" s="89"/>
      <c r="Q407" s="89"/>
      <c r="R407" s="89"/>
      <c r="S407" s="89"/>
      <c r="T407" s="89"/>
      <c r="U407" s="89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6"/>
      <c r="CG407" s="66"/>
      <c r="CH407" s="66"/>
      <c r="CI407" s="66"/>
      <c r="CJ407" s="66"/>
      <c r="CK407" s="66"/>
      <c r="CL407" s="66"/>
      <c r="CM407" s="66"/>
      <c r="CN407" s="66"/>
      <c r="CO407" s="66"/>
      <c r="CP407" s="66"/>
      <c r="CQ407" s="66"/>
      <c r="CR407" s="66"/>
      <c r="CS407" s="66"/>
      <c r="CT407" s="66"/>
      <c r="CU407" s="66"/>
      <c r="CV407" s="66"/>
      <c r="CW407" s="66"/>
      <c r="CX407" s="66"/>
      <c r="CY407" s="66"/>
      <c r="CZ407" s="66"/>
      <c r="DA407" s="66"/>
      <c r="DB407" s="66"/>
      <c r="DC407" s="66"/>
      <c r="DD407" s="66"/>
      <c r="DE407" s="66"/>
      <c r="DF407" s="66"/>
      <c r="DG407" s="66"/>
      <c r="DH407" s="66"/>
      <c r="DI407" s="66"/>
      <c r="DJ407" s="66"/>
      <c r="DK407" s="66"/>
      <c r="DL407" s="66"/>
      <c r="DM407" s="66"/>
      <c r="DN407" s="66"/>
      <c r="DO407" s="66"/>
      <c r="DP407" s="66"/>
      <c r="DQ407" s="66"/>
      <c r="DR407" s="66"/>
      <c r="DS407" s="66"/>
      <c r="DT407" s="66"/>
      <c r="DU407" s="66"/>
      <c r="DV407" s="66"/>
      <c r="DW407" s="66"/>
      <c r="DX407" s="66"/>
      <c r="DY407" s="66"/>
      <c r="DZ407" s="66"/>
      <c r="EA407" s="66"/>
      <c r="EB407" s="66"/>
      <c r="EC407" s="66"/>
      <c r="ED407" s="66"/>
      <c r="EE407" s="66"/>
      <c r="EF407" s="66"/>
      <c r="EG407" s="66"/>
      <c r="EH407" s="66"/>
      <c r="EI407" s="66"/>
    </row>
    <row r="408" spans="1:139" s="65" customFormat="1" ht="23.25" x14ac:dyDescent="0.25">
      <c r="A408" s="101" t="s">
        <v>67</v>
      </c>
      <c r="B408" s="102"/>
      <c r="C408" s="109">
        <v>160</v>
      </c>
      <c r="D408" s="110"/>
      <c r="E408" s="111"/>
      <c r="F408" s="105">
        <v>2</v>
      </c>
      <c r="G408" s="106">
        <v>2.2000000000000002</v>
      </c>
      <c r="H408" s="106">
        <v>11.3</v>
      </c>
      <c r="I408" s="105">
        <v>73.3</v>
      </c>
      <c r="J408" s="68" t="s">
        <v>420</v>
      </c>
      <c r="K408" s="234"/>
      <c r="L408" s="235"/>
      <c r="M408" s="234"/>
      <c r="N408" s="89"/>
      <c r="O408" s="89"/>
      <c r="P408" s="89"/>
      <c r="Q408" s="89"/>
      <c r="R408" s="89"/>
      <c r="S408" s="89"/>
      <c r="T408" s="89"/>
      <c r="U408" s="89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66"/>
      <c r="BS408" s="66"/>
      <c r="BT408" s="66"/>
      <c r="BU408" s="66"/>
      <c r="BV408" s="66"/>
      <c r="BW408" s="66"/>
      <c r="BX408" s="66"/>
      <c r="BY408" s="66"/>
      <c r="BZ408" s="66"/>
      <c r="CA408" s="66"/>
      <c r="CB408" s="66"/>
      <c r="CC408" s="66"/>
      <c r="CD408" s="66"/>
      <c r="CE408" s="66"/>
      <c r="CF408" s="66"/>
      <c r="CG408" s="66"/>
      <c r="CH408" s="66"/>
      <c r="CI408" s="66"/>
      <c r="CJ408" s="66"/>
      <c r="CK408" s="66"/>
      <c r="CL408" s="66"/>
      <c r="CM408" s="66"/>
      <c r="CN408" s="66"/>
      <c r="CO408" s="66"/>
      <c r="CP408" s="66"/>
      <c r="CQ408" s="66"/>
      <c r="CR408" s="66"/>
      <c r="CS408" s="66"/>
      <c r="CT408" s="66"/>
      <c r="CU408" s="66"/>
      <c r="CV408" s="66"/>
      <c r="CW408" s="66"/>
      <c r="CX408" s="66"/>
      <c r="CY408" s="66"/>
      <c r="CZ408" s="66"/>
      <c r="DA408" s="66"/>
      <c r="DB408" s="66"/>
      <c r="DC408" s="66"/>
      <c r="DD408" s="66"/>
      <c r="DE408" s="66"/>
      <c r="DF408" s="66"/>
      <c r="DG408" s="66"/>
      <c r="DH408" s="66"/>
      <c r="DI408" s="66"/>
      <c r="DJ408" s="66"/>
      <c r="DK408" s="66"/>
      <c r="DL408" s="66"/>
      <c r="DM408" s="66"/>
      <c r="DN408" s="66"/>
      <c r="DO408" s="66"/>
      <c r="DP408" s="66"/>
      <c r="DQ408" s="66"/>
      <c r="DR408" s="66"/>
      <c r="DS408" s="66"/>
      <c r="DT408" s="66"/>
      <c r="DU408" s="66"/>
      <c r="DV408" s="66"/>
      <c r="DW408" s="66"/>
      <c r="DX408" s="66"/>
      <c r="DY408" s="66"/>
      <c r="DZ408" s="66"/>
      <c r="EA408" s="66"/>
      <c r="EB408" s="66"/>
      <c r="EC408" s="66"/>
      <c r="ED408" s="66"/>
      <c r="EE408" s="66"/>
      <c r="EF408" s="66"/>
      <c r="EG408" s="66"/>
      <c r="EH408" s="66"/>
      <c r="EI408" s="66"/>
    </row>
    <row r="409" spans="1:139" s="65" customFormat="1" x14ac:dyDescent="0.25">
      <c r="A409" s="101"/>
      <c r="B409" s="102" t="s">
        <v>68</v>
      </c>
      <c r="C409" s="109"/>
      <c r="D409" s="112">
        <v>1.3</v>
      </c>
      <c r="E409" s="109">
        <v>1.3</v>
      </c>
      <c r="F409" s="105"/>
      <c r="G409" s="106"/>
      <c r="H409" s="106"/>
      <c r="I409" s="105"/>
      <c r="J409" s="104"/>
      <c r="K409" s="234"/>
      <c r="L409" s="235"/>
      <c r="M409" s="234"/>
      <c r="N409" s="89"/>
      <c r="O409" s="89"/>
      <c r="P409" s="89"/>
      <c r="Q409" s="89"/>
      <c r="R409" s="89"/>
      <c r="S409" s="89"/>
      <c r="T409" s="89"/>
      <c r="U409" s="89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  <c r="BO409" s="66"/>
      <c r="BP409" s="66"/>
      <c r="BQ409" s="66"/>
      <c r="BR409" s="66"/>
      <c r="BS409" s="66"/>
      <c r="BT409" s="66"/>
      <c r="BU409" s="66"/>
      <c r="BV409" s="66"/>
      <c r="BW409" s="66"/>
      <c r="BX409" s="66"/>
      <c r="BY409" s="66"/>
      <c r="BZ409" s="66"/>
      <c r="CA409" s="66"/>
      <c r="CB409" s="66"/>
      <c r="CC409" s="66"/>
      <c r="CD409" s="66"/>
      <c r="CE409" s="66"/>
      <c r="CF409" s="66"/>
      <c r="CG409" s="66"/>
      <c r="CH409" s="66"/>
      <c r="CI409" s="66"/>
      <c r="CJ409" s="66"/>
      <c r="CK409" s="66"/>
      <c r="CL409" s="66"/>
      <c r="CM409" s="66"/>
      <c r="CN409" s="66"/>
      <c r="CO409" s="66"/>
      <c r="CP409" s="66"/>
      <c r="CQ409" s="66"/>
      <c r="CR409" s="66"/>
      <c r="CS409" s="66"/>
      <c r="CT409" s="66"/>
      <c r="CU409" s="66"/>
      <c r="CV409" s="66"/>
      <c r="CW409" s="66"/>
      <c r="CX409" s="66"/>
      <c r="CY409" s="66"/>
      <c r="CZ409" s="66"/>
      <c r="DA409" s="66"/>
      <c r="DB409" s="66"/>
      <c r="DC409" s="66"/>
      <c r="DD409" s="66"/>
      <c r="DE409" s="66"/>
      <c r="DF409" s="66"/>
      <c r="DG409" s="66"/>
      <c r="DH409" s="66"/>
      <c r="DI409" s="66"/>
      <c r="DJ409" s="66"/>
      <c r="DK409" s="66"/>
      <c r="DL409" s="66"/>
      <c r="DM409" s="66"/>
      <c r="DN409" s="66"/>
      <c r="DO409" s="66"/>
      <c r="DP409" s="66"/>
      <c r="DQ409" s="66"/>
      <c r="DR409" s="66"/>
      <c r="DS409" s="66"/>
      <c r="DT409" s="66"/>
      <c r="DU409" s="66"/>
      <c r="DV409" s="66"/>
      <c r="DW409" s="66"/>
      <c r="DX409" s="66"/>
      <c r="DY409" s="66"/>
      <c r="DZ409" s="66"/>
      <c r="EA409" s="66"/>
      <c r="EB409" s="66"/>
      <c r="EC409" s="66"/>
      <c r="ED409" s="66"/>
      <c r="EE409" s="66"/>
      <c r="EF409" s="66"/>
      <c r="EG409" s="66"/>
      <c r="EH409" s="66"/>
      <c r="EI409" s="66"/>
    </row>
    <row r="410" spans="1:139" s="65" customFormat="1" x14ac:dyDescent="0.25">
      <c r="A410" s="102"/>
      <c r="B410" s="102" t="s">
        <v>20</v>
      </c>
      <c r="C410" s="109"/>
      <c r="D410" s="112">
        <v>7</v>
      </c>
      <c r="E410" s="109">
        <v>7</v>
      </c>
      <c r="F410" s="105"/>
      <c r="G410" s="106"/>
      <c r="H410" s="106"/>
      <c r="I410" s="105"/>
      <c r="J410" s="104"/>
      <c r="K410" s="234"/>
      <c r="L410" s="235"/>
      <c r="M410" s="234"/>
      <c r="N410" s="89"/>
      <c r="O410" s="89"/>
      <c r="P410" s="89"/>
      <c r="Q410" s="89"/>
      <c r="R410" s="89"/>
      <c r="S410" s="89"/>
      <c r="T410" s="89"/>
      <c r="U410" s="89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  <c r="BD410" s="66"/>
      <c r="BE410" s="66"/>
      <c r="BF410" s="66"/>
      <c r="BG410" s="66"/>
      <c r="BH410" s="66"/>
      <c r="BI410" s="66"/>
      <c r="BJ410" s="66"/>
      <c r="BK410" s="66"/>
      <c r="BL410" s="66"/>
      <c r="BM410" s="66"/>
      <c r="BN410" s="66"/>
      <c r="BO410" s="66"/>
      <c r="BP410" s="66"/>
      <c r="BQ410" s="66"/>
      <c r="BR410" s="66"/>
      <c r="BS410" s="66"/>
      <c r="BT410" s="66"/>
      <c r="BU410" s="66"/>
      <c r="BV410" s="66"/>
      <c r="BW410" s="66"/>
      <c r="BX410" s="66"/>
      <c r="BY410" s="66"/>
      <c r="BZ410" s="66"/>
      <c r="CA410" s="66"/>
      <c r="CB410" s="66"/>
      <c r="CC410" s="66"/>
      <c r="CD410" s="66"/>
      <c r="CE410" s="66"/>
      <c r="CF410" s="66"/>
      <c r="CG410" s="66"/>
      <c r="CH410" s="66"/>
      <c r="CI410" s="66"/>
      <c r="CJ410" s="66"/>
      <c r="CK410" s="66"/>
      <c r="CL410" s="66"/>
      <c r="CM410" s="66"/>
      <c r="CN410" s="66"/>
      <c r="CO410" s="66"/>
      <c r="CP410" s="66"/>
      <c r="CQ410" s="66"/>
      <c r="CR410" s="66"/>
      <c r="CS410" s="66"/>
      <c r="CT410" s="66"/>
      <c r="CU410" s="66"/>
      <c r="CV410" s="66"/>
      <c r="CW410" s="66"/>
      <c r="CX410" s="66"/>
      <c r="CY410" s="66"/>
      <c r="CZ410" s="66"/>
      <c r="DA410" s="66"/>
      <c r="DB410" s="66"/>
      <c r="DC410" s="66"/>
      <c r="DD410" s="66"/>
      <c r="DE410" s="66"/>
      <c r="DF410" s="66"/>
      <c r="DG410" s="66"/>
      <c r="DH410" s="66"/>
      <c r="DI410" s="66"/>
      <c r="DJ410" s="66"/>
      <c r="DK410" s="66"/>
      <c r="DL410" s="66"/>
      <c r="DM410" s="66"/>
      <c r="DN410" s="66"/>
      <c r="DO410" s="66"/>
      <c r="DP410" s="66"/>
      <c r="DQ410" s="66"/>
      <c r="DR410" s="66"/>
      <c r="DS410" s="66"/>
      <c r="DT410" s="66"/>
      <c r="DU410" s="66"/>
      <c r="DV410" s="66"/>
      <c r="DW410" s="66"/>
      <c r="DX410" s="66"/>
      <c r="DY410" s="66"/>
      <c r="DZ410" s="66"/>
      <c r="EA410" s="66"/>
      <c r="EB410" s="66"/>
      <c r="EC410" s="66"/>
      <c r="ED410" s="66"/>
      <c r="EE410" s="66"/>
      <c r="EF410" s="66"/>
      <c r="EG410" s="66"/>
      <c r="EH410" s="66"/>
      <c r="EI410" s="66"/>
    </row>
    <row r="411" spans="1:139" s="65" customFormat="1" x14ac:dyDescent="0.25">
      <c r="A411" s="415"/>
      <c r="B411" s="102" t="s">
        <v>18</v>
      </c>
      <c r="C411" s="109"/>
      <c r="D411" s="112">
        <v>80</v>
      </c>
      <c r="E411" s="109">
        <v>80</v>
      </c>
      <c r="F411" s="105"/>
      <c r="G411" s="106"/>
      <c r="H411" s="106"/>
      <c r="I411" s="105"/>
      <c r="J411" s="104"/>
      <c r="K411" s="234"/>
      <c r="L411" s="235"/>
      <c r="M411" s="234"/>
      <c r="N411" s="89"/>
      <c r="O411" s="89"/>
      <c r="P411" s="89"/>
      <c r="Q411" s="89"/>
      <c r="R411" s="89"/>
      <c r="S411" s="89"/>
      <c r="T411" s="89"/>
      <c r="U411" s="89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66"/>
      <c r="BS411" s="66"/>
      <c r="BT411" s="66"/>
      <c r="BU411" s="66"/>
      <c r="BV411" s="66"/>
      <c r="BW411" s="66"/>
      <c r="BX411" s="66"/>
      <c r="BY411" s="66"/>
      <c r="BZ411" s="66"/>
      <c r="CA411" s="66"/>
      <c r="CB411" s="66"/>
      <c r="CC411" s="66"/>
      <c r="CD411" s="66"/>
      <c r="CE411" s="66"/>
      <c r="CF411" s="66"/>
      <c r="CG411" s="66"/>
      <c r="CH411" s="66"/>
      <c r="CI411" s="66"/>
      <c r="CJ411" s="66"/>
      <c r="CK411" s="66"/>
      <c r="CL411" s="66"/>
      <c r="CM411" s="66"/>
      <c r="CN411" s="66"/>
      <c r="CO411" s="66"/>
      <c r="CP411" s="66"/>
      <c r="CQ411" s="66"/>
      <c r="CR411" s="66"/>
      <c r="CS411" s="66"/>
      <c r="CT411" s="66"/>
      <c r="CU411" s="66"/>
      <c r="CV411" s="66"/>
      <c r="CW411" s="66"/>
      <c r="CX411" s="66"/>
      <c r="CY411" s="66"/>
      <c r="CZ411" s="66"/>
      <c r="DA411" s="66"/>
      <c r="DB411" s="66"/>
      <c r="DC411" s="66"/>
      <c r="DD411" s="66"/>
      <c r="DE411" s="66"/>
      <c r="DF411" s="66"/>
      <c r="DG411" s="66"/>
      <c r="DH411" s="66"/>
      <c r="DI411" s="66"/>
      <c r="DJ411" s="66"/>
      <c r="DK411" s="66"/>
      <c r="DL411" s="66"/>
      <c r="DM411" s="66"/>
      <c r="DN411" s="66"/>
      <c r="DO411" s="66"/>
      <c r="DP411" s="66"/>
      <c r="DQ411" s="66"/>
      <c r="DR411" s="66"/>
      <c r="DS411" s="66"/>
      <c r="DT411" s="66"/>
      <c r="DU411" s="66"/>
      <c r="DV411" s="66"/>
      <c r="DW411" s="66"/>
      <c r="DX411" s="66"/>
      <c r="DY411" s="66"/>
      <c r="DZ411" s="66"/>
      <c r="EA411" s="66"/>
      <c r="EB411" s="66"/>
      <c r="EC411" s="66"/>
      <c r="ED411" s="66"/>
      <c r="EE411" s="66"/>
      <c r="EF411" s="66"/>
      <c r="EG411" s="66"/>
      <c r="EH411" s="66"/>
      <c r="EI411" s="66"/>
    </row>
    <row r="412" spans="1:139" s="65" customFormat="1" x14ac:dyDescent="0.25">
      <c r="A412" s="415"/>
      <c r="B412" s="102" t="s">
        <v>56</v>
      </c>
      <c r="C412" s="109"/>
      <c r="D412" s="112">
        <v>90</v>
      </c>
      <c r="E412" s="109">
        <v>90</v>
      </c>
      <c r="F412" s="105"/>
      <c r="G412" s="106"/>
      <c r="H412" s="107"/>
      <c r="I412" s="105"/>
      <c r="J412" s="104"/>
      <c r="K412" s="234"/>
      <c r="L412" s="235"/>
      <c r="M412" s="234"/>
      <c r="N412" s="89"/>
      <c r="O412" s="89"/>
      <c r="P412" s="89"/>
      <c r="Q412" s="89"/>
      <c r="R412" s="89"/>
      <c r="S412" s="89"/>
      <c r="T412" s="89"/>
      <c r="U412" s="89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/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6"/>
      <c r="CG412" s="66"/>
      <c r="CH412" s="66"/>
      <c r="CI412" s="66"/>
      <c r="CJ412" s="66"/>
      <c r="CK412" s="66"/>
      <c r="CL412" s="66"/>
      <c r="CM412" s="66"/>
      <c r="CN412" s="66"/>
      <c r="CO412" s="66"/>
      <c r="CP412" s="66"/>
      <c r="CQ412" s="66"/>
      <c r="CR412" s="66"/>
      <c r="CS412" s="66"/>
      <c r="CT412" s="66"/>
      <c r="CU412" s="66"/>
      <c r="CV412" s="66"/>
      <c r="CW412" s="66"/>
      <c r="CX412" s="66"/>
      <c r="CY412" s="66"/>
      <c r="CZ412" s="66"/>
      <c r="DA412" s="66"/>
      <c r="DB412" s="66"/>
      <c r="DC412" s="66"/>
      <c r="DD412" s="66"/>
      <c r="DE412" s="66"/>
      <c r="DF412" s="66"/>
      <c r="DG412" s="66"/>
      <c r="DH412" s="66"/>
      <c r="DI412" s="66"/>
      <c r="DJ412" s="66"/>
      <c r="DK412" s="66"/>
      <c r="DL412" s="66"/>
      <c r="DM412" s="66"/>
      <c r="DN412" s="66"/>
      <c r="DO412" s="66"/>
      <c r="DP412" s="66"/>
      <c r="DQ412" s="66"/>
      <c r="DR412" s="66"/>
      <c r="DS412" s="66"/>
      <c r="DT412" s="66"/>
      <c r="DU412" s="66"/>
      <c r="DV412" s="66"/>
      <c r="DW412" s="66"/>
      <c r="DX412" s="66"/>
      <c r="DY412" s="66"/>
      <c r="DZ412" s="66"/>
      <c r="EA412" s="66"/>
      <c r="EB412" s="66"/>
      <c r="EC412" s="66"/>
      <c r="ED412" s="66"/>
      <c r="EE412" s="66"/>
      <c r="EF412" s="66"/>
      <c r="EG412" s="66"/>
      <c r="EH412" s="66"/>
      <c r="EI412" s="66"/>
    </row>
    <row r="413" spans="1:139" x14ac:dyDescent="0.25">
      <c r="A413" s="101" t="s">
        <v>25</v>
      </c>
      <c r="B413" s="102"/>
      <c r="C413" s="103" t="s">
        <v>171</v>
      </c>
      <c r="D413" s="110"/>
      <c r="E413" s="111"/>
      <c r="F413" s="112">
        <v>1.9</v>
      </c>
      <c r="G413" s="109">
        <v>4.4000000000000004</v>
      </c>
      <c r="H413" s="113">
        <v>13</v>
      </c>
      <c r="I413" s="109">
        <v>99</v>
      </c>
      <c r="J413" s="104" t="s">
        <v>27</v>
      </c>
      <c r="L413" s="235"/>
    </row>
    <row r="414" spans="1:139" x14ac:dyDescent="0.25">
      <c r="A414" s="101"/>
      <c r="B414" s="102" t="s">
        <v>28</v>
      </c>
      <c r="C414" s="108"/>
      <c r="D414" s="112">
        <v>25</v>
      </c>
      <c r="E414" s="109">
        <v>25</v>
      </c>
      <c r="F414" s="112"/>
      <c r="G414" s="109"/>
      <c r="H414" s="109"/>
      <c r="I414" s="109"/>
      <c r="J414" s="104"/>
      <c r="L414" s="235"/>
    </row>
    <row r="415" spans="1:139" ht="15.75" thickBot="1" x14ac:dyDescent="0.3">
      <c r="A415" s="101"/>
      <c r="B415" s="102" t="s">
        <v>22</v>
      </c>
      <c r="C415" s="108"/>
      <c r="D415" s="112">
        <v>5</v>
      </c>
      <c r="E415" s="109">
        <v>5</v>
      </c>
      <c r="F415" s="112" t="s">
        <v>1</v>
      </c>
      <c r="G415" s="109"/>
      <c r="H415" s="109"/>
      <c r="I415" s="109"/>
      <c r="J415" s="104"/>
      <c r="L415" s="235"/>
    </row>
    <row r="416" spans="1:139" ht="15.75" thickBot="1" x14ac:dyDescent="0.3">
      <c r="A416" s="171" t="s">
        <v>29</v>
      </c>
      <c r="B416" s="172"/>
      <c r="C416" s="247">
        <v>350</v>
      </c>
      <c r="D416" s="216"/>
      <c r="E416" s="173"/>
      <c r="F416" s="165">
        <v>9.9</v>
      </c>
      <c r="G416" s="165">
        <v>11.600000000000001</v>
      </c>
      <c r="H416" s="165">
        <v>41.53</v>
      </c>
      <c r="I416" s="165">
        <v>310.3</v>
      </c>
      <c r="J416" s="167"/>
      <c r="L416" s="235"/>
    </row>
    <row r="417" spans="1:139" x14ac:dyDescent="0.25">
      <c r="A417" s="71" t="s">
        <v>30</v>
      </c>
      <c r="B417" s="67"/>
      <c r="C417" s="72">
        <v>125</v>
      </c>
      <c r="D417" s="174">
        <v>125</v>
      </c>
      <c r="E417" s="72">
        <v>125</v>
      </c>
      <c r="F417" s="132">
        <v>0.3</v>
      </c>
      <c r="G417" s="131">
        <v>0</v>
      </c>
      <c r="H417" s="130">
        <v>10</v>
      </c>
      <c r="I417" s="131">
        <v>40</v>
      </c>
      <c r="J417" s="68" t="s">
        <v>31</v>
      </c>
      <c r="L417" s="235"/>
      <c r="M417" s="89"/>
      <c r="N417" s="66"/>
      <c r="O417" s="66"/>
      <c r="P417" s="66"/>
      <c r="Q417" s="66"/>
      <c r="R417" s="66"/>
      <c r="S417" s="66"/>
      <c r="T417" s="66"/>
      <c r="U417" s="66"/>
    </row>
    <row r="418" spans="1:139" ht="15" customHeight="1" thickBot="1" x14ac:dyDescent="0.3">
      <c r="A418" s="71" t="s">
        <v>225</v>
      </c>
      <c r="B418" s="67"/>
      <c r="C418" s="72"/>
      <c r="D418" s="174"/>
      <c r="E418" s="72"/>
      <c r="F418" s="132"/>
      <c r="G418" s="131"/>
      <c r="H418" s="130"/>
      <c r="I418" s="131"/>
      <c r="J418" s="68"/>
      <c r="L418" s="235"/>
      <c r="M418" s="89"/>
      <c r="N418" s="66"/>
      <c r="O418" s="66"/>
      <c r="P418" s="66"/>
      <c r="Q418" s="66"/>
      <c r="R418" s="66"/>
      <c r="S418" s="66"/>
      <c r="T418" s="66"/>
      <c r="U418" s="66"/>
    </row>
    <row r="419" spans="1:139" ht="15" customHeight="1" thickBot="1" x14ac:dyDescent="0.3">
      <c r="A419" s="171" t="s">
        <v>29</v>
      </c>
      <c r="B419" s="172"/>
      <c r="C419" s="247">
        <v>125</v>
      </c>
      <c r="D419" s="264"/>
      <c r="E419" s="249"/>
      <c r="F419" s="165">
        <v>0.3</v>
      </c>
      <c r="G419" s="165">
        <v>0</v>
      </c>
      <c r="H419" s="165">
        <v>10</v>
      </c>
      <c r="I419" s="165">
        <v>40</v>
      </c>
      <c r="J419" s="167"/>
      <c r="L419" s="235"/>
    </row>
    <row r="420" spans="1:139" ht="15" customHeight="1" thickBot="1" x14ac:dyDescent="0.3">
      <c r="A420" s="82"/>
      <c r="B420" s="83"/>
      <c r="C420" s="246">
        <v>470</v>
      </c>
      <c r="D420" s="303"/>
      <c r="E420" s="258"/>
      <c r="F420" s="454">
        <v>10.200000000000001</v>
      </c>
      <c r="G420" s="454">
        <v>11.600000000000001</v>
      </c>
      <c r="H420" s="454">
        <v>51.53</v>
      </c>
      <c r="I420" s="454">
        <v>350.3</v>
      </c>
      <c r="J420" s="158"/>
      <c r="L420" s="235"/>
    </row>
    <row r="421" spans="1:139" ht="19.5" customHeight="1" x14ac:dyDescent="0.25">
      <c r="A421" s="82"/>
      <c r="B421" s="83" t="s">
        <v>32</v>
      </c>
      <c r="C421" s="253"/>
      <c r="D421" s="214"/>
      <c r="E421" s="254"/>
      <c r="F421" s="454"/>
      <c r="G421" s="156"/>
      <c r="H421" s="454"/>
      <c r="I421" s="156"/>
      <c r="J421" s="158"/>
      <c r="L421" s="235"/>
    </row>
    <row r="422" spans="1:139" s="229" customFormat="1" ht="30" customHeight="1" x14ac:dyDescent="0.25">
      <c r="A422" s="339" t="s">
        <v>84</v>
      </c>
      <c r="B422" s="340"/>
      <c r="C422" s="341">
        <v>30</v>
      </c>
      <c r="D422" s="342"/>
      <c r="E422" s="343"/>
      <c r="F422" s="342">
        <v>0.45</v>
      </c>
      <c r="G422" s="343">
        <v>1.75</v>
      </c>
      <c r="H422" s="342">
        <v>4.2</v>
      </c>
      <c r="I422" s="344">
        <v>34.35</v>
      </c>
      <c r="J422" s="345" t="s">
        <v>444</v>
      </c>
      <c r="K422" s="66"/>
      <c r="L422" s="299"/>
      <c r="M422" s="281"/>
      <c r="N422" s="281"/>
      <c r="O422" s="281"/>
      <c r="P422" s="281"/>
      <c r="Q422" s="281"/>
      <c r="R422" s="281"/>
      <c r="S422" s="281"/>
      <c r="T422" s="281"/>
      <c r="U422" s="281"/>
      <c r="V422" s="281"/>
      <c r="W422" s="281"/>
      <c r="X422" s="281"/>
      <c r="Y422" s="281"/>
      <c r="Z422" s="281"/>
      <c r="AA422" s="281"/>
      <c r="AB422" s="281"/>
      <c r="AC422" s="281"/>
      <c r="AD422" s="281"/>
      <c r="AE422" s="281"/>
      <c r="AF422" s="281"/>
      <c r="AG422" s="281"/>
      <c r="AH422" s="281"/>
      <c r="AI422" s="281"/>
      <c r="AJ422" s="281"/>
      <c r="AK422" s="281"/>
      <c r="AL422" s="281"/>
      <c r="AM422" s="281"/>
      <c r="AN422" s="281"/>
      <c r="AO422" s="281"/>
      <c r="AP422" s="281"/>
      <c r="AQ422" s="281"/>
      <c r="AR422" s="281"/>
      <c r="AS422" s="281"/>
      <c r="AT422" s="281"/>
      <c r="AU422" s="281"/>
      <c r="AV422" s="281"/>
      <c r="AW422" s="281"/>
      <c r="AX422" s="281"/>
      <c r="AY422" s="281"/>
      <c r="AZ422" s="281"/>
      <c r="BA422" s="281"/>
      <c r="BB422" s="281"/>
      <c r="BC422" s="281"/>
      <c r="BD422" s="281"/>
      <c r="BE422" s="281"/>
      <c r="BF422" s="281"/>
      <c r="BG422" s="281"/>
      <c r="BH422" s="281"/>
      <c r="BI422" s="281"/>
      <c r="BJ422" s="281"/>
      <c r="BK422" s="281"/>
      <c r="BL422" s="281"/>
      <c r="BM422" s="281"/>
      <c r="BN422" s="281"/>
      <c r="BO422" s="281"/>
      <c r="BP422" s="281"/>
      <c r="BQ422" s="281"/>
      <c r="BR422" s="281"/>
      <c r="BS422" s="281"/>
      <c r="BT422" s="281"/>
      <c r="BU422" s="281"/>
      <c r="BV422" s="281"/>
      <c r="BW422" s="281"/>
      <c r="BX422" s="281"/>
      <c r="BY422" s="281"/>
      <c r="BZ422" s="281"/>
      <c r="CA422" s="281"/>
      <c r="CB422" s="281"/>
      <c r="CC422" s="281"/>
      <c r="CD422" s="281"/>
      <c r="CE422" s="281"/>
      <c r="CF422" s="281"/>
      <c r="CG422" s="281"/>
      <c r="CH422" s="281"/>
      <c r="CI422" s="281"/>
      <c r="CJ422" s="281"/>
      <c r="CK422" s="281"/>
      <c r="CL422" s="281"/>
      <c r="CM422" s="281"/>
      <c r="CN422" s="281"/>
      <c r="CO422" s="281"/>
      <c r="CP422" s="281"/>
      <c r="CQ422" s="281"/>
      <c r="CR422" s="281"/>
      <c r="CS422" s="281"/>
      <c r="CT422" s="281"/>
      <c r="CU422" s="281"/>
      <c r="CV422" s="281"/>
      <c r="CW422" s="281"/>
      <c r="CX422" s="281"/>
      <c r="CY422" s="281"/>
      <c r="CZ422" s="281"/>
      <c r="DA422" s="281"/>
      <c r="DB422" s="281"/>
      <c r="DC422" s="281"/>
      <c r="DD422" s="281"/>
      <c r="DE422" s="281"/>
      <c r="DF422" s="281"/>
      <c r="DG422" s="281"/>
      <c r="DH422" s="281"/>
      <c r="DI422" s="281"/>
      <c r="DJ422" s="281"/>
      <c r="DK422" s="281"/>
      <c r="DL422" s="281"/>
      <c r="DM422" s="281"/>
      <c r="DN422" s="281"/>
      <c r="DO422" s="281"/>
      <c r="DP422" s="281"/>
      <c r="DQ422" s="281"/>
      <c r="DR422" s="281"/>
      <c r="DS422" s="281"/>
      <c r="DT422" s="281"/>
      <c r="DU422" s="281"/>
      <c r="DV422" s="281"/>
      <c r="DW422" s="281"/>
      <c r="DX422" s="281"/>
      <c r="DY422" s="281"/>
      <c r="DZ422" s="281"/>
      <c r="EA422" s="281"/>
      <c r="EB422" s="281"/>
      <c r="EC422" s="281"/>
      <c r="ED422" s="281"/>
      <c r="EE422" s="281"/>
      <c r="EF422" s="281"/>
      <c r="EG422" s="281"/>
      <c r="EH422" s="281"/>
      <c r="EI422" s="281"/>
    </row>
    <row r="423" spans="1:139" s="229" customFormat="1" x14ac:dyDescent="0.25">
      <c r="A423" s="339"/>
      <c r="B423" s="340" t="s">
        <v>46</v>
      </c>
      <c r="C423" s="341"/>
      <c r="D423" s="342">
        <v>26.25</v>
      </c>
      <c r="E423" s="343">
        <v>21</v>
      </c>
      <c r="F423" s="342"/>
      <c r="G423" s="343"/>
      <c r="H423" s="342"/>
      <c r="I423" s="344"/>
      <c r="J423" s="345"/>
      <c r="K423" s="66"/>
      <c r="L423" s="299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  <c r="Z423" s="281"/>
      <c r="AA423" s="281"/>
      <c r="AB423" s="281"/>
      <c r="AC423" s="281"/>
      <c r="AD423" s="281"/>
      <c r="AE423" s="281"/>
      <c r="AF423" s="281"/>
      <c r="AG423" s="281"/>
      <c r="AH423" s="281"/>
      <c r="AI423" s="281"/>
      <c r="AJ423" s="281"/>
      <c r="AK423" s="281"/>
      <c r="AL423" s="281"/>
      <c r="AM423" s="281"/>
      <c r="AN423" s="281"/>
      <c r="AO423" s="281"/>
      <c r="AP423" s="281"/>
      <c r="AQ423" s="281"/>
      <c r="AR423" s="281"/>
      <c r="AS423" s="281"/>
      <c r="AT423" s="281"/>
      <c r="AU423" s="281"/>
      <c r="AV423" s="281"/>
      <c r="AW423" s="281"/>
      <c r="AX423" s="281"/>
      <c r="AY423" s="281"/>
      <c r="AZ423" s="281"/>
      <c r="BA423" s="281"/>
      <c r="BB423" s="281"/>
      <c r="BC423" s="281"/>
      <c r="BD423" s="281"/>
      <c r="BE423" s="281"/>
      <c r="BF423" s="281"/>
      <c r="BG423" s="281"/>
      <c r="BH423" s="281"/>
      <c r="BI423" s="281"/>
      <c r="BJ423" s="281"/>
      <c r="BK423" s="281"/>
      <c r="BL423" s="281"/>
      <c r="BM423" s="281"/>
      <c r="BN423" s="281"/>
      <c r="BO423" s="281"/>
      <c r="BP423" s="281"/>
      <c r="BQ423" s="281"/>
      <c r="BR423" s="281"/>
      <c r="BS423" s="281"/>
      <c r="BT423" s="281"/>
      <c r="BU423" s="281"/>
      <c r="BV423" s="281"/>
      <c r="BW423" s="281"/>
      <c r="BX423" s="281"/>
      <c r="BY423" s="281"/>
      <c r="BZ423" s="281"/>
      <c r="CA423" s="281"/>
      <c r="CB423" s="281"/>
      <c r="CC423" s="281"/>
      <c r="CD423" s="281"/>
      <c r="CE423" s="281"/>
      <c r="CF423" s="281"/>
      <c r="CG423" s="281"/>
      <c r="CH423" s="281"/>
      <c r="CI423" s="281"/>
      <c r="CJ423" s="281"/>
      <c r="CK423" s="281"/>
      <c r="CL423" s="281"/>
      <c r="CM423" s="281"/>
      <c r="CN423" s="281"/>
      <c r="CO423" s="281"/>
      <c r="CP423" s="281"/>
      <c r="CQ423" s="281"/>
      <c r="CR423" s="281"/>
      <c r="CS423" s="281"/>
      <c r="CT423" s="281"/>
      <c r="CU423" s="281"/>
      <c r="CV423" s="281"/>
      <c r="CW423" s="281"/>
      <c r="CX423" s="281"/>
      <c r="CY423" s="281"/>
      <c r="CZ423" s="281"/>
      <c r="DA423" s="281"/>
      <c r="DB423" s="281"/>
      <c r="DC423" s="281"/>
      <c r="DD423" s="281"/>
      <c r="DE423" s="281"/>
      <c r="DF423" s="281"/>
      <c r="DG423" s="281"/>
      <c r="DH423" s="281"/>
      <c r="DI423" s="281"/>
      <c r="DJ423" s="281"/>
      <c r="DK423" s="281"/>
      <c r="DL423" s="281"/>
      <c r="DM423" s="281"/>
      <c r="DN423" s="281"/>
      <c r="DO423" s="281"/>
      <c r="DP423" s="281"/>
      <c r="DQ423" s="281"/>
      <c r="DR423" s="281"/>
      <c r="DS423" s="281"/>
      <c r="DT423" s="281"/>
      <c r="DU423" s="281"/>
      <c r="DV423" s="281"/>
      <c r="DW423" s="281"/>
      <c r="DX423" s="281"/>
      <c r="DY423" s="281"/>
      <c r="DZ423" s="281"/>
      <c r="EA423" s="281"/>
      <c r="EB423" s="281"/>
      <c r="EC423" s="281"/>
      <c r="ED423" s="281"/>
      <c r="EE423" s="281"/>
      <c r="EF423" s="281"/>
      <c r="EG423" s="281"/>
      <c r="EH423" s="281"/>
      <c r="EI423" s="281"/>
    </row>
    <row r="424" spans="1:139" s="229" customFormat="1" x14ac:dyDescent="0.25">
      <c r="A424" s="339"/>
      <c r="B424" s="340" t="s">
        <v>36</v>
      </c>
      <c r="C424" s="341"/>
      <c r="D424" s="342">
        <v>9.3699999999999992</v>
      </c>
      <c r="E424" s="343">
        <v>7.5</v>
      </c>
      <c r="F424" s="342"/>
      <c r="G424" s="343"/>
      <c r="H424" s="342"/>
      <c r="I424" s="344"/>
      <c r="J424" s="345"/>
      <c r="K424" s="66"/>
      <c r="L424" s="299"/>
      <c r="M424" s="281"/>
      <c r="N424" s="281"/>
      <c r="O424" s="281"/>
      <c r="P424" s="281"/>
      <c r="Q424" s="281"/>
      <c r="R424" s="281"/>
      <c r="S424" s="281"/>
      <c r="T424" s="281"/>
      <c r="U424" s="281"/>
      <c r="V424" s="281"/>
      <c r="W424" s="281"/>
      <c r="X424" s="281"/>
      <c r="Y424" s="281"/>
      <c r="Z424" s="281"/>
      <c r="AA424" s="281"/>
      <c r="AB424" s="281"/>
      <c r="AC424" s="281"/>
      <c r="AD424" s="281"/>
      <c r="AE424" s="281"/>
      <c r="AF424" s="281"/>
      <c r="AG424" s="281"/>
      <c r="AH424" s="281"/>
      <c r="AI424" s="281"/>
      <c r="AJ424" s="281"/>
      <c r="AK424" s="281"/>
      <c r="AL424" s="281"/>
      <c r="AM424" s="281"/>
      <c r="AN424" s="281"/>
      <c r="AO424" s="281"/>
      <c r="AP424" s="281"/>
      <c r="AQ424" s="281"/>
      <c r="AR424" s="281"/>
      <c r="AS424" s="281"/>
      <c r="AT424" s="281"/>
      <c r="AU424" s="281"/>
      <c r="AV424" s="281"/>
      <c r="AW424" s="281"/>
      <c r="AX424" s="281"/>
      <c r="AY424" s="281"/>
      <c r="AZ424" s="281"/>
      <c r="BA424" s="281"/>
      <c r="BB424" s="281"/>
      <c r="BC424" s="281"/>
      <c r="BD424" s="281"/>
      <c r="BE424" s="281"/>
      <c r="BF424" s="281"/>
      <c r="BG424" s="281"/>
      <c r="BH424" s="281"/>
      <c r="BI424" s="281"/>
      <c r="BJ424" s="281"/>
      <c r="BK424" s="281"/>
      <c r="BL424" s="281"/>
      <c r="BM424" s="281"/>
      <c r="BN424" s="281"/>
      <c r="BO424" s="281"/>
      <c r="BP424" s="281"/>
      <c r="BQ424" s="281"/>
      <c r="BR424" s="281"/>
      <c r="BS424" s="281"/>
      <c r="BT424" s="281"/>
      <c r="BU424" s="281"/>
      <c r="BV424" s="281"/>
      <c r="BW424" s="281"/>
      <c r="BX424" s="281"/>
      <c r="BY424" s="281"/>
      <c r="BZ424" s="281"/>
      <c r="CA424" s="281"/>
      <c r="CB424" s="281"/>
      <c r="CC424" s="281"/>
      <c r="CD424" s="281"/>
      <c r="CE424" s="281"/>
      <c r="CF424" s="281"/>
      <c r="CG424" s="281"/>
      <c r="CH424" s="281"/>
      <c r="CI424" s="281"/>
      <c r="CJ424" s="281"/>
      <c r="CK424" s="281"/>
      <c r="CL424" s="281"/>
      <c r="CM424" s="281"/>
      <c r="CN424" s="281"/>
      <c r="CO424" s="281"/>
      <c r="CP424" s="281"/>
      <c r="CQ424" s="281"/>
      <c r="CR424" s="281"/>
      <c r="CS424" s="281"/>
      <c r="CT424" s="281"/>
      <c r="CU424" s="281"/>
      <c r="CV424" s="281"/>
      <c r="CW424" s="281"/>
      <c r="CX424" s="281"/>
      <c r="CY424" s="281"/>
      <c r="CZ424" s="281"/>
      <c r="DA424" s="281"/>
      <c r="DB424" s="281"/>
      <c r="DC424" s="281"/>
      <c r="DD424" s="281"/>
      <c r="DE424" s="281"/>
      <c r="DF424" s="281"/>
      <c r="DG424" s="281"/>
      <c r="DH424" s="281"/>
      <c r="DI424" s="281"/>
      <c r="DJ424" s="281"/>
      <c r="DK424" s="281"/>
      <c r="DL424" s="281"/>
      <c r="DM424" s="281"/>
      <c r="DN424" s="281"/>
      <c r="DO424" s="281"/>
      <c r="DP424" s="281"/>
      <c r="DQ424" s="281"/>
      <c r="DR424" s="281"/>
      <c r="DS424" s="281"/>
      <c r="DT424" s="281"/>
      <c r="DU424" s="281"/>
      <c r="DV424" s="281"/>
      <c r="DW424" s="281"/>
      <c r="DX424" s="281"/>
      <c r="DY424" s="281"/>
      <c r="DZ424" s="281"/>
      <c r="EA424" s="281"/>
      <c r="EB424" s="281"/>
      <c r="EC424" s="281"/>
      <c r="ED424" s="281"/>
      <c r="EE424" s="281"/>
      <c r="EF424" s="281"/>
      <c r="EG424" s="281"/>
      <c r="EH424" s="281"/>
      <c r="EI424" s="281"/>
    </row>
    <row r="425" spans="1:139" s="229" customFormat="1" x14ac:dyDescent="0.25">
      <c r="A425" s="339"/>
      <c r="B425" s="340" t="s">
        <v>94</v>
      </c>
      <c r="C425" s="341"/>
      <c r="D425" s="342">
        <v>7.7</v>
      </c>
      <c r="E425" s="343">
        <v>6.75</v>
      </c>
      <c r="F425" s="342"/>
      <c r="G425" s="343"/>
      <c r="H425" s="342"/>
      <c r="I425" s="344"/>
      <c r="J425" s="345"/>
      <c r="K425" s="66"/>
      <c r="L425" s="299"/>
      <c r="M425" s="281"/>
      <c r="N425" s="281"/>
      <c r="O425" s="281"/>
      <c r="P425" s="281"/>
      <c r="Q425" s="281"/>
      <c r="R425" s="281"/>
      <c r="S425" s="281"/>
      <c r="T425" s="281"/>
      <c r="U425" s="281"/>
      <c r="V425" s="281"/>
      <c r="W425" s="281"/>
      <c r="X425" s="281"/>
      <c r="Y425" s="281"/>
      <c r="Z425" s="281"/>
      <c r="AA425" s="281"/>
      <c r="AB425" s="281"/>
      <c r="AC425" s="281"/>
      <c r="AD425" s="281"/>
      <c r="AE425" s="281"/>
      <c r="AF425" s="281"/>
      <c r="AG425" s="281"/>
      <c r="AH425" s="281"/>
      <c r="AI425" s="281"/>
      <c r="AJ425" s="281"/>
      <c r="AK425" s="281"/>
      <c r="AL425" s="281"/>
      <c r="AM425" s="281"/>
      <c r="AN425" s="281"/>
      <c r="AO425" s="281"/>
      <c r="AP425" s="281"/>
      <c r="AQ425" s="281"/>
      <c r="AR425" s="281"/>
      <c r="AS425" s="281"/>
      <c r="AT425" s="281"/>
      <c r="AU425" s="281"/>
      <c r="AV425" s="281"/>
      <c r="AW425" s="281"/>
      <c r="AX425" s="281"/>
      <c r="AY425" s="281"/>
      <c r="AZ425" s="281"/>
      <c r="BA425" s="281"/>
      <c r="BB425" s="281"/>
      <c r="BC425" s="281"/>
      <c r="BD425" s="281"/>
      <c r="BE425" s="281"/>
      <c r="BF425" s="281"/>
      <c r="BG425" s="281"/>
      <c r="BH425" s="281"/>
      <c r="BI425" s="281"/>
      <c r="BJ425" s="281"/>
      <c r="BK425" s="281"/>
      <c r="BL425" s="281"/>
      <c r="BM425" s="281"/>
      <c r="BN425" s="281"/>
      <c r="BO425" s="281"/>
      <c r="BP425" s="281"/>
      <c r="BQ425" s="281"/>
      <c r="BR425" s="281"/>
      <c r="BS425" s="281"/>
      <c r="BT425" s="281"/>
      <c r="BU425" s="281"/>
      <c r="BV425" s="281"/>
      <c r="BW425" s="281"/>
      <c r="BX425" s="281"/>
      <c r="BY425" s="281"/>
      <c r="BZ425" s="281"/>
      <c r="CA425" s="281"/>
      <c r="CB425" s="281"/>
      <c r="CC425" s="281"/>
      <c r="CD425" s="281"/>
      <c r="CE425" s="281"/>
      <c r="CF425" s="281"/>
      <c r="CG425" s="281"/>
      <c r="CH425" s="281"/>
      <c r="CI425" s="281"/>
      <c r="CJ425" s="281"/>
      <c r="CK425" s="281"/>
      <c r="CL425" s="281"/>
      <c r="CM425" s="281"/>
      <c r="CN425" s="281"/>
      <c r="CO425" s="281"/>
      <c r="CP425" s="281"/>
      <c r="CQ425" s="281"/>
      <c r="CR425" s="281"/>
      <c r="CS425" s="281"/>
      <c r="CT425" s="281"/>
      <c r="CU425" s="281"/>
      <c r="CV425" s="281"/>
      <c r="CW425" s="281"/>
      <c r="CX425" s="281"/>
      <c r="CY425" s="281"/>
      <c r="CZ425" s="281"/>
      <c r="DA425" s="281"/>
      <c r="DB425" s="281"/>
      <c r="DC425" s="281"/>
      <c r="DD425" s="281"/>
      <c r="DE425" s="281"/>
      <c r="DF425" s="281"/>
      <c r="DG425" s="281"/>
      <c r="DH425" s="281"/>
      <c r="DI425" s="281"/>
      <c r="DJ425" s="281"/>
      <c r="DK425" s="281"/>
      <c r="DL425" s="281"/>
      <c r="DM425" s="281"/>
      <c r="DN425" s="281"/>
      <c r="DO425" s="281"/>
      <c r="DP425" s="281"/>
      <c r="DQ425" s="281"/>
      <c r="DR425" s="281"/>
      <c r="DS425" s="281"/>
      <c r="DT425" s="281"/>
      <c r="DU425" s="281"/>
      <c r="DV425" s="281"/>
      <c r="DW425" s="281"/>
      <c r="DX425" s="281"/>
      <c r="DY425" s="281"/>
      <c r="DZ425" s="281"/>
      <c r="EA425" s="281"/>
      <c r="EB425" s="281"/>
      <c r="EC425" s="281"/>
      <c r="ED425" s="281"/>
      <c r="EE425" s="281"/>
      <c r="EF425" s="281"/>
      <c r="EG425" s="281"/>
      <c r="EH425" s="281"/>
      <c r="EI425" s="281"/>
    </row>
    <row r="426" spans="1:139" s="229" customFormat="1" x14ac:dyDescent="0.25">
      <c r="A426" s="339"/>
      <c r="B426" s="340" t="s">
        <v>38</v>
      </c>
      <c r="C426" s="341"/>
      <c r="D426" s="342">
        <v>0.4</v>
      </c>
      <c r="E426" s="343">
        <v>0.4</v>
      </c>
      <c r="F426" s="342"/>
      <c r="G426" s="343"/>
      <c r="H426" s="342"/>
      <c r="I426" s="344"/>
      <c r="J426" s="345"/>
      <c r="K426" s="66"/>
      <c r="L426" s="299"/>
      <c r="M426" s="281"/>
      <c r="N426" s="281"/>
      <c r="O426" s="281"/>
      <c r="P426" s="281"/>
      <c r="Q426" s="281"/>
      <c r="R426" s="281"/>
      <c r="S426" s="281"/>
      <c r="T426" s="281"/>
      <c r="U426" s="281"/>
      <c r="V426" s="281"/>
      <c r="W426" s="281"/>
      <c r="X426" s="281"/>
      <c r="Y426" s="281"/>
      <c r="Z426" s="281"/>
      <c r="AA426" s="281"/>
      <c r="AB426" s="281"/>
      <c r="AC426" s="281"/>
      <c r="AD426" s="281"/>
      <c r="AE426" s="281"/>
      <c r="AF426" s="281"/>
      <c r="AG426" s="281"/>
      <c r="AH426" s="281"/>
      <c r="AI426" s="281"/>
      <c r="AJ426" s="281"/>
      <c r="AK426" s="281"/>
      <c r="AL426" s="281"/>
      <c r="AM426" s="281"/>
      <c r="AN426" s="281"/>
      <c r="AO426" s="281"/>
      <c r="AP426" s="281"/>
      <c r="AQ426" s="281"/>
      <c r="AR426" s="281"/>
      <c r="AS426" s="281"/>
      <c r="AT426" s="281"/>
      <c r="AU426" s="281"/>
      <c r="AV426" s="281"/>
      <c r="AW426" s="281"/>
      <c r="AX426" s="281"/>
      <c r="AY426" s="281"/>
      <c r="AZ426" s="281"/>
      <c r="BA426" s="281"/>
      <c r="BB426" s="281"/>
      <c r="BC426" s="281"/>
      <c r="BD426" s="281"/>
      <c r="BE426" s="281"/>
      <c r="BF426" s="281"/>
      <c r="BG426" s="281"/>
      <c r="BH426" s="281"/>
      <c r="BI426" s="281"/>
      <c r="BJ426" s="281"/>
      <c r="BK426" s="281"/>
      <c r="BL426" s="281"/>
      <c r="BM426" s="281"/>
      <c r="BN426" s="281"/>
      <c r="BO426" s="281"/>
      <c r="BP426" s="281"/>
      <c r="BQ426" s="281"/>
      <c r="BR426" s="281"/>
      <c r="BS426" s="281"/>
      <c r="BT426" s="281"/>
      <c r="BU426" s="281"/>
      <c r="BV426" s="281"/>
      <c r="BW426" s="281"/>
      <c r="BX426" s="281"/>
      <c r="BY426" s="281"/>
      <c r="BZ426" s="281"/>
      <c r="CA426" s="281"/>
      <c r="CB426" s="281"/>
      <c r="CC426" s="281"/>
      <c r="CD426" s="281"/>
      <c r="CE426" s="281"/>
      <c r="CF426" s="281"/>
      <c r="CG426" s="281"/>
      <c r="CH426" s="281"/>
      <c r="CI426" s="281"/>
      <c r="CJ426" s="281"/>
      <c r="CK426" s="281"/>
      <c r="CL426" s="281"/>
      <c r="CM426" s="281"/>
      <c r="CN426" s="281"/>
      <c r="CO426" s="281"/>
      <c r="CP426" s="281"/>
      <c r="CQ426" s="281"/>
      <c r="CR426" s="281"/>
      <c r="CS426" s="281"/>
      <c r="CT426" s="281"/>
      <c r="CU426" s="281"/>
      <c r="CV426" s="281"/>
      <c r="CW426" s="281"/>
      <c r="CX426" s="281"/>
      <c r="CY426" s="281"/>
      <c r="CZ426" s="281"/>
      <c r="DA426" s="281"/>
      <c r="DB426" s="281"/>
      <c r="DC426" s="281"/>
      <c r="DD426" s="281"/>
      <c r="DE426" s="281"/>
      <c r="DF426" s="281"/>
      <c r="DG426" s="281"/>
      <c r="DH426" s="281"/>
      <c r="DI426" s="281"/>
      <c r="DJ426" s="281"/>
      <c r="DK426" s="281"/>
      <c r="DL426" s="281"/>
      <c r="DM426" s="281"/>
      <c r="DN426" s="281"/>
      <c r="DO426" s="281"/>
      <c r="DP426" s="281"/>
      <c r="DQ426" s="281"/>
      <c r="DR426" s="281"/>
      <c r="DS426" s="281"/>
      <c r="DT426" s="281"/>
      <c r="DU426" s="281"/>
      <c r="DV426" s="281"/>
      <c r="DW426" s="281"/>
      <c r="DX426" s="281"/>
      <c r="DY426" s="281"/>
      <c r="DZ426" s="281"/>
      <c r="EA426" s="281"/>
      <c r="EB426" s="281"/>
      <c r="EC426" s="281"/>
      <c r="ED426" s="281"/>
      <c r="EE426" s="281"/>
      <c r="EF426" s="281"/>
      <c r="EG426" s="281"/>
      <c r="EH426" s="281"/>
      <c r="EI426" s="281"/>
    </row>
    <row r="427" spans="1:139" s="229" customFormat="1" x14ac:dyDescent="0.25">
      <c r="A427" s="339"/>
      <c r="B427" s="340" t="s">
        <v>20</v>
      </c>
      <c r="C427" s="341"/>
      <c r="D427" s="342">
        <v>0.4</v>
      </c>
      <c r="E427" s="343">
        <v>0.4</v>
      </c>
      <c r="F427" s="342"/>
      <c r="G427" s="343"/>
      <c r="H427" s="342"/>
      <c r="I427" s="344"/>
      <c r="J427" s="345"/>
      <c r="K427" s="66"/>
      <c r="L427" s="299"/>
      <c r="M427" s="281"/>
      <c r="N427" s="281"/>
      <c r="O427" s="281"/>
      <c r="P427" s="281"/>
      <c r="Q427" s="281"/>
      <c r="R427" s="281"/>
      <c r="S427" s="281"/>
      <c r="T427" s="281"/>
      <c r="U427" s="281"/>
      <c r="V427" s="281"/>
      <c r="W427" s="281"/>
      <c r="X427" s="281"/>
      <c r="Y427" s="281"/>
      <c r="Z427" s="281"/>
      <c r="AA427" s="281"/>
      <c r="AB427" s="281"/>
      <c r="AC427" s="281"/>
      <c r="AD427" s="281"/>
      <c r="AE427" s="281"/>
      <c r="AF427" s="281"/>
      <c r="AG427" s="281"/>
      <c r="AH427" s="281"/>
      <c r="AI427" s="281"/>
      <c r="AJ427" s="281"/>
      <c r="AK427" s="281"/>
      <c r="AL427" s="281"/>
      <c r="AM427" s="281"/>
      <c r="AN427" s="281"/>
      <c r="AO427" s="281"/>
      <c r="AP427" s="281"/>
      <c r="AQ427" s="281"/>
      <c r="AR427" s="281"/>
      <c r="AS427" s="281"/>
      <c r="AT427" s="281"/>
      <c r="AU427" s="281"/>
      <c r="AV427" s="281"/>
      <c r="AW427" s="281"/>
      <c r="AX427" s="281"/>
      <c r="AY427" s="281"/>
      <c r="AZ427" s="281"/>
      <c r="BA427" s="281"/>
      <c r="BB427" s="281"/>
      <c r="BC427" s="281"/>
      <c r="BD427" s="281"/>
      <c r="BE427" s="281"/>
      <c r="BF427" s="281"/>
      <c r="BG427" s="281"/>
      <c r="BH427" s="281"/>
      <c r="BI427" s="281"/>
      <c r="BJ427" s="281"/>
      <c r="BK427" s="281"/>
      <c r="BL427" s="281"/>
      <c r="BM427" s="281"/>
      <c r="BN427" s="281"/>
      <c r="BO427" s="281"/>
      <c r="BP427" s="281"/>
      <c r="BQ427" s="281"/>
      <c r="BR427" s="281"/>
      <c r="BS427" s="281"/>
      <c r="BT427" s="281"/>
      <c r="BU427" s="281"/>
      <c r="BV427" s="281"/>
      <c r="BW427" s="281"/>
      <c r="BX427" s="281"/>
      <c r="BY427" s="281"/>
      <c r="BZ427" s="281"/>
      <c r="CA427" s="281"/>
      <c r="CB427" s="281"/>
      <c r="CC427" s="281"/>
      <c r="CD427" s="281"/>
      <c r="CE427" s="281"/>
      <c r="CF427" s="281"/>
      <c r="CG427" s="281"/>
      <c r="CH427" s="281"/>
      <c r="CI427" s="281"/>
      <c r="CJ427" s="281"/>
      <c r="CK427" s="281"/>
      <c r="CL427" s="281"/>
      <c r="CM427" s="281"/>
      <c r="CN427" s="281"/>
      <c r="CO427" s="281"/>
      <c r="CP427" s="281"/>
      <c r="CQ427" s="281"/>
      <c r="CR427" s="281"/>
      <c r="CS427" s="281"/>
      <c r="CT427" s="281"/>
      <c r="CU427" s="281"/>
      <c r="CV427" s="281"/>
      <c r="CW427" s="281"/>
      <c r="CX427" s="281"/>
      <c r="CY427" s="281"/>
      <c r="CZ427" s="281"/>
      <c r="DA427" s="281"/>
      <c r="DB427" s="281"/>
      <c r="DC427" s="281"/>
      <c r="DD427" s="281"/>
      <c r="DE427" s="281"/>
      <c r="DF427" s="281"/>
      <c r="DG427" s="281"/>
      <c r="DH427" s="281"/>
      <c r="DI427" s="281"/>
      <c r="DJ427" s="281"/>
      <c r="DK427" s="281"/>
      <c r="DL427" s="281"/>
      <c r="DM427" s="281"/>
      <c r="DN427" s="281"/>
      <c r="DO427" s="281"/>
      <c r="DP427" s="281"/>
      <c r="DQ427" s="281"/>
      <c r="DR427" s="281"/>
      <c r="DS427" s="281"/>
      <c r="DT427" s="281"/>
      <c r="DU427" s="281"/>
      <c r="DV427" s="281"/>
      <c r="DW427" s="281"/>
      <c r="DX427" s="281"/>
      <c r="DY427" s="281"/>
      <c r="DZ427" s="281"/>
      <c r="EA427" s="281"/>
      <c r="EB427" s="281"/>
      <c r="EC427" s="281"/>
      <c r="ED427" s="281"/>
      <c r="EE427" s="281"/>
      <c r="EF427" s="281"/>
      <c r="EG427" s="281"/>
      <c r="EH427" s="281"/>
      <c r="EI427" s="281"/>
    </row>
    <row r="428" spans="1:139" ht="23.25" x14ac:dyDescent="0.25">
      <c r="A428" s="71" t="s">
        <v>86</v>
      </c>
      <c r="B428" s="67"/>
      <c r="C428" s="74" t="s">
        <v>274</v>
      </c>
      <c r="D428" s="76"/>
      <c r="E428" s="75"/>
      <c r="F428" s="130">
        <v>4</v>
      </c>
      <c r="G428" s="131">
        <v>4.45</v>
      </c>
      <c r="H428" s="130">
        <v>11.7</v>
      </c>
      <c r="I428" s="132">
        <v>103</v>
      </c>
      <c r="J428" s="68" t="s">
        <v>242</v>
      </c>
      <c r="L428" s="235"/>
    </row>
    <row r="429" spans="1:139" x14ac:dyDescent="0.25">
      <c r="A429" s="71"/>
      <c r="B429" s="67" t="s">
        <v>153</v>
      </c>
      <c r="C429" s="187"/>
      <c r="D429" s="74">
        <v>11.4</v>
      </c>
      <c r="E429" s="175">
        <v>11.4</v>
      </c>
      <c r="F429" s="132"/>
      <c r="G429" s="132"/>
      <c r="H429" s="132"/>
      <c r="I429" s="132"/>
      <c r="J429" s="68"/>
      <c r="L429" s="235"/>
    </row>
    <row r="430" spans="1:139" x14ac:dyDescent="0.25">
      <c r="A430" s="71"/>
      <c r="B430" s="67" t="s">
        <v>37</v>
      </c>
      <c r="C430" s="187"/>
      <c r="D430" s="74">
        <v>1.19</v>
      </c>
      <c r="E430" s="175">
        <v>1</v>
      </c>
      <c r="F430" s="131"/>
      <c r="G430" s="131"/>
      <c r="H430" s="130"/>
      <c r="I430" s="131"/>
      <c r="J430" s="68"/>
      <c r="L430" s="235"/>
    </row>
    <row r="431" spans="1:139" x14ac:dyDescent="0.25">
      <c r="A431" s="71"/>
      <c r="B431" s="67" t="s">
        <v>55</v>
      </c>
      <c r="C431" s="187"/>
      <c r="D431" s="74">
        <v>1</v>
      </c>
      <c r="E431" s="175">
        <v>1</v>
      </c>
      <c r="F431" s="131"/>
      <c r="G431" s="131"/>
      <c r="H431" s="130"/>
      <c r="I431" s="131"/>
      <c r="J431" s="68"/>
      <c r="L431" s="235"/>
    </row>
    <row r="432" spans="1:139" x14ac:dyDescent="0.25">
      <c r="A432" s="71"/>
      <c r="B432" s="67" t="s">
        <v>201</v>
      </c>
      <c r="C432" s="187"/>
      <c r="D432" s="74">
        <v>1.1399999999999999</v>
      </c>
      <c r="E432" s="175">
        <v>1.1399999999999999</v>
      </c>
      <c r="F432" s="131"/>
      <c r="G432" s="131"/>
      <c r="H432" s="130"/>
      <c r="I432" s="131"/>
      <c r="J432" s="68"/>
      <c r="L432" s="235"/>
    </row>
    <row r="433" spans="1:188" x14ac:dyDescent="0.25">
      <c r="A433" s="71"/>
      <c r="B433" s="67" t="s">
        <v>87</v>
      </c>
      <c r="C433" s="187"/>
      <c r="D433" s="187"/>
      <c r="E433" s="175">
        <v>13.4</v>
      </c>
      <c r="F433" s="131"/>
      <c r="G433" s="131"/>
      <c r="H433" s="130"/>
      <c r="I433" s="131"/>
      <c r="J433" s="68"/>
      <c r="L433" s="235"/>
    </row>
    <row r="434" spans="1:188" x14ac:dyDescent="0.25">
      <c r="A434" s="71"/>
      <c r="B434" s="67" t="s">
        <v>34</v>
      </c>
      <c r="C434" s="187"/>
      <c r="D434" s="76">
        <v>59.9</v>
      </c>
      <c r="E434" s="75">
        <v>45</v>
      </c>
      <c r="F434" s="130"/>
      <c r="G434" s="131"/>
      <c r="H434" s="130"/>
      <c r="I434" s="132"/>
      <c r="J434" s="68"/>
      <c r="L434" s="235"/>
    </row>
    <row r="435" spans="1:188" x14ac:dyDescent="0.25">
      <c r="A435" s="71"/>
      <c r="B435" s="67" t="s">
        <v>36</v>
      </c>
      <c r="C435" s="187"/>
      <c r="D435" s="76">
        <v>7.5</v>
      </c>
      <c r="E435" s="75">
        <v>6</v>
      </c>
      <c r="F435" s="130"/>
      <c r="G435" s="131"/>
      <c r="H435" s="130"/>
      <c r="I435" s="132"/>
      <c r="J435" s="68"/>
      <c r="L435" s="235"/>
    </row>
    <row r="436" spans="1:188" x14ac:dyDescent="0.25">
      <c r="A436" s="71"/>
      <c r="B436" s="67" t="s">
        <v>37</v>
      </c>
      <c r="C436" s="187"/>
      <c r="D436" s="76">
        <v>7.14</v>
      </c>
      <c r="E436" s="75">
        <v>6</v>
      </c>
      <c r="F436" s="130"/>
      <c r="G436" s="131"/>
      <c r="H436" s="130"/>
      <c r="I436" s="132"/>
      <c r="J436" s="68"/>
      <c r="L436" s="235"/>
    </row>
    <row r="437" spans="1:188" x14ac:dyDescent="0.25">
      <c r="A437" s="71"/>
      <c r="B437" s="67" t="s">
        <v>357</v>
      </c>
      <c r="C437" s="187"/>
      <c r="D437" s="76">
        <v>6</v>
      </c>
      <c r="E437" s="75">
        <v>6</v>
      </c>
      <c r="F437" s="130"/>
      <c r="G437" s="131"/>
      <c r="H437" s="130"/>
      <c r="I437" s="132"/>
      <c r="J437" s="68"/>
      <c r="L437" s="235"/>
    </row>
    <row r="438" spans="1:188" x14ac:dyDescent="0.25">
      <c r="A438" s="71"/>
      <c r="B438" s="67" t="s">
        <v>38</v>
      </c>
      <c r="C438" s="187"/>
      <c r="D438" s="76">
        <v>1.8</v>
      </c>
      <c r="E438" s="75">
        <v>1.8</v>
      </c>
      <c r="F438" s="130"/>
      <c r="G438" s="131"/>
      <c r="H438" s="130"/>
      <c r="I438" s="132"/>
      <c r="J438" s="68"/>
      <c r="L438" s="235"/>
    </row>
    <row r="439" spans="1:188" x14ac:dyDescent="0.25">
      <c r="A439" s="71"/>
      <c r="B439" s="67" t="s">
        <v>21</v>
      </c>
      <c r="C439" s="187"/>
      <c r="D439" s="76">
        <v>1</v>
      </c>
      <c r="E439" s="75">
        <v>1</v>
      </c>
      <c r="F439" s="130"/>
      <c r="G439" s="131"/>
      <c r="H439" s="130"/>
      <c r="I439" s="132"/>
      <c r="J439" s="68"/>
      <c r="L439" s="235"/>
    </row>
    <row r="440" spans="1:188" x14ac:dyDescent="0.25">
      <c r="A440" s="71"/>
      <c r="B440" s="67" t="s">
        <v>19</v>
      </c>
      <c r="C440" s="187"/>
      <c r="D440" s="76">
        <v>114</v>
      </c>
      <c r="E440" s="75">
        <v>114</v>
      </c>
      <c r="F440" s="130"/>
      <c r="G440" s="131"/>
      <c r="H440" s="130"/>
      <c r="I440" s="132"/>
      <c r="J440" s="68"/>
      <c r="L440" s="235"/>
    </row>
    <row r="441" spans="1:188" s="88" customFormat="1" ht="17.25" customHeight="1" x14ac:dyDescent="0.25">
      <c r="A441" s="116" t="s">
        <v>380</v>
      </c>
      <c r="B441" s="117"/>
      <c r="C441" s="118">
        <v>130</v>
      </c>
      <c r="D441" s="119"/>
      <c r="E441" s="118"/>
      <c r="F441" s="119">
        <v>9.1999999999999993</v>
      </c>
      <c r="G441" s="118">
        <v>12.2</v>
      </c>
      <c r="H441" s="119">
        <v>34</v>
      </c>
      <c r="I441" s="337">
        <v>283</v>
      </c>
      <c r="J441" s="119" t="s">
        <v>388</v>
      </c>
      <c r="K441" s="89"/>
      <c r="L441" s="93"/>
      <c r="M441" s="89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/>
      <c r="BB441" s="66"/>
      <c r="BC441" s="66"/>
      <c r="BD441" s="66"/>
      <c r="BE441" s="66"/>
      <c r="BF441" s="66"/>
      <c r="BG441" s="66"/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66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6"/>
      <c r="CF441" s="66"/>
      <c r="CG441" s="66"/>
      <c r="CH441" s="66"/>
      <c r="CI441" s="66"/>
      <c r="CJ441" s="66"/>
      <c r="CK441" s="66"/>
      <c r="CL441" s="66"/>
      <c r="CM441" s="66"/>
      <c r="CN441" s="66"/>
      <c r="CO441" s="66"/>
      <c r="CP441" s="66"/>
      <c r="CQ441" s="66"/>
      <c r="CR441" s="66"/>
      <c r="CS441" s="66"/>
      <c r="CT441" s="66"/>
      <c r="CU441" s="66"/>
      <c r="CV441" s="66"/>
      <c r="CW441" s="66"/>
      <c r="CX441" s="66"/>
      <c r="CY441" s="66"/>
      <c r="CZ441" s="66"/>
      <c r="DA441" s="66"/>
      <c r="DB441" s="66"/>
      <c r="DC441" s="66"/>
      <c r="DD441" s="66"/>
      <c r="DE441" s="66"/>
      <c r="DF441" s="66"/>
      <c r="DG441" s="66"/>
      <c r="DH441" s="66"/>
      <c r="DI441" s="66"/>
      <c r="DJ441" s="66"/>
      <c r="DK441" s="66"/>
      <c r="DL441" s="66"/>
      <c r="DM441" s="66"/>
      <c r="DN441" s="66"/>
      <c r="DO441" s="66"/>
      <c r="DP441" s="66"/>
      <c r="DQ441" s="66"/>
      <c r="DR441" s="66"/>
      <c r="DS441" s="66"/>
      <c r="DT441" s="66"/>
      <c r="DU441" s="66"/>
      <c r="DV441" s="66"/>
      <c r="DW441" s="66"/>
      <c r="DX441" s="66"/>
      <c r="DY441" s="66"/>
      <c r="DZ441" s="66"/>
      <c r="EA441" s="66"/>
      <c r="EB441" s="66"/>
      <c r="EC441" s="66"/>
      <c r="ED441" s="66"/>
      <c r="EE441" s="66"/>
      <c r="EF441" s="66"/>
      <c r="EG441" s="66"/>
      <c r="EH441" s="66"/>
      <c r="EI441" s="66"/>
      <c r="EJ441" s="66"/>
      <c r="EK441" s="66"/>
      <c r="EL441" s="66"/>
      <c r="EM441" s="66"/>
      <c r="EN441" s="66"/>
      <c r="EO441" s="66"/>
      <c r="EP441" s="66"/>
      <c r="EQ441" s="66"/>
      <c r="ER441" s="66"/>
      <c r="ES441" s="66"/>
      <c r="ET441" s="66"/>
      <c r="EU441" s="66"/>
      <c r="EV441" s="66"/>
      <c r="EW441" s="66"/>
      <c r="EX441" s="66"/>
      <c r="EY441" s="66"/>
      <c r="EZ441" s="66"/>
      <c r="FA441" s="66"/>
      <c r="FB441" s="66"/>
      <c r="FC441" s="66"/>
      <c r="FD441" s="66"/>
      <c r="FE441" s="66"/>
      <c r="FF441" s="66"/>
      <c r="FG441" s="66"/>
      <c r="FH441" s="66"/>
      <c r="FI441" s="66"/>
      <c r="FJ441" s="66"/>
      <c r="FK441" s="66"/>
      <c r="FL441" s="66"/>
      <c r="FM441" s="66"/>
      <c r="FN441" s="66"/>
      <c r="FO441" s="66"/>
      <c r="FP441" s="66"/>
      <c r="FQ441" s="66"/>
      <c r="FR441" s="66"/>
      <c r="FS441" s="66"/>
      <c r="FT441" s="66"/>
      <c r="FU441" s="66"/>
      <c r="FV441" s="66"/>
      <c r="FW441" s="66"/>
      <c r="FX441" s="66"/>
      <c r="FY441" s="66"/>
      <c r="FZ441" s="66"/>
      <c r="GA441" s="66"/>
      <c r="GB441" s="66"/>
      <c r="GC441" s="66"/>
      <c r="GD441" s="66"/>
      <c r="GE441" s="66"/>
      <c r="GF441" s="66"/>
    </row>
    <row r="442" spans="1:188" s="88" customFormat="1" ht="17.25" customHeight="1" x14ac:dyDescent="0.25">
      <c r="A442" s="116"/>
      <c r="B442" s="117" t="s">
        <v>89</v>
      </c>
      <c r="C442" s="118"/>
      <c r="D442" s="119">
        <v>84.97</v>
      </c>
      <c r="E442" s="118">
        <v>55.25</v>
      </c>
      <c r="F442" s="119"/>
      <c r="G442" s="118"/>
      <c r="H442" s="119"/>
      <c r="I442" s="337"/>
      <c r="J442" s="119"/>
      <c r="K442" s="89"/>
      <c r="L442" s="93"/>
      <c r="M442" s="89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/>
      <c r="BT442" s="66"/>
      <c r="BU442" s="66"/>
      <c r="BV442" s="66"/>
      <c r="BW442" s="66"/>
      <c r="BX442" s="66"/>
      <c r="BY442" s="66"/>
      <c r="BZ442" s="66"/>
      <c r="CA442" s="66"/>
      <c r="CB442" s="66"/>
      <c r="CC442" s="66"/>
      <c r="CD442" s="66"/>
      <c r="CE442" s="66"/>
      <c r="CF442" s="66"/>
      <c r="CG442" s="66"/>
      <c r="CH442" s="66"/>
      <c r="CI442" s="66"/>
      <c r="CJ442" s="66"/>
      <c r="CK442" s="66"/>
      <c r="CL442" s="66"/>
      <c r="CM442" s="66"/>
      <c r="CN442" s="66"/>
      <c r="CO442" s="66"/>
      <c r="CP442" s="66"/>
      <c r="CQ442" s="66"/>
      <c r="CR442" s="66"/>
      <c r="CS442" s="66"/>
      <c r="CT442" s="66"/>
      <c r="CU442" s="66"/>
      <c r="CV442" s="66"/>
      <c r="CW442" s="66"/>
      <c r="CX442" s="66"/>
      <c r="CY442" s="66"/>
      <c r="CZ442" s="66"/>
      <c r="DA442" s="66"/>
      <c r="DB442" s="66"/>
      <c r="DC442" s="66"/>
      <c r="DD442" s="66"/>
      <c r="DE442" s="66"/>
      <c r="DF442" s="66"/>
      <c r="DG442" s="66"/>
      <c r="DH442" s="66"/>
      <c r="DI442" s="66"/>
      <c r="DJ442" s="66"/>
      <c r="DK442" s="66"/>
      <c r="DL442" s="66"/>
      <c r="DM442" s="66"/>
      <c r="DN442" s="66"/>
      <c r="DO442" s="66"/>
      <c r="DP442" s="66"/>
      <c r="DQ442" s="66"/>
      <c r="DR442" s="66"/>
      <c r="DS442" s="66"/>
      <c r="DT442" s="66"/>
      <c r="DU442" s="66"/>
      <c r="DV442" s="66"/>
      <c r="DW442" s="66"/>
      <c r="DX442" s="66"/>
      <c r="DY442" s="66"/>
      <c r="DZ442" s="66"/>
      <c r="EA442" s="66"/>
      <c r="EB442" s="66"/>
      <c r="EC442" s="66"/>
      <c r="ED442" s="66"/>
      <c r="EE442" s="66"/>
      <c r="EF442" s="66"/>
      <c r="EG442" s="66"/>
      <c r="EH442" s="66"/>
      <c r="EI442" s="66"/>
      <c r="EJ442" s="66"/>
      <c r="EK442" s="66"/>
      <c r="EL442" s="66"/>
      <c r="EM442" s="66"/>
      <c r="EN442" s="66"/>
      <c r="EO442" s="66"/>
      <c r="EP442" s="66"/>
      <c r="EQ442" s="66"/>
      <c r="ER442" s="66"/>
      <c r="ES442" s="66"/>
      <c r="ET442" s="66"/>
      <c r="EU442" s="66"/>
      <c r="EV442" s="66"/>
      <c r="EW442" s="66"/>
      <c r="EX442" s="66"/>
      <c r="EY442" s="66"/>
      <c r="EZ442" s="66"/>
      <c r="FA442" s="66"/>
      <c r="FB442" s="66"/>
      <c r="FC442" s="66"/>
      <c r="FD442" s="66"/>
      <c r="FE442" s="66"/>
      <c r="FF442" s="66"/>
      <c r="FG442" s="66"/>
      <c r="FH442" s="66"/>
      <c r="FI442" s="66"/>
      <c r="FJ442" s="66"/>
      <c r="FK442" s="66"/>
      <c r="FL442" s="66"/>
      <c r="FM442" s="66"/>
      <c r="FN442" s="66"/>
      <c r="FO442" s="66"/>
      <c r="FP442" s="66"/>
      <c r="FQ442" s="66"/>
      <c r="FR442" s="66"/>
      <c r="FS442" s="66"/>
      <c r="FT442" s="66"/>
      <c r="FU442" s="66"/>
      <c r="FV442" s="66"/>
      <c r="FW442" s="66"/>
      <c r="FX442" s="66"/>
      <c r="FY442" s="66"/>
      <c r="FZ442" s="66"/>
      <c r="GA442" s="66"/>
      <c r="GB442" s="66"/>
      <c r="GC442" s="66"/>
      <c r="GD442" s="66"/>
      <c r="GE442" s="66"/>
      <c r="GF442" s="66"/>
    </row>
    <row r="443" spans="1:188" s="88" customFormat="1" ht="17.25" customHeight="1" x14ac:dyDescent="0.25">
      <c r="A443" s="116"/>
      <c r="B443" s="117" t="s">
        <v>38</v>
      </c>
      <c r="C443" s="118"/>
      <c r="D443" s="119">
        <v>2.4</v>
      </c>
      <c r="E443" s="118">
        <v>2.4</v>
      </c>
      <c r="F443" s="119"/>
      <c r="G443" s="118"/>
      <c r="H443" s="119"/>
      <c r="I443" s="337"/>
      <c r="J443" s="119"/>
      <c r="K443" s="89"/>
      <c r="L443" s="93"/>
      <c r="M443" s="89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66"/>
      <c r="BS443" s="66"/>
      <c r="BT443" s="66"/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6"/>
      <c r="CF443" s="66"/>
      <c r="CG443" s="66"/>
      <c r="CH443" s="66"/>
      <c r="CI443" s="66"/>
      <c r="CJ443" s="66"/>
      <c r="CK443" s="66"/>
      <c r="CL443" s="66"/>
      <c r="CM443" s="66"/>
      <c r="CN443" s="66"/>
      <c r="CO443" s="66"/>
      <c r="CP443" s="66"/>
      <c r="CQ443" s="66"/>
      <c r="CR443" s="66"/>
      <c r="CS443" s="66"/>
      <c r="CT443" s="66"/>
      <c r="CU443" s="66"/>
      <c r="CV443" s="66"/>
      <c r="CW443" s="66"/>
      <c r="CX443" s="66"/>
      <c r="CY443" s="66"/>
      <c r="CZ443" s="66"/>
      <c r="DA443" s="66"/>
      <c r="DB443" s="66"/>
      <c r="DC443" s="66"/>
      <c r="DD443" s="66"/>
      <c r="DE443" s="66"/>
      <c r="DF443" s="66"/>
      <c r="DG443" s="66"/>
      <c r="DH443" s="66"/>
      <c r="DI443" s="66"/>
      <c r="DJ443" s="66"/>
      <c r="DK443" s="66"/>
      <c r="DL443" s="66"/>
      <c r="DM443" s="66"/>
      <c r="DN443" s="66"/>
      <c r="DO443" s="66"/>
      <c r="DP443" s="66"/>
      <c r="DQ443" s="66"/>
      <c r="DR443" s="66"/>
      <c r="DS443" s="66"/>
      <c r="DT443" s="66"/>
      <c r="DU443" s="66"/>
      <c r="DV443" s="66"/>
      <c r="DW443" s="66"/>
      <c r="DX443" s="66"/>
      <c r="DY443" s="66"/>
      <c r="DZ443" s="66"/>
      <c r="EA443" s="66"/>
      <c r="EB443" s="66"/>
      <c r="EC443" s="66"/>
      <c r="ED443" s="66"/>
      <c r="EE443" s="66"/>
      <c r="EF443" s="66"/>
      <c r="EG443" s="66"/>
      <c r="EH443" s="66"/>
      <c r="EI443" s="66"/>
      <c r="EJ443" s="66"/>
      <c r="EK443" s="66"/>
      <c r="EL443" s="66"/>
      <c r="EM443" s="66"/>
      <c r="EN443" s="66"/>
      <c r="EO443" s="66"/>
      <c r="EP443" s="66"/>
      <c r="EQ443" s="66"/>
      <c r="ER443" s="66"/>
      <c r="ES443" s="66"/>
      <c r="ET443" s="66"/>
      <c r="EU443" s="66"/>
      <c r="EV443" s="66"/>
      <c r="EW443" s="66"/>
      <c r="EX443" s="66"/>
      <c r="EY443" s="66"/>
      <c r="EZ443" s="66"/>
      <c r="FA443" s="66"/>
      <c r="FB443" s="66"/>
      <c r="FC443" s="66"/>
      <c r="FD443" s="66"/>
      <c r="FE443" s="66"/>
      <c r="FF443" s="66"/>
      <c r="FG443" s="66"/>
      <c r="FH443" s="66"/>
      <c r="FI443" s="66"/>
      <c r="FJ443" s="66"/>
      <c r="FK443" s="66"/>
      <c r="FL443" s="66"/>
      <c r="FM443" s="66"/>
      <c r="FN443" s="66"/>
      <c r="FO443" s="66"/>
      <c r="FP443" s="66"/>
      <c r="FQ443" s="66"/>
      <c r="FR443" s="66"/>
      <c r="FS443" s="66"/>
      <c r="FT443" s="66"/>
      <c r="FU443" s="66"/>
      <c r="FV443" s="66"/>
      <c r="FW443" s="66"/>
      <c r="FX443" s="66"/>
      <c r="FY443" s="66"/>
      <c r="FZ443" s="66"/>
      <c r="GA443" s="66"/>
      <c r="GB443" s="66"/>
      <c r="GC443" s="66"/>
      <c r="GD443" s="66"/>
      <c r="GE443" s="66"/>
      <c r="GF443" s="66"/>
    </row>
    <row r="444" spans="1:188" s="88" customFormat="1" ht="17.25" customHeight="1" x14ac:dyDescent="0.25">
      <c r="A444" s="116"/>
      <c r="B444" s="117" t="s">
        <v>379</v>
      </c>
      <c r="C444" s="118"/>
      <c r="D444" s="119"/>
      <c r="E444" s="118">
        <v>40.6</v>
      </c>
      <c r="F444" s="119"/>
      <c r="G444" s="118"/>
      <c r="H444" s="119"/>
      <c r="I444" s="337"/>
      <c r="J444" s="119"/>
      <c r="K444" s="89"/>
      <c r="L444" s="93"/>
      <c r="M444" s="89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66"/>
      <c r="BS444" s="66"/>
      <c r="BT444" s="66"/>
      <c r="BU444" s="66"/>
      <c r="BV444" s="66"/>
      <c r="BW444" s="66"/>
      <c r="BX444" s="66"/>
      <c r="BY444" s="66"/>
      <c r="BZ444" s="66"/>
      <c r="CA444" s="66"/>
      <c r="CB444" s="66"/>
      <c r="CC444" s="66"/>
      <c r="CD444" s="66"/>
      <c r="CE444" s="66"/>
      <c r="CF444" s="66"/>
      <c r="CG444" s="66"/>
      <c r="CH444" s="66"/>
      <c r="CI444" s="66"/>
      <c r="CJ444" s="66"/>
      <c r="CK444" s="66"/>
      <c r="CL444" s="66"/>
      <c r="CM444" s="66"/>
      <c r="CN444" s="66"/>
      <c r="CO444" s="66"/>
      <c r="CP444" s="66"/>
      <c r="CQ444" s="66"/>
      <c r="CR444" s="66"/>
      <c r="CS444" s="66"/>
      <c r="CT444" s="66"/>
      <c r="CU444" s="66"/>
      <c r="CV444" s="66"/>
      <c r="CW444" s="66"/>
      <c r="CX444" s="66"/>
      <c r="CY444" s="66"/>
      <c r="CZ444" s="66"/>
      <c r="DA444" s="66"/>
      <c r="DB444" s="66"/>
      <c r="DC444" s="66"/>
      <c r="DD444" s="66"/>
      <c r="DE444" s="66"/>
      <c r="DF444" s="66"/>
      <c r="DG444" s="66"/>
      <c r="DH444" s="66"/>
      <c r="DI444" s="66"/>
      <c r="DJ444" s="66"/>
      <c r="DK444" s="66"/>
      <c r="DL444" s="66"/>
      <c r="DM444" s="66"/>
      <c r="DN444" s="66"/>
      <c r="DO444" s="66"/>
      <c r="DP444" s="66"/>
      <c r="DQ444" s="66"/>
      <c r="DR444" s="66"/>
      <c r="DS444" s="66"/>
      <c r="DT444" s="66"/>
      <c r="DU444" s="66"/>
      <c r="DV444" s="66"/>
      <c r="DW444" s="66"/>
      <c r="DX444" s="66"/>
      <c r="DY444" s="66"/>
      <c r="DZ444" s="66"/>
      <c r="EA444" s="66"/>
      <c r="EB444" s="66"/>
      <c r="EC444" s="66"/>
      <c r="ED444" s="66"/>
      <c r="EE444" s="66"/>
      <c r="EF444" s="66"/>
      <c r="EG444" s="66"/>
      <c r="EH444" s="66"/>
      <c r="EI444" s="66"/>
      <c r="EJ444" s="66"/>
      <c r="EK444" s="66"/>
      <c r="EL444" s="66"/>
      <c r="EM444" s="66"/>
      <c r="EN444" s="66"/>
      <c r="EO444" s="66"/>
      <c r="EP444" s="66"/>
      <c r="EQ444" s="66"/>
      <c r="ER444" s="66"/>
      <c r="ES444" s="66"/>
      <c r="ET444" s="66"/>
      <c r="EU444" s="66"/>
      <c r="EV444" s="66"/>
      <c r="EW444" s="66"/>
      <c r="EX444" s="66"/>
      <c r="EY444" s="66"/>
      <c r="EZ444" s="66"/>
      <c r="FA444" s="66"/>
      <c r="FB444" s="66"/>
      <c r="FC444" s="66"/>
      <c r="FD444" s="66"/>
      <c r="FE444" s="66"/>
      <c r="FF444" s="66"/>
      <c r="FG444" s="66"/>
      <c r="FH444" s="66"/>
      <c r="FI444" s="66"/>
      <c r="FJ444" s="66"/>
      <c r="FK444" s="66"/>
      <c r="FL444" s="66"/>
      <c r="FM444" s="66"/>
      <c r="FN444" s="66"/>
      <c r="FO444" s="66"/>
      <c r="FP444" s="66"/>
      <c r="FQ444" s="66"/>
      <c r="FR444" s="66"/>
      <c r="FS444" s="66"/>
      <c r="FT444" s="66"/>
      <c r="FU444" s="66"/>
      <c r="FV444" s="66"/>
      <c r="FW444" s="66"/>
      <c r="FX444" s="66"/>
      <c r="FY444" s="66"/>
      <c r="FZ444" s="66"/>
      <c r="GA444" s="66"/>
      <c r="GB444" s="66"/>
      <c r="GC444" s="66"/>
      <c r="GD444" s="66"/>
      <c r="GE444" s="66"/>
      <c r="GF444" s="66"/>
    </row>
    <row r="445" spans="1:188" s="88" customFormat="1" ht="17.25" customHeight="1" x14ac:dyDescent="0.25">
      <c r="A445" s="116"/>
      <c r="B445" s="117" t="s">
        <v>38</v>
      </c>
      <c r="C445" s="118"/>
      <c r="D445" s="119">
        <v>2.4</v>
      </c>
      <c r="E445" s="118">
        <v>2.4</v>
      </c>
      <c r="F445" s="119"/>
      <c r="G445" s="118"/>
      <c r="H445" s="119"/>
      <c r="I445" s="337"/>
      <c r="J445" s="119"/>
      <c r="K445" s="89"/>
      <c r="L445" s="93"/>
      <c r="M445" s="89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  <c r="AL445" s="66"/>
      <c r="AM445" s="66"/>
      <c r="AN445" s="66"/>
      <c r="AO445" s="66"/>
      <c r="AP445" s="66"/>
      <c r="AQ445" s="66"/>
      <c r="AR445" s="66"/>
      <c r="AS445" s="66"/>
      <c r="AT445" s="66"/>
      <c r="AU445" s="66"/>
      <c r="AV445" s="66"/>
      <c r="AW445" s="66"/>
      <c r="AX445" s="66"/>
      <c r="AY445" s="66"/>
      <c r="AZ445" s="66"/>
      <c r="BA445" s="66"/>
      <c r="BB445" s="66"/>
      <c r="BC445" s="66"/>
      <c r="BD445" s="66"/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66"/>
      <c r="BS445" s="66"/>
      <c r="BT445" s="66"/>
      <c r="BU445" s="66"/>
      <c r="BV445" s="66"/>
      <c r="BW445" s="66"/>
      <c r="BX445" s="66"/>
      <c r="BY445" s="66"/>
      <c r="BZ445" s="66"/>
      <c r="CA445" s="66"/>
      <c r="CB445" s="66"/>
      <c r="CC445" s="66"/>
      <c r="CD445" s="66"/>
      <c r="CE445" s="66"/>
      <c r="CF445" s="66"/>
      <c r="CG445" s="66"/>
      <c r="CH445" s="66"/>
      <c r="CI445" s="66"/>
      <c r="CJ445" s="66"/>
      <c r="CK445" s="66"/>
      <c r="CL445" s="66"/>
      <c r="CM445" s="66"/>
      <c r="CN445" s="66"/>
      <c r="CO445" s="66"/>
      <c r="CP445" s="66"/>
      <c r="CQ445" s="66"/>
      <c r="CR445" s="66"/>
      <c r="CS445" s="66"/>
      <c r="CT445" s="66"/>
      <c r="CU445" s="66"/>
      <c r="CV445" s="66"/>
      <c r="CW445" s="66"/>
      <c r="CX445" s="66"/>
      <c r="CY445" s="66"/>
      <c r="CZ445" s="66"/>
      <c r="DA445" s="66"/>
      <c r="DB445" s="66"/>
      <c r="DC445" s="66"/>
      <c r="DD445" s="66"/>
      <c r="DE445" s="66"/>
      <c r="DF445" s="66"/>
      <c r="DG445" s="66"/>
      <c r="DH445" s="66"/>
      <c r="DI445" s="66"/>
      <c r="DJ445" s="66"/>
      <c r="DK445" s="66"/>
      <c r="DL445" s="66"/>
      <c r="DM445" s="66"/>
      <c r="DN445" s="66"/>
      <c r="DO445" s="66"/>
      <c r="DP445" s="66"/>
      <c r="DQ445" s="66"/>
      <c r="DR445" s="66"/>
      <c r="DS445" s="66"/>
      <c r="DT445" s="66"/>
      <c r="DU445" s="66"/>
      <c r="DV445" s="66"/>
      <c r="DW445" s="66"/>
      <c r="DX445" s="66"/>
      <c r="DY445" s="66"/>
      <c r="DZ445" s="66"/>
      <c r="EA445" s="66"/>
      <c r="EB445" s="66"/>
      <c r="EC445" s="66"/>
      <c r="ED445" s="66"/>
      <c r="EE445" s="66"/>
      <c r="EF445" s="66"/>
      <c r="EG445" s="66"/>
      <c r="EH445" s="66"/>
      <c r="EI445" s="66"/>
      <c r="EJ445" s="66"/>
      <c r="EK445" s="66"/>
      <c r="EL445" s="66"/>
      <c r="EM445" s="66"/>
      <c r="EN445" s="66"/>
      <c r="EO445" s="66"/>
      <c r="EP445" s="66"/>
      <c r="EQ445" s="66"/>
      <c r="ER445" s="66"/>
      <c r="ES445" s="66"/>
      <c r="ET445" s="66"/>
      <c r="EU445" s="66"/>
      <c r="EV445" s="66"/>
      <c r="EW445" s="66"/>
      <c r="EX445" s="66"/>
      <c r="EY445" s="66"/>
      <c r="EZ445" s="66"/>
      <c r="FA445" s="66"/>
      <c r="FB445" s="66"/>
      <c r="FC445" s="66"/>
      <c r="FD445" s="66"/>
      <c r="FE445" s="66"/>
      <c r="FF445" s="66"/>
      <c r="FG445" s="66"/>
      <c r="FH445" s="66"/>
      <c r="FI445" s="66"/>
      <c r="FJ445" s="66"/>
      <c r="FK445" s="66"/>
      <c r="FL445" s="66"/>
      <c r="FM445" s="66"/>
      <c r="FN445" s="66"/>
      <c r="FO445" s="66"/>
      <c r="FP445" s="66"/>
      <c r="FQ445" s="66"/>
      <c r="FR445" s="66"/>
      <c r="FS445" s="66"/>
      <c r="FT445" s="66"/>
      <c r="FU445" s="66"/>
      <c r="FV445" s="66"/>
      <c r="FW445" s="66"/>
      <c r="FX445" s="66"/>
      <c r="FY445" s="66"/>
      <c r="FZ445" s="66"/>
      <c r="GA445" s="66"/>
      <c r="GB445" s="66"/>
      <c r="GC445" s="66"/>
      <c r="GD445" s="66"/>
      <c r="GE445" s="66"/>
      <c r="GF445" s="66"/>
    </row>
    <row r="446" spans="1:188" s="88" customFormat="1" ht="17.25" customHeight="1" x14ac:dyDescent="0.25">
      <c r="A446" s="116"/>
      <c r="B446" s="117" t="s">
        <v>36</v>
      </c>
      <c r="C446" s="118"/>
      <c r="D446" s="119">
        <v>14.5</v>
      </c>
      <c r="E446" s="118">
        <v>11.6</v>
      </c>
      <c r="F446" s="119"/>
      <c r="G446" s="118"/>
      <c r="H446" s="119"/>
      <c r="I446" s="337"/>
      <c r="J446" s="119"/>
      <c r="K446" s="89"/>
      <c r="L446" s="93"/>
      <c r="M446" s="89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/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6"/>
      <c r="CF446" s="66"/>
      <c r="CG446" s="66"/>
      <c r="CH446" s="66"/>
      <c r="CI446" s="66"/>
      <c r="CJ446" s="66"/>
      <c r="CK446" s="66"/>
      <c r="CL446" s="66"/>
      <c r="CM446" s="66"/>
      <c r="CN446" s="66"/>
      <c r="CO446" s="66"/>
      <c r="CP446" s="66"/>
      <c r="CQ446" s="66"/>
      <c r="CR446" s="66"/>
      <c r="CS446" s="66"/>
      <c r="CT446" s="66"/>
      <c r="CU446" s="66"/>
      <c r="CV446" s="66"/>
      <c r="CW446" s="66"/>
      <c r="CX446" s="66"/>
      <c r="CY446" s="66"/>
      <c r="CZ446" s="66"/>
      <c r="DA446" s="66"/>
      <c r="DB446" s="66"/>
      <c r="DC446" s="66"/>
      <c r="DD446" s="66"/>
      <c r="DE446" s="66"/>
      <c r="DF446" s="66"/>
      <c r="DG446" s="66"/>
      <c r="DH446" s="66"/>
      <c r="DI446" s="66"/>
      <c r="DJ446" s="66"/>
      <c r="DK446" s="66"/>
      <c r="DL446" s="66"/>
      <c r="DM446" s="66"/>
      <c r="DN446" s="66"/>
      <c r="DO446" s="66"/>
      <c r="DP446" s="66"/>
      <c r="DQ446" s="66"/>
      <c r="DR446" s="66"/>
      <c r="DS446" s="66"/>
      <c r="DT446" s="66"/>
      <c r="DU446" s="66"/>
      <c r="DV446" s="66"/>
      <c r="DW446" s="66"/>
      <c r="DX446" s="66"/>
      <c r="DY446" s="66"/>
      <c r="DZ446" s="66"/>
      <c r="EA446" s="66"/>
      <c r="EB446" s="66"/>
      <c r="EC446" s="66"/>
      <c r="ED446" s="66"/>
      <c r="EE446" s="66"/>
      <c r="EF446" s="66"/>
      <c r="EG446" s="66"/>
      <c r="EH446" s="66"/>
      <c r="EI446" s="66"/>
      <c r="EJ446" s="66"/>
      <c r="EK446" s="66"/>
      <c r="EL446" s="66"/>
      <c r="EM446" s="66"/>
      <c r="EN446" s="66"/>
      <c r="EO446" s="66"/>
      <c r="EP446" s="66"/>
      <c r="EQ446" s="66"/>
      <c r="ER446" s="66"/>
      <c r="ES446" s="66"/>
      <c r="ET446" s="66"/>
      <c r="EU446" s="66"/>
      <c r="EV446" s="66"/>
      <c r="EW446" s="66"/>
      <c r="EX446" s="66"/>
      <c r="EY446" s="66"/>
      <c r="EZ446" s="66"/>
      <c r="FA446" s="66"/>
      <c r="FB446" s="66"/>
      <c r="FC446" s="66"/>
      <c r="FD446" s="66"/>
      <c r="FE446" s="66"/>
      <c r="FF446" s="66"/>
      <c r="FG446" s="66"/>
      <c r="FH446" s="66"/>
      <c r="FI446" s="66"/>
      <c r="FJ446" s="66"/>
      <c r="FK446" s="66"/>
      <c r="FL446" s="66"/>
      <c r="FM446" s="66"/>
      <c r="FN446" s="66"/>
      <c r="FO446" s="66"/>
      <c r="FP446" s="66"/>
      <c r="FQ446" s="66"/>
      <c r="FR446" s="66"/>
      <c r="FS446" s="66"/>
      <c r="FT446" s="66"/>
      <c r="FU446" s="66"/>
      <c r="FV446" s="66"/>
      <c r="FW446" s="66"/>
      <c r="FX446" s="66"/>
      <c r="FY446" s="66"/>
      <c r="FZ446" s="66"/>
      <c r="GA446" s="66"/>
      <c r="GB446" s="66"/>
      <c r="GC446" s="66"/>
      <c r="GD446" s="66"/>
      <c r="GE446" s="66"/>
      <c r="GF446" s="66"/>
    </row>
    <row r="447" spans="1:188" s="88" customFormat="1" ht="17.25" customHeight="1" thickBot="1" x14ac:dyDescent="0.3">
      <c r="A447" s="116"/>
      <c r="B447" s="117" t="s">
        <v>37</v>
      </c>
      <c r="C447" s="118"/>
      <c r="D447" s="119">
        <v>6.75</v>
      </c>
      <c r="E447" s="118">
        <v>5.68</v>
      </c>
      <c r="F447" s="119"/>
      <c r="G447" s="118"/>
      <c r="H447" s="119"/>
      <c r="I447" s="337"/>
      <c r="J447" s="119"/>
      <c r="K447" s="89"/>
      <c r="L447" s="93"/>
      <c r="M447" s="89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/>
      <c r="AQ447" s="66"/>
      <c r="AR447" s="66"/>
      <c r="AS447" s="66"/>
      <c r="AT447" s="66"/>
      <c r="AU447" s="66"/>
      <c r="AV447" s="66"/>
      <c r="AW447" s="66"/>
      <c r="AX447" s="66"/>
      <c r="AY447" s="66"/>
      <c r="AZ447" s="66"/>
      <c r="BA447" s="66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66"/>
      <c r="BS447" s="66"/>
      <c r="BT447" s="66"/>
      <c r="BU447" s="66"/>
      <c r="BV447" s="66"/>
      <c r="BW447" s="66"/>
      <c r="BX447" s="66"/>
      <c r="BY447" s="66"/>
      <c r="BZ447" s="66"/>
      <c r="CA447" s="66"/>
      <c r="CB447" s="66"/>
      <c r="CC447" s="66"/>
      <c r="CD447" s="66"/>
      <c r="CE447" s="66"/>
      <c r="CF447" s="66"/>
      <c r="CG447" s="66"/>
      <c r="CH447" s="66"/>
      <c r="CI447" s="66"/>
      <c r="CJ447" s="66"/>
      <c r="CK447" s="66"/>
      <c r="CL447" s="66"/>
      <c r="CM447" s="66"/>
      <c r="CN447" s="66"/>
      <c r="CO447" s="66"/>
      <c r="CP447" s="66"/>
      <c r="CQ447" s="66"/>
      <c r="CR447" s="66"/>
      <c r="CS447" s="66"/>
      <c r="CT447" s="66"/>
      <c r="CU447" s="66"/>
      <c r="CV447" s="66"/>
      <c r="CW447" s="66"/>
      <c r="CX447" s="66"/>
      <c r="CY447" s="66"/>
      <c r="CZ447" s="66"/>
      <c r="DA447" s="66"/>
      <c r="DB447" s="66"/>
      <c r="DC447" s="66"/>
      <c r="DD447" s="66"/>
      <c r="DE447" s="66"/>
      <c r="DF447" s="66"/>
      <c r="DG447" s="66"/>
      <c r="DH447" s="66"/>
      <c r="DI447" s="66"/>
      <c r="DJ447" s="66"/>
      <c r="DK447" s="66"/>
      <c r="DL447" s="66"/>
      <c r="DM447" s="66"/>
      <c r="DN447" s="66"/>
      <c r="DO447" s="66"/>
      <c r="DP447" s="66"/>
      <c r="DQ447" s="66"/>
      <c r="DR447" s="66"/>
      <c r="DS447" s="66"/>
      <c r="DT447" s="66"/>
      <c r="DU447" s="66"/>
      <c r="DV447" s="66"/>
      <c r="DW447" s="66"/>
      <c r="DX447" s="66"/>
      <c r="DY447" s="66"/>
      <c r="DZ447" s="66"/>
      <c r="EA447" s="66"/>
      <c r="EB447" s="66"/>
      <c r="EC447" s="66"/>
      <c r="ED447" s="66"/>
      <c r="EE447" s="66"/>
      <c r="EF447" s="66"/>
      <c r="EG447" s="66"/>
      <c r="EH447" s="66"/>
      <c r="EI447" s="66"/>
      <c r="EJ447" s="66"/>
      <c r="EK447" s="66"/>
      <c r="EL447" s="66"/>
      <c r="EM447" s="66"/>
      <c r="EN447" s="66"/>
      <c r="EO447" s="66"/>
      <c r="EP447" s="66"/>
      <c r="EQ447" s="66"/>
      <c r="ER447" s="66"/>
      <c r="ES447" s="66"/>
      <c r="ET447" s="66"/>
      <c r="EU447" s="66"/>
      <c r="EV447" s="66"/>
      <c r="EW447" s="66"/>
      <c r="EX447" s="66"/>
      <c r="EY447" s="66"/>
      <c r="EZ447" s="66"/>
      <c r="FA447" s="66"/>
      <c r="FB447" s="66"/>
      <c r="FC447" s="66"/>
      <c r="FD447" s="66"/>
      <c r="FE447" s="66"/>
      <c r="FF447" s="66"/>
      <c r="FG447" s="66"/>
      <c r="FH447" s="66"/>
      <c r="FI447" s="66"/>
      <c r="FJ447" s="66"/>
      <c r="FK447" s="66"/>
      <c r="FL447" s="66"/>
      <c r="FM447" s="66"/>
      <c r="FN447" s="66"/>
      <c r="FO447" s="66"/>
      <c r="FP447" s="66"/>
      <c r="FQ447" s="66"/>
      <c r="FR447" s="66"/>
      <c r="FS447" s="66"/>
      <c r="FT447" s="66"/>
      <c r="FU447" s="66"/>
      <c r="FV447" s="66"/>
      <c r="FW447" s="66"/>
      <c r="FX447" s="66"/>
      <c r="FY447" s="66"/>
      <c r="FZ447" s="66"/>
      <c r="GA447" s="66"/>
      <c r="GB447" s="66"/>
      <c r="GC447" s="66"/>
      <c r="GD447" s="66"/>
      <c r="GE447" s="66"/>
      <c r="GF447" s="66"/>
    </row>
    <row r="448" spans="1:188" s="88" customFormat="1" x14ac:dyDescent="0.25">
      <c r="A448" s="329"/>
      <c r="B448" s="330" t="s">
        <v>210</v>
      </c>
      <c r="C448" s="371"/>
      <c r="D448" s="332">
        <v>31.28</v>
      </c>
      <c r="E448" s="372">
        <v>31.28</v>
      </c>
      <c r="F448" s="332"/>
      <c r="G448" s="373"/>
      <c r="H448" s="331"/>
      <c r="I448" s="374"/>
      <c r="J448" s="331"/>
      <c r="K448" s="89"/>
      <c r="L448" s="93"/>
      <c r="M448" s="89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66"/>
      <c r="BS448" s="66"/>
      <c r="BT448" s="66"/>
      <c r="BU448" s="66"/>
      <c r="BV448" s="66"/>
      <c r="BW448" s="66"/>
      <c r="BX448" s="66"/>
      <c r="BY448" s="66"/>
      <c r="BZ448" s="66"/>
      <c r="CA448" s="66"/>
      <c r="CB448" s="66"/>
      <c r="CC448" s="66"/>
      <c r="CD448" s="66"/>
      <c r="CE448" s="66"/>
      <c r="CF448" s="66"/>
      <c r="CG448" s="66"/>
      <c r="CH448" s="66"/>
      <c r="CI448" s="66"/>
      <c r="CJ448" s="66"/>
      <c r="CK448" s="66"/>
      <c r="CL448" s="66"/>
      <c r="CM448" s="66"/>
      <c r="CN448" s="66"/>
      <c r="CO448" s="66"/>
      <c r="CP448" s="66"/>
      <c r="CQ448" s="66"/>
      <c r="CR448" s="66"/>
      <c r="CS448" s="66"/>
      <c r="CT448" s="66"/>
      <c r="CU448" s="66"/>
      <c r="CV448" s="66"/>
      <c r="CW448" s="66"/>
      <c r="CX448" s="66"/>
      <c r="CY448" s="66"/>
      <c r="CZ448" s="66"/>
      <c r="DA448" s="66"/>
      <c r="DB448" s="66"/>
      <c r="DC448" s="66"/>
      <c r="DD448" s="66"/>
      <c r="DE448" s="66"/>
      <c r="DF448" s="66"/>
      <c r="DG448" s="66"/>
      <c r="DH448" s="66"/>
      <c r="DI448" s="66"/>
      <c r="DJ448" s="66"/>
      <c r="DK448" s="66"/>
      <c r="DL448" s="66"/>
      <c r="DM448" s="66"/>
      <c r="DN448" s="66"/>
      <c r="DO448" s="66"/>
      <c r="DP448" s="66"/>
      <c r="DQ448" s="66"/>
      <c r="DR448" s="66"/>
      <c r="DS448" s="66"/>
      <c r="DT448" s="66"/>
      <c r="DU448" s="66"/>
      <c r="DV448" s="66"/>
      <c r="DW448" s="66"/>
      <c r="DX448" s="66"/>
      <c r="DY448" s="66"/>
      <c r="DZ448" s="66"/>
      <c r="EA448" s="66"/>
      <c r="EB448" s="66"/>
      <c r="EC448" s="66"/>
      <c r="ED448" s="66"/>
      <c r="EE448" s="66"/>
      <c r="EF448" s="66"/>
      <c r="EG448" s="66"/>
      <c r="EH448" s="66"/>
      <c r="EI448" s="66"/>
      <c r="EJ448" s="66"/>
      <c r="EK448" s="66"/>
      <c r="EL448" s="66"/>
      <c r="EM448" s="66"/>
      <c r="EN448" s="66"/>
      <c r="EO448" s="66"/>
      <c r="EP448" s="66"/>
      <c r="EQ448" s="66"/>
      <c r="ER448" s="66"/>
      <c r="ES448" s="66"/>
      <c r="ET448" s="66"/>
      <c r="EU448" s="66"/>
      <c r="EV448" s="66"/>
      <c r="EW448" s="66"/>
      <c r="EX448" s="66"/>
      <c r="EY448" s="66"/>
      <c r="EZ448" s="66"/>
      <c r="FA448" s="66"/>
      <c r="FB448" s="66"/>
      <c r="FC448" s="66"/>
      <c r="FD448" s="66"/>
      <c r="FE448" s="66"/>
      <c r="FF448" s="66"/>
      <c r="FG448" s="66"/>
      <c r="FH448" s="66"/>
      <c r="FI448" s="66"/>
      <c r="FJ448" s="66"/>
      <c r="FK448" s="66"/>
      <c r="FL448" s="66"/>
      <c r="FM448" s="66"/>
      <c r="FN448" s="66"/>
      <c r="FO448" s="66"/>
      <c r="FP448" s="66"/>
      <c r="FQ448" s="66"/>
      <c r="FR448" s="66"/>
      <c r="FS448" s="66"/>
      <c r="FT448" s="66"/>
      <c r="FU448" s="66"/>
      <c r="FV448" s="66"/>
      <c r="FW448" s="66"/>
      <c r="FX448" s="66"/>
      <c r="FY448" s="66"/>
      <c r="FZ448" s="66"/>
      <c r="GA448" s="66"/>
      <c r="GB448" s="66"/>
      <c r="GC448" s="66"/>
      <c r="GD448" s="66"/>
      <c r="GE448" s="66"/>
      <c r="GF448" s="66"/>
    </row>
    <row r="449" spans="1:188" s="88" customFormat="1" x14ac:dyDescent="0.25">
      <c r="A449" s="116"/>
      <c r="B449" s="117" t="s">
        <v>43</v>
      </c>
      <c r="C449" s="118"/>
      <c r="D449" s="316">
        <v>0.5</v>
      </c>
      <c r="E449" s="120">
        <v>0.5</v>
      </c>
      <c r="F449" s="316"/>
      <c r="G449" s="375"/>
      <c r="H449" s="119"/>
      <c r="I449" s="337"/>
      <c r="J449" s="119"/>
      <c r="K449" s="89"/>
      <c r="L449" s="93"/>
      <c r="M449" s="89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6"/>
      <c r="CG449" s="66"/>
      <c r="CH449" s="66"/>
      <c r="CI449" s="66"/>
      <c r="CJ449" s="66"/>
      <c r="CK449" s="66"/>
      <c r="CL449" s="66"/>
      <c r="CM449" s="66"/>
      <c r="CN449" s="66"/>
      <c r="CO449" s="66"/>
      <c r="CP449" s="66"/>
      <c r="CQ449" s="66"/>
      <c r="CR449" s="66"/>
      <c r="CS449" s="66"/>
      <c r="CT449" s="66"/>
      <c r="CU449" s="66"/>
      <c r="CV449" s="66"/>
      <c r="CW449" s="66"/>
      <c r="CX449" s="66"/>
      <c r="CY449" s="66"/>
      <c r="CZ449" s="66"/>
      <c r="DA449" s="66"/>
      <c r="DB449" s="66"/>
      <c r="DC449" s="66"/>
      <c r="DD449" s="66"/>
      <c r="DE449" s="66"/>
      <c r="DF449" s="66"/>
      <c r="DG449" s="66"/>
      <c r="DH449" s="66"/>
      <c r="DI449" s="66"/>
      <c r="DJ449" s="66"/>
      <c r="DK449" s="66"/>
      <c r="DL449" s="66"/>
      <c r="DM449" s="66"/>
      <c r="DN449" s="66"/>
      <c r="DO449" s="66"/>
      <c r="DP449" s="66"/>
      <c r="DQ449" s="66"/>
      <c r="DR449" s="66"/>
      <c r="DS449" s="66"/>
      <c r="DT449" s="66"/>
      <c r="DU449" s="66"/>
      <c r="DV449" s="66"/>
      <c r="DW449" s="66"/>
      <c r="DX449" s="66"/>
      <c r="DY449" s="66"/>
      <c r="DZ449" s="66"/>
      <c r="EA449" s="66"/>
      <c r="EB449" s="66"/>
      <c r="EC449" s="66"/>
      <c r="ED449" s="66"/>
      <c r="EE449" s="66"/>
      <c r="EF449" s="66"/>
      <c r="EG449" s="66"/>
      <c r="EH449" s="66"/>
      <c r="EI449" s="66"/>
      <c r="EJ449" s="66"/>
      <c r="EK449" s="66"/>
      <c r="EL449" s="66"/>
      <c r="EM449" s="66"/>
      <c r="EN449" s="66"/>
      <c r="EO449" s="66"/>
      <c r="EP449" s="66"/>
      <c r="EQ449" s="66"/>
      <c r="ER449" s="66"/>
      <c r="ES449" s="66"/>
      <c r="ET449" s="66"/>
      <c r="EU449" s="66"/>
      <c r="EV449" s="66"/>
      <c r="EW449" s="66"/>
      <c r="EX449" s="66"/>
      <c r="EY449" s="66"/>
      <c r="EZ449" s="66"/>
      <c r="FA449" s="66"/>
      <c r="FB449" s="66"/>
      <c r="FC449" s="66"/>
      <c r="FD449" s="66"/>
      <c r="FE449" s="66"/>
      <c r="FF449" s="66"/>
      <c r="FG449" s="66"/>
      <c r="FH449" s="66"/>
      <c r="FI449" s="66"/>
      <c r="FJ449" s="66"/>
      <c r="FK449" s="66"/>
      <c r="FL449" s="66"/>
      <c r="FM449" s="66"/>
      <c r="FN449" s="66"/>
      <c r="FO449" s="66"/>
      <c r="FP449" s="66"/>
      <c r="FQ449" s="66"/>
      <c r="FR449" s="66"/>
      <c r="FS449" s="66"/>
      <c r="FT449" s="66"/>
      <c r="FU449" s="66"/>
      <c r="FV449" s="66"/>
      <c r="FW449" s="66"/>
      <c r="FX449" s="66"/>
      <c r="FY449" s="66"/>
      <c r="FZ449" s="66"/>
      <c r="GA449" s="66"/>
      <c r="GB449" s="66"/>
      <c r="GC449" s="66"/>
      <c r="GD449" s="66"/>
      <c r="GE449" s="66"/>
      <c r="GF449" s="66"/>
    </row>
    <row r="450" spans="1:188" s="88" customFormat="1" x14ac:dyDescent="0.25">
      <c r="A450" s="116"/>
      <c r="B450" s="117" t="s">
        <v>73</v>
      </c>
      <c r="C450" s="118"/>
      <c r="D450" s="316"/>
      <c r="E450" s="120">
        <v>89.4</v>
      </c>
      <c r="F450" s="316"/>
      <c r="G450" s="375"/>
      <c r="H450" s="119"/>
      <c r="I450" s="337"/>
      <c r="J450" s="119"/>
      <c r="K450" s="89"/>
      <c r="L450" s="93"/>
      <c r="M450" s="89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6"/>
      <c r="AS450" s="66"/>
      <c r="AT450" s="66"/>
      <c r="AU450" s="66"/>
      <c r="AV450" s="66"/>
      <c r="AW450" s="66"/>
      <c r="AX450" s="66"/>
      <c r="AY450" s="66"/>
      <c r="AZ450" s="66"/>
      <c r="BA450" s="66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6"/>
      <c r="CG450" s="66"/>
      <c r="CH450" s="66"/>
      <c r="CI450" s="66"/>
      <c r="CJ450" s="66"/>
      <c r="CK450" s="66"/>
      <c r="CL450" s="66"/>
      <c r="CM450" s="66"/>
      <c r="CN450" s="66"/>
      <c r="CO450" s="66"/>
      <c r="CP450" s="66"/>
      <c r="CQ450" s="66"/>
      <c r="CR450" s="66"/>
      <c r="CS450" s="66"/>
      <c r="CT450" s="66"/>
      <c r="CU450" s="66"/>
      <c r="CV450" s="66"/>
      <c r="CW450" s="66"/>
      <c r="CX450" s="66"/>
      <c r="CY450" s="66"/>
      <c r="CZ450" s="66"/>
      <c r="DA450" s="66"/>
      <c r="DB450" s="66"/>
      <c r="DC450" s="66"/>
      <c r="DD450" s="66"/>
      <c r="DE450" s="66"/>
      <c r="DF450" s="66"/>
      <c r="DG450" s="66"/>
      <c r="DH450" s="66"/>
      <c r="DI450" s="66"/>
      <c r="DJ450" s="66"/>
      <c r="DK450" s="66"/>
      <c r="DL450" s="66"/>
      <c r="DM450" s="66"/>
      <c r="DN450" s="66"/>
      <c r="DO450" s="66"/>
      <c r="DP450" s="66"/>
      <c r="DQ450" s="66"/>
      <c r="DR450" s="66"/>
      <c r="DS450" s="66"/>
      <c r="DT450" s="66"/>
      <c r="DU450" s="66"/>
      <c r="DV450" s="66"/>
      <c r="DW450" s="66"/>
      <c r="DX450" s="66"/>
      <c r="DY450" s="66"/>
      <c r="DZ450" s="66"/>
      <c r="EA450" s="66"/>
      <c r="EB450" s="66"/>
      <c r="EC450" s="66"/>
      <c r="ED450" s="66"/>
      <c r="EE450" s="66"/>
      <c r="EF450" s="66"/>
      <c r="EG450" s="66"/>
      <c r="EH450" s="66"/>
      <c r="EI450" s="66"/>
      <c r="EJ450" s="66"/>
      <c r="EK450" s="66"/>
      <c r="EL450" s="66"/>
      <c r="EM450" s="66"/>
      <c r="EN450" s="66"/>
      <c r="EO450" s="66"/>
      <c r="EP450" s="66"/>
      <c r="EQ450" s="66"/>
      <c r="ER450" s="66"/>
      <c r="ES450" s="66"/>
      <c r="ET450" s="66"/>
      <c r="EU450" s="66"/>
      <c r="EV450" s="66"/>
      <c r="EW450" s="66"/>
      <c r="EX450" s="66"/>
      <c r="EY450" s="66"/>
      <c r="EZ450" s="66"/>
      <c r="FA450" s="66"/>
      <c r="FB450" s="66"/>
      <c r="FC450" s="66"/>
      <c r="FD450" s="66"/>
      <c r="FE450" s="66"/>
      <c r="FF450" s="66"/>
      <c r="FG450" s="66"/>
      <c r="FH450" s="66"/>
      <c r="FI450" s="66"/>
      <c r="FJ450" s="66"/>
      <c r="FK450" s="66"/>
      <c r="FL450" s="66"/>
      <c r="FM450" s="66"/>
      <c r="FN450" s="66"/>
      <c r="FO450" s="66"/>
      <c r="FP450" s="66"/>
      <c r="FQ450" s="66"/>
      <c r="FR450" s="66"/>
      <c r="FS450" s="66"/>
      <c r="FT450" s="66"/>
      <c r="FU450" s="66"/>
      <c r="FV450" s="66"/>
      <c r="FW450" s="66"/>
      <c r="FX450" s="66"/>
      <c r="FY450" s="66"/>
      <c r="FZ450" s="66"/>
      <c r="GA450" s="66"/>
      <c r="GB450" s="66"/>
      <c r="GC450" s="66"/>
      <c r="GD450" s="66"/>
      <c r="GE450" s="66"/>
      <c r="GF450" s="66"/>
    </row>
    <row r="451" spans="1:188" s="88" customFormat="1" x14ac:dyDescent="0.25">
      <c r="A451" s="71" t="s">
        <v>192</v>
      </c>
      <c r="B451" s="67"/>
      <c r="C451" s="74">
        <v>150</v>
      </c>
      <c r="D451" s="73"/>
      <c r="E451" s="74"/>
      <c r="F451" s="132">
        <v>0.1</v>
      </c>
      <c r="G451" s="131">
        <v>0.1</v>
      </c>
      <c r="H451" s="130">
        <v>10.199999999999999</v>
      </c>
      <c r="I451" s="131">
        <v>42.1</v>
      </c>
      <c r="J451" s="68" t="s">
        <v>263</v>
      </c>
      <c r="K451" s="234"/>
      <c r="L451" s="235"/>
      <c r="M451" s="234"/>
      <c r="N451" s="89"/>
      <c r="O451" s="89"/>
      <c r="P451" s="89"/>
      <c r="Q451" s="89"/>
      <c r="R451" s="89"/>
      <c r="S451" s="89"/>
      <c r="T451" s="89"/>
      <c r="U451" s="89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6"/>
      <c r="AS451" s="66"/>
      <c r="AT451" s="66"/>
      <c r="AU451" s="66"/>
      <c r="AV451" s="66"/>
      <c r="AW451" s="66"/>
      <c r="AX451" s="66"/>
      <c r="AY451" s="66"/>
      <c r="AZ451" s="66"/>
      <c r="BA451" s="66"/>
      <c r="BB451" s="66"/>
      <c r="BC451" s="66"/>
      <c r="BD451" s="66"/>
      <c r="BE451" s="66"/>
      <c r="BF451" s="66"/>
      <c r="BG451" s="66"/>
      <c r="BH451" s="66"/>
      <c r="BI451" s="66"/>
      <c r="BJ451" s="66"/>
      <c r="BK451" s="66"/>
      <c r="BL451" s="66"/>
      <c r="BM451" s="66"/>
      <c r="BN451" s="66"/>
      <c r="BO451" s="66"/>
      <c r="BP451" s="66"/>
      <c r="BQ451" s="66"/>
      <c r="BR451" s="66"/>
      <c r="BS451" s="66"/>
      <c r="BT451" s="66"/>
      <c r="BU451" s="66"/>
      <c r="BV451" s="66"/>
      <c r="BW451" s="66"/>
      <c r="BX451" s="66"/>
      <c r="BY451" s="66"/>
      <c r="BZ451" s="66"/>
      <c r="CA451" s="66"/>
      <c r="CB451" s="66"/>
      <c r="CC451" s="66"/>
      <c r="CD451" s="66"/>
      <c r="CE451" s="66"/>
      <c r="CF451" s="66"/>
      <c r="CG451" s="66"/>
      <c r="CH451" s="66"/>
      <c r="CI451" s="66"/>
      <c r="CJ451" s="66"/>
      <c r="CK451" s="66"/>
      <c r="CL451" s="66"/>
      <c r="CM451" s="66"/>
      <c r="CN451" s="66"/>
      <c r="CO451" s="66"/>
      <c r="CP451" s="66"/>
      <c r="CQ451" s="66"/>
      <c r="CR451" s="66"/>
      <c r="CS451" s="66"/>
      <c r="CT451" s="66"/>
      <c r="CU451" s="66"/>
      <c r="CV451" s="66"/>
      <c r="CW451" s="66"/>
      <c r="CX451" s="66"/>
      <c r="CY451" s="66"/>
      <c r="CZ451" s="66"/>
      <c r="DA451" s="66"/>
      <c r="DB451" s="66"/>
      <c r="DC451" s="66"/>
      <c r="DD451" s="66"/>
      <c r="DE451" s="66"/>
      <c r="DF451" s="66"/>
      <c r="DG451" s="66"/>
      <c r="DH451" s="66"/>
      <c r="DI451" s="66"/>
      <c r="DJ451" s="66"/>
      <c r="DK451" s="66"/>
      <c r="DL451" s="66"/>
      <c r="DM451" s="66"/>
      <c r="DN451" s="66"/>
      <c r="DO451" s="66"/>
      <c r="DP451" s="66"/>
      <c r="DQ451" s="66"/>
      <c r="DR451" s="66"/>
      <c r="DS451" s="66"/>
      <c r="DT451" s="66"/>
      <c r="DU451" s="66"/>
      <c r="DV451" s="66"/>
      <c r="DW451" s="66"/>
      <c r="DX451" s="66"/>
      <c r="DY451" s="66"/>
      <c r="DZ451" s="66"/>
      <c r="EA451" s="66"/>
      <c r="EB451" s="66"/>
      <c r="EC451" s="66"/>
      <c r="ED451" s="66"/>
      <c r="EE451" s="66"/>
      <c r="EF451" s="66"/>
      <c r="EG451" s="66"/>
      <c r="EH451" s="66"/>
      <c r="EI451" s="66"/>
      <c r="EJ451" s="66"/>
      <c r="EK451" s="66"/>
      <c r="EL451" s="66"/>
      <c r="EM451" s="66"/>
      <c r="EN451" s="66"/>
      <c r="EO451" s="66"/>
      <c r="EP451" s="66"/>
      <c r="EQ451" s="66"/>
      <c r="ER451" s="66"/>
      <c r="ES451" s="66"/>
      <c r="ET451" s="66"/>
      <c r="EU451" s="66"/>
      <c r="EV451" s="66"/>
      <c r="EW451" s="66"/>
      <c r="EX451" s="66"/>
      <c r="EY451" s="66"/>
      <c r="EZ451" s="66"/>
      <c r="FA451" s="66"/>
      <c r="FB451" s="66"/>
      <c r="FC451" s="66"/>
      <c r="FD451" s="66"/>
      <c r="FE451" s="66"/>
      <c r="FF451" s="66"/>
      <c r="FG451" s="66"/>
      <c r="FH451" s="66"/>
      <c r="FI451" s="66"/>
      <c r="FJ451" s="66"/>
      <c r="FK451" s="66"/>
      <c r="FL451" s="66"/>
      <c r="FM451" s="66"/>
      <c r="FN451" s="66"/>
      <c r="FO451" s="66"/>
      <c r="FP451" s="66"/>
      <c r="FQ451" s="66"/>
      <c r="FR451" s="66"/>
      <c r="FS451" s="66"/>
      <c r="FT451" s="66"/>
      <c r="FU451" s="66"/>
      <c r="FV451" s="66"/>
      <c r="FW451" s="66"/>
      <c r="FX451" s="66"/>
      <c r="FY451" s="66"/>
      <c r="FZ451" s="66"/>
      <c r="GA451" s="66"/>
      <c r="GB451" s="66"/>
      <c r="GC451" s="66"/>
      <c r="GD451" s="66"/>
      <c r="GE451" s="66"/>
      <c r="GF451" s="66"/>
    </row>
    <row r="452" spans="1:188" s="88" customFormat="1" x14ac:dyDescent="0.25">
      <c r="A452" s="71"/>
      <c r="B452" s="67" t="s">
        <v>94</v>
      </c>
      <c r="C452" s="187"/>
      <c r="D452" s="73">
        <v>34</v>
      </c>
      <c r="E452" s="74">
        <v>30</v>
      </c>
      <c r="F452" s="132"/>
      <c r="G452" s="131"/>
      <c r="H452" s="130"/>
      <c r="I452" s="131"/>
      <c r="J452" s="68"/>
      <c r="K452" s="234"/>
      <c r="L452" s="235"/>
      <c r="M452" s="234"/>
      <c r="N452" s="89"/>
      <c r="O452" s="89"/>
      <c r="P452" s="89"/>
      <c r="Q452" s="89"/>
      <c r="R452" s="89"/>
      <c r="S452" s="89"/>
      <c r="T452" s="89"/>
      <c r="U452" s="89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  <c r="BD452" s="66"/>
      <c r="BE452" s="66"/>
      <c r="BF452" s="66"/>
      <c r="BG452" s="66"/>
      <c r="BH452" s="66"/>
      <c r="BI452" s="66"/>
      <c r="BJ452" s="66"/>
      <c r="BK452" s="66"/>
      <c r="BL452" s="66"/>
      <c r="BM452" s="66"/>
      <c r="BN452" s="66"/>
      <c r="BO452" s="66"/>
      <c r="BP452" s="66"/>
      <c r="BQ452" s="66"/>
      <c r="BR452" s="66"/>
      <c r="BS452" s="66"/>
      <c r="BT452" s="66"/>
      <c r="BU452" s="66"/>
      <c r="BV452" s="66"/>
      <c r="BW452" s="66"/>
      <c r="BX452" s="66"/>
      <c r="BY452" s="66"/>
      <c r="BZ452" s="66"/>
      <c r="CA452" s="66"/>
      <c r="CB452" s="66"/>
      <c r="CC452" s="66"/>
      <c r="CD452" s="66"/>
      <c r="CE452" s="66"/>
      <c r="CF452" s="66"/>
      <c r="CG452" s="66"/>
      <c r="CH452" s="66"/>
      <c r="CI452" s="66"/>
      <c r="CJ452" s="66"/>
      <c r="CK452" s="66"/>
      <c r="CL452" s="66"/>
      <c r="CM452" s="66"/>
      <c r="CN452" s="66"/>
      <c r="CO452" s="66"/>
      <c r="CP452" s="66"/>
      <c r="CQ452" s="66"/>
      <c r="CR452" s="66"/>
      <c r="CS452" s="66"/>
      <c r="CT452" s="66"/>
      <c r="CU452" s="66"/>
      <c r="CV452" s="66"/>
      <c r="CW452" s="66"/>
      <c r="CX452" s="66"/>
      <c r="CY452" s="66"/>
      <c r="CZ452" s="66"/>
      <c r="DA452" s="66"/>
      <c r="DB452" s="66"/>
      <c r="DC452" s="66"/>
      <c r="DD452" s="66"/>
      <c r="DE452" s="66"/>
      <c r="DF452" s="66"/>
      <c r="DG452" s="66"/>
      <c r="DH452" s="66"/>
      <c r="DI452" s="66"/>
      <c r="DJ452" s="66"/>
      <c r="DK452" s="66"/>
      <c r="DL452" s="66"/>
      <c r="DM452" s="66"/>
      <c r="DN452" s="66"/>
      <c r="DO452" s="66"/>
      <c r="DP452" s="66"/>
      <c r="DQ452" s="66"/>
      <c r="DR452" s="66"/>
      <c r="DS452" s="66"/>
      <c r="DT452" s="66"/>
      <c r="DU452" s="66"/>
      <c r="DV452" s="66"/>
      <c r="DW452" s="66"/>
      <c r="DX452" s="66"/>
      <c r="DY452" s="66"/>
      <c r="DZ452" s="66"/>
      <c r="EA452" s="66"/>
      <c r="EB452" s="66"/>
      <c r="EC452" s="66"/>
      <c r="ED452" s="66"/>
      <c r="EE452" s="66"/>
      <c r="EF452" s="66"/>
      <c r="EG452" s="66"/>
      <c r="EH452" s="66"/>
      <c r="EI452" s="66"/>
      <c r="EJ452" s="66"/>
      <c r="EK452" s="66"/>
      <c r="EL452" s="66"/>
      <c r="EM452" s="66"/>
      <c r="EN452" s="66"/>
      <c r="EO452" s="66"/>
      <c r="EP452" s="66"/>
      <c r="EQ452" s="66"/>
      <c r="ER452" s="66"/>
      <c r="ES452" s="66"/>
      <c r="ET452" s="66"/>
      <c r="EU452" s="66"/>
      <c r="EV452" s="66"/>
      <c r="EW452" s="66"/>
      <c r="EX452" s="66"/>
      <c r="EY452" s="66"/>
      <c r="EZ452" s="66"/>
      <c r="FA452" s="66"/>
      <c r="FB452" s="66"/>
      <c r="FC452" s="66"/>
      <c r="FD452" s="66"/>
      <c r="FE452" s="66"/>
      <c r="FF452" s="66"/>
      <c r="FG452" s="66"/>
      <c r="FH452" s="66"/>
      <c r="FI452" s="66"/>
      <c r="FJ452" s="66"/>
      <c r="FK452" s="66"/>
      <c r="FL452" s="66"/>
      <c r="FM452" s="66"/>
      <c r="FN452" s="66"/>
      <c r="FO452" s="66"/>
      <c r="FP452" s="66"/>
      <c r="FQ452" s="66"/>
      <c r="FR452" s="66"/>
      <c r="FS452" s="66"/>
      <c r="FT452" s="66"/>
      <c r="FU452" s="66"/>
      <c r="FV452" s="66"/>
      <c r="FW452" s="66"/>
      <c r="FX452" s="66"/>
      <c r="FY452" s="66"/>
      <c r="FZ452" s="66"/>
      <c r="GA452" s="66"/>
      <c r="GB452" s="66"/>
      <c r="GC452" s="66"/>
      <c r="GD452" s="66"/>
      <c r="GE452" s="66"/>
      <c r="GF452" s="66"/>
    </row>
    <row r="453" spans="1:188" s="88" customFormat="1" x14ac:dyDescent="0.25">
      <c r="A453" s="71"/>
      <c r="B453" s="67" t="s">
        <v>20</v>
      </c>
      <c r="C453" s="187"/>
      <c r="D453" s="73">
        <v>4</v>
      </c>
      <c r="E453" s="74">
        <v>4</v>
      </c>
      <c r="F453" s="132"/>
      <c r="G453" s="131"/>
      <c r="H453" s="130"/>
      <c r="I453" s="131"/>
      <c r="J453" s="68"/>
      <c r="K453" s="234"/>
      <c r="L453" s="235"/>
      <c r="M453" s="234"/>
      <c r="N453" s="89"/>
      <c r="O453" s="89"/>
      <c r="P453" s="89"/>
      <c r="Q453" s="89"/>
      <c r="R453" s="89"/>
      <c r="S453" s="89"/>
      <c r="T453" s="89"/>
      <c r="U453" s="89"/>
      <c r="V453" s="66"/>
      <c r="W453" s="66"/>
      <c r="X453" s="66"/>
      <c r="Y453" s="66"/>
      <c r="Z453" s="66"/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6"/>
      <c r="AS453" s="66"/>
      <c r="AT453" s="66"/>
      <c r="AU453" s="66"/>
      <c r="AV453" s="66"/>
      <c r="AW453" s="66"/>
      <c r="AX453" s="66"/>
      <c r="AY453" s="66"/>
      <c r="AZ453" s="66"/>
      <c r="BA453" s="66"/>
      <c r="BB453" s="66"/>
      <c r="BC453" s="66"/>
      <c r="BD453" s="66"/>
      <c r="BE453" s="66"/>
      <c r="BF453" s="66"/>
      <c r="BG453" s="66"/>
      <c r="BH453" s="66"/>
      <c r="BI453" s="66"/>
      <c r="BJ453" s="66"/>
      <c r="BK453" s="66"/>
      <c r="BL453" s="66"/>
      <c r="BM453" s="66"/>
      <c r="BN453" s="66"/>
      <c r="BO453" s="66"/>
      <c r="BP453" s="66"/>
      <c r="BQ453" s="66"/>
      <c r="BR453" s="66"/>
      <c r="BS453" s="66"/>
      <c r="BT453" s="66"/>
      <c r="BU453" s="66"/>
      <c r="BV453" s="66"/>
      <c r="BW453" s="66"/>
      <c r="BX453" s="66"/>
      <c r="BY453" s="66"/>
      <c r="BZ453" s="66"/>
      <c r="CA453" s="66"/>
      <c r="CB453" s="66"/>
      <c r="CC453" s="66"/>
      <c r="CD453" s="66"/>
      <c r="CE453" s="66"/>
      <c r="CF453" s="66"/>
      <c r="CG453" s="66"/>
      <c r="CH453" s="66"/>
      <c r="CI453" s="66"/>
      <c r="CJ453" s="66"/>
      <c r="CK453" s="66"/>
      <c r="CL453" s="66"/>
      <c r="CM453" s="66"/>
      <c r="CN453" s="66"/>
      <c r="CO453" s="66"/>
      <c r="CP453" s="66"/>
      <c r="CQ453" s="66"/>
      <c r="CR453" s="66"/>
      <c r="CS453" s="66"/>
      <c r="CT453" s="66"/>
      <c r="CU453" s="66"/>
      <c r="CV453" s="66"/>
      <c r="CW453" s="66"/>
      <c r="CX453" s="66"/>
      <c r="CY453" s="66"/>
      <c r="CZ453" s="66"/>
      <c r="DA453" s="66"/>
      <c r="DB453" s="66"/>
      <c r="DC453" s="66"/>
      <c r="DD453" s="66"/>
      <c r="DE453" s="66"/>
      <c r="DF453" s="66"/>
      <c r="DG453" s="66"/>
      <c r="DH453" s="66"/>
      <c r="DI453" s="66"/>
      <c r="DJ453" s="66"/>
      <c r="DK453" s="66"/>
      <c r="DL453" s="66"/>
      <c r="DM453" s="66"/>
      <c r="DN453" s="66"/>
      <c r="DO453" s="66"/>
      <c r="DP453" s="66"/>
      <c r="DQ453" s="66"/>
      <c r="DR453" s="66"/>
      <c r="DS453" s="66"/>
      <c r="DT453" s="66"/>
      <c r="DU453" s="66"/>
      <c r="DV453" s="66"/>
      <c r="DW453" s="66"/>
      <c r="DX453" s="66"/>
      <c r="DY453" s="66"/>
      <c r="DZ453" s="66"/>
      <c r="EA453" s="66"/>
      <c r="EB453" s="66"/>
      <c r="EC453" s="66"/>
      <c r="ED453" s="66"/>
      <c r="EE453" s="66"/>
      <c r="EF453" s="66"/>
      <c r="EG453" s="66"/>
      <c r="EH453" s="66"/>
      <c r="EI453" s="66"/>
      <c r="EJ453" s="66"/>
      <c r="EK453" s="66"/>
      <c r="EL453" s="66"/>
      <c r="EM453" s="66"/>
      <c r="EN453" s="66"/>
      <c r="EO453" s="66"/>
      <c r="EP453" s="66"/>
      <c r="EQ453" s="66"/>
      <c r="ER453" s="66"/>
      <c r="ES453" s="66"/>
      <c r="ET453" s="66"/>
      <c r="EU453" s="66"/>
      <c r="EV453" s="66"/>
      <c r="EW453" s="66"/>
      <c r="EX453" s="66"/>
      <c r="EY453" s="66"/>
      <c r="EZ453" s="66"/>
      <c r="FA453" s="66"/>
      <c r="FB453" s="66"/>
      <c r="FC453" s="66"/>
      <c r="FD453" s="66"/>
      <c r="FE453" s="66"/>
      <c r="FF453" s="66"/>
      <c r="FG453" s="66"/>
      <c r="FH453" s="66"/>
      <c r="FI453" s="66"/>
      <c r="FJ453" s="66"/>
      <c r="FK453" s="66"/>
      <c r="FL453" s="66"/>
      <c r="FM453" s="66"/>
      <c r="FN453" s="66"/>
      <c r="FO453" s="66"/>
      <c r="FP453" s="66"/>
      <c r="FQ453" s="66"/>
      <c r="FR453" s="66"/>
      <c r="FS453" s="66"/>
      <c r="FT453" s="66"/>
      <c r="FU453" s="66"/>
      <c r="FV453" s="66"/>
      <c r="FW453" s="66"/>
      <c r="FX453" s="66"/>
      <c r="FY453" s="66"/>
      <c r="FZ453" s="66"/>
      <c r="GA453" s="66"/>
      <c r="GB453" s="66"/>
      <c r="GC453" s="66"/>
      <c r="GD453" s="66"/>
      <c r="GE453" s="66"/>
      <c r="GF453" s="66"/>
    </row>
    <row r="454" spans="1:188" s="88" customFormat="1" x14ac:dyDescent="0.25">
      <c r="A454" s="71"/>
      <c r="B454" s="67" t="s">
        <v>19</v>
      </c>
      <c r="C454" s="187"/>
      <c r="D454" s="73">
        <v>130</v>
      </c>
      <c r="E454" s="74">
        <v>130</v>
      </c>
      <c r="F454" s="132"/>
      <c r="G454" s="131"/>
      <c r="H454" s="130"/>
      <c r="I454" s="131"/>
      <c r="J454" s="68"/>
      <c r="K454" s="234"/>
      <c r="L454" s="235"/>
      <c r="M454" s="234"/>
      <c r="N454" s="89"/>
      <c r="O454" s="89"/>
      <c r="P454" s="89"/>
      <c r="Q454" s="89"/>
      <c r="R454" s="89"/>
      <c r="S454" s="89"/>
      <c r="T454" s="89"/>
      <c r="U454" s="89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66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6"/>
      <c r="CF454" s="66"/>
      <c r="CG454" s="66"/>
      <c r="CH454" s="66"/>
      <c r="CI454" s="66"/>
      <c r="CJ454" s="66"/>
      <c r="CK454" s="66"/>
      <c r="CL454" s="66"/>
      <c r="CM454" s="66"/>
      <c r="CN454" s="66"/>
      <c r="CO454" s="66"/>
      <c r="CP454" s="66"/>
      <c r="CQ454" s="66"/>
      <c r="CR454" s="66"/>
      <c r="CS454" s="66"/>
      <c r="CT454" s="66"/>
      <c r="CU454" s="66"/>
      <c r="CV454" s="66"/>
      <c r="CW454" s="66"/>
      <c r="CX454" s="66"/>
      <c r="CY454" s="66"/>
      <c r="CZ454" s="66"/>
      <c r="DA454" s="66"/>
      <c r="DB454" s="66"/>
      <c r="DC454" s="66"/>
      <c r="DD454" s="66"/>
      <c r="DE454" s="66"/>
      <c r="DF454" s="66"/>
      <c r="DG454" s="66"/>
      <c r="DH454" s="66"/>
      <c r="DI454" s="66"/>
      <c r="DJ454" s="66"/>
      <c r="DK454" s="66"/>
      <c r="DL454" s="66"/>
      <c r="DM454" s="66"/>
      <c r="DN454" s="66"/>
      <c r="DO454" s="66"/>
      <c r="DP454" s="66"/>
      <c r="DQ454" s="66"/>
      <c r="DR454" s="66"/>
      <c r="DS454" s="66"/>
      <c r="DT454" s="66"/>
      <c r="DU454" s="66"/>
      <c r="DV454" s="66"/>
      <c r="DW454" s="66"/>
      <c r="DX454" s="66"/>
      <c r="DY454" s="66"/>
      <c r="DZ454" s="66"/>
      <c r="EA454" s="66"/>
      <c r="EB454" s="66"/>
      <c r="EC454" s="66"/>
      <c r="ED454" s="66"/>
      <c r="EE454" s="66"/>
      <c r="EF454" s="66"/>
      <c r="EG454" s="66"/>
      <c r="EH454" s="66"/>
      <c r="EI454" s="66"/>
      <c r="EJ454" s="66"/>
      <c r="EK454" s="66"/>
      <c r="EL454" s="66"/>
      <c r="EM454" s="66"/>
      <c r="EN454" s="66"/>
      <c r="EO454" s="66"/>
      <c r="EP454" s="66"/>
      <c r="EQ454" s="66"/>
      <c r="ER454" s="66"/>
      <c r="ES454" s="66"/>
      <c r="ET454" s="66"/>
      <c r="EU454" s="66"/>
      <c r="EV454" s="66"/>
      <c r="EW454" s="66"/>
      <c r="EX454" s="66"/>
      <c r="EY454" s="66"/>
      <c r="EZ454" s="66"/>
      <c r="FA454" s="66"/>
      <c r="FB454" s="66"/>
      <c r="FC454" s="66"/>
      <c r="FD454" s="66"/>
      <c r="FE454" s="66"/>
      <c r="FF454" s="66"/>
      <c r="FG454" s="66"/>
      <c r="FH454" s="66"/>
      <c r="FI454" s="66"/>
      <c r="FJ454" s="66"/>
      <c r="FK454" s="66"/>
      <c r="FL454" s="66"/>
      <c r="FM454" s="66"/>
      <c r="FN454" s="66"/>
      <c r="FO454" s="66"/>
      <c r="FP454" s="66"/>
      <c r="FQ454" s="66"/>
      <c r="FR454" s="66"/>
      <c r="FS454" s="66"/>
      <c r="FT454" s="66"/>
      <c r="FU454" s="66"/>
      <c r="FV454" s="66"/>
      <c r="FW454" s="66"/>
      <c r="FX454" s="66"/>
      <c r="FY454" s="66"/>
      <c r="FZ454" s="66"/>
      <c r="GA454" s="66"/>
      <c r="GB454" s="66"/>
      <c r="GC454" s="66"/>
      <c r="GD454" s="66"/>
      <c r="GE454" s="66"/>
      <c r="GF454" s="66"/>
    </row>
    <row r="455" spans="1:188" ht="15.75" thickBot="1" x14ac:dyDescent="0.3">
      <c r="A455" s="71" t="s">
        <v>50</v>
      </c>
      <c r="B455" s="67"/>
      <c r="C455" s="74">
        <v>30</v>
      </c>
      <c r="D455" s="74">
        <v>30</v>
      </c>
      <c r="E455" s="175">
        <v>30</v>
      </c>
      <c r="F455" s="74">
        <v>1.5</v>
      </c>
      <c r="G455" s="175">
        <v>0.3</v>
      </c>
      <c r="H455" s="74">
        <v>14.3</v>
      </c>
      <c r="I455" s="175">
        <v>66</v>
      </c>
      <c r="J455" s="68"/>
      <c r="L455" s="235"/>
    </row>
    <row r="456" spans="1:188" ht="15.75" thickBot="1" x14ac:dyDescent="0.3">
      <c r="A456" s="171" t="s">
        <v>29</v>
      </c>
      <c r="B456" s="172"/>
      <c r="C456" s="173">
        <v>500</v>
      </c>
      <c r="D456" s="250"/>
      <c r="E456" s="173"/>
      <c r="F456" s="165">
        <v>14.799999999999999</v>
      </c>
      <c r="G456" s="165">
        <v>17.05</v>
      </c>
      <c r="H456" s="165">
        <v>70.2</v>
      </c>
      <c r="I456" s="165">
        <v>494.1</v>
      </c>
      <c r="J456" s="167"/>
      <c r="L456" s="235"/>
    </row>
    <row r="457" spans="1:188" x14ac:dyDescent="0.25">
      <c r="A457" s="82"/>
      <c r="B457" s="83" t="s">
        <v>51</v>
      </c>
      <c r="C457" s="253"/>
      <c r="D457" s="257"/>
      <c r="E457" s="85"/>
      <c r="F457" s="453"/>
      <c r="G457" s="156"/>
      <c r="H457" s="454"/>
      <c r="I457" s="156"/>
      <c r="J457" s="158"/>
      <c r="L457" s="235"/>
    </row>
    <row r="458" spans="1:188" x14ac:dyDescent="0.25">
      <c r="A458" s="71" t="s">
        <v>75</v>
      </c>
      <c r="B458" s="67"/>
      <c r="C458" s="74">
        <v>20</v>
      </c>
      <c r="D458" s="132"/>
      <c r="E458" s="131"/>
      <c r="F458" s="131">
        <v>1.5</v>
      </c>
      <c r="G458" s="130">
        <v>4</v>
      </c>
      <c r="H458" s="131">
        <v>24.3</v>
      </c>
      <c r="I458" s="130">
        <v>138</v>
      </c>
      <c r="J458" s="68"/>
      <c r="L458" s="235"/>
    </row>
    <row r="459" spans="1:188" s="65" customFormat="1" x14ac:dyDescent="0.25">
      <c r="A459" s="71" t="s">
        <v>231</v>
      </c>
      <c r="B459" s="67"/>
      <c r="C459" s="74"/>
      <c r="D459" s="175">
        <v>20</v>
      </c>
      <c r="E459" s="176">
        <v>20</v>
      </c>
      <c r="F459" s="131"/>
      <c r="G459" s="130"/>
      <c r="H459" s="130"/>
      <c r="I459" s="130"/>
      <c r="J459" s="68"/>
      <c r="K459" s="234"/>
      <c r="L459" s="235"/>
      <c r="M459" s="234"/>
      <c r="N459" s="89"/>
      <c r="O459" s="89"/>
      <c r="P459" s="89"/>
      <c r="Q459" s="89"/>
      <c r="R459" s="89"/>
      <c r="S459" s="89"/>
      <c r="T459" s="89"/>
      <c r="U459" s="89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6"/>
      <c r="CG459" s="66"/>
      <c r="CH459" s="66"/>
      <c r="CI459" s="66"/>
      <c r="CJ459" s="66"/>
      <c r="CK459" s="66"/>
      <c r="CL459" s="66"/>
      <c r="CM459" s="66"/>
      <c r="CN459" s="66"/>
      <c r="CO459" s="66"/>
      <c r="CP459" s="66"/>
      <c r="CQ459" s="66"/>
      <c r="CR459" s="66"/>
      <c r="CS459" s="66"/>
      <c r="CT459" s="66"/>
      <c r="CU459" s="66"/>
      <c r="CV459" s="66"/>
      <c r="CW459" s="66"/>
      <c r="CX459" s="66"/>
      <c r="CY459" s="66"/>
      <c r="CZ459" s="66"/>
      <c r="DA459" s="66"/>
      <c r="DB459" s="66"/>
      <c r="DC459" s="66"/>
      <c r="DD459" s="66"/>
      <c r="DE459" s="66"/>
      <c r="DF459" s="66"/>
      <c r="DG459" s="66"/>
      <c r="DH459" s="66"/>
      <c r="DI459" s="66"/>
      <c r="DJ459" s="66"/>
      <c r="DK459" s="66"/>
      <c r="DL459" s="66"/>
      <c r="DM459" s="66"/>
      <c r="DN459" s="66"/>
      <c r="DO459" s="66"/>
      <c r="DP459" s="66"/>
      <c r="DQ459" s="66"/>
      <c r="DR459" s="66"/>
      <c r="DS459" s="66"/>
      <c r="DT459" s="66"/>
      <c r="DU459" s="66"/>
      <c r="DV459" s="66"/>
      <c r="DW459" s="66"/>
      <c r="DX459" s="66"/>
      <c r="DY459" s="66"/>
      <c r="DZ459" s="66"/>
      <c r="EA459" s="66"/>
      <c r="EB459" s="66"/>
      <c r="EC459" s="66"/>
      <c r="ED459" s="66"/>
      <c r="EE459" s="66"/>
      <c r="EF459" s="66"/>
      <c r="EG459" s="66"/>
      <c r="EH459" s="66"/>
      <c r="EI459" s="66"/>
      <c r="EJ459" s="66"/>
      <c r="EK459" s="66"/>
      <c r="EL459" s="66"/>
      <c r="EM459" s="66"/>
      <c r="EN459" s="66"/>
      <c r="EO459" s="66"/>
      <c r="EP459" s="66"/>
      <c r="EQ459" s="66"/>
      <c r="ER459" s="66"/>
      <c r="ES459" s="66"/>
      <c r="ET459" s="66"/>
      <c r="EU459" s="66"/>
      <c r="EV459" s="66"/>
      <c r="EW459" s="66"/>
      <c r="EX459" s="66"/>
      <c r="EY459" s="66"/>
      <c r="EZ459" s="66"/>
      <c r="FA459" s="66"/>
      <c r="FB459" s="66"/>
      <c r="FC459" s="66"/>
      <c r="FD459" s="66"/>
      <c r="FE459" s="66"/>
      <c r="FF459" s="66"/>
      <c r="FG459" s="66"/>
      <c r="FH459" s="66"/>
      <c r="FI459" s="66"/>
      <c r="FJ459" s="66"/>
      <c r="FK459" s="66"/>
      <c r="FL459" s="66"/>
      <c r="FM459" s="66"/>
      <c r="FN459" s="66"/>
      <c r="FO459" s="66"/>
      <c r="FP459" s="66"/>
      <c r="FQ459" s="66"/>
      <c r="FR459" s="66"/>
      <c r="FS459" s="66"/>
      <c r="FT459" s="66"/>
      <c r="FU459" s="66"/>
      <c r="FV459" s="66"/>
      <c r="FW459" s="66"/>
      <c r="FX459" s="66"/>
      <c r="FY459" s="66"/>
      <c r="FZ459" s="66"/>
      <c r="GA459" s="66"/>
      <c r="GB459" s="66"/>
      <c r="GC459" s="66"/>
      <c r="GD459" s="66"/>
      <c r="GE459" s="66"/>
      <c r="GF459" s="66"/>
    </row>
    <row r="460" spans="1:188" ht="15.75" thickBot="1" x14ac:dyDescent="0.3">
      <c r="A460" s="71" t="s">
        <v>58</v>
      </c>
      <c r="B460" s="67"/>
      <c r="C460" s="74">
        <v>110</v>
      </c>
      <c r="D460" s="175"/>
      <c r="E460" s="176"/>
      <c r="F460" s="181">
        <v>3.1</v>
      </c>
      <c r="G460" s="74">
        <v>2.75</v>
      </c>
      <c r="H460" s="175">
        <v>4.4000000000000004</v>
      </c>
      <c r="I460" s="74">
        <v>54.8</v>
      </c>
      <c r="J460" s="68" t="s">
        <v>172</v>
      </c>
      <c r="L460" s="235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</row>
    <row r="461" spans="1:188" ht="15.75" thickBot="1" x14ac:dyDescent="0.3">
      <c r="A461" s="71"/>
      <c r="B461" s="67" t="s">
        <v>400</v>
      </c>
      <c r="C461" s="74"/>
      <c r="D461" s="175">
        <v>114</v>
      </c>
      <c r="E461" s="176">
        <v>110</v>
      </c>
      <c r="F461" s="181"/>
      <c r="G461" s="74"/>
      <c r="H461" s="175"/>
      <c r="I461" s="74"/>
      <c r="J461" s="68"/>
      <c r="L461" s="235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</row>
    <row r="462" spans="1:188" s="80" customFormat="1" x14ac:dyDescent="0.25">
      <c r="A462" s="71" t="s">
        <v>266</v>
      </c>
      <c r="B462" s="67"/>
      <c r="C462" s="74">
        <v>130</v>
      </c>
      <c r="D462" s="131"/>
      <c r="E462" s="185"/>
      <c r="F462" s="132">
        <v>6</v>
      </c>
      <c r="G462" s="131">
        <v>6.5</v>
      </c>
      <c r="H462" s="131">
        <v>15</v>
      </c>
      <c r="I462" s="132">
        <v>142.5</v>
      </c>
      <c r="J462" s="68" t="s">
        <v>268</v>
      </c>
      <c r="K462" s="234"/>
      <c r="L462" s="235"/>
      <c r="M462" s="89"/>
      <c r="N462" s="89"/>
      <c r="O462" s="89"/>
      <c r="P462" s="89"/>
      <c r="Q462" s="89"/>
      <c r="R462" s="89"/>
      <c r="S462" s="89"/>
      <c r="T462" s="89"/>
      <c r="U462" s="89"/>
      <c r="V462" s="281"/>
      <c r="W462" s="281"/>
      <c r="X462" s="281"/>
      <c r="Y462" s="281"/>
      <c r="Z462" s="281"/>
      <c r="AA462" s="281"/>
      <c r="AB462" s="281"/>
      <c r="AC462" s="281"/>
      <c r="AD462" s="281"/>
      <c r="AE462" s="281"/>
      <c r="AF462" s="281"/>
      <c r="AG462" s="281"/>
      <c r="AH462" s="281"/>
      <c r="AI462" s="281"/>
      <c r="AJ462" s="281"/>
      <c r="AK462" s="281"/>
      <c r="AL462" s="281"/>
      <c r="AM462" s="281"/>
      <c r="AN462" s="281"/>
      <c r="AO462" s="281"/>
      <c r="AP462" s="281"/>
      <c r="AQ462" s="281"/>
      <c r="AR462" s="281"/>
      <c r="AS462" s="281"/>
      <c r="AT462" s="281"/>
      <c r="AU462" s="281"/>
      <c r="AV462" s="281"/>
      <c r="AW462" s="281"/>
      <c r="AX462" s="281"/>
      <c r="AY462" s="281"/>
      <c r="AZ462" s="281"/>
      <c r="BA462" s="281"/>
      <c r="BB462" s="281"/>
      <c r="BC462" s="281"/>
      <c r="BD462" s="281"/>
      <c r="BE462" s="281"/>
      <c r="BF462" s="281"/>
      <c r="BG462" s="281"/>
      <c r="BH462" s="281"/>
      <c r="BI462" s="281"/>
      <c r="BJ462" s="281"/>
      <c r="BK462" s="281"/>
      <c r="BL462" s="281"/>
      <c r="BM462" s="281"/>
      <c r="BN462" s="281"/>
      <c r="BO462" s="281"/>
      <c r="BP462" s="281"/>
      <c r="BQ462" s="281"/>
      <c r="BR462" s="281"/>
      <c r="BS462" s="281"/>
      <c r="BT462" s="281"/>
      <c r="BU462" s="281"/>
      <c r="BV462" s="281"/>
      <c r="BW462" s="281"/>
      <c r="BX462" s="281"/>
      <c r="BY462" s="281"/>
      <c r="BZ462" s="281"/>
      <c r="CA462" s="281"/>
      <c r="CB462" s="281"/>
      <c r="CC462" s="281"/>
      <c r="CD462" s="281"/>
      <c r="CE462" s="281"/>
      <c r="CF462" s="281"/>
      <c r="CG462" s="281"/>
      <c r="CH462" s="281"/>
      <c r="CI462" s="281"/>
      <c r="CJ462" s="281"/>
      <c r="CK462" s="281"/>
      <c r="CL462" s="281"/>
      <c r="CM462" s="281"/>
      <c r="CN462" s="281"/>
      <c r="CO462" s="281"/>
      <c r="CP462" s="281"/>
      <c r="CQ462" s="281"/>
      <c r="CR462" s="281"/>
      <c r="CS462" s="281"/>
      <c r="CT462" s="281"/>
      <c r="CU462" s="281"/>
      <c r="CV462" s="281"/>
      <c r="CW462" s="281"/>
      <c r="CX462" s="281"/>
      <c r="CY462" s="281"/>
      <c r="CZ462" s="281"/>
      <c r="DA462" s="281"/>
      <c r="DB462" s="281"/>
      <c r="DC462" s="281"/>
      <c r="DD462" s="281"/>
      <c r="DE462" s="281"/>
      <c r="DF462" s="281"/>
      <c r="DG462" s="281"/>
      <c r="DH462" s="281"/>
      <c r="DI462" s="281"/>
      <c r="DJ462" s="281"/>
      <c r="DK462" s="281"/>
      <c r="DL462" s="281"/>
      <c r="DM462" s="281"/>
      <c r="DN462" s="281"/>
      <c r="DO462" s="281"/>
      <c r="DP462" s="281"/>
      <c r="DQ462" s="281"/>
      <c r="DR462" s="281"/>
      <c r="DS462" s="281"/>
      <c r="DT462" s="281"/>
      <c r="DU462" s="281"/>
      <c r="DV462" s="281"/>
      <c r="DW462" s="281"/>
      <c r="DX462" s="281"/>
      <c r="DY462" s="281"/>
      <c r="DZ462" s="281"/>
      <c r="EA462" s="281"/>
      <c r="EB462" s="281"/>
      <c r="EC462" s="281"/>
      <c r="ED462" s="281"/>
      <c r="EE462" s="281"/>
      <c r="EF462" s="281"/>
      <c r="EG462" s="281"/>
      <c r="EH462" s="281"/>
      <c r="EI462" s="281"/>
      <c r="EJ462" s="281"/>
      <c r="EK462" s="281"/>
      <c r="EL462" s="281"/>
      <c r="EM462" s="281"/>
      <c r="EN462" s="281"/>
      <c r="EO462" s="281"/>
      <c r="EP462" s="281"/>
      <c r="EQ462" s="281"/>
      <c r="ER462" s="281"/>
      <c r="ES462" s="281"/>
      <c r="ET462" s="281"/>
      <c r="EU462" s="281"/>
      <c r="EV462" s="281"/>
      <c r="EW462" s="281"/>
      <c r="EX462" s="281"/>
      <c r="EY462" s="281"/>
      <c r="EZ462" s="281"/>
      <c r="FA462" s="281"/>
      <c r="FB462" s="281"/>
      <c r="FC462" s="281"/>
      <c r="FD462" s="281"/>
      <c r="FE462" s="281"/>
      <c r="FF462" s="281"/>
      <c r="FG462" s="281"/>
      <c r="FH462" s="281"/>
      <c r="FI462" s="281"/>
      <c r="FJ462" s="281"/>
      <c r="FK462" s="281"/>
      <c r="FL462" s="281"/>
      <c r="FM462" s="281"/>
      <c r="FN462" s="281"/>
      <c r="FO462" s="281"/>
      <c r="FP462" s="281"/>
      <c r="FQ462" s="281"/>
      <c r="FR462" s="281"/>
      <c r="FS462" s="281"/>
      <c r="FT462" s="281"/>
      <c r="FU462" s="281"/>
      <c r="FV462" s="281"/>
      <c r="FW462" s="281"/>
      <c r="FX462" s="281"/>
      <c r="FY462" s="281"/>
      <c r="FZ462" s="281"/>
      <c r="GA462" s="281"/>
      <c r="GB462" s="281"/>
      <c r="GC462" s="281"/>
      <c r="GD462" s="281"/>
      <c r="GE462" s="281"/>
      <c r="GF462" s="281"/>
    </row>
    <row r="463" spans="1:188" s="80" customFormat="1" x14ac:dyDescent="0.25">
      <c r="A463" s="71"/>
      <c r="B463" s="67" t="s">
        <v>55</v>
      </c>
      <c r="C463" s="74"/>
      <c r="D463" s="131">
        <v>97.5</v>
      </c>
      <c r="E463" s="185">
        <v>97.5</v>
      </c>
      <c r="F463" s="132"/>
      <c r="G463" s="131"/>
      <c r="H463" s="131"/>
      <c r="I463" s="130"/>
      <c r="J463" s="68"/>
      <c r="K463" s="234"/>
      <c r="L463" s="235"/>
      <c r="M463" s="89"/>
      <c r="N463" s="89"/>
      <c r="O463" s="89"/>
      <c r="P463" s="89"/>
      <c r="Q463" s="89"/>
      <c r="R463" s="89"/>
      <c r="S463" s="89"/>
      <c r="T463" s="89"/>
      <c r="U463" s="89"/>
      <c r="V463" s="281"/>
      <c r="W463" s="281"/>
      <c r="X463" s="281"/>
      <c r="Y463" s="281"/>
      <c r="Z463" s="281"/>
      <c r="AA463" s="281"/>
      <c r="AB463" s="281"/>
      <c r="AC463" s="281"/>
      <c r="AD463" s="281"/>
      <c r="AE463" s="281"/>
      <c r="AF463" s="281"/>
      <c r="AG463" s="281"/>
      <c r="AH463" s="281"/>
      <c r="AI463" s="281"/>
      <c r="AJ463" s="281"/>
      <c r="AK463" s="281"/>
      <c r="AL463" s="281"/>
      <c r="AM463" s="281"/>
      <c r="AN463" s="281"/>
      <c r="AO463" s="281"/>
      <c r="AP463" s="281"/>
      <c r="AQ463" s="281"/>
      <c r="AR463" s="281"/>
      <c r="AS463" s="281"/>
      <c r="AT463" s="281"/>
      <c r="AU463" s="281"/>
      <c r="AV463" s="281"/>
      <c r="AW463" s="281"/>
      <c r="AX463" s="281"/>
      <c r="AY463" s="281"/>
      <c r="AZ463" s="281"/>
      <c r="BA463" s="281"/>
      <c r="BB463" s="281"/>
      <c r="BC463" s="281"/>
      <c r="BD463" s="281"/>
      <c r="BE463" s="281"/>
      <c r="BF463" s="281"/>
      <c r="BG463" s="281"/>
      <c r="BH463" s="281"/>
      <c r="BI463" s="281"/>
      <c r="BJ463" s="281"/>
      <c r="BK463" s="281"/>
      <c r="BL463" s="281"/>
      <c r="BM463" s="281"/>
      <c r="BN463" s="281"/>
      <c r="BO463" s="281"/>
      <c r="BP463" s="281"/>
      <c r="BQ463" s="281"/>
      <c r="BR463" s="281"/>
      <c r="BS463" s="281"/>
      <c r="BT463" s="281"/>
      <c r="BU463" s="281"/>
      <c r="BV463" s="281"/>
      <c r="BW463" s="281"/>
      <c r="BX463" s="281"/>
      <c r="BY463" s="281"/>
      <c r="BZ463" s="281"/>
      <c r="CA463" s="281"/>
      <c r="CB463" s="281"/>
      <c r="CC463" s="281"/>
      <c r="CD463" s="281"/>
      <c r="CE463" s="281"/>
      <c r="CF463" s="281"/>
      <c r="CG463" s="281"/>
      <c r="CH463" s="281"/>
      <c r="CI463" s="281"/>
      <c r="CJ463" s="281"/>
      <c r="CK463" s="281"/>
      <c r="CL463" s="281"/>
      <c r="CM463" s="281"/>
      <c r="CN463" s="281"/>
      <c r="CO463" s="281"/>
      <c r="CP463" s="281"/>
      <c r="CQ463" s="281"/>
      <c r="CR463" s="281"/>
      <c r="CS463" s="281"/>
      <c r="CT463" s="281"/>
      <c r="CU463" s="281"/>
      <c r="CV463" s="281"/>
      <c r="CW463" s="281"/>
      <c r="CX463" s="281"/>
      <c r="CY463" s="281"/>
      <c r="CZ463" s="281"/>
      <c r="DA463" s="281"/>
      <c r="DB463" s="281"/>
      <c r="DC463" s="281"/>
      <c r="DD463" s="281"/>
      <c r="DE463" s="281"/>
      <c r="DF463" s="281"/>
      <c r="DG463" s="281"/>
      <c r="DH463" s="281"/>
      <c r="DI463" s="281"/>
      <c r="DJ463" s="281"/>
      <c r="DK463" s="281"/>
      <c r="DL463" s="281"/>
      <c r="DM463" s="281"/>
      <c r="DN463" s="281"/>
      <c r="DO463" s="281"/>
      <c r="DP463" s="281"/>
      <c r="DQ463" s="281"/>
      <c r="DR463" s="281"/>
      <c r="DS463" s="281"/>
      <c r="DT463" s="281"/>
      <c r="DU463" s="281"/>
      <c r="DV463" s="281"/>
      <c r="DW463" s="281"/>
      <c r="DX463" s="281"/>
      <c r="DY463" s="281"/>
      <c r="DZ463" s="281"/>
      <c r="EA463" s="281"/>
      <c r="EB463" s="281"/>
      <c r="EC463" s="281"/>
      <c r="ED463" s="281"/>
      <c r="EE463" s="281"/>
      <c r="EF463" s="281"/>
      <c r="EG463" s="281"/>
      <c r="EH463" s="281"/>
      <c r="EI463" s="281"/>
      <c r="EJ463" s="281"/>
      <c r="EK463" s="281"/>
      <c r="EL463" s="281"/>
      <c r="EM463" s="281"/>
      <c r="EN463" s="281"/>
      <c r="EO463" s="281"/>
      <c r="EP463" s="281"/>
      <c r="EQ463" s="281"/>
      <c r="ER463" s="281"/>
      <c r="ES463" s="281"/>
      <c r="ET463" s="281"/>
      <c r="EU463" s="281"/>
      <c r="EV463" s="281"/>
      <c r="EW463" s="281"/>
      <c r="EX463" s="281"/>
      <c r="EY463" s="281"/>
      <c r="EZ463" s="281"/>
      <c r="FA463" s="281"/>
      <c r="FB463" s="281"/>
      <c r="FC463" s="281"/>
      <c r="FD463" s="281"/>
      <c r="FE463" s="281"/>
      <c r="FF463" s="281"/>
      <c r="FG463" s="281"/>
      <c r="FH463" s="281"/>
      <c r="FI463" s="281"/>
      <c r="FJ463" s="281"/>
      <c r="FK463" s="281"/>
      <c r="FL463" s="281"/>
      <c r="FM463" s="281"/>
      <c r="FN463" s="281"/>
      <c r="FO463" s="281"/>
      <c r="FP463" s="281"/>
      <c r="FQ463" s="281"/>
      <c r="FR463" s="281"/>
      <c r="FS463" s="281"/>
      <c r="FT463" s="281"/>
      <c r="FU463" s="281"/>
      <c r="FV463" s="281"/>
      <c r="FW463" s="281"/>
      <c r="FX463" s="281"/>
      <c r="FY463" s="281"/>
      <c r="FZ463" s="281"/>
      <c r="GA463" s="281"/>
      <c r="GB463" s="281"/>
      <c r="GC463" s="281"/>
      <c r="GD463" s="281"/>
      <c r="GE463" s="281"/>
      <c r="GF463" s="281"/>
    </row>
    <row r="464" spans="1:188" s="80" customFormat="1" x14ac:dyDescent="0.25">
      <c r="A464" s="71"/>
      <c r="B464" s="67" t="s">
        <v>18</v>
      </c>
      <c r="C464" s="74"/>
      <c r="D464" s="131">
        <v>37.200000000000003</v>
      </c>
      <c r="E464" s="185">
        <v>37.200000000000003</v>
      </c>
      <c r="F464" s="132"/>
      <c r="G464" s="131"/>
      <c r="H464" s="131"/>
      <c r="I464" s="130"/>
      <c r="J464" s="68"/>
      <c r="K464" s="234"/>
      <c r="L464" s="235"/>
      <c r="M464" s="89"/>
      <c r="N464" s="89"/>
      <c r="O464" s="89"/>
      <c r="P464" s="89"/>
      <c r="Q464" s="89"/>
      <c r="R464" s="89"/>
      <c r="S464" s="89"/>
      <c r="T464" s="89"/>
      <c r="U464" s="89"/>
      <c r="V464" s="281"/>
      <c r="W464" s="281"/>
      <c r="X464" s="281"/>
      <c r="Y464" s="281"/>
      <c r="Z464" s="281"/>
      <c r="AA464" s="281"/>
      <c r="AB464" s="281"/>
      <c r="AC464" s="281"/>
      <c r="AD464" s="281"/>
      <c r="AE464" s="281"/>
      <c r="AF464" s="281"/>
      <c r="AG464" s="281"/>
      <c r="AH464" s="281"/>
      <c r="AI464" s="281"/>
      <c r="AJ464" s="281"/>
      <c r="AK464" s="281"/>
      <c r="AL464" s="281"/>
      <c r="AM464" s="281"/>
      <c r="AN464" s="281"/>
      <c r="AO464" s="281"/>
      <c r="AP464" s="281"/>
      <c r="AQ464" s="281"/>
      <c r="AR464" s="281"/>
      <c r="AS464" s="281"/>
      <c r="AT464" s="281"/>
      <c r="AU464" s="281"/>
      <c r="AV464" s="281"/>
      <c r="AW464" s="281"/>
      <c r="AX464" s="281"/>
      <c r="AY464" s="281"/>
      <c r="AZ464" s="281"/>
      <c r="BA464" s="281"/>
      <c r="BB464" s="281"/>
      <c r="BC464" s="281"/>
      <c r="BD464" s="281"/>
      <c r="BE464" s="281"/>
      <c r="BF464" s="281"/>
      <c r="BG464" s="281"/>
      <c r="BH464" s="281"/>
      <c r="BI464" s="281"/>
      <c r="BJ464" s="281"/>
      <c r="BK464" s="281"/>
      <c r="BL464" s="281"/>
      <c r="BM464" s="281"/>
      <c r="BN464" s="281"/>
      <c r="BO464" s="281"/>
      <c r="BP464" s="281"/>
      <c r="BQ464" s="281"/>
      <c r="BR464" s="281"/>
      <c r="BS464" s="281"/>
      <c r="BT464" s="281"/>
      <c r="BU464" s="281"/>
      <c r="BV464" s="281"/>
      <c r="BW464" s="281"/>
      <c r="BX464" s="281"/>
      <c r="BY464" s="281"/>
      <c r="BZ464" s="281"/>
      <c r="CA464" s="281"/>
      <c r="CB464" s="281"/>
      <c r="CC464" s="281"/>
      <c r="CD464" s="281"/>
      <c r="CE464" s="281"/>
      <c r="CF464" s="281"/>
      <c r="CG464" s="281"/>
      <c r="CH464" s="281"/>
      <c r="CI464" s="281"/>
      <c r="CJ464" s="281"/>
      <c r="CK464" s="281"/>
      <c r="CL464" s="281"/>
      <c r="CM464" s="281"/>
      <c r="CN464" s="281"/>
      <c r="CO464" s="281"/>
      <c r="CP464" s="281"/>
      <c r="CQ464" s="281"/>
      <c r="CR464" s="281"/>
      <c r="CS464" s="281"/>
      <c r="CT464" s="281"/>
      <c r="CU464" s="281"/>
      <c r="CV464" s="281"/>
      <c r="CW464" s="281"/>
      <c r="CX464" s="281"/>
      <c r="CY464" s="281"/>
      <c r="CZ464" s="281"/>
      <c r="DA464" s="281"/>
      <c r="DB464" s="281"/>
      <c r="DC464" s="281"/>
      <c r="DD464" s="281"/>
      <c r="DE464" s="281"/>
      <c r="DF464" s="281"/>
      <c r="DG464" s="281"/>
      <c r="DH464" s="281"/>
      <c r="DI464" s="281"/>
      <c r="DJ464" s="281"/>
      <c r="DK464" s="281"/>
      <c r="DL464" s="281"/>
      <c r="DM464" s="281"/>
      <c r="DN464" s="281"/>
      <c r="DO464" s="281"/>
      <c r="DP464" s="281"/>
      <c r="DQ464" s="281"/>
      <c r="DR464" s="281"/>
      <c r="DS464" s="281"/>
      <c r="DT464" s="281"/>
      <c r="DU464" s="281"/>
      <c r="DV464" s="281"/>
      <c r="DW464" s="281"/>
      <c r="DX464" s="281"/>
      <c r="DY464" s="281"/>
      <c r="DZ464" s="281"/>
      <c r="EA464" s="281"/>
      <c r="EB464" s="281"/>
      <c r="EC464" s="281"/>
      <c r="ED464" s="281"/>
      <c r="EE464" s="281"/>
      <c r="EF464" s="281"/>
      <c r="EG464" s="281"/>
      <c r="EH464" s="281"/>
      <c r="EI464" s="281"/>
      <c r="EJ464" s="281"/>
      <c r="EK464" s="281"/>
      <c r="EL464" s="281"/>
      <c r="EM464" s="281"/>
      <c r="EN464" s="281"/>
      <c r="EO464" s="281"/>
      <c r="EP464" s="281"/>
      <c r="EQ464" s="281"/>
      <c r="ER464" s="281"/>
      <c r="ES464" s="281"/>
      <c r="ET464" s="281"/>
      <c r="EU464" s="281"/>
      <c r="EV464" s="281"/>
      <c r="EW464" s="281"/>
      <c r="EX464" s="281"/>
      <c r="EY464" s="281"/>
      <c r="EZ464" s="281"/>
      <c r="FA464" s="281"/>
      <c r="FB464" s="281"/>
      <c r="FC464" s="281"/>
      <c r="FD464" s="281"/>
      <c r="FE464" s="281"/>
      <c r="FF464" s="281"/>
      <c r="FG464" s="281"/>
      <c r="FH464" s="281"/>
      <c r="FI464" s="281"/>
      <c r="FJ464" s="281"/>
      <c r="FK464" s="281"/>
      <c r="FL464" s="281"/>
      <c r="FM464" s="281"/>
      <c r="FN464" s="281"/>
      <c r="FO464" s="281"/>
      <c r="FP464" s="281"/>
      <c r="FQ464" s="281"/>
      <c r="FR464" s="281"/>
      <c r="FS464" s="281"/>
      <c r="FT464" s="281"/>
      <c r="FU464" s="281"/>
      <c r="FV464" s="281"/>
      <c r="FW464" s="281"/>
      <c r="FX464" s="281"/>
      <c r="FY464" s="281"/>
      <c r="FZ464" s="281"/>
      <c r="GA464" s="281"/>
      <c r="GB464" s="281"/>
      <c r="GC464" s="281"/>
      <c r="GD464" s="281"/>
      <c r="GE464" s="281"/>
      <c r="GF464" s="281"/>
    </row>
    <row r="465" spans="1:188" s="80" customFormat="1" x14ac:dyDescent="0.25">
      <c r="A465" s="71"/>
      <c r="B465" s="67" t="s">
        <v>267</v>
      </c>
      <c r="C465" s="74"/>
      <c r="D465" s="131"/>
      <c r="E465" s="185">
        <v>135</v>
      </c>
      <c r="F465" s="132"/>
      <c r="G465" s="131"/>
      <c r="H465" s="131"/>
      <c r="I465" s="130"/>
      <c r="J465" s="68"/>
      <c r="K465" s="234"/>
      <c r="L465" s="235"/>
      <c r="M465" s="89"/>
      <c r="N465" s="89"/>
      <c r="O465" s="89"/>
      <c r="P465" s="89"/>
      <c r="Q465" s="89"/>
      <c r="R465" s="89"/>
      <c r="S465" s="89"/>
      <c r="T465" s="89"/>
      <c r="U465" s="89"/>
      <c r="V465" s="281"/>
      <c r="W465" s="281"/>
      <c r="X465" s="281"/>
      <c r="Y465" s="281"/>
      <c r="Z465" s="281"/>
      <c r="AA465" s="281"/>
      <c r="AB465" s="281"/>
      <c r="AC465" s="281"/>
      <c r="AD465" s="281"/>
      <c r="AE465" s="281"/>
      <c r="AF465" s="281"/>
      <c r="AG465" s="281"/>
      <c r="AH465" s="281"/>
      <c r="AI465" s="281"/>
      <c r="AJ465" s="281"/>
      <c r="AK465" s="281"/>
      <c r="AL465" s="281"/>
      <c r="AM465" s="281"/>
      <c r="AN465" s="281"/>
      <c r="AO465" s="281"/>
      <c r="AP465" s="281"/>
      <c r="AQ465" s="281"/>
      <c r="AR465" s="281"/>
      <c r="AS465" s="281"/>
      <c r="AT465" s="281"/>
      <c r="AU465" s="281"/>
      <c r="AV465" s="281"/>
      <c r="AW465" s="281"/>
      <c r="AX465" s="281"/>
      <c r="AY465" s="281"/>
      <c r="AZ465" s="281"/>
      <c r="BA465" s="281"/>
      <c r="BB465" s="281"/>
      <c r="BC465" s="281"/>
      <c r="BD465" s="281"/>
      <c r="BE465" s="281"/>
      <c r="BF465" s="281"/>
      <c r="BG465" s="281"/>
      <c r="BH465" s="281"/>
      <c r="BI465" s="281"/>
      <c r="BJ465" s="281"/>
      <c r="BK465" s="281"/>
      <c r="BL465" s="281"/>
      <c r="BM465" s="281"/>
      <c r="BN465" s="281"/>
      <c r="BO465" s="281"/>
      <c r="BP465" s="281"/>
      <c r="BQ465" s="281"/>
      <c r="BR465" s="281"/>
      <c r="BS465" s="281"/>
      <c r="BT465" s="281"/>
      <c r="BU465" s="281"/>
      <c r="BV465" s="281"/>
      <c r="BW465" s="281"/>
      <c r="BX465" s="281"/>
      <c r="BY465" s="281"/>
      <c r="BZ465" s="281"/>
      <c r="CA465" s="281"/>
      <c r="CB465" s="281"/>
      <c r="CC465" s="281"/>
      <c r="CD465" s="281"/>
      <c r="CE465" s="281"/>
      <c r="CF465" s="281"/>
      <c r="CG465" s="281"/>
      <c r="CH465" s="281"/>
      <c r="CI465" s="281"/>
      <c r="CJ465" s="281"/>
      <c r="CK465" s="281"/>
      <c r="CL465" s="281"/>
      <c r="CM465" s="281"/>
      <c r="CN465" s="281"/>
      <c r="CO465" s="281"/>
      <c r="CP465" s="281"/>
      <c r="CQ465" s="281"/>
      <c r="CR465" s="281"/>
      <c r="CS465" s="281"/>
      <c r="CT465" s="281"/>
      <c r="CU465" s="281"/>
      <c r="CV465" s="281"/>
      <c r="CW465" s="281"/>
      <c r="CX465" s="281"/>
      <c r="CY465" s="281"/>
      <c r="CZ465" s="281"/>
      <c r="DA465" s="281"/>
      <c r="DB465" s="281"/>
      <c r="DC465" s="281"/>
      <c r="DD465" s="281"/>
      <c r="DE465" s="281"/>
      <c r="DF465" s="281"/>
      <c r="DG465" s="281"/>
      <c r="DH465" s="281"/>
      <c r="DI465" s="281"/>
      <c r="DJ465" s="281"/>
      <c r="DK465" s="281"/>
      <c r="DL465" s="281"/>
      <c r="DM465" s="281"/>
      <c r="DN465" s="281"/>
      <c r="DO465" s="281"/>
      <c r="DP465" s="281"/>
      <c r="DQ465" s="281"/>
      <c r="DR465" s="281"/>
      <c r="DS465" s="281"/>
      <c r="DT465" s="281"/>
      <c r="DU465" s="281"/>
      <c r="DV465" s="281"/>
      <c r="DW465" s="281"/>
      <c r="DX465" s="281"/>
      <c r="DY465" s="281"/>
      <c r="DZ465" s="281"/>
      <c r="EA465" s="281"/>
      <c r="EB465" s="281"/>
      <c r="EC465" s="281"/>
      <c r="ED465" s="281"/>
      <c r="EE465" s="281"/>
      <c r="EF465" s="281"/>
      <c r="EG465" s="281"/>
      <c r="EH465" s="281"/>
      <c r="EI465" s="281"/>
      <c r="EJ465" s="281"/>
      <c r="EK465" s="281"/>
      <c r="EL465" s="281"/>
      <c r="EM465" s="281"/>
      <c r="EN465" s="281"/>
      <c r="EO465" s="281"/>
      <c r="EP465" s="281"/>
      <c r="EQ465" s="281"/>
      <c r="ER465" s="281"/>
      <c r="ES465" s="281"/>
      <c r="ET465" s="281"/>
      <c r="EU465" s="281"/>
      <c r="EV465" s="281"/>
      <c r="EW465" s="281"/>
      <c r="EX465" s="281"/>
      <c r="EY465" s="281"/>
      <c r="EZ465" s="281"/>
      <c r="FA465" s="281"/>
      <c r="FB465" s="281"/>
      <c r="FC465" s="281"/>
      <c r="FD465" s="281"/>
      <c r="FE465" s="281"/>
      <c r="FF465" s="281"/>
      <c r="FG465" s="281"/>
      <c r="FH465" s="281"/>
      <c r="FI465" s="281"/>
      <c r="FJ465" s="281"/>
      <c r="FK465" s="281"/>
      <c r="FL465" s="281"/>
      <c r="FM465" s="281"/>
      <c r="FN465" s="281"/>
      <c r="FO465" s="281"/>
      <c r="FP465" s="281"/>
      <c r="FQ465" s="281"/>
      <c r="FR465" s="281"/>
      <c r="FS465" s="281"/>
      <c r="FT465" s="281"/>
      <c r="FU465" s="281"/>
      <c r="FV465" s="281"/>
      <c r="FW465" s="281"/>
      <c r="FX465" s="281"/>
      <c r="FY465" s="281"/>
      <c r="FZ465" s="281"/>
      <c r="GA465" s="281"/>
      <c r="GB465" s="281"/>
      <c r="GC465" s="281"/>
      <c r="GD465" s="281"/>
      <c r="GE465" s="281"/>
      <c r="GF465" s="281"/>
    </row>
    <row r="466" spans="1:188" s="80" customFormat="1" x14ac:dyDescent="0.25">
      <c r="A466" s="71"/>
      <c r="B466" s="67" t="s">
        <v>22</v>
      </c>
      <c r="C466" s="74"/>
      <c r="D466" s="131">
        <v>3.7</v>
      </c>
      <c r="E466" s="185">
        <v>3.7</v>
      </c>
      <c r="F466" s="132"/>
      <c r="G466" s="131"/>
      <c r="H466" s="131"/>
      <c r="I466" s="130"/>
      <c r="J466" s="68"/>
      <c r="K466" s="234"/>
      <c r="L466" s="235"/>
      <c r="M466" s="89"/>
      <c r="N466" s="89"/>
      <c r="O466" s="89"/>
      <c r="P466" s="89"/>
      <c r="Q466" s="89"/>
      <c r="R466" s="89"/>
      <c r="S466" s="89"/>
      <c r="T466" s="89"/>
      <c r="U466" s="89"/>
      <c r="V466" s="281"/>
      <c r="W466" s="281"/>
      <c r="X466" s="281"/>
      <c r="Y466" s="281"/>
      <c r="Z466" s="281"/>
      <c r="AA466" s="281"/>
      <c r="AB466" s="281"/>
      <c r="AC466" s="281"/>
      <c r="AD466" s="281"/>
      <c r="AE466" s="281"/>
      <c r="AF466" s="281"/>
      <c r="AG466" s="281"/>
      <c r="AH466" s="281"/>
      <c r="AI466" s="281"/>
      <c r="AJ466" s="281"/>
      <c r="AK466" s="281"/>
      <c r="AL466" s="281"/>
      <c r="AM466" s="281"/>
      <c r="AN466" s="281"/>
      <c r="AO466" s="281"/>
      <c r="AP466" s="281"/>
      <c r="AQ466" s="281"/>
      <c r="AR466" s="281"/>
      <c r="AS466" s="281"/>
      <c r="AT466" s="281"/>
      <c r="AU466" s="281"/>
      <c r="AV466" s="281"/>
      <c r="AW466" s="281"/>
      <c r="AX466" s="281"/>
      <c r="AY466" s="281"/>
      <c r="AZ466" s="281"/>
      <c r="BA466" s="281"/>
      <c r="BB466" s="281"/>
      <c r="BC466" s="281"/>
      <c r="BD466" s="281"/>
      <c r="BE466" s="281"/>
      <c r="BF466" s="281"/>
      <c r="BG466" s="281"/>
      <c r="BH466" s="281"/>
      <c r="BI466" s="281"/>
      <c r="BJ466" s="281"/>
      <c r="BK466" s="281"/>
      <c r="BL466" s="281"/>
      <c r="BM466" s="281"/>
      <c r="BN466" s="281"/>
      <c r="BO466" s="281"/>
      <c r="BP466" s="281"/>
      <c r="BQ466" s="281"/>
      <c r="BR466" s="281"/>
      <c r="BS466" s="281"/>
      <c r="BT466" s="281"/>
      <c r="BU466" s="281"/>
      <c r="BV466" s="281"/>
      <c r="BW466" s="281"/>
      <c r="BX466" s="281"/>
      <c r="BY466" s="281"/>
      <c r="BZ466" s="281"/>
      <c r="CA466" s="281"/>
      <c r="CB466" s="281"/>
      <c r="CC466" s="281"/>
      <c r="CD466" s="281"/>
      <c r="CE466" s="281"/>
      <c r="CF466" s="281"/>
      <c r="CG466" s="281"/>
      <c r="CH466" s="281"/>
      <c r="CI466" s="281"/>
      <c r="CJ466" s="281"/>
      <c r="CK466" s="281"/>
      <c r="CL466" s="281"/>
      <c r="CM466" s="281"/>
      <c r="CN466" s="281"/>
      <c r="CO466" s="281"/>
      <c r="CP466" s="281"/>
      <c r="CQ466" s="281"/>
      <c r="CR466" s="281"/>
      <c r="CS466" s="281"/>
      <c r="CT466" s="281"/>
      <c r="CU466" s="281"/>
      <c r="CV466" s="281"/>
      <c r="CW466" s="281"/>
      <c r="CX466" s="281"/>
      <c r="CY466" s="281"/>
      <c r="CZ466" s="281"/>
      <c r="DA466" s="281"/>
      <c r="DB466" s="281"/>
      <c r="DC466" s="281"/>
      <c r="DD466" s="281"/>
      <c r="DE466" s="281"/>
      <c r="DF466" s="281"/>
      <c r="DG466" s="281"/>
      <c r="DH466" s="281"/>
      <c r="DI466" s="281"/>
      <c r="DJ466" s="281"/>
      <c r="DK466" s="281"/>
      <c r="DL466" s="281"/>
      <c r="DM466" s="281"/>
      <c r="DN466" s="281"/>
      <c r="DO466" s="281"/>
      <c r="DP466" s="281"/>
      <c r="DQ466" s="281"/>
      <c r="DR466" s="281"/>
      <c r="DS466" s="281"/>
      <c r="DT466" s="281"/>
      <c r="DU466" s="281"/>
      <c r="DV466" s="281"/>
      <c r="DW466" s="281"/>
      <c r="DX466" s="281"/>
      <c r="DY466" s="281"/>
      <c r="DZ466" s="281"/>
      <c r="EA466" s="281"/>
      <c r="EB466" s="281"/>
      <c r="EC466" s="281"/>
      <c r="ED466" s="281"/>
      <c r="EE466" s="281"/>
      <c r="EF466" s="281"/>
      <c r="EG466" s="281"/>
      <c r="EH466" s="281"/>
      <c r="EI466" s="281"/>
      <c r="EJ466" s="281"/>
      <c r="EK466" s="281"/>
      <c r="EL466" s="281"/>
      <c r="EM466" s="281"/>
      <c r="EN466" s="281"/>
      <c r="EO466" s="281"/>
      <c r="EP466" s="281"/>
      <c r="EQ466" s="281"/>
      <c r="ER466" s="281"/>
      <c r="ES466" s="281"/>
      <c r="ET466" s="281"/>
      <c r="EU466" s="281"/>
      <c r="EV466" s="281"/>
      <c r="EW466" s="281"/>
      <c r="EX466" s="281"/>
      <c r="EY466" s="281"/>
      <c r="EZ466" s="281"/>
      <c r="FA466" s="281"/>
      <c r="FB466" s="281"/>
      <c r="FC466" s="281"/>
      <c r="FD466" s="281"/>
      <c r="FE466" s="281"/>
      <c r="FF466" s="281"/>
      <c r="FG466" s="281"/>
      <c r="FH466" s="281"/>
      <c r="FI466" s="281"/>
      <c r="FJ466" s="281"/>
      <c r="FK466" s="281"/>
      <c r="FL466" s="281"/>
      <c r="FM466" s="281"/>
      <c r="FN466" s="281"/>
      <c r="FO466" s="281"/>
      <c r="FP466" s="281"/>
      <c r="FQ466" s="281"/>
      <c r="FR466" s="281"/>
      <c r="FS466" s="281"/>
      <c r="FT466" s="281"/>
      <c r="FU466" s="281"/>
      <c r="FV466" s="281"/>
      <c r="FW466" s="281"/>
      <c r="FX466" s="281"/>
      <c r="FY466" s="281"/>
      <c r="FZ466" s="281"/>
      <c r="GA466" s="281"/>
      <c r="GB466" s="281"/>
      <c r="GC466" s="281"/>
      <c r="GD466" s="281"/>
      <c r="GE466" s="281"/>
      <c r="GF466" s="281"/>
    </row>
    <row r="467" spans="1:188" s="80" customFormat="1" x14ac:dyDescent="0.25">
      <c r="A467" s="71"/>
      <c r="B467" s="67" t="s">
        <v>21</v>
      </c>
      <c r="C467" s="74"/>
      <c r="D467" s="131">
        <v>1</v>
      </c>
      <c r="E467" s="185">
        <v>1</v>
      </c>
      <c r="F467" s="132"/>
      <c r="G467" s="131"/>
      <c r="H467" s="131"/>
      <c r="I467" s="130"/>
      <c r="J467" s="68"/>
      <c r="K467" s="234"/>
      <c r="L467" s="235"/>
      <c r="M467" s="89"/>
      <c r="N467" s="89"/>
      <c r="O467" s="89"/>
      <c r="P467" s="89"/>
      <c r="Q467" s="89"/>
      <c r="R467" s="89"/>
      <c r="S467" s="89"/>
      <c r="T467" s="89"/>
      <c r="U467" s="89"/>
      <c r="V467" s="281"/>
      <c r="W467" s="281"/>
      <c r="X467" s="281"/>
      <c r="Y467" s="281"/>
      <c r="Z467" s="281"/>
      <c r="AA467" s="281"/>
      <c r="AB467" s="281"/>
      <c r="AC467" s="281"/>
      <c r="AD467" s="281"/>
      <c r="AE467" s="281"/>
      <c r="AF467" s="281"/>
      <c r="AG467" s="281"/>
      <c r="AH467" s="281"/>
      <c r="AI467" s="281"/>
      <c r="AJ467" s="281"/>
      <c r="AK467" s="281"/>
      <c r="AL467" s="281"/>
      <c r="AM467" s="281"/>
      <c r="AN467" s="281"/>
      <c r="AO467" s="281"/>
      <c r="AP467" s="281"/>
      <c r="AQ467" s="281"/>
      <c r="AR467" s="281"/>
      <c r="AS467" s="281"/>
      <c r="AT467" s="281"/>
      <c r="AU467" s="281"/>
      <c r="AV467" s="281"/>
      <c r="AW467" s="281"/>
      <c r="AX467" s="281"/>
      <c r="AY467" s="281"/>
      <c r="AZ467" s="281"/>
      <c r="BA467" s="281"/>
      <c r="BB467" s="281"/>
      <c r="BC467" s="281"/>
      <c r="BD467" s="281"/>
      <c r="BE467" s="281"/>
      <c r="BF467" s="281"/>
      <c r="BG467" s="281"/>
      <c r="BH467" s="281"/>
      <c r="BI467" s="281"/>
      <c r="BJ467" s="281"/>
      <c r="BK467" s="281"/>
      <c r="BL467" s="281"/>
      <c r="BM467" s="281"/>
      <c r="BN467" s="281"/>
      <c r="BO467" s="281"/>
      <c r="BP467" s="281"/>
      <c r="BQ467" s="281"/>
      <c r="BR467" s="281"/>
      <c r="BS467" s="281"/>
      <c r="BT467" s="281"/>
      <c r="BU467" s="281"/>
      <c r="BV467" s="281"/>
      <c r="BW467" s="281"/>
      <c r="BX467" s="281"/>
      <c r="BY467" s="281"/>
      <c r="BZ467" s="281"/>
      <c r="CA467" s="281"/>
      <c r="CB467" s="281"/>
      <c r="CC467" s="281"/>
      <c r="CD467" s="281"/>
      <c r="CE467" s="281"/>
      <c r="CF467" s="281"/>
      <c r="CG467" s="281"/>
      <c r="CH467" s="281"/>
      <c r="CI467" s="281"/>
      <c r="CJ467" s="281"/>
      <c r="CK467" s="281"/>
      <c r="CL467" s="281"/>
      <c r="CM467" s="281"/>
      <c r="CN467" s="281"/>
      <c r="CO467" s="281"/>
      <c r="CP467" s="281"/>
      <c r="CQ467" s="281"/>
      <c r="CR467" s="281"/>
      <c r="CS467" s="281"/>
      <c r="CT467" s="281"/>
      <c r="CU467" s="281"/>
      <c r="CV467" s="281"/>
      <c r="CW467" s="281"/>
      <c r="CX467" s="281"/>
      <c r="CY467" s="281"/>
      <c r="CZ467" s="281"/>
      <c r="DA467" s="281"/>
      <c r="DB467" s="281"/>
      <c r="DC467" s="281"/>
      <c r="DD467" s="281"/>
      <c r="DE467" s="281"/>
      <c r="DF467" s="281"/>
      <c r="DG467" s="281"/>
      <c r="DH467" s="281"/>
      <c r="DI467" s="281"/>
      <c r="DJ467" s="281"/>
      <c r="DK467" s="281"/>
      <c r="DL467" s="281"/>
      <c r="DM467" s="281"/>
      <c r="DN467" s="281"/>
      <c r="DO467" s="281"/>
      <c r="DP467" s="281"/>
      <c r="DQ467" s="281"/>
      <c r="DR467" s="281"/>
      <c r="DS467" s="281"/>
      <c r="DT467" s="281"/>
      <c r="DU467" s="281"/>
      <c r="DV467" s="281"/>
      <c r="DW467" s="281"/>
      <c r="DX467" s="281"/>
      <c r="DY467" s="281"/>
      <c r="DZ467" s="281"/>
      <c r="EA467" s="281"/>
      <c r="EB467" s="281"/>
      <c r="EC467" s="281"/>
      <c r="ED467" s="281"/>
      <c r="EE467" s="281"/>
      <c r="EF467" s="281"/>
      <c r="EG467" s="281"/>
      <c r="EH467" s="281"/>
      <c r="EI467" s="281"/>
      <c r="EJ467" s="281"/>
      <c r="EK467" s="281"/>
      <c r="EL467" s="281"/>
      <c r="EM467" s="281"/>
      <c r="EN467" s="281"/>
      <c r="EO467" s="281"/>
      <c r="EP467" s="281"/>
      <c r="EQ467" s="281"/>
      <c r="ER467" s="281"/>
      <c r="ES467" s="281"/>
      <c r="ET467" s="281"/>
      <c r="EU467" s="281"/>
      <c r="EV467" s="281"/>
      <c r="EW467" s="281"/>
      <c r="EX467" s="281"/>
      <c r="EY467" s="281"/>
      <c r="EZ467" s="281"/>
      <c r="FA467" s="281"/>
      <c r="FB467" s="281"/>
      <c r="FC467" s="281"/>
      <c r="FD467" s="281"/>
      <c r="FE467" s="281"/>
      <c r="FF467" s="281"/>
      <c r="FG467" s="281"/>
      <c r="FH467" s="281"/>
      <c r="FI467" s="281"/>
      <c r="FJ467" s="281"/>
      <c r="FK467" s="281"/>
      <c r="FL467" s="281"/>
      <c r="FM467" s="281"/>
      <c r="FN467" s="281"/>
      <c r="FO467" s="281"/>
      <c r="FP467" s="281"/>
      <c r="FQ467" s="281"/>
      <c r="FR467" s="281"/>
      <c r="FS467" s="281"/>
      <c r="FT467" s="281"/>
      <c r="FU467" s="281"/>
      <c r="FV467" s="281"/>
      <c r="FW467" s="281"/>
      <c r="FX467" s="281"/>
      <c r="FY467" s="281"/>
      <c r="FZ467" s="281"/>
      <c r="GA467" s="281"/>
      <c r="GB467" s="281"/>
      <c r="GC467" s="281"/>
      <c r="GD467" s="281"/>
      <c r="GE467" s="281"/>
      <c r="GF467" s="281"/>
    </row>
    <row r="468" spans="1:188" s="69" customFormat="1" x14ac:dyDescent="0.25">
      <c r="A468" s="71" t="s">
        <v>42</v>
      </c>
      <c r="B468" s="67"/>
      <c r="C468" s="72">
        <v>20</v>
      </c>
      <c r="D468" s="73">
        <v>20</v>
      </c>
      <c r="E468" s="74">
        <v>20</v>
      </c>
      <c r="F468" s="75">
        <v>1.6</v>
      </c>
      <c r="G468" s="76">
        <v>0.2</v>
      </c>
      <c r="H468" s="77">
        <v>9.8000000000000007</v>
      </c>
      <c r="I468" s="78">
        <v>47</v>
      </c>
      <c r="J468" s="68"/>
      <c r="K468" s="234"/>
      <c r="L468" s="235"/>
      <c r="M468" s="236"/>
      <c r="N468" s="236"/>
      <c r="O468" s="236"/>
      <c r="P468" s="236"/>
      <c r="Q468" s="236"/>
      <c r="R468" s="236"/>
      <c r="S468" s="236"/>
      <c r="T468" s="236"/>
      <c r="U468" s="236"/>
      <c r="V468" s="285"/>
      <c r="W468" s="285"/>
      <c r="X468" s="285"/>
      <c r="Y468" s="285"/>
      <c r="Z468" s="285"/>
      <c r="AA468" s="285"/>
      <c r="AB468" s="285"/>
      <c r="AC468" s="285"/>
      <c r="AD468" s="285"/>
      <c r="AE468" s="285"/>
      <c r="AF468" s="285"/>
      <c r="AG468" s="285"/>
      <c r="AH468" s="285"/>
      <c r="AI468" s="285"/>
      <c r="AJ468" s="285"/>
      <c r="AK468" s="285"/>
      <c r="AL468" s="285"/>
      <c r="AM468" s="285"/>
      <c r="AN468" s="285"/>
      <c r="AO468" s="285"/>
      <c r="AP468" s="285"/>
      <c r="AQ468" s="285"/>
      <c r="AR468" s="285"/>
      <c r="AS468" s="285"/>
      <c r="AT468" s="285"/>
      <c r="AU468" s="285"/>
      <c r="AV468" s="285"/>
      <c r="AW468" s="285"/>
      <c r="AX468" s="285"/>
      <c r="AY468" s="285"/>
      <c r="AZ468" s="285"/>
      <c r="BA468" s="285"/>
      <c r="BB468" s="285"/>
      <c r="BC468" s="285"/>
      <c r="BD468" s="285"/>
      <c r="BE468" s="285"/>
      <c r="BF468" s="285"/>
      <c r="BG468" s="285"/>
      <c r="BH468" s="285"/>
      <c r="BI468" s="285"/>
      <c r="BJ468" s="285"/>
      <c r="BK468" s="285"/>
      <c r="BL468" s="285"/>
      <c r="BM468" s="285"/>
      <c r="BN468" s="285"/>
      <c r="BO468" s="285"/>
      <c r="BP468" s="285"/>
      <c r="BQ468" s="285"/>
      <c r="BR468" s="285"/>
      <c r="BS468" s="285"/>
      <c r="BT468" s="285"/>
      <c r="BU468" s="285"/>
      <c r="BV468" s="285"/>
      <c r="BW468" s="285"/>
      <c r="BX468" s="285"/>
      <c r="BY468" s="285"/>
      <c r="BZ468" s="285"/>
      <c r="CA468" s="285"/>
      <c r="CB468" s="285"/>
      <c r="CC468" s="285"/>
      <c r="CD468" s="285"/>
      <c r="CE468" s="285"/>
      <c r="CF468" s="285"/>
      <c r="CG468" s="285"/>
      <c r="CH468" s="285"/>
      <c r="CI468" s="285"/>
      <c r="CJ468" s="285"/>
      <c r="CK468" s="285"/>
      <c r="CL468" s="285"/>
      <c r="CM468" s="285"/>
      <c r="CN468" s="285"/>
      <c r="CO468" s="285"/>
      <c r="CP468" s="285"/>
      <c r="CQ468" s="285"/>
      <c r="CR468" s="285"/>
      <c r="CS468" s="285"/>
      <c r="CT468" s="285"/>
      <c r="CU468" s="285"/>
      <c r="CV468" s="285"/>
      <c r="CW468" s="285"/>
      <c r="CX468" s="285"/>
      <c r="CY468" s="285"/>
      <c r="CZ468" s="285"/>
      <c r="DA468" s="285"/>
      <c r="DB468" s="285"/>
      <c r="DC468" s="285"/>
      <c r="DD468" s="285"/>
      <c r="DE468" s="285"/>
      <c r="DF468" s="285"/>
      <c r="DG468" s="285"/>
      <c r="DH468" s="285"/>
      <c r="DI468" s="285"/>
      <c r="DJ468" s="285"/>
      <c r="DK468" s="285"/>
      <c r="DL468" s="285"/>
      <c r="DM468" s="285"/>
      <c r="DN468" s="285"/>
      <c r="DO468" s="285"/>
      <c r="DP468" s="285"/>
      <c r="DQ468" s="285"/>
      <c r="DR468" s="285"/>
      <c r="DS468" s="285"/>
      <c r="DT468" s="285"/>
      <c r="DU468" s="285"/>
      <c r="DV468" s="285"/>
      <c r="DW468" s="285"/>
      <c r="DX468" s="285"/>
      <c r="DY468" s="285"/>
      <c r="DZ468" s="285"/>
      <c r="EA468" s="285"/>
      <c r="EB468" s="285"/>
      <c r="EC468" s="285"/>
      <c r="ED468" s="285"/>
      <c r="EE468" s="285"/>
      <c r="EF468" s="285"/>
      <c r="EG468" s="285"/>
      <c r="EH468" s="285"/>
      <c r="EI468" s="285"/>
      <c r="EJ468" s="285"/>
      <c r="EK468" s="285"/>
      <c r="EL468" s="285"/>
      <c r="EM468" s="285"/>
      <c r="EN468" s="285"/>
      <c r="EO468" s="285"/>
      <c r="EP468" s="285"/>
      <c r="EQ468" s="285"/>
      <c r="ER468" s="285"/>
      <c r="ES468" s="285"/>
      <c r="ET468" s="285"/>
      <c r="EU468" s="285"/>
      <c r="EV468" s="285"/>
      <c r="EW468" s="285"/>
      <c r="EX468" s="285"/>
      <c r="EY468" s="285"/>
      <c r="EZ468" s="285"/>
      <c r="FA468" s="285"/>
      <c r="FB468" s="285"/>
      <c r="FC468" s="285"/>
      <c r="FD468" s="285"/>
      <c r="FE468" s="285"/>
      <c r="FF468" s="285"/>
      <c r="FG468" s="285"/>
      <c r="FH468" s="285"/>
      <c r="FI468" s="285"/>
      <c r="FJ468" s="285"/>
      <c r="FK468" s="285"/>
      <c r="FL468" s="285"/>
      <c r="FM468" s="285"/>
      <c r="FN468" s="285"/>
      <c r="FO468" s="285"/>
      <c r="FP468" s="285"/>
      <c r="FQ468" s="285"/>
      <c r="FR468" s="285"/>
      <c r="FS468" s="285"/>
      <c r="FT468" s="285"/>
      <c r="FU468" s="285"/>
      <c r="FV468" s="285"/>
      <c r="FW468" s="285"/>
      <c r="FX468" s="285"/>
      <c r="FY468" s="285"/>
      <c r="FZ468" s="285"/>
      <c r="GA468" s="285"/>
      <c r="GB468" s="285"/>
      <c r="GC468" s="285"/>
      <c r="GD468" s="285"/>
      <c r="GE468" s="285"/>
      <c r="GF468" s="285"/>
    </row>
    <row r="469" spans="1:188" s="229" customFormat="1" x14ac:dyDescent="0.25">
      <c r="A469" s="122" t="s">
        <v>173</v>
      </c>
      <c r="B469" s="123"/>
      <c r="C469" s="126" t="s">
        <v>313</v>
      </c>
      <c r="D469" s="211"/>
      <c r="E469" s="212"/>
      <c r="F469" s="204">
        <v>0.05</v>
      </c>
      <c r="G469" s="128">
        <v>0.01</v>
      </c>
      <c r="H469" s="127">
        <v>4.42</v>
      </c>
      <c r="I469" s="128">
        <v>18</v>
      </c>
      <c r="J469" s="68" t="s">
        <v>303</v>
      </c>
      <c r="K469" s="234"/>
      <c r="L469" s="235"/>
      <c r="M469" s="89"/>
      <c r="N469" s="281"/>
      <c r="O469" s="281"/>
      <c r="P469" s="281"/>
      <c r="Q469" s="281"/>
      <c r="R469" s="281"/>
      <c r="S469" s="281"/>
      <c r="T469" s="281"/>
      <c r="U469" s="281"/>
      <c r="V469" s="281"/>
      <c r="W469" s="281"/>
      <c r="X469" s="281"/>
      <c r="Y469" s="281"/>
      <c r="Z469" s="281"/>
      <c r="AA469" s="281"/>
      <c r="AB469" s="281"/>
      <c r="AC469" s="281"/>
      <c r="AD469" s="281"/>
      <c r="AE469" s="281"/>
      <c r="AF469" s="281"/>
      <c r="AG469" s="281"/>
      <c r="AH469" s="281"/>
      <c r="AI469" s="281"/>
      <c r="AJ469" s="281"/>
      <c r="AK469" s="281"/>
      <c r="AL469" s="281"/>
      <c r="AM469" s="281"/>
      <c r="AN469" s="281"/>
      <c r="AO469" s="281"/>
      <c r="AP469" s="281"/>
      <c r="AQ469" s="281"/>
      <c r="AR469" s="281"/>
      <c r="AS469" s="281"/>
      <c r="AT469" s="281"/>
      <c r="AU469" s="281"/>
      <c r="AV469" s="281"/>
      <c r="AW469" s="281"/>
      <c r="AX469" s="281"/>
      <c r="AY469" s="281"/>
      <c r="AZ469" s="281"/>
      <c r="BA469" s="281"/>
      <c r="BB469" s="281"/>
      <c r="BC469" s="281"/>
      <c r="BD469" s="281"/>
      <c r="BE469" s="281"/>
      <c r="BF469" s="281"/>
      <c r="BG469" s="281"/>
      <c r="BH469" s="281"/>
      <c r="BI469" s="281"/>
      <c r="BJ469" s="281"/>
      <c r="BK469" s="281"/>
      <c r="BL469" s="281"/>
      <c r="BM469" s="281"/>
      <c r="BN469" s="281"/>
      <c r="BO469" s="281"/>
      <c r="BP469" s="281"/>
      <c r="BQ469" s="281"/>
      <c r="BR469" s="281"/>
      <c r="BS469" s="281"/>
      <c r="BT469" s="281"/>
      <c r="BU469" s="281"/>
      <c r="BV469" s="281"/>
      <c r="BW469" s="281"/>
      <c r="BX469" s="281"/>
      <c r="BY469" s="281"/>
      <c r="BZ469" s="281"/>
      <c r="CA469" s="281"/>
      <c r="CB469" s="281"/>
      <c r="CC469" s="281"/>
      <c r="CD469" s="281"/>
      <c r="CE469" s="281"/>
      <c r="CF469" s="281"/>
      <c r="CG469" s="281"/>
      <c r="CH469" s="281"/>
      <c r="CI469" s="281"/>
      <c r="CJ469" s="281"/>
      <c r="CK469" s="281"/>
      <c r="CL469" s="281"/>
      <c r="CM469" s="281"/>
      <c r="CN469" s="281"/>
      <c r="CO469" s="281"/>
      <c r="CP469" s="281"/>
      <c r="CQ469" s="281"/>
      <c r="CR469" s="281"/>
      <c r="CS469" s="281"/>
      <c r="CT469" s="281"/>
      <c r="CU469" s="281"/>
      <c r="CV469" s="281"/>
      <c r="CW469" s="281"/>
      <c r="CX469" s="281"/>
      <c r="CY469" s="281"/>
      <c r="CZ469" s="281"/>
      <c r="DA469" s="281"/>
      <c r="DB469" s="281"/>
      <c r="DC469" s="281"/>
      <c r="DD469" s="281"/>
      <c r="DE469" s="281"/>
      <c r="DF469" s="281"/>
      <c r="DG469" s="281"/>
      <c r="DH469" s="281"/>
      <c r="DI469" s="281"/>
      <c r="DJ469" s="281"/>
      <c r="DK469" s="281"/>
      <c r="DL469" s="281"/>
      <c r="DM469" s="281"/>
      <c r="DN469" s="281"/>
      <c r="DO469" s="281"/>
      <c r="DP469" s="281"/>
      <c r="DQ469" s="281"/>
      <c r="DR469" s="281"/>
      <c r="DS469" s="281"/>
      <c r="DT469" s="281"/>
      <c r="DU469" s="281"/>
      <c r="DV469" s="281"/>
      <c r="DW469" s="281"/>
      <c r="DX469" s="281"/>
      <c r="DY469" s="281"/>
      <c r="DZ469" s="281"/>
      <c r="EA469" s="281"/>
      <c r="EB469" s="281"/>
      <c r="EC469" s="281"/>
      <c r="ED469" s="281"/>
      <c r="EE469" s="281"/>
      <c r="EF469" s="281"/>
      <c r="EG469" s="281"/>
      <c r="EH469" s="281"/>
      <c r="EI469" s="281"/>
    </row>
    <row r="470" spans="1:188" s="229" customFormat="1" x14ac:dyDescent="0.25">
      <c r="A470" s="122"/>
      <c r="B470" s="123" t="s">
        <v>63</v>
      </c>
      <c r="C470" s="124"/>
      <c r="D470" s="125">
        <v>0.2</v>
      </c>
      <c r="E470" s="126">
        <v>0.2</v>
      </c>
      <c r="F470" s="204"/>
      <c r="G470" s="204"/>
      <c r="H470" s="128"/>
      <c r="I470" s="128"/>
      <c r="J470" s="68"/>
      <c r="K470" s="234"/>
      <c r="L470" s="235"/>
      <c r="M470" s="89"/>
      <c r="N470" s="281"/>
      <c r="O470" s="281"/>
      <c r="P470" s="281"/>
      <c r="Q470" s="281"/>
      <c r="R470" s="281"/>
      <c r="S470" s="281"/>
      <c r="T470" s="281"/>
      <c r="U470" s="281"/>
      <c r="V470" s="281"/>
      <c r="W470" s="281"/>
      <c r="X470" s="281"/>
      <c r="Y470" s="281"/>
      <c r="Z470" s="281"/>
      <c r="AA470" s="281"/>
      <c r="AB470" s="281"/>
      <c r="AC470" s="281"/>
      <c r="AD470" s="281"/>
      <c r="AE470" s="281"/>
      <c r="AF470" s="281"/>
      <c r="AG470" s="281"/>
      <c r="AH470" s="281"/>
      <c r="AI470" s="281"/>
      <c r="AJ470" s="281"/>
      <c r="AK470" s="281"/>
      <c r="AL470" s="281"/>
      <c r="AM470" s="281"/>
      <c r="AN470" s="281"/>
      <c r="AO470" s="281"/>
      <c r="AP470" s="281"/>
      <c r="AQ470" s="281"/>
      <c r="AR470" s="281"/>
      <c r="AS470" s="281"/>
      <c r="AT470" s="281"/>
      <c r="AU470" s="281"/>
      <c r="AV470" s="281"/>
      <c r="AW470" s="281"/>
      <c r="AX470" s="281"/>
      <c r="AY470" s="281"/>
      <c r="AZ470" s="281"/>
      <c r="BA470" s="281"/>
      <c r="BB470" s="281"/>
      <c r="BC470" s="281"/>
      <c r="BD470" s="281"/>
      <c r="BE470" s="281"/>
      <c r="BF470" s="281"/>
      <c r="BG470" s="281"/>
      <c r="BH470" s="281"/>
      <c r="BI470" s="281"/>
      <c r="BJ470" s="281"/>
      <c r="BK470" s="281"/>
      <c r="BL470" s="281"/>
      <c r="BM470" s="281"/>
      <c r="BN470" s="281"/>
      <c r="BO470" s="281"/>
      <c r="BP470" s="281"/>
      <c r="BQ470" s="281"/>
      <c r="BR470" s="281"/>
      <c r="BS470" s="281"/>
      <c r="BT470" s="281"/>
      <c r="BU470" s="281"/>
      <c r="BV470" s="281"/>
      <c r="BW470" s="281"/>
      <c r="BX470" s="281"/>
      <c r="BY470" s="281"/>
      <c r="BZ470" s="281"/>
      <c r="CA470" s="281"/>
      <c r="CB470" s="281"/>
      <c r="CC470" s="281"/>
      <c r="CD470" s="281"/>
      <c r="CE470" s="281"/>
      <c r="CF470" s="281"/>
      <c r="CG470" s="281"/>
      <c r="CH470" s="281"/>
      <c r="CI470" s="281"/>
      <c r="CJ470" s="281"/>
      <c r="CK470" s="281"/>
      <c r="CL470" s="281"/>
      <c r="CM470" s="281"/>
      <c r="CN470" s="281"/>
      <c r="CO470" s="281"/>
      <c r="CP470" s="281"/>
      <c r="CQ470" s="281"/>
      <c r="CR470" s="281"/>
      <c r="CS470" s="281"/>
      <c r="CT470" s="281"/>
      <c r="CU470" s="281"/>
      <c r="CV470" s="281"/>
      <c r="CW470" s="281"/>
      <c r="CX470" s="281"/>
      <c r="CY470" s="281"/>
      <c r="CZ470" s="281"/>
      <c r="DA470" s="281"/>
      <c r="DB470" s="281"/>
      <c r="DC470" s="281"/>
      <c r="DD470" s="281"/>
      <c r="DE470" s="281"/>
      <c r="DF470" s="281"/>
      <c r="DG470" s="281"/>
      <c r="DH470" s="281"/>
      <c r="DI470" s="281"/>
      <c r="DJ470" s="281"/>
      <c r="DK470" s="281"/>
      <c r="DL470" s="281"/>
      <c r="DM470" s="281"/>
      <c r="DN470" s="281"/>
      <c r="DO470" s="281"/>
      <c r="DP470" s="281"/>
      <c r="DQ470" s="281"/>
      <c r="DR470" s="281"/>
      <c r="DS470" s="281"/>
      <c r="DT470" s="281"/>
      <c r="DU470" s="281"/>
      <c r="DV470" s="281"/>
      <c r="DW470" s="281"/>
      <c r="DX470" s="281"/>
      <c r="DY470" s="281"/>
      <c r="DZ470" s="281"/>
      <c r="EA470" s="281"/>
      <c r="EB470" s="281"/>
      <c r="EC470" s="281"/>
      <c r="ED470" s="281"/>
      <c r="EE470" s="281"/>
      <c r="EF470" s="281"/>
      <c r="EG470" s="281"/>
      <c r="EH470" s="281"/>
      <c r="EI470" s="281"/>
    </row>
    <row r="471" spans="1:188" s="229" customFormat="1" x14ac:dyDescent="0.25">
      <c r="A471" s="122"/>
      <c r="B471" s="123" t="s">
        <v>54</v>
      </c>
      <c r="C471" s="124"/>
      <c r="D471" s="125">
        <v>4</v>
      </c>
      <c r="E471" s="126">
        <v>4</v>
      </c>
      <c r="F471" s="204"/>
      <c r="G471" s="204"/>
      <c r="H471" s="128"/>
      <c r="I471" s="204"/>
      <c r="J471" s="68"/>
      <c r="K471" s="234"/>
      <c r="L471" s="235"/>
      <c r="M471" s="89"/>
      <c r="N471" s="281"/>
      <c r="O471" s="281"/>
      <c r="P471" s="281"/>
      <c r="Q471" s="281"/>
      <c r="R471" s="281"/>
      <c r="S471" s="281"/>
      <c r="T471" s="281"/>
      <c r="U471" s="281"/>
      <c r="V471" s="281"/>
      <c r="W471" s="281"/>
      <c r="X471" s="281"/>
      <c r="Y471" s="281"/>
      <c r="Z471" s="281"/>
      <c r="AA471" s="281"/>
      <c r="AB471" s="281"/>
      <c r="AC471" s="281"/>
      <c r="AD471" s="281"/>
      <c r="AE471" s="281"/>
      <c r="AF471" s="281"/>
      <c r="AG471" s="281"/>
      <c r="AH471" s="281"/>
      <c r="AI471" s="281"/>
      <c r="AJ471" s="281"/>
      <c r="AK471" s="281"/>
      <c r="AL471" s="281"/>
      <c r="AM471" s="281"/>
      <c r="AN471" s="281"/>
      <c r="AO471" s="281"/>
      <c r="AP471" s="281"/>
      <c r="AQ471" s="281"/>
      <c r="AR471" s="281"/>
      <c r="AS471" s="281"/>
      <c r="AT471" s="281"/>
      <c r="AU471" s="281"/>
      <c r="AV471" s="281"/>
      <c r="AW471" s="281"/>
      <c r="AX471" s="281"/>
      <c r="AY471" s="281"/>
      <c r="AZ471" s="281"/>
      <c r="BA471" s="281"/>
      <c r="BB471" s="281"/>
      <c r="BC471" s="281"/>
      <c r="BD471" s="281"/>
      <c r="BE471" s="281"/>
      <c r="BF471" s="281"/>
      <c r="BG471" s="281"/>
      <c r="BH471" s="281"/>
      <c r="BI471" s="281"/>
      <c r="BJ471" s="281"/>
      <c r="BK471" s="281"/>
      <c r="BL471" s="281"/>
      <c r="BM471" s="281"/>
      <c r="BN471" s="281"/>
      <c r="BO471" s="281"/>
      <c r="BP471" s="281"/>
      <c r="BQ471" s="281"/>
      <c r="BR471" s="281"/>
      <c r="BS471" s="281"/>
      <c r="BT471" s="281"/>
      <c r="BU471" s="281"/>
      <c r="BV471" s="281"/>
      <c r="BW471" s="281"/>
      <c r="BX471" s="281"/>
      <c r="BY471" s="281"/>
      <c r="BZ471" s="281"/>
      <c r="CA471" s="281"/>
      <c r="CB471" s="281"/>
      <c r="CC471" s="281"/>
      <c r="CD471" s="281"/>
      <c r="CE471" s="281"/>
      <c r="CF471" s="281"/>
      <c r="CG471" s="281"/>
      <c r="CH471" s="281"/>
      <c r="CI471" s="281"/>
      <c r="CJ471" s="281"/>
      <c r="CK471" s="281"/>
      <c r="CL471" s="281"/>
      <c r="CM471" s="281"/>
      <c r="CN471" s="281"/>
      <c r="CO471" s="281"/>
      <c r="CP471" s="281"/>
      <c r="CQ471" s="281"/>
      <c r="CR471" s="281"/>
      <c r="CS471" s="281"/>
      <c r="CT471" s="281"/>
      <c r="CU471" s="281"/>
      <c r="CV471" s="281"/>
      <c r="CW471" s="281"/>
      <c r="CX471" s="281"/>
      <c r="CY471" s="281"/>
      <c r="CZ471" s="281"/>
      <c r="DA471" s="281"/>
      <c r="DB471" s="281"/>
      <c r="DC471" s="281"/>
      <c r="DD471" s="281"/>
      <c r="DE471" s="281"/>
      <c r="DF471" s="281"/>
      <c r="DG471" s="281"/>
      <c r="DH471" s="281"/>
      <c r="DI471" s="281"/>
      <c r="DJ471" s="281"/>
      <c r="DK471" s="281"/>
      <c r="DL471" s="281"/>
      <c r="DM471" s="281"/>
      <c r="DN471" s="281"/>
      <c r="DO471" s="281"/>
      <c r="DP471" s="281"/>
      <c r="DQ471" s="281"/>
      <c r="DR471" s="281"/>
      <c r="DS471" s="281"/>
      <c r="DT471" s="281"/>
      <c r="DU471" s="281"/>
      <c r="DV471" s="281"/>
      <c r="DW471" s="281"/>
      <c r="DX471" s="281"/>
      <c r="DY471" s="281"/>
      <c r="DZ471" s="281"/>
      <c r="EA471" s="281"/>
      <c r="EB471" s="281"/>
      <c r="EC471" s="281"/>
      <c r="ED471" s="281"/>
      <c r="EE471" s="281"/>
      <c r="EF471" s="281"/>
      <c r="EG471" s="281"/>
      <c r="EH471" s="281"/>
      <c r="EI471" s="281"/>
    </row>
    <row r="472" spans="1:188" s="229" customFormat="1" ht="15.75" thickBot="1" x14ac:dyDescent="0.3">
      <c r="A472" s="122"/>
      <c r="B472" s="123" t="s">
        <v>19</v>
      </c>
      <c r="C472" s="124"/>
      <c r="D472" s="125">
        <v>160</v>
      </c>
      <c r="E472" s="126">
        <v>160</v>
      </c>
      <c r="F472" s="204"/>
      <c r="G472" s="204"/>
      <c r="H472" s="128"/>
      <c r="I472" s="204"/>
      <c r="J472" s="68"/>
      <c r="K472" s="234"/>
      <c r="L472" s="235"/>
      <c r="M472" s="89"/>
      <c r="N472" s="281"/>
      <c r="O472" s="281"/>
      <c r="P472" s="281"/>
      <c r="Q472" s="281"/>
      <c r="R472" s="281"/>
      <c r="S472" s="281"/>
      <c r="T472" s="281"/>
      <c r="U472" s="281"/>
      <c r="V472" s="281"/>
      <c r="W472" s="281"/>
      <c r="X472" s="281"/>
      <c r="Y472" s="281"/>
      <c r="Z472" s="281"/>
      <c r="AA472" s="281"/>
      <c r="AB472" s="281"/>
      <c r="AC472" s="281"/>
      <c r="AD472" s="281"/>
      <c r="AE472" s="281"/>
      <c r="AF472" s="281"/>
      <c r="AG472" s="281"/>
      <c r="AH472" s="281"/>
      <c r="AI472" s="281"/>
      <c r="AJ472" s="281"/>
      <c r="AK472" s="281"/>
      <c r="AL472" s="281"/>
      <c r="AM472" s="281"/>
      <c r="AN472" s="281"/>
      <c r="AO472" s="281"/>
      <c r="AP472" s="281"/>
      <c r="AQ472" s="281"/>
      <c r="AR472" s="281"/>
      <c r="AS472" s="281"/>
      <c r="AT472" s="281"/>
      <c r="AU472" s="281"/>
      <c r="AV472" s="281"/>
      <c r="AW472" s="281"/>
      <c r="AX472" s="281"/>
      <c r="AY472" s="281"/>
      <c r="AZ472" s="281"/>
      <c r="BA472" s="281"/>
      <c r="BB472" s="281"/>
      <c r="BC472" s="281"/>
      <c r="BD472" s="281"/>
      <c r="BE472" s="281"/>
      <c r="BF472" s="281"/>
      <c r="BG472" s="281"/>
      <c r="BH472" s="281"/>
      <c r="BI472" s="281"/>
      <c r="BJ472" s="281"/>
      <c r="BK472" s="281"/>
      <c r="BL472" s="281"/>
      <c r="BM472" s="281"/>
      <c r="BN472" s="281"/>
      <c r="BO472" s="281"/>
      <c r="BP472" s="281"/>
      <c r="BQ472" s="281"/>
      <c r="BR472" s="281"/>
      <c r="BS472" s="281"/>
      <c r="BT472" s="281"/>
      <c r="BU472" s="281"/>
      <c r="BV472" s="281"/>
      <c r="BW472" s="281"/>
      <c r="BX472" s="281"/>
      <c r="BY472" s="281"/>
      <c r="BZ472" s="281"/>
      <c r="CA472" s="281"/>
      <c r="CB472" s="281"/>
      <c r="CC472" s="281"/>
      <c r="CD472" s="281"/>
      <c r="CE472" s="281"/>
      <c r="CF472" s="281"/>
      <c r="CG472" s="281"/>
      <c r="CH472" s="281"/>
      <c r="CI472" s="281"/>
      <c r="CJ472" s="281"/>
      <c r="CK472" s="281"/>
      <c r="CL472" s="281"/>
      <c r="CM472" s="281"/>
      <c r="CN472" s="281"/>
      <c r="CO472" s="281"/>
      <c r="CP472" s="281"/>
      <c r="CQ472" s="281"/>
      <c r="CR472" s="281"/>
      <c r="CS472" s="281"/>
      <c r="CT472" s="281"/>
      <c r="CU472" s="281"/>
      <c r="CV472" s="281"/>
      <c r="CW472" s="281"/>
      <c r="CX472" s="281"/>
      <c r="CY472" s="281"/>
      <c r="CZ472" s="281"/>
      <c r="DA472" s="281"/>
      <c r="DB472" s="281"/>
      <c r="DC472" s="281"/>
      <c r="DD472" s="281"/>
      <c r="DE472" s="281"/>
      <c r="DF472" s="281"/>
      <c r="DG472" s="281"/>
      <c r="DH472" s="281"/>
      <c r="DI472" s="281"/>
      <c r="DJ472" s="281"/>
      <c r="DK472" s="281"/>
      <c r="DL472" s="281"/>
      <c r="DM472" s="281"/>
      <c r="DN472" s="281"/>
      <c r="DO472" s="281"/>
      <c r="DP472" s="281"/>
      <c r="DQ472" s="281"/>
      <c r="DR472" s="281"/>
      <c r="DS472" s="281"/>
      <c r="DT472" s="281"/>
      <c r="DU472" s="281"/>
      <c r="DV472" s="281"/>
      <c r="DW472" s="281"/>
      <c r="DX472" s="281"/>
      <c r="DY472" s="281"/>
      <c r="DZ472" s="281"/>
      <c r="EA472" s="281"/>
      <c r="EB472" s="281"/>
      <c r="EC472" s="281"/>
      <c r="ED472" s="281"/>
      <c r="EE472" s="281"/>
      <c r="EF472" s="281"/>
      <c r="EG472" s="281"/>
      <c r="EH472" s="281"/>
      <c r="EI472" s="281"/>
    </row>
    <row r="473" spans="1:188" ht="15.75" thickBot="1" x14ac:dyDescent="0.3">
      <c r="A473" s="192" t="s">
        <v>29</v>
      </c>
      <c r="B473" s="193"/>
      <c r="C473" s="265">
        <v>444</v>
      </c>
      <c r="D473" s="210"/>
      <c r="E473" s="218"/>
      <c r="F473" s="196">
        <v>12.25</v>
      </c>
      <c r="G473" s="196">
        <v>13.459999999999999</v>
      </c>
      <c r="H473" s="196">
        <v>57.92</v>
      </c>
      <c r="I473" s="196">
        <v>400.3</v>
      </c>
      <c r="J473" s="167"/>
      <c r="L473" s="235"/>
    </row>
    <row r="474" spans="1:188" ht="15.75" thickBot="1" x14ac:dyDescent="0.3">
      <c r="A474" s="192" t="s">
        <v>64</v>
      </c>
      <c r="B474" s="193"/>
      <c r="C474" s="194">
        <v>1419</v>
      </c>
      <c r="D474" s="219"/>
      <c r="E474" s="194"/>
      <c r="F474" s="213">
        <v>37.25</v>
      </c>
      <c r="G474" s="213">
        <v>42.11</v>
      </c>
      <c r="H474" s="213">
        <v>179.65</v>
      </c>
      <c r="I474" s="213">
        <v>1244.7</v>
      </c>
      <c r="J474" s="167"/>
      <c r="L474" s="235"/>
    </row>
    <row r="475" spans="1:188" ht="15.75" thickBot="1" x14ac:dyDescent="0.3">
      <c r="A475" s="123"/>
      <c r="B475" s="123"/>
      <c r="C475" s="307"/>
      <c r="D475" s="306"/>
      <c r="E475" s="307"/>
      <c r="F475" s="308"/>
      <c r="G475" s="127"/>
      <c r="H475" s="127"/>
      <c r="I475" s="127"/>
      <c r="J475" s="83"/>
      <c r="L475" s="235"/>
    </row>
    <row r="476" spans="1:188" x14ac:dyDescent="0.25">
      <c r="A476" s="309" t="s">
        <v>343</v>
      </c>
      <c r="B476" s="310"/>
      <c r="C476" s="314">
        <v>7263.5</v>
      </c>
      <c r="D476" s="314"/>
      <c r="E476" s="314"/>
      <c r="F476" s="314">
        <v>187.98</v>
      </c>
      <c r="G476" s="314">
        <v>211.09500000000003</v>
      </c>
      <c r="H476" s="314">
        <v>899.43999999999994</v>
      </c>
      <c r="I476" s="314">
        <v>6232.5</v>
      </c>
      <c r="J476" s="67"/>
      <c r="L476" s="235"/>
    </row>
    <row r="477" spans="1:188" ht="15.75" thickBot="1" x14ac:dyDescent="0.3">
      <c r="A477" s="311"/>
      <c r="B477" s="312"/>
      <c r="C477" s="315">
        <v>1452.7</v>
      </c>
      <c r="D477" s="315"/>
      <c r="E477" s="315"/>
      <c r="F477" s="463">
        <v>37.595999999999997</v>
      </c>
      <c r="G477" s="463">
        <v>42.219000000000008</v>
      </c>
      <c r="H477" s="463">
        <v>179.88799999999998</v>
      </c>
      <c r="I477" s="463">
        <v>1246.5</v>
      </c>
      <c r="J477" s="464"/>
      <c r="L477" s="235"/>
    </row>
    <row r="478" spans="1:188" ht="15" customHeight="1" x14ac:dyDescent="0.25">
      <c r="A478" s="67"/>
      <c r="B478" s="67"/>
      <c r="C478" s="609" t="s">
        <v>178</v>
      </c>
      <c r="D478" s="609"/>
      <c r="E478" s="609"/>
      <c r="F478" s="609"/>
      <c r="G478" s="130"/>
      <c r="H478" s="130"/>
      <c r="I478" s="130"/>
      <c r="J478" s="67"/>
      <c r="L478" s="235"/>
    </row>
    <row r="479" spans="1:188" ht="15.75" thickBot="1" x14ac:dyDescent="0.3">
      <c r="A479" s="152" t="s">
        <v>115</v>
      </c>
      <c r="B479" s="180"/>
      <c r="C479" s="180"/>
      <c r="D479" s="154"/>
      <c r="J479" s="67"/>
      <c r="L479" s="235"/>
    </row>
    <row r="480" spans="1:188" ht="22.5" customHeight="1" x14ac:dyDescent="0.25">
      <c r="A480" s="619" t="s">
        <v>281</v>
      </c>
      <c r="B480" s="620"/>
      <c r="C480" s="612" t="s">
        <v>277</v>
      </c>
      <c r="D480" s="453" t="s">
        <v>3</v>
      </c>
      <c r="E480" s="156" t="s">
        <v>3</v>
      </c>
      <c r="F480" s="587" t="s">
        <v>278</v>
      </c>
      <c r="G480" s="588"/>
      <c r="H480" s="589"/>
      <c r="I480" s="453" t="s">
        <v>4</v>
      </c>
      <c r="J480" s="158" t="s">
        <v>279</v>
      </c>
      <c r="L480" s="235"/>
    </row>
    <row r="481" spans="1:188" ht="15.75" thickBot="1" x14ac:dyDescent="0.3">
      <c r="A481" s="615" t="s">
        <v>280</v>
      </c>
      <c r="B481" s="616"/>
      <c r="C481" s="613"/>
      <c r="D481" s="159" t="s">
        <v>6</v>
      </c>
      <c r="E481" s="160" t="s">
        <v>6</v>
      </c>
      <c r="F481" s="161"/>
      <c r="G481" s="162"/>
      <c r="H481" s="163"/>
      <c r="I481" s="159" t="s">
        <v>7</v>
      </c>
      <c r="J481" s="68"/>
      <c r="L481" s="235"/>
    </row>
    <row r="482" spans="1:188" ht="15.75" thickBot="1" x14ac:dyDescent="0.3">
      <c r="A482" s="617"/>
      <c r="B482" s="618"/>
      <c r="C482" s="614"/>
      <c r="D482" s="165" t="s">
        <v>8</v>
      </c>
      <c r="E482" s="165" t="s">
        <v>9</v>
      </c>
      <c r="F482" s="165" t="s">
        <v>10</v>
      </c>
      <c r="G482" s="165" t="s">
        <v>11</v>
      </c>
      <c r="H482" s="166" t="s">
        <v>12</v>
      </c>
      <c r="I482" s="166" t="s">
        <v>13</v>
      </c>
      <c r="J482" s="167"/>
      <c r="L482" s="235"/>
    </row>
    <row r="483" spans="1:188" x14ac:dyDescent="0.25">
      <c r="A483" s="71"/>
      <c r="B483" s="67" t="s">
        <v>15</v>
      </c>
      <c r="C483" s="72"/>
      <c r="D483" s="175"/>
      <c r="E483" s="177"/>
      <c r="F483" s="169"/>
      <c r="G483" s="164"/>
      <c r="H483" s="168"/>
      <c r="I483" s="169"/>
      <c r="J483" s="68"/>
      <c r="L483" s="235"/>
    </row>
    <row r="484" spans="1:188" s="65" customFormat="1" ht="23.25" x14ac:dyDescent="0.25">
      <c r="A484" s="71" t="s">
        <v>189</v>
      </c>
      <c r="B484" s="67"/>
      <c r="C484" s="72" t="s">
        <v>126</v>
      </c>
      <c r="D484" s="72"/>
      <c r="E484" s="72"/>
      <c r="F484" s="131">
        <v>4.8</v>
      </c>
      <c r="G484" s="131">
        <v>5</v>
      </c>
      <c r="H484" s="131">
        <v>14</v>
      </c>
      <c r="I484" s="131">
        <v>120</v>
      </c>
      <c r="J484" s="68" t="s">
        <v>218</v>
      </c>
      <c r="K484" s="234"/>
      <c r="L484" s="235"/>
      <c r="M484" s="234"/>
      <c r="N484" s="89"/>
      <c r="O484" s="89"/>
      <c r="P484" s="89"/>
      <c r="Q484" s="89"/>
      <c r="R484" s="89"/>
      <c r="S484" s="89"/>
      <c r="T484" s="89"/>
      <c r="U484" s="89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66"/>
      <c r="BS484" s="66"/>
      <c r="BT484" s="66"/>
      <c r="BU484" s="66"/>
      <c r="BV484" s="66"/>
      <c r="BW484" s="66"/>
      <c r="BX484" s="66"/>
      <c r="BY484" s="66"/>
      <c r="BZ484" s="66"/>
      <c r="CA484" s="66"/>
      <c r="CB484" s="66"/>
      <c r="CC484" s="66"/>
      <c r="CD484" s="66"/>
      <c r="CE484" s="66"/>
      <c r="CF484" s="66"/>
      <c r="CG484" s="66"/>
      <c r="CH484" s="66"/>
      <c r="CI484" s="66"/>
      <c r="CJ484" s="66"/>
      <c r="CK484" s="66"/>
      <c r="CL484" s="66"/>
      <c r="CM484" s="66"/>
      <c r="CN484" s="66"/>
      <c r="CO484" s="66"/>
      <c r="CP484" s="66"/>
      <c r="CQ484" s="66"/>
      <c r="CR484" s="66"/>
      <c r="CS484" s="66"/>
      <c r="CT484" s="66"/>
      <c r="CU484" s="66"/>
      <c r="CV484" s="66"/>
      <c r="CW484" s="66"/>
      <c r="CX484" s="66"/>
      <c r="CY484" s="66"/>
      <c r="CZ484" s="66"/>
      <c r="DA484" s="66"/>
      <c r="DB484" s="66"/>
      <c r="DC484" s="66"/>
      <c r="DD484" s="66"/>
      <c r="DE484" s="66"/>
      <c r="DF484" s="66"/>
      <c r="DG484" s="66"/>
      <c r="DH484" s="66"/>
      <c r="DI484" s="66"/>
      <c r="DJ484" s="66"/>
      <c r="DK484" s="66"/>
      <c r="DL484" s="66"/>
      <c r="DM484" s="66"/>
      <c r="DN484" s="66"/>
      <c r="DO484" s="66"/>
      <c r="DP484" s="66"/>
      <c r="DQ484" s="66"/>
      <c r="DR484" s="66"/>
      <c r="DS484" s="66"/>
      <c r="DT484" s="66"/>
      <c r="DU484" s="66"/>
      <c r="DV484" s="66"/>
      <c r="DW484" s="66"/>
      <c r="DX484" s="66"/>
      <c r="DY484" s="66"/>
      <c r="DZ484" s="66"/>
      <c r="EA484" s="66"/>
      <c r="EB484" s="66"/>
      <c r="EC484" s="66"/>
      <c r="ED484" s="66"/>
      <c r="EE484" s="66"/>
      <c r="EF484" s="66"/>
      <c r="EG484" s="66"/>
      <c r="EH484" s="66"/>
      <c r="EI484" s="66"/>
    </row>
    <row r="485" spans="1:188" s="65" customFormat="1" x14ac:dyDescent="0.25">
      <c r="A485" s="71"/>
      <c r="B485" s="67" t="s">
        <v>146</v>
      </c>
      <c r="C485" s="72"/>
      <c r="D485" s="72">
        <v>19</v>
      </c>
      <c r="E485" s="221">
        <v>19</v>
      </c>
      <c r="F485" s="132"/>
      <c r="G485" s="131"/>
      <c r="H485" s="131"/>
      <c r="I485" s="132"/>
      <c r="J485" s="68"/>
      <c r="K485" s="234"/>
      <c r="L485" s="235"/>
      <c r="M485" s="234"/>
      <c r="N485" s="89"/>
      <c r="O485" s="89"/>
      <c r="P485" s="89"/>
      <c r="Q485" s="89"/>
      <c r="R485" s="89"/>
      <c r="S485" s="89"/>
      <c r="T485" s="89"/>
      <c r="U485" s="89"/>
      <c r="V485" s="66"/>
      <c r="W485" s="66"/>
      <c r="X485" s="66"/>
      <c r="Y485" s="66"/>
      <c r="Z485" s="66"/>
      <c r="AA485" s="66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6"/>
      <c r="AS485" s="66"/>
      <c r="AT485" s="66"/>
      <c r="AU485" s="66"/>
      <c r="AV485" s="66"/>
      <c r="AW485" s="66"/>
      <c r="AX485" s="66"/>
      <c r="AY485" s="66"/>
      <c r="AZ485" s="66"/>
      <c r="BA485" s="66"/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66"/>
      <c r="BS485" s="66"/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6"/>
      <c r="CF485" s="66"/>
      <c r="CG485" s="66"/>
      <c r="CH485" s="66"/>
      <c r="CI485" s="66"/>
      <c r="CJ485" s="66"/>
      <c r="CK485" s="66"/>
      <c r="CL485" s="66"/>
      <c r="CM485" s="66"/>
      <c r="CN485" s="66"/>
      <c r="CO485" s="66"/>
      <c r="CP485" s="66"/>
      <c r="CQ485" s="66"/>
      <c r="CR485" s="66"/>
      <c r="CS485" s="66"/>
      <c r="CT485" s="66"/>
      <c r="CU485" s="66"/>
      <c r="CV485" s="66"/>
      <c r="CW485" s="66"/>
      <c r="CX485" s="66"/>
      <c r="CY485" s="66"/>
      <c r="CZ485" s="66"/>
      <c r="DA485" s="66"/>
      <c r="DB485" s="66"/>
      <c r="DC485" s="66"/>
      <c r="DD485" s="66"/>
      <c r="DE485" s="66"/>
      <c r="DF485" s="66"/>
      <c r="DG485" s="66"/>
      <c r="DH485" s="66"/>
      <c r="DI485" s="66"/>
      <c r="DJ485" s="66"/>
      <c r="DK485" s="66"/>
      <c r="DL485" s="66"/>
      <c r="DM485" s="66"/>
      <c r="DN485" s="66"/>
      <c r="DO485" s="66"/>
      <c r="DP485" s="66"/>
      <c r="DQ485" s="66"/>
      <c r="DR485" s="66"/>
      <c r="DS485" s="66"/>
      <c r="DT485" s="66"/>
      <c r="DU485" s="66"/>
      <c r="DV485" s="66"/>
      <c r="DW485" s="66"/>
      <c r="DX485" s="66"/>
      <c r="DY485" s="66"/>
      <c r="DZ485" s="66"/>
      <c r="EA485" s="66"/>
      <c r="EB485" s="66"/>
      <c r="EC485" s="66"/>
      <c r="ED485" s="66"/>
      <c r="EE485" s="66"/>
      <c r="EF485" s="66"/>
      <c r="EG485" s="66"/>
      <c r="EH485" s="66"/>
      <c r="EI485" s="66"/>
    </row>
    <row r="486" spans="1:188" s="65" customFormat="1" x14ac:dyDescent="0.25">
      <c r="A486" s="71"/>
      <c r="B486" s="67" t="s">
        <v>18</v>
      </c>
      <c r="C486" s="74"/>
      <c r="D486" s="131">
        <v>75</v>
      </c>
      <c r="E486" s="131">
        <v>75</v>
      </c>
      <c r="F486" s="131"/>
      <c r="G486" s="130"/>
      <c r="H486" s="131"/>
      <c r="I486" s="130"/>
      <c r="J486" s="68"/>
      <c r="K486" s="234"/>
      <c r="L486" s="235"/>
      <c r="M486" s="234"/>
      <c r="N486" s="89"/>
      <c r="O486" s="89"/>
      <c r="P486" s="89"/>
      <c r="Q486" s="89"/>
      <c r="R486" s="89"/>
      <c r="S486" s="89"/>
      <c r="T486" s="89"/>
      <c r="U486" s="89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6"/>
      <c r="CG486" s="66"/>
      <c r="CH486" s="66"/>
      <c r="CI486" s="66"/>
      <c r="CJ486" s="66"/>
      <c r="CK486" s="66"/>
      <c r="CL486" s="66"/>
      <c r="CM486" s="66"/>
      <c r="CN486" s="66"/>
      <c r="CO486" s="66"/>
      <c r="CP486" s="66"/>
      <c r="CQ486" s="66"/>
      <c r="CR486" s="66"/>
      <c r="CS486" s="66"/>
      <c r="CT486" s="66"/>
      <c r="CU486" s="66"/>
      <c r="CV486" s="66"/>
      <c r="CW486" s="66"/>
      <c r="CX486" s="66"/>
      <c r="CY486" s="66"/>
      <c r="CZ486" s="66"/>
      <c r="DA486" s="66"/>
      <c r="DB486" s="66"/>
      <c r="DC486" s="66"/>
      <c r="DD486" s="66"/>
      <c r="DE486" s="66"/>
      <c r="DF486" s="66"/>
      <c r="DG486" s="66"/>
      <c r="DH486" s="66"/>
      <c r="DI486" s="66"/>
      <c r="DJ486" s="66"/>
      <c r="DK486" s="66"/>
      <c r="DL486" s="66"/>
      <c r="DM486" s="66"/>
      <c r="DN486" s="66"/>
      <c r="DO486" s="66"/>
      <c r="DP486" s="66"/>
      <c r="DQ486" s="66"/>
      <c r="DR486" s="66"/>
      <c r="DS486" s="66"/>
      <c r="DT486" s="66"/>
      <c r="DU486" s="66"/>
      <c r="DV486" s="66"/>
      <c r="DW486" s="66"/>
      <c r="DX486" s="66"/>
      <c r="DY486" s="66"/>
      <c r="DZ486" s="66"/>
      <c r="EA486" s="66"/>
      <c r="EB486" s="66"/>
      <c r="EC486" s="66"/>
      <c r="ED486" s="66"/>
      <c r="EE486" s="66"/>
      <c r="EF486" s="66"/>
      <c r="EG486" s="66"/>
      <c r="EH486" s="66"/>
      <c r="EI486" s="66"/>
    </row>
    <row r="487" spans="1:188" s="65" customFormat="1" x14ac:dyDescent="0.25">
      <c r="A487" s="71"/>
      <c r="B487" s="67" t="s">
        <v>20</v>
      </c>
      <c r="C487" s="74"/>
      <c r="D487" s="131">
        <v>2</v>
      </c>
      <c r="E487" s="131">
        <v>2</v>
      </c>
      <c r="F487" s="131"/>
      <c r="G487" s="130"/>
      <c r="H487" s="131"/>
      <c r="I487" s="130"/>
      <c r="J487" s="68"/>
      <c r="K487" s="234"/>
      <c r="L487" s="235"/>
      <c r="M487" s="234"/>
      <c r="N487" s="89"/>
      <c r="O487" s="89"/>
      <c r="P487" s="89"/>
      <c r="Q487" s="89"/>
      <c r="R487" s="89"/>
      <c r="S487" s="89"/>
      <c r="T487" s="89"/>
      <c r="U487" s="89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6"/>
      <c r="CJ487" s="66"/>
      <c r="CK487" s="66"/>
      <c r="CL487" s="66"/>
      <c r="CM487" s="66"/>
      <c r="CN487" s="66"/>
      <c r="CO487" s="66"/>
      <c r="CP487" s="66"/>
      <c r="CQ487" s="66"/>
      <c r="CR487" s="66"/>
      <c r="CS487" s="66"/>
      <c r="CT487" s="66"/>
      <c r="CU487" s="66"/>
      <c r="CV487" s="66"/>
      <c r="CW487" s="66"/>
      <c r="CX487" s="66"/>
      <c r="CY487" s="66"/>
      <c r="CZ487" s="66"/>
      <c r="DA487" s="66"/>
      <c r="DB487" s="66"/>
      <c r="DC487" s="66"/>
      <c r="DD487" s="66"/>
      <c r="DE487" s="66"/>
      <c r="DF487" s="66"/>
      <c r="DG487" s="66"/>
      <c r="DH487" s="66"/>
      <c r="DI487" s="66"/>
      <c r="DJ487" s="66"/>
      <c r="DK487" s="66"/>
      <c r="DL487" s="66"/>
      <c r="DM487" s="66"/>
      <c r="DN487" s="66"/>
      <c r="DO487" s="66"/>
      <c r="DP487" s="66"/>
      <c r="DQ487" s="66"/>
      <c r="DR487" s="66"/>
      <c r="DS487" s="66"/>
      <c r="DT487" s="66"/>
      <c r="DU487" s="66"/>
      <c r="DV487" s="66"/>
      <c r="DW487" s="66"/>
      <c r="DX487" s="66"/>
      <c r="DY487" s="66"/>
      <c r="DZ487" s="66"/>
      <c r="EA487" s="66"/>
      <c r="EB487" s="66"/>
      <c r="EC487" s="66"/>
      <c r="ED487" s="66"/>
      <c r="EE487" s="66"/>
      <c r="EF487" s="66"/>
      <c r="EG487" s="66"/>
      <c r="EH487" s="66"/>
      <c r="EI487" s="66"/>
    </row>
    <row r="488" spans="1:188" s="65" customFormat="1" x14ac:dyDescent="0.25">
      <c r="A488" s="71"/>
      <c r="B488" s="67" t="s">
        <v>19</v>
      </c>
      <c r="C488" s="74"/>
      <c r="D488" s="131">
        <v>57</v>
      </c>
      <c r="E488" s="131">
        <v>57</v>
      </c>
      <c r="F488" s="131"/>
      <c r="G488" s="130"/>
      <c r="H488" s="131"/>
      <c r="I488" s="130"/>
      <c r="J488" s="68"/>
      <c r="K488" s="234"/>
      <c r="L488" s="235"/>
      <c r="M488" s="234"/>
      <c r="N488" s="89"/>
      <c r="O488" s="89"/>
      <c r="P488" s="89"/>
      <c r="Q488" s="89"/>
      <c r="R488" s="89"/>
      <c r="S488" s="89"/>
      <c r="T488" s="89"/>
      <c r="U488" s="89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6"/>
      <c r="CG488" s="66"/>
      <c r="CH488" s="66"/>
      <c r="CI488" s="66"/>
      <c r="CJ488" s="66"/>
      <c r="CK488" s="66"/>
      <c r="CL488" s="66"/>
      <c r="CM488" s="66"/>
      <c r="CN488" s="66"/>
      <c r="CO488" s="66"/>
      <c r="CP488" s="66"/>
      <c r="CQ488" s="66"/>
      <c r="CR488" s="66"/>
      <c r="CS488" s="66"/>
      <c r="CT488" s="66"/>
      <c r="CU488" s="66"/>
      <c r="CV488" s="66"/>
      <c r="CW488" s="66"/>
      <c r="CX488" s="66"/>
      <c r="CY488" s="66"/>
      <c r="CZ488" s="66"/>
      <c r="DA488" s="66"/>
      <c r="DB488" s="66"/>
      <c r="DC488" s="66"/>
      <c r="DD488" s="66"/>
      <c r="DE488" s="66"/>
      <c r="DF488" s="66"/>
      <c r="DG488" s="66"/>
      <c r="DH488" s="66"/>
      <c r="DI488" s="66"/>
      <c r="DJ488" s="66"/>
      <c r="DK488" s="66"/>
      <c r="DL488" s="66"/>
      <c r="DM488" s="66"/>
      <c r="DN488" s="66"/>
      <c r="DO488" s="66"/>
      <c r="DP488" s="66"/>
      <c r="DQ488" s="66"/>
      <c r="DR488" s="66"/>
      <c r="DS488" s="66"/>
      <c r="DT488" s="66"/>
      <c r="DU488" s="66"/>
      <c r="DV488" s="66"/>
      <c r="DW488" s="66"/>
      <c r="DX488" s="66"/>
      <c r="DY488" s="66"/>
      <c r="DZ488" s="66"/>
      <c r="EA488" s="66"/>
      <c r="EB488" s="66"/>
      <c r="EC488" s="66"/>
      <c r="ED488" s="66"/>
      <c r="EE488" s="66"/>
      <c r="EF488" s="66"/>
      <c r="EG488" s="66"/>
      <c r="EH488" s="66"/>
      <c r="EI488" s="66"/>
    </row>
    <row r="489" spans="1:188" s="65" customFormat="1" ht="15" customHeight="1" x14ac:dyDescent="0.25">
      <c r="A489" s="71"/>
      <c r="B489" s="67" t="s">
        <v>21</v>
      </c>
      <c r="C489" s="72"/>
      <c r="D489" s="170">
        <v>0.8</v>
      </c>
      <c r="E489" s="72">
        <v>0.8</v>
      </c>
      <c r="F489" s="131"/>
      <c r="G489" s="130"/>
      <c r="H489" s="131"/>
      <c r="I489" s="130"/>
      <c r="J489" s="68"/>
      <c r="K489" s="234"/>
      <c r="L489" s="235"/>
      <c r="M489" s="234"/>
      <c r="N489" s="89"/>
      <c r="O489" s="89"/>
      <c r="P489" s="89"/>
      <c r="Q489" s="89"/>
      <c r="R489" s="89"/>
      <c r="S489" s="89"/>
      <c r="T489" s="89"/>
      <c r="U489" s="89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  <c r="BD489" s="66"/>
      <c r="BE489" s="66"/>
      <c r="BF489" s="66"/>
      <c r="BG489" s="66"/>
      <c r="BH489" s="66"/>
      <c r="BI489" s="66"/>
      <c r="BJ489" s="66"/>
      <c r="BK489" s="66"/>
      <c r="BL489" s="66"/>
      <c r="BM489" s="66"/>
      <c r="BN489" s="66"/>
      <c r="BO489" s="66"/>
      <c r="BP489" s="66"/>
      <c r="BQ489" s="66"/>
      <c r="BR489" s="66"/>
      <c r="BS489" s="66"/>
      <c r="BT489" s="66"/>
      <c r="BU489" s="66"/>
      <c r="BV489" s="66"/>
      <c r="BW489" s="66"/>
      <c r="BX489" s="66"/>
      <c r="BY489" s="66"/>
      <c r="BZ489" s="66"/>
      <c r="CA489" s="66"/>
      <c r="CB489" s="66"/>
      <c r="CC489" s="66"/>
      <c r="CD489" s="66"/>
      <c r="CE489" s="66"/>
      <c r="CF489" s="66"/>
      <c r="CG489" s="66"/>
      <c r="CH489" s="66"/>
      <c r="CI489" s="66"/>
      <c r="CJ489" s="66"/>
      <c r="CK489" s="66"/>
      <c r="CL489" s="66"/>
      <c r="CM489" s="66"/>
      <c r="CN489" s="66"/>
      <c r="CO489" s="66"/>
      <c r="CP489" s="66"/>
      <c r="CQ489" s="66"/>
      <c r="CR489" s="66"/>
      <c r="CS489" s="66"/>
      <c r="CT489" s="66"/>
      <c r="CU489" s="66"/>
      <c r="CV489" s="66"/>
      <c r="CW489" s="66"/>
      <c r="CX489" s="66"/>
      <c r="CY489" s="66"/>
      <c r="CZ489" s="66"/>
      <c r="DA489" s="66"/>
      <c r="DB489" s="66"/>
      <c r="DC489" s="66"/>
      <c r="DD489" s="66"/>
      <c r="DE489" s="66"/>
      <c r="DF489" s="66"/>
      <c r="DG489" s="66"/>
      <c r="DH489" s="66"/>
      <c r="DI489" s="66"/>
      <c r="DJ489" s="66"/>
      <c r="DK489" s="66"/>
      <c r="DL489" s="66"/>
      <c r="DM489" s="66"/>
      <c r="DN489" s="66"/>
      <c r="DO489" s="66"/>
      <c r="DP489" s="66"/>
      <c r="DQ489" s="66"/>
      <c r="DR489" s="66"/>
      <c r="DS489" s="66"/>
      <c r="DT489" s="66"/>
      <c r="DU489" s="66"/>
      <c r="DV489" s="66"/>
      <c r="DW489" s="66"/>
      <c r="DX489" s="66"/>
      <c r="DY489" s="66"/>
      <c r="DZ489" s="66"/>
      <c r="EA489" s="66"/>
      <c r="EB489" s="66"/>
      <c r="EC489" s="66"/>
      <c r="ED489" s="66"/>
      <c r="EE489" s="66"/>
      <c r="EF489" s="66"/>
      <c r="EG489" s="66"/>
      <c r="EH489" s="66"/>
      <c r="EI489" s="66"/>
    </row>
    <row r="490" spans="1:188" s="65" customFormat="1" ht="15" customHeight="1" x14ac:dyDescent="0.25">
      <c r="A490" s="71"/>
      <c r="B490" s="67" t="s">
        <v>22</v>
      </c>
      <c r="C490" s="72"/>
      <c r="D490" s="170">
        <v>5</v>
      </c>
      <c r="E490" s="72">
        <v>5</v>
      </c>
      <c r="F490" s="131"/>
      <c r="G490" s="130"/>
      <c r="H490" s="131"/>
      <c r="I490" s="130"/>
      <c r="J490" s="68"/>
      <c r="K490" s="234"/>
      <c r="L490" s="235"/>
      <c r="M490" s="234"/>
      <c r="N490" s="89"/>
      <c r="O490" s="89"/>
      <c r="P490" s="89"/>
      <c r="Q490" s="89"/>
      <c r="R490" s="89"/>
      <c r="S490" s="89"/>
      <c r="T490" s="89"/>
      <c r="U490" s="89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6"/>
      <c r="CF490" s="66"/>
      <c r="CG490" s="66"/>
      <c r="CH490" s="66"/>
      <c r="CI490" s="66"/>
      <c r="CJ490" s="66"/>
      <c r="CK490" s="66"/>
      <c r="CL490" s="66"/>
      <c r="CM490" s="66"/>
      <c r="CN490" s="66"/>
      <c r="CO490" s="66"/>
      <c r="CP490" s="66"/>
      <c r="CQ490" s="66"/>
      <c r="CR490" s="66"/>
      <c r="CS490" s="66"/>
      <c r="CT490" s="66"/>
      <c r="CU490" s="66"/>
      <c r="CV490" s="66"/>
      <c r="CW490" s="66"/>
      <c r="CX490" s="66"/>
      <c r="CY490" s="66"/>
      <c r="CZ490" s="66"/>
      <c r="DA490" s="66"/>
      <c r="DB490" s="66"/>
      <c r="DC490" s="66"/>
      <c r="DD490" s="66"/>
      <c r="DE490" s="66"/>
      <c r="DF490" s="66"/>
      <c r="DG490" s="66"/>
      <c r="DH490" s="66"/>
      <c r="DI490" s="66"/>
      <c r="DJ490" s="66"/>
      <c r="DK490" s="66"/>
      <c r="DL490" s="66"/>
      <c r="DM490" s="66"/>
      <c r="DN490" s="66"/>
      <c r="DO490" s="66"/>
      <c r="DP490" s="66"/>
      <c r="DQ490" s="66"/>
      <c r="DR490" s="66"/>
      <c r="DS490" s="66"/>
      <c r="DT490" s="66"/>
      <c r="DU490" s="66"/>
      <c r="DV490" s="66"/>
      <c r="DW490" s="66"/>
      <c r="DX490" s="66"/>
      <c r="DY490" s="66"/>
      <c r="DZ490" s="66"/>
      <c r="EA490" s="66"/>
      <c r="EB490" s="66"/>
      <c r="EC490" s="66"/>
      <c r="ED490" s="66"/>
      <c r="EE490" s="66"/>
      <c r="EF490" s="66"/>
      <c r="EG490" s="66"/>
      <c r="EH490" s="66"/>
      <c r="EI490" s="66"/>
    </row>
    <row r="491" spans="1:188" s="65" customFormat="1" x14ac:dyDescent="0.25">
      <c r="A491" s="122" t="s">
        <v>97</v>
      </c>
      <c r="B491" s="123"/>
      <c r="C491" s="126" t="s">
        <v>313</v>
      </c>
      <c r="D491" s="211"/>
      <c r="E491" s="212"/>
      <c r="F491" s="204">
        <v>2.2999999999999998</v>
      </c>
      <c r="G491" s="128">
        <v>2</v>
      </c>
      <c r="H491" s="127">
        <v>11.9</v>
      </c>
      <c r="I491" s="128">
        <v>74.8</v>
      </c>
      <c r="J491" s="68" t="s">
        <v>177</v>
      </c>
      <c r="K491" s="234"/>
      <c r="L491" s="235"/>
      <c r="M491" s="234"/>
      <c r="N491" s="89"/>
      <c r="O491" s="89"/>
      <c r="P491" s="89"/>
      <c r="Q491" s="89"/>
      <c r="R491" s="89"/>
      <c r="S491" s="89"/>
      <c r="T491" s="89"/>
      <c r="U491" s="89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  <c r="AX491" s="66"/>
      <c r="AY491" s="66"/>
      <c r="AZ491" s="66"/>
      <c r="BA491" s="66"/>
      <c r="BB491" s="66"/>
      <c r="BC491" s="66"/>
      <c r="BD491" s="66"/>
      <c r="BE491" s="66"/>
      <c r="BF491" s="66"/>
      <c r="BG491" s="66"/>
      <c r="BH491" s="66"/>
      <c r="BI491" s="66"/>
      <c r="BJ491" s="66"/>
      <c r="BK491" s="66"/>
      <c r="BL491" s="66"/>
      <c r="BM491" s="66"/>
      <c r="BN491" s="66"/>
      <c r="BO491" s="66"/>
      <c r="BP491" s="66"/>
      <c r="BQ491" s="66"/>
      <c r="BR491" s="66"/>
      <c r="BS491" s="66"/>
      <c r="BT491" s="66"/>
      <c r="BU491" s="66"/>
      <c r="BV491" s="66"/>
      <c r="BW491" s="66"/>
      <c r="BX491" s="66"/>
      <c r="BY491" s="66"/>
      <c r="BZ491" s="66"/>
      <c r="CA491" s="66"/>
      <c r="CB491" s="66"/>
      <c r="CC491" s="66"/>
      <c r="CD491" s="66"/>
      <c r="CE491" s="66"/>
      <c r="CF491" s="66"/>
      <c r="CG491" s="66"/>
      <c r="CH491" s="66"/>
      <c r="CI491" s="66"/>
      <c r="CJ491" s="66"/>
      <c r="CK491" s="66"/>
      <c r="CL491" s="66"/>
      <c r="CM491" s="66"/>
      <c r="CN491" s="66"/>
      <c r="CO491" s="66"/>
      <c r="CP491" s="66"/>
      <c r="CQ491" s="66"/>
      <c r="CR491" s="66"/>
      <c r="CS491" s="66"/>
      <c r="CT491" s="66"/>
      <c r="CU491" s="66"/>
      <c r="CV491" s="66"/>
      <c r="CW491" s="66"/>
      <c r="CX491" s="66"/>
      <c r="CY491" s="66"/>
      <c r="CZ491" s="66"/>
      <c r="DA491" s="66"/>
      <c r="DB491" s="66"/>
      <c r="DC491" s="66"/>
      <c r="DD491" s="66"/>
      <c r="DE491" s="66"/>
      <c r="DF491" s="66"/>
      <c r="DG491" s="66"/>
      <c r="DH491" s="66"/>
      <c r="DI491" s="66"/>
      <c r="DJ491" s="66"/>
      <c r="DK491" s="66"/>
      <c r="DL491" s="66"/>
      <c r="DM491" s="66"/>
      <c r="DN491" s="66"/>
      <c r="DO491" s="66"/>
      <c r="DP491" s="66"/>
      <c r="DQ491" s="66"/>
      <c r="DR491" s="66"/>
      <c r="DS491" s="66"/>
      <c r="DT491" s="66"/>
      <c r="DU491" s="66"/>
      <c r="DV491" s="66"/>
      <c r="DW491" s="66"/>
      <c r="DX491" s="66"/>
      <c r="DY491" s="66"/>
      <c r="DZ491" s="66"/>
      <c r="EA491" s="66"/>
      <c r="EB491" s="66"/>
      <c r="EC491" s="66"/>
      <c r="ED491" s="66"/>
      <c r="EE491" s="66"/>
      <c r="EF491" s="66"/>
      <c r="EG491" s="66"/>
      <c r="EH491" s="66"/>
      <c r="EI491" s="66"/>
    </row>
    <row r="492" spans="1:188" s="65" customFormat="1" x14ac:dyDescent="0.25">
      <c r="A492" s="122"/>
      <c r="B492" s="123" t="s">
        <v>63</v>
      </c>
      <c r="C492" s="124"/>
      <c r="D492" s="125">
        <v>0.2</v>
      </c>
      <c r="E492" s="126">
        <v>0.2</v>
      </c>
      <c r="F492" s="204"/>
      <c r="G492" s="204"/>
      <c r="H492" s="128"/>
      <c r="I492" s="128"/>
      <c r="J492" s="68"/>
      <c r="K492" s="234"/>
      <c r="L492" s="235"/>
      <c r="M492" s="234"/>
      <c r="N492" s="89"/>
      <c r="O492" s="89"/>
      <c r="P492" s="89"/>
      <c r="Q492" s="89"/>
      <c r="R492" s="89"/>
      <c r="S492" s="89"/>
      <c r="T492" s="89"/>
      <c r="U492" s="89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/>
      <c r="AV492" s="66"/>
      <c r="AW492" s="66"/>
      <c r="AX492" s="66"/>
      <c r="AY492" s="66"/>
      <c r="AZ492" s="66"/>
      <c r="BA492" s="66"/>
      <c r="BB492" s="66"/>
      <c r="BC492" s="66"/>
      <c r="BD492" s="66"/>
      <c r="BE492" s="66"/>
      <c r="BF492" s="66"/>
      <c r="BG492" s="66"/>
      <c r="BH492" s="66"/>
      <c r="BI492" s="66"/>
      <c r="BJ492" s="66"/>
      <c r="BK492" s="66"/>
      <c r="BL492" s="66"/>
      <c r="BM492" s="66"/>
      <c r="BN492" s="66"/>
      <c r="BO492" s="66"/>
      <c r="BP492" s="66"/>
      <c r="BQ492" s="66"/>
      <c r="BR492" s="66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6"/>
      <c r="CF492" s="66"/>
      <c r="CG492" s="66"/>
      <c r="CH492" s="66"/>
      <c r="CI492" s="66"/>
      <c r="CJ492" s="66"/>
      <c r="CK492" s="66"/>
      <c r="CL492" s="66"/>
      <c r="CM492" s="66"/>
      <c r="CN492" s="66"/>
      <c r="CO492" s="66"/>
      <c r="CP492" s="66"/>
      <c r="CQ492" s="66"/>
      <c r="CR492" s="66"/>
      <c r="CS492" s="66"/>
      <c r="CT492" s="66"/>
      <c r="CU492" s="66"/>
      <c r="CV492" s="66"/>
      <c r="CW492" s="66"/>
      <c r="CX492" s="66"/>
      <c r="CY492" s="66"/>
      <c r="CZ492" s="66"/>
      <c r="DA492" s="66"/>
      <c r="DB492" s="66"/>
      <c r="DC492" s="66"/>
      <c r="DD492" s="66"/>
      <c r="DE492" s="66"/>
      <c r="DF492" s="66"/>
      <c r="DG492" s="66"/>
      <c r="DH492" s="66"/>
      <c r="DI492" s="66"/>
      <c r="DJ492" s="66"/>
      <c r="DK492" s="66"/>
      <c r="DL492" s="66"/>
      <c r="DM492" s="66"/>
      <c r="DN492" s="66"/>
      <c r="DO492" s="66"/>
      <c r="DP492" s="66"/>
      <c r="DQ492" s="66"/>
      <c r="DR492" s="66"/>
      <c r="DS492" s="66"/>
      <c r="DT492" s="66"/>
      <c r="DU492" s="66"/>
      <c r="DV492" s="66"/>
      <c r="DW492" s="66"/>
      <c r="DX492" s="66"/>
      <c r="DY492" s="66"/>
      <c r="DZ492" s="66"/>
      <c r="EA492" s="66"/>
      <c r="EB492" s="66"/>
      <c r="EC492" s="66"/>
      <c r="ED492" s="66"/>
      <c r="EE492" s="66"/>
      <c r="EF492" s="66"/>
      <c r="EG492" s="66"/>
      <c r="EH492" s="66"/>
      <c r="EI492" s="66"/>
    </row>
    <row r="493" spans="1:188" s="65" customFormat="1" x14ac:dyDescent="0.25">
      <c r="A493" s="122"/>
      <c r="B493" s="123" t="s">
        <v>20</v>
      </c>
      <c r="C493" s="124"/>
      <c r="D493" s="125">
        <v>4</v>
      </c>
      <c r="E493" s="126">
        <v>4</v>
      </c>
      <c r="F493" s="204"/>
      <c r="G493" s="204"/>
      <c r="H493" s="128"/>
      <c r="I493" s="204"/>
      <c r="J493" s="68"/>
      <c r="K493" s="234"/>
      <c r="L493" s="235"/>
      <c r="M493" s="234"/>
      <c r="N493" s="89"/>
      <c r="O493" s="89"/>
      <c r="P493" s="89"/>
      <c r="Q493" s="89"/>
      <c r="R493" s="89"/>
      <c r="S493" s="89"/>
      <c r="T493" s="89"/>
      <c r="U493" s="89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  <c r="BD493" s="66"/>
      <c r="BE493" s="66"/>
      <c r="BF493" s="66"/>
      <c r="BG493" s="66"/>
      <c r="BH493" s="66"/>
      <c r="BI493" s="66"/>
      <c r="BJ493" s="66"/>
      <c r="BK493" s="66"/>
      <c r="BL493" s="66"/>
      <c r="BM493" s="66"/>
      <c r="BN493" s="66"/>
      <c r="BO493" s="66"/>
      <c r="BP493" s="66"/>
      <c r="BQ493" s="66"/>
      <c r="BR493" s="66"/>
      <c r="BS493" s="66"/>
      <c r="BT493" s="66"/>
      <c r="BU493" s="66"/>
      <c r="BV493" s="66"/>
      <c r="BW493" s="66"/>
      <c r="BX493" s="66"/>
      <c r="BY493" s="66"/>
      <c r="BZ493" s="66"/>
      <c r="CA493" s="66"/>
      <c r="CB493" s="66"/>
      <c r="CC493" s="66"/>
      <c r="CD493" s="66"/>
      <c r="CE493" s="66"/>
      <c r="CF493" s="66"/>
      <c r="CG493" s="66"/>
      <c r="CH493" s="66"/>
      <c r="CI493" s="66"/>
      <c r="CJ493" s="66"/>
      <c r="CK493" s="66"/>
      <c r="CL493" s="66"/>
      <c r="CM493" s="66"/>
      <c r="CN493" s="66"/>
      <c r="CO493" s="66"/>
      <c r="CP493" s="66"/>
      <c r="CQ493" s="66"/>
      <c r="CR493" s="66"/>
      <c r="CS493" s="66"/>
      <c r="CT493" s="66"/>
      <c r="CU493" s="66"/>
      <c r="CV493" s="66"/>
      <c r="CW493" s="66"/>
      <c r="CX493" s="66"/>
      <c r="CY493" s="66"/>
      <c r="CZ493" s="66"/>
      <c r="DA493" s="66"/>
      <c r="DB493" s="66"/>
      <c r="DC493" s="66"/>
      <c r="DD493" s="66"/>
      <c r="DE493" s="66"/>
      <c r="DF493" s="66"/>
      <c r="DG493" s="66"/>
      <c r="DH493" s="66"/>
      <c r="DI493" s="66"/>
      <c r="DJ493" s="66"/>
      <c r="DK493" s="66"/>
      <c r="DL493" s="66"/>
      <c r="DM493" s="66"/>
      <c r="DN493" s="66"/>
      <c r="DO493" s="66"/>
      <c r="DP493" s="66"/>
      <c r="DQ493" s="66"/>
      <c r="DR493" s="66"/>
      <c r="DS493" s="66"/>
      <c r="DT493" s="66"/>
      <c r="DU493" s="66"/>
      <c r="DV493" s="66"/>
      <c r="DW493" s="66"/>
      <c r="DX493" s="66"/>
      <c r="DY493" s="66"/>
      <c r="DZ493" s="66"/>
      <c r="EA493" s="66"/>
      <c r="EB493" s="66"/>
      <c r="EC493" s="66"/>
      <c r="ED493" s="66"/>
      <c r="EE493" s="66"/>
      <c r="EF493" s="66"/>
      <c r="EG493" s="66"/>
      <c r="EH493" s="66"/>
      <c r="EI493" s="66"/>
    </row>
    <row r="494" spans="1:188" s="65" customFormat="1" x14ac:dyDescent="0.25">
      <c r="A494" s="122"/>
      <c r="B494" s="123" t="s">
        <v>18</v>
      </c>
      <c r="C494" s="124"/>
      <c r="D494" s="125">
        <v>42</v>
      </c>
      <c r="E494" s="126">
        <v>42</v>
      </c>
      <c r="F494" s="204"/>
      <c r="G494" s="204"/>
      <c r="H494" s="128"/>
      <c r="I494" s="204"/>
      <c r="J494" s="68"/>
      <c r="K494" s="234"/>
      <c r="L494" s="235"/>
      <c r="M494" s="234"/>
      <c r="N494" s="89"/>
      <c r="O494" s="89"/>
      <c r="P494" s="89"/>
      <c r="Q494" s="89"/>
      <c r="R494" s="89"/>
      <c r="S494" s="89"/>
      <c r="T494" s="89"/>
      <c r="U494" s="89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6"/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66"/>
      <c r="BS494" s="66"/>
      <c r="BT494" s="66"/>
      <c r="BU494" s="66"/>
      <c r="BV494" s="66"/>
      <c r="BW494" s="66"/>
      <c r="BX494" s="66"/>
      <c r="BY494" s="66"/>
      <c r="BZ494" s="66"/>
      <c r="CA494" s="66"/>
      <c r="CB494" s="66"/>
      <c r="CC494" s="66"/>
      <c r="CD494" s="66"/>
      <c r="CE494" s="66"/>
      <c r="CF494" s="66"/>
      <c r="CG494" s="66"/>
      <c r="CH494" s="66"/>
      <c r="CI494" s="66"/>
      <c r="CJ494" s="66"/>
      <c r="CK494" s="66"/>
      <c r="CL494" s="66"/>
      <c r="CM494" s="66"/>
      <c r="CN494" s="66"/>
      <c r="CO494" s="66"/>
      <c r="CP494" s="66"/>
      <c r="CQ494" s="66"/>
      <c r="CR494" s="66"/>
      <c r="CS494" s="66"/>
      <c r="CT494" s="66"/>
      <c r="CU494" s="66"/>
      <c r="CV494" s="66"/>
      <c r="CW494" s="66"/>
      <c r="CX494" s="66"/>
      <c r="CY494" s="66"/>
      <c r="CZ494" s="66"/>
      <c r="DA494" s="66"/>
      <c r="DB494" s="66"/>
      <c r="DC494" s="66"/>
      <c r="DD494" s="66"/>
      <c r="DE494" s="66"/>
      <c r="DF494" s="66"/>
      <c r="DG494" s="66"/>
      <c r="DH494" s="66"/>
      <c r="DI494" s="66"/>
      <c r="DJ494" s="66"/>
      <c r="DK494" s="66"/>
      <c r="DL494" s="66"/>
      <c r="DM494" s="66"/>
      <c r="DN494" s="66"/>
      <c r="DO494" s="66"/>
      <c r="DP494" s="66"/>
      <c r="DQ494" s="66"/>
      <c r="DR494" s="66"/>
      <c r="DS494" s="66"/>
      <c r="DT494" s="66"/>
      <c r="DU494" s="66"/>
      <c r="DV494" s="66"/>
      <c r="DW494" s="66"/>
      <c r="DX494" s="66"/>
      <c r="DY494" s="66"/>
      <c r="DZ494" s="66"/>
      <c r="EA494" s="66"/>
      <c r="EB494" s="66"/>
      <c r="EC494" s="66"/>
      <c r="ED494" s="66"/>
      <c r="EE494" s="66"/>
      <c r="EF494" s="66"/>
      <c r="EG494" s="66"/>
      <c r="EH494" s="66"/>
      <c r="EI494" s="66"/>
    </row>
    <row r="495" spans="1:188" s="65" customFormat="1" x14ac:dyDescent="0.25">
      <c r="A495" s="122"/>
      <c r="B495" s="123" t="s">
        <v>19</v>
      </c>
      <c r="C495" s="124"/>
      <c r="D495" s="125">
        <v>115</v>
      </c>
      <c r="E495" s="126">
        <v>115</v>
      </c>
      <c r="F495" s="204"/>
      <c r="G495" s="204"/>
      <c r="H495" s="128"/>
      <c r="I495" s="204"/>
      <c r="J495" s="68"/>
      <c r="K495" s="234"/>
      <c r="L495" s="235"/>
      <c r="M495" s="234"/>
      <c r="N495" s="89"/>
      <c r="O495" s="89"/>
      <c r="P495" s="89"/>
      <c r="Q495" s="89"/>
      <c r="R495" s="89"/>
      <c r="S495" s="89"/>
      <c r="T495" s="89"/>
      <c r="U495" s="89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6"/>
      <c r="CF495" s="66"/>
      <c r="CG495" s="66"/>
      <c r="CH495" s="66"/>
      <c r="CI495" s="66"/>
      <c r="CJ495" s="66"/>
      <c r="CK495" s="66"/>
      <c r="CL495" s="66"/>
      <c r="CM495" s="66"/>
      <c r="CN495" s="66"/>
      <c r="CO495" s="66"/>
      <c r="CP495" s="66"/>
      <c r="CQ495" s="66"/>
      <c r="CR495" s="66"/>
      <c r="CS495" s="66"/>
      <c r="CT495" s="66"/>
      <c r="CU495" s="66"/>
      <c r="CV495" s="66"/>
      <c r="CW495" s="66"/>
      <c r="CX495" s="66"/>
      <c r="CY495" s="66"/>
      <c r="CZ495" s="66"/>
      <c r="DA495" s="66"/>
      <c r="DB495" s="66"/>
      <c r="DC495" s="66"/>
      <c r="DD495" s="66"/>
      <c r="DE495" s="66"/>
      <c r="DF495" s="66"/>
      <c r="DG495" s="66"/>
      <c r="DH495" s="66"/>
      <c r="DI495" s="66"/>
      <c r="DJ495" s="66"/>
      <c r="DK495" s="66"/>
      <c r="DL495" s="66"/>
      <c r="DM495" s="66"/>
      <c r="DN495" s="66"/>
      <c r="DO495" s="66"/>
      <c r="DP495" s="66"/>
      <c r="DQ495" s="66"/>
      <c r="DR495" s="66"/>
      <c r="DS495" s="66"/>
      <c r="DT495" s="66"/>
      <c r="DU495" s="66"/>
      <c r="DV495" s="66"/>
      <c r="DW495" s="66"/>
      <c r="DX495" s="66"/>
      <c r="DY495" s="66"/>
      <c r="DZ495" s="66"/>
      <c r="EA495" s="66"/>
      <c r="EB495" s="66"/>
      <c r="EC495" s="66"/>
      <c r="ED495" s="66"/>
      <c r="EE495" s="66"/>
      <c r="EF495" s="66"/>
      <c r="EG495" s="66"/>
      <c r="EH495" s="66"/>
      <c r="EI495" s="66"/>
    </row>
    <row r="496" spans="1:188" s="65" customFormat="1" x14ac:dyDescent="0.25">
      <c r="A496" s="101" t="s">
        <v>174</v>
      </c>
      <c r="B496" s="102"/>
      <c r="C496" s="103" t="s">
        <v>402</v>
      </c>
      <c r="D496" s="101"/>
      <c r="E496" s="104"/>
      <c r="F496" s="105">
        <v>3.5</v>
      </c>
      <c r="G496" s="106">
        <v>5.95</v>
      </c>
      <c r="H496" s="107">
        <v>12.9</v>
      </c>
      <c r="I496" s="105">
        <v>119.6</v>
      </c>
      <c r="J496" s="104" t="s">
        <v>175</v>
      </c>
      <c r="K496" s="234"/>
      <c r="L496" s="235"/>
      <c r="M496" s="234"/>
      <c r="N496" s="89"/>
      <c r="O496" s="89"/>
      <c r="P496" s="89"/>
      <c r="Q496" s="89"/>
      <c r="R496" s="89"/>
      <c r="S496" s="89"/>
      <c r="T496" s="89"/>
      <c r="U496" s="89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66"/>
      <c r="BS496" s="66"/>
      <c r="BT496" s="66"/>
      <c r="BU496" s="66"/>
      <c r="BV496" s="66"/>
      <c r="BW496" s="66"/>
      <c r="BX496" s="66"/>
      <c r="BY496" s="66"/>
      <c r="BZ496" s="66"/>
      <c r="CA496" s="66"/>
      <c r="CB496" s="66"/>
      <c r="CC496" s="66"/>
      <c r="CD496" s="66"/>
      <c r="CE496" s="66"/>
      <c r="CF496" s="66"/>
      <c r="CG496" s="66"/>
      <c r="CH496" s="66"/>
      <c r="CI496" s="66"/>
      <c r="CJ496" s="66"/>
      <c r="CK496" s="66"/>
      <c r="CL496" s="66"/>
      <c r="CM496" s="66"/>
      <c r="CN496" s="66"/>
      <c r="CO496" s="66"/>
      <c r="CP496" s="66"/>
      <c r="CQ496" s="66"/>
      <c r="CR496" s="66"/>
      <c r="CS496" s="66"/>
      <c r="CT496" s="66"/>
      <c r="CU496" s="66"/>
      <c r="CV496" s="66"/>
      <c r="CW496" s="66"/>
      <c r="CX496" s="66"/>
      <c r="CY496" s="66"/>
      <c r="CZ496" s="66"/>
      <c r="DA496" s="66"/>
      <c r="DB496" s="66"/>
      <c r="DC496" s="66"/>
      <c r="DD496" s="66"/>
      <c r="DE496" s="66"/>
      <c r="DF496" s="66"/>
      <c r="DG496" s="66"/>
      <c r="DH496" s="66"/>
      <c r="DI496" s="66"/>
      <c r="DJ496" s="66"/>
      <c r="DK496" s="66"/>
      <c r="DL496" s="66"/>
      <c r="DM496" s="66"/>
      <c r="DN496" s="66"/>
      <c r="DO496" s="66"/>
      <c r="DP496" s="66"/>
      <c r="DQ496" s="66"/>
      <c r="DR496" s="66"/>
      <c r="DS496" s="66"/>
      <c r="DT496" s="66"/>
      <c r="DU496" s="66"/>
      <c r="DV496" s="66"/>
      <c r="DW496" s="66"/>
      <c r="DX496" s="66"/>
      <c r="DY496" s="66"/>
      <c r="DZ496" s="66"/>
      <c r="EA496" s="66"/>
      <c r="EB496" s="66"/>
      <c r="EC496" s="66"/>
      <c r="ED496" s="66"/>
      <c r="EE496" s="66"/>
      <c r="EF496" s="66"/>
      <c r="EG496" s="66"/>
      <c r="EH496" s="66"/>
      <c r="EI496" s="66"/>
      <c r="EJ496" s="66"/>
      <c r="EK496" s="66"/>
      <c r="EL496" s="66"/>
      <c r="EM496" s="66"/>
      <c r="EN496" s="66"/>
      <c r="EO496" s="66"/>
      <c r="EP496" s="66"/>
      <c r="EQ496" s="66"/>
      <c r="ER496" s="66"/>
      <c r="ES496" s="66"/>
      <c r="ET496" s="66"/>
      <c r="EU496" s="66"/>
      <c r="EV496" s="66"/>
      <c r="EW496" s="66"/>
      <c r="EX496" s="66"/>
      <c r="EY496" s="66"/>
      <c r="EZ496" s="66"/>
      <c r="FA496" s="66"/>
      <c r="FB496" s="66"/>
      <c r="FC496" s="66"/>
      <c r="FD496" s="66"/>
      <c r="FE496" s="66"/>
      <c r="FF496" s="66"/>
      <c r="FG496" s="66"/>
      <c r="FH496" s="66"/>
      <c r="FI496" s="66"/>
      <c r="FJ496" s="66"/>
      <c r="FK496" s="66"/>
      <c r="FL496" s="66"/>
      <c r="FM496" s="66"/>
      <c r="FN496" s="66"/>
      <c r="FO496" s="66"/>
      <c r="FP496" s="66"/>
      <c r="FQ496" s="66"/>
      <c r="FR496" s="66"/>
      <c r="FS496" s="66"/>
      <c r="FT496" s="66"/>
      <c r="FU496" s="66"/>
      <c r="FV496" s="66"/>
      <c r="FW496" s="66"/>
      <c r="FX496" s="66"/>
      <c r="FY496" s="66"/>
      <c r="FZ496" s="66"/>
      <c r="GA496" s="66"/>
      <c r="GB496" s="66"/>
      <c r="GC496" s="66"/>
      <c r="GD496" s="66"/>
      <c r="GE496" s="66"/>
      <c r="GF496" s="66"/>
    </row>
    <row r="497" spans="1:188" s="65" customFormat="1" x14ac:dyDescent="0.25">
      <c r="A497" s="101"/>
      <c r="B497" s="102" t="s">
        <v>28</v>
      </c>
      <c r="C497" s="108"/>
      <c r="D497" s="415">
        <v>25</v>
      </c>
      <c r="E497" s="108">
        <v>25</v>
      </c>
      <c r="F497" s="105"/>
      <c r="G497" s="106"/>
      <c r="H497" s="106"/>
      <c r="I497" s="105"/>
      <c r="J497" s="104"/>
      <c r="K497" s="234"/>
      <c r="L497" s="235"/>
      <c r="M497" s="234"/>
      <c r="N497" s="89"/>
      <c r="O497" s="89"/>
      <c r="P497" s="89"/>
      <c r="Q497" s="89"/>
      <c r="R497" s="89"/>
      <c r="S497" s="89"/>
      <c r="T497" s="89"/>
      <c r="U497" s="89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6"/>
      <c r="CG497" s="66"/>
      <c r="CH497" s="66"/>
      <c r="CI497" s="66"/>
      <c r="CJ497" s="66"/>
      <c r="CK497" s="66"/>
      <c r="CL497" s="66"/>
      <c r="CM497" s="66"/>
      <c r="CN497" s="66"/>
      <c r="CO497" s="66"/>
      <c r="CP497" s="66"/>
      <c r="CQ497" s="66"/>
      <c r="CR497" s="66"/>
      <c r="CS497" s="66"/>
      <c r="CT497" s="66"/>
      <c r="CU497" s="66"/>
      <c r="CV497" s="66"/>
      <c r="CW497" s="66"/>
      <c r="CX497" s="66"/>
      <c r="CY497" s="66"/>
      <c r="CZ497" s="66"/>
      <c r="DA497" s="66"/>
      <c r="DB497" s="66"/>
      <c r="DC497" s="66"/>
      <c r="DD497" s="66"/>
      <c r="DE497" s="66"/>
      <c r="DF497" s="66"/>
      <c r="DG497" s="66"/>
      <c r="DH497" s="66"/>
      <c r="DI497" s="66"/>
      <c r="DJ497" s="66"/>
      <c r="DK497" s="66"/>
      <c r="DL497" s="66"/>
      <c r="DM497" s="66"/>
      <c r="DN497" s="66"/>
      <c r="DO497" s="66"/>
      <c r="DP497" s="66"/>
      <c r="DQ497" s="66"/>
      <c r="DR497" s="66"/>
      <c r="DS497" s="66"/>
      <c r="DT497" s="66"/>
      <c r="DU497" s="66"/>
      <c r="DV497" s="66"/>
      <c r="DW497" s="66"/>
      <c r="DX497" s="66"/>
      <c r="DY497" s="66"/>
      <c r="DZ497" s="66"/>
      <c r="EA497" s="66"/>
      <c r="EB497" s="66"/>
      <c r="EC497" s="66"/>
      <c r="ED497" s="66"/>
      <c r="EE497" s="66"/>
      <c r="EF497" s="66"/>
      <c r="EG497" s="66"/>
      <c r="EH497" s="66"/>
      <c r="EI497" s="66"/>
      <c r="EJ497" s="66"/>
      <c r="EK497" s="66"/>
      <c r="EL497" s="66"/>
      <c r="EM497" s="66"/>
      <c r="EN497" s="66"/>
      <c r="EO497" s="66"/>
      <c r="EP497" s="66"/>
      <c r="EQ497" s="66"/>
      <c r="ER497" s="66"/>
      <c r="ES497" s="66"/>
      <c r="ET497" s="66"/>
      <c r="EU497" s="66"/>
      <c r="EV497" s="66"/>
      <c r="EW497" s="66"/>
      <c r="EX497" s="66"/>
      <c r="EY497" s="66"/>
      <c r="EZ497" s="66"/>
      <c r="FA497" s="66"/>
      <c r="FB497" s="66"/>
      <c r="FC497" s="66"/>
      <c r="FD497" s="66"/>
      <c r="FE497" s="66"/>
      <c r="FF497" s="66"/>
      <c r="FG497" s="66"/>
      <c r="FH497" s="66"/>
      <c r="FI497" s="66"/>
      <c r="FJ497" s="66"/>
      <c r="FK497" s="66"/>
      <c r="FL497" s="66"/>
      <c r="FM497" s="66"/>
      <c r="FN497" s="66"/>
      <c r="FO497" s="66"/>
      <c r="FP497" s="66"/>
      <c r="FQ497" s="66"/>
      <c r="FR497" s="66"/>
      <c r="FS497" s="66"/>
      <c r="FT497" s="66"/>
      <c r="FU497" s="66"/>
      <c r="FV497" s="66"/>
      <c r="FW497" s="66"/>
      <c r="FX497" s="66"/>
      <c r="FY497" s="66"/>
      <c r="FZ497" s="66"/>
      <c r="GA497" s="66"/>
      <c r="GB497" s="66"/>
      <c r="GC497" s="66"/>
      <c r="GD497" s="66"/>
      <c r="GE497" s="66"/>
      <c r="GF497" s="66"/>
    </row>
    <row r="498" spans="1:188" s="65" customFormat="1" x14ac:dyDescent="0.25">
      <c r="A498" s="101"/>
      <c r="B498" s="102" t="s">
        <v>70</v>
      </c>
      <c r="C498" s="108"/>
      <c r="D498" s="415">
        <v>5.0999999999999996</v>
      </c>
      <c r="E498" s="108">
        <v>5</v>
      </c>
      <c r="F498" s="105"/>
      <c r="G498" s="106"/>
      <c r="H498" s="106"/>
      <c r="I498" s="105"/>
      <c r="J498" s="104"/>
      <c r="K498" s="234"/>
      <c r="L498" s="235"/>
      <c r="M498" s="234"/>
      <c r="N498" s="89"/>
      <c r="O498" s="89"/>
      <c r="P498" s="89"/>
      <c r="Q498" s="89"/>
      <c r="R498" s="89"/>
      <c r="S498" s="89"/>
      <c r="T498" s="89"/>
      <c r="U498" s="89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/>
      <c r="BW498" s="66"/>
      <c r="BX498" s="66"/>
      <c r="BY498" s="66"/>
      <c r="BZ498" s="66"/>
      <c r="CA498" s="66"/>
      <c r="CB498" s="66"/>
      <c r="CC498" s="66"/>
      <c r="CD498" s="66"/>
      <c r="CE498" s="66"/>
      <c r="CF498" s="66"/>
      <c r="CG498" s="66"/>
      <c r="CH498" s="66"/>
      <c r="CI498" s="66"/>
      <c r="CJ498" s="66"/>
      <c r="CK498" s="66"/>
      <c r="CL498" s="66"/>
      <c r="CM498" s="66"/>
      <c r="CN498" s="66"/>
      <c r="CO498" s="66"/>
      <c r="CP498" s="66"/>
      <c r="CQ498" s="66"/>
      <c r="CR498" s="66"/>
      <c r="CS498" s="66"/>
      <c r="CT498" s="66"/>
      <c r="CU498" s="66"/>
      <c r="CV498" s="66"/>
      <c r="CW498" s="66"/>
      <c r="CX498" s="66"/>
      <c r="CY498" s="66"/>
      <c r="CZ498" s="66"/>
      <c r="DA498" s="66"/>
      <c r="DB498" s="66"/>
      <c r="DC498" s="66"/>
      <c r="DD498" s="66"/>
      <c r="DE498" s="66"/>
      <c r="DF498" s="66"/>
      <c r="DG498" s="66"/>
      <c r="DH498" s="66"/>
      <c r="DI498" s="66"/>
      <c r="DJ498" s="66"/>
      <c r="DK498" s="66"/>
      <c r="DL498" s="66"/>
      <c r="DM498" s="66"/>
      <c r="DN498" s="66"/>
      <c r="DO498" s="66"/>
      <c r="DP498" s="66"/>
      <c r="DQ498" s="66"/>
      <c r="DR498" s="66"/>
      <c r="DS498" s="66"/>
      <c r="DT498" s="66"/>
      <c r="DU498" s="66"/>
      <c r="DV498" s="66"/>
      <c r="DW498" s="66"/>
      <c r="DX498" s="66"/>
      <c r="DY498" s="66"/>
      <c r="DZ498" s="66"/>
      <c r="EA498" s="66"/>
      <c r="EB498" s="66"/>
      <c r="EC498" s="66"/>
      <c r="ED498" s="66"/>
      <c r="EE498" s="66"/>
      <c r="EF498" s="66"/>
      <c r="EG498" s="66"/>
      <c r="EH498" s="66"/>
      <c r="EI498" s="66"/>
      <c r="EJ498" s="66"/>
      <c r="EK498" s="66"/>
      <c r="EL498" s="66"/>
      <c r="EM498" s="66"/>
      <c r="EN498" s="66"/>
      <c r="EO498" s="66"/>
      <c r="EP498" s="66"/>
      <c r="EQ498" s="66"/>
      <c r="ER498" s="66"/>
      <c r="ES498" s="66"/>
      <c r="ET498" s="66"/>
      <c r="EU498" s="66"/>
      <c r="EV498" s="66"/>
      <c r="EW498" s="66"/>
      <c r="EX498" s="66"/>
      <c r="EY498" s="66"/>
      <c r="EZ498" s="66"/>
      <c r="FA498" s="66"/>
      <c r="FB498" s="66"/>
      <c r="FC498" s="66"/>
      <c r="FD498" s="66"/>
      <c r="FE498" s="66"/>
      <c r="FF498" s="66"/>
      <c r="FG498" s="66"/>
      <c r="FH498" s="66"/>
      <c r="FI498" s="66"/>
      <c r="FJ498" s="66"/>
      <c r="FK498" s="66"/>
      <c r="FL498" s="66"/>
      <c r="FM498" s="66"/>
      <c r="FN498" s="66"/>
      <c r="FO498" s="66"/>
      <c r="FP498" s="66"/>
      <c r="FQ498" s="66"/>
      <c r="FR498" s="66"/>
      <c r="FS498" s="66"/>
      <c r="FT498" s="66"/>
      <c r="FU498" s="66"/>
      <c r="FV498" s="66"/>
      <c r="FW498" s="66"/>
      <c r="FX498" s="66"/>
      <c r="FY498" s="66"/>
      <c r="FZ498" s="66"/>
      <c r="GA498" s="66"/>
      <c r="GB498" s="66"/>
      <c r="GC498" s="66"/>
      <c r="GD498" s="66"/>
      <c r="GE498" s="66"/>
      <c r="GF498" s="66"/>
    </row>
    <row r="499" spans="1:188" s="65" customFormat="1" ht="15.75" thickBot="1" x14ac:dyDescent="0.3">
      <c r="A499" s="101"/>
      <c r="B499" s="102" t="s">
        <v>22</v>
      </c>
      <c r="C499" s="108"/>
      <c r="D499" s="415">
        <v>3</v>
      </c>
      <c r="E499" s="108">
        <v>3</v>
      </c>
      <c r="F499" s="105" t="s">
        <v>1</v>
      </c>
      <c r="G499" s="106"/>
      <c r="H499" s="106"/>
      <c r="I499" s="105"/>
      <c r="J499" s="104"/>
      <c r="K499" s="234"/>
      <c r="L499" s="235"/>
      <c r="M499" s="234"/>
      <c r="N499" s="89"/>
      <c r="O499" s="89"/>
      <c r="P499" s="89"/>
      <c r="Q499" s="89"/>
      <c r="R499" s="89"/>
      <c r="S499" s="89"/>
      <c r="T499" s="89"/>
      <c r="U499" s="89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  <c r="AM499" s="66"/>
      <c r="AN499" s="66"/>
      <c r="AO499" s="66"/>
      <c r="AP499" s="66"/>
      <c r="AQ499" s="66"/>
      <c r="AR499" s="66"/>
      <c r="AS499" s="66"/>
      <c r="AT499" s="66"/>
      <c r="AU499" s="66"/>
      <c r="AV499" s="66"/>
      <c r="AW499" s="66"/>
      <c r="AX499" s="66"/>
      <c r="AY499" s="66"/>
      <c r="AZ499" s="66"/>
      <c r="BA499" s="66"/>
      <c r="BB499" s="66"/>
      <c r="BC499" s="66"/>
      <c r="BD499" s="66"/>
      <c r="BE499" s="66"/>
      <c r="BF499" s="66"/>
      <c r="BG499" s="66"/>
      <c r="BH499" s="66"/>
      <c r="BI499" s="66"/>
      <c r="BJ499" s="66"/>
      <c r="BK499" s="66"/>
      <c r="BL499" s="66"/>
      <c r="BM499" s="66"/>
      <c r="BN499" s="66"/>
      <c r="BO499" s="66"/>
      <c r="BP499" s="66"/>
      <c r="BQ499" s="66"/>
      <c r="BR499" s="66"/>
      <c r="BS499" s="66"/>
      <c r="BT499" s="66"/>
      <c r="BU499" s="66"/>
      <c r="BV499" s="66"/>
      <c r="BW499" s="66"/>
      <c r="BX499" s="66"/>
      <c r="BY499" s="66"/>
      <c r="BZ499" s="66"/>
      <c r="CA499" s="66"/>
      <c r="CB499" s="66"/>
      <c r="CC499" s="66"/>
      <c r="CD499" s="66"/>
      <c r="CE499" s="66"/>
      <c r="CF499" s="66"/>
      <c r="CG499" s="66"/>
      <c r="CH499" s="66"/>
      <c r="CI499" s="66"/>
      <c r="CJ499" s="66"/>
      <c r="CK499" s="66"/>
      <c r="CL499" s="66"/>
      <c r="CM499" s="66"/>
      <c r="CN499" s="66"/>
      <c r="CO499" s="66"/>
      <c r="CP499" s="66"/>
      <c r="CQ499" s="66"/>
      <c r="CR499" s="66"/>
      <c r="CS499" s="66"/>
      <c r="CT499" s="66"/>
      <c r="CU499" s="66"/>
      <c r="CV499" s="66"/>
      <c r="CW499" s="66"/>
      <c r="CX499" s="66"/>
      <c r="CY499" s="66"/>
      <c r="CZ499" s="66"/>
      <c r="DA499" s="66"/>
      <c r="DB499" s="66"/>
      <c r="DC499" s="66"/>
      <c r="DD499" s="66"/>
      <c r="DE499" s="66"/>
      <c r="DF499" s="66"/>
      <c r="DG499" s="66"/>
      <c r="DH499" s="66"/>
      <c r="DI499" s="66"/>
      <c r="DJ499" s="66"/>
      <c r="DK499" s="66"/>
      <c r="DL499" s="66"/>
      <c r="DM499" s="66"/>
      <c r="DN499" s="66"/>
      <c r="DO499" s="66"/>
      <c r="DP499" s="66"/>
      <c r="DQ499" s="66"/>
      <c r="DR499" s="66"/>
      <c r="DS499" s="66"/>
      <c r="DT499" s="66"/>
      <c r="DU499" s="66"/>
      <c r="DV499" s="66"/>
      <c r="DW499" s="66"/>
      <c r="DX499" s="66"/>
      <c r="DY499" s="66"/>
      <c r="DZ499" s="66"/>
      <c r="EA499" s="66"/>
      <c r="EB499" s="66"/>
      <c r="EC499" s="66"/>
      <c r="ED499" s="66"/>
      <c r="EE499" s="66"/>
      <c r="EF499" s="66"/>
      <c r="EG499" s="66"/>
      <c r="EH499" s="66"/>
      <c r="EI499" s="66"/>
      <c r="EJ499" s="66"/>
      <c r="EK499" s="66"/>
      <c r="EL499" s="66"/>
      <c r="EM499" s="66"/>
      <c r="EN499" s="66"/>
      <c r="EO499" s="66"/>
      <c r="EP499" s="66"/>
      <c r="EQ499" s="66"/>
      <c r="ER499" s="66"/>
      <c r="ES499" s="66"/>
      <c r="ET499" s="66"/>
      <c r="EU499" s="66"/>
      <c r="EV499" s="66"/>
      <c r="EW499" s="66"/>
      <c r="EX499" s="66"/>
      <c r="EY499" s="66"/>
      <c r="EZ499" s="66"/>
      <c r="FA499" s="66"/>
      <c r="FB499" s="66"/>
      <c r="FC499" s="66"/>
      <c r="FD499" s="66"/>
      <c r="FE499" s="66"/>
      <c r="FF499" s="66"/>
      <c r="FG499" s="66"/>
      <c r="FH499" s="66"/>
      <c r="FI499" s="66"/>
      <c r="FJ499" s="66"/>
      <c r="FK499" s="66"/>
      <c r="FL499" s="66"/>
      <c r="FM499" s="66"/>
      <c r="FN499" s="66"/>
      <c r="FO499" s="66"/>
      <c r="FP499" s="66"/>
      <c r="FQ499" s="66"/>
      <c r="FR499" s="66"/>
      <c r="FS499" s="66"/>
      <c r="FT499" s="66"/>
      <c r="FU499" s="66"/>
      <c r="FV499" s="66"/>
      <c r="FW499" s="66"/>
      <c r="FX499" s="66"/>
      <c r="FY499" s="66"/>
      <c r="FZ499" s="66"/>
      <c r="GA499" s="66"/>
      <c r="GB499" s="66"/>
      <c r="GC499" s="66"/>
      <c r="GD499" s="66"/>
      <c r="GE499" s="66"/>
      <c r="GF499" s="66"/>
    </row>
    <row r="500" spans="1:188" ht="15.75" thickBot="1" x14ac:dyDescent="0.3">
      <c r="A500" s="171" t="s">
        <v>29</v>
      </c>
      <c r="B500" s="172"/>
      <c r="C500" s="247">
        <v>352</v>
      </c>
      <c r="D500" s="216"/>
      <c r="E500" s="173"/>
      <c r="F500" s="165">
        <v>10.6</v>
      </c>
      <c r="G500" s="165">
        <v>12.95</v>
      </c>
      <c r="H500" s="165">
        <v>38.799999999999997</v>
      </c>
      <c r="I500" s="165">
        <v>314.39999999999998</v>
      </c>
      <c r="J500" s="167"/>
      <c r="L500" s="235"/>
    </row>
    <row r="501" spans="1:188" x14ac:dyDescent="0.25">
      <c r="A501" s="71" t="s">
        <v>52</v>
      </c>
      <c r="B501" s="67"/>
      <c r="C501" s="72">
        <v>100</v>
      </c>
      <c r="D501" s="174">
        <v>114</v>
      </c>
      <c r="E501" s="72">
        <v>100</v>
      </c>
      <c r="F501" s="132">
        <v>0.36</v>
      </c>
      <c r="G501" s="131">
        <v>0.1</v>
      </c>
      <c r="H501" s="130">
        <v>10</v>
      </c>
      <c r="I501" s="131">
        <v>40</v>
      </c>
      <c r="J501" s="68" t="s">
        <v>331</v>
      </c>
      <c r="K501" s="89"/>
      <c r="L501" s="93"/>
      <c r="M501" s="89"/>
      <c r="N501" s="66"/>
      <c r="O501" s="66"/>
      <c r="P501" s="66"/>
      <c r="Q501" s="66"/>
      <c r="R501" s="66"/>
      <c r="S501" s="66"/>
      <c r="T501" s="66"/>
      <c r="U501" s="66"/>
    </row>
    <row r="502" spans="1:188" ht="15.75" thickBot="1" x14ac:dyDescent="0.3">
      <c r="A502" s="71" t="s">
        <v>220</v>
      </c>
      <c r="B502" s="67"/>
      <c r="C502" s="72"/>
      <c r="D502" s="174"/>
      <c r="E502" s="72"/>
      <c r="F502" s="132"/>
      <c r="G502" s="131"/>
      <c r="H502" s="130"/>
      <c r="I502" s="131"/>
      <c r="J502" s="68"/>
      <c r="K502" s="89"/>
      <c r="L502" s="93"/>
      <c r="M502" s="89"/>
      <c r="N502" s="66"/>
      <c r="O502" s="66"/>
      <c r="P502" s="66"/>
      <c r="Q502" s="66"/>
      <c r="R502" s="66"/>
      <c r="S502" s="66"/>
      <c r="T502" s="66"/>
      <c r="U502" s="66"/>
    </row>
    <row r="503" spans="1:188" ht="15.75" thickBot="1" x14ac:dyDescent="0.3">
      <c r="A503" s="171" t="s">
        <v>29</v>
      </c>
      <c r="B503" s="172"/>
      <c r="C503" s="247">
        <v>100</v>
      </c>
      <c r="D503" s="264"/>
      <c r="E503" s="249"/>
      <c r="F503" s="165">
        <v>0.36</v>
      </c>
      <c r="G503" s="165">
        <v>0.1</v>
      </c>
      <c r="H503" s="165">
        <v>10</v>
      </c>
      <c r="I503" s="165">
        <v>40</v>
      </c>
      <c r="J503" s="183"/>
      <c r="K503" s="89"/>
      <c r="L503" s="93"/>
    </row>
    <row r="504" spans="1:188" ht="15.75" thickBot="1" x14ac:dyDescent="0.3">
      <c r="A504" s="82"/>
      <c r="B504" s="83"/>
      <c r="C504" s="246">
        <v>452</v>
      </c>
      <c r="D504" s="303"/>
      <c r="E504" s="258"/>
      <c r="F504" s="453">
        <v>10.959999999999999</v>
      </c>
      <c r="G504" s="453">
        <v>12.3</v>
      </c>
      <c r="H504" s="453">
        <v>48.8</v>
      </c>
      <c r="I504" s="453">
        <v>354.4</v>
      </c>
      <c r="J504" s="68"/>
      <c r="K504" s="89"/>
      <c r="L504" s="93"/>
    </row>
    <row r="505" spans="1:188" x14ac:dyDescent="0.25">
      <c r="A505" s="82"/>
      <c r="B505" s="83" t="s">
        <v>32</v>
      </c>
      <c r="C505" s="253"/>
      <c r="D505" s="214"/>
      <c r="E505" s="254"/>
      <c r="F505" s="453"/>
      <c r="G505" s="453"/>
      <c r="H505" s="156"/>
      <c r="I505" s="454"/>
      <c r="J505" s="158"/>
      <c r="K505" s="89"/>
      <c r="L505" s="93"/>
    </row>
    <row r="506" spans="1:188" x14ac:dyDescent="0.25">
      <c r="A506" s="339" t="s">
        <v>445</v>
      </c>
      <c r="B506" s="340"/>
      <c r="C506" s="341">
        <v>30</v>
      </c>
      <c r="D506" s="342"/>
      <c r="E506" s="343"/>
      <c r="F506" s="342">
        <v>0.42</v>
      </c>
      <c r="G506" s="343">
        <v>1.5</v>
      </c>
      <c r="H506" s="342">
        <v>2.7</v>
      </c>
      <c r="I506" s="344">
        <v>26</v>
      </c>
      <c r="J506" s="479" t="s">
        <v>446</v>
      </c>
      <c r="K506" s="66"/>
      <c r="L506" s="299"/>
      <c r="M506" s="66"/>
      <c r="N506" s="66"/>
      <c r="O506" s="66"/>
      <c r="P506" s="66"/>
      <c r="Q506" s="66"/>
      <c r="R506" s="66"/>
      <c r="S506" s="66"/>
      <c r="T506" s="66"/>
      <c r="U506" s="6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</row>
    <row r="507" spans="1:188" x14ac:dyDescent="0.25">
      <c r="A507" s="339"/>
      <c r="B507" s="340" t="s">
        <v>46</v>
      </c>
      <c r="C507" s="341"/>
      <c r="D507" s="342">
        <v>30.37</v>
      </c>
      <c r="E507" s="343">
        <v>24.3</v>
      </c>
      <c r="F507" s="342"/>
      <c r="G507" s="343"/>
      <c r="H507" s="342"/>
      <c r="I507" s="344"/>
      <c r="J507" s="345"/>
      <c r="K507" s="66"/>
      <c r="L507" s="299"/>
      <c r="M507" s="66"/>
      <c r="N507" s="66"/>
      <c r="O507" s="66"/>
      <c r="P507" s="66"/>
      <c r="Q507" s="66"/>
      <c r="R507" s="66"/>
      <c r="S507" s="66"/>
      <c r="T507" s="66"/>
      <c r="U507" s="66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</row>
    <row r="508" spans="1:188" x14ac:dyDescent="0.25">
      <c r="A508" s="339"/>
      <c r="B508" s="340" t="s">
        <v>36</v>
      </c>
      <c r="C508" s="341"/>
      <c r="D508" s="342">
        <v>3.75</v>
      </c>
      <c r="E508" s="343">
        <v>3</v>
      </c>
      <c r="F508" s="342"/>
      <c r="G508" s="343"/>
      <c r="H508" s="342"/>
      <c r="I508" s="344"/>
      <c r="J508" s="345"/>
      <c r="K508" s="66"/>
      <c r="L508" s="299"/>
      <c r="M508" s="66"/>
      <c r="N508" s="66"/>
      <c r="O508" s="66"/>
      <c r="P508" s="66"/>
      <c r="Q508" s="66"/>
      <c r="R508" s="66"/>
      <c r="S508" s="66"/>
      <c r="T508" s="66"/>
      <c r="U508" s="66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</row>
    <row r="509" spans="1:188" x14ac:dyDescent="0.25">
      <c r="A509" s="339"/>
      <c r="B509" s="340" t="s">
        <v>20</v>
      </c>
      <c r="C509" s="341"/>
      <c r="D509" s="342">
        <v>0.5</v>
      </c>
      <c r="E509" s="343">
        <v>0.5</v>
      </c>
      <c r="F509" s="342"/>
      <c r="G509" s="343"/>
      <c r="H509" s="342"/>
      <c r="I509" s="344"/>
      <c r="J509" s="345"/>
      <c r="K509" s="66"/>
      <c r="L509" s="299"/>
      <c r="M509" s="66"/>
      <c r="N509" s="66"/>
      <c r="O509" s="66"/>
      <c r="P509" s="66"/>
      <c r="Q509" s="66"/>
      <c r="R509" s="66"/>
      <c r="S509" s="66"/>
      <c r="T509" s="66"/>
      <c r="U509" s="66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</row>
    <row r="510" spans="1:188" x14ac:dyDescent="0.25">
      <c r="A510" s="339"/>
      <c r="B510" s="340" t="s">
        <v>38</v>
      </c>
      <c r="C510" s="341"/>
      <c r="D510" s="342">
        <v>1.5</v>
      </c>
      <c r="E510" s="343">
        <v>1.5</v>
      </c>
      <c r="F510" s="342"/>
      <c r="G510" s="343"/>
      <c r="H510" s="342"/>
      <c r="I510" s="344"/>
      <c r="J510" s="345"/>
      <c r="K510" s="66"/>
      <c r="L510" s="299"/>
      <c r="M510" s="66"/>
      <c r="N510" s="66"/>
      <c r="O510" s="66"/>
      <c r="P510" s="66"/>
      <c r="Q510" s="66"/>
      <c r="R510" s="66"/>
      <c r="S510" s="66"/>
      <c r="T510" s="66"/>
      <c r="U510" s="66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</row>
    <row r="511" spans="1:188" x14ac:dyDescent="0.25">
      <c r="A511" s="339"/>
      <c r="B511" s="340" t="s">
        <v>43</v>
      </c>
      <c r="C511" s="341"/>
      <c r="D511" s="342">
        <v>0.1</v>
      </c>
      <c r="E511" s="343">
        <v>0.1</v>
      </c>
      <c r="F511" s="342"/>
      <c r="G511" s="343"/>
      <c r="H511" s="342"/>
      <c r="I511" s="344"/>
      <c r="J511" s="345"/>
      <c r="K511" s="66"/>
      <c r="L511" s="299"/>
      <c r="M511" s="66"/>
      <c r="N511" s="66"/>
      <c r="O511" s="66"/>
      <c r="P511" s="66"/>
      <c r="Q511" s="66"/>
      <c r="R511" s="66"/>
      <c r="S511" s="66"/>
      <c r="T511" s="66"/>
      <c r="U511" s="66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</row>
    <row r="512" spans="1:188" ht="23.25" x14ac:dyDescent="0.25">
      <c r="A512" s="71" t="s">
        <v>368</v>
      </c>
      <c r="B512" s="67"/>
      <c r="C512" s="187" t="s">
        <v>238</v>
      </c>
      <c r="D512" s="187"/>
      <c r="E512" s="369"/>
      <c r="F512" s="131">
        <v>2</v>
      </c>
      <c r="G512" s="131">
        <v>3</v>
      </c>
      <c r="H512" s="130">
        <v>13.6</v>
      </c>
      <c r="I512" s="131">
        <v>89</v>
      </c>
      <c r="J512" s="68" t="s">
        <v>247</v>
      </c>
      <c r="L512" s="235"/>
    </row>
    <row r="513" spans="1:188" x14ac:dyDescent="0.25">
      <c r="A513" s="71"/>
      <c r="B513" s="67" t="s">
        <v>153</v>
      </c>
      <c r="C513" s="187"/>
      <c r="D513" s="74">
        <v>11.4</v>
      </c>
      <c r="E513" s="175">
        <v>11.4</v>
      </c>
      <c r="F513" s="132"/>
      <c r="G513" s="132"/>
      <c r="H513" s="132"/>
      <c r="I513" s="132"/>
      <c r="J513" s="68"/>
      <c r="L513" s="235"/>
    </row>
    <row r="514" spans="1:188" x14ac:dyDescent="0.25">
      <c r="A514" s="71"/>
      <c r="B514" s="67" t="s">
        <v>37</v>
      </c>
      <c r="C514" s="187"/>
      <c r="D514" s="74">
        <v>1.19</v>
      </c>
      <c r="E514" s="175">
        <v>1</v>
      </c>
      <c r="F514" s="131"/>
      <c r="G514" s="131"/>
      <c r="H514" s="130"/>
      <c r="I514" s="131"/>
      <c r="J514" s="68"/>
      <c r="L514" s="235"/>
    </row>
    <row r="515" spans="1:188" x14ac:dyDescent="0.25">
      <c r="A515" s="71"/>
      <c r="B515" s="67" t="s">
        <v>55</v>
      </c>
      <c r="C515" s="187"/>
      <c r="D515" s="74">
        <v>1</v>
      </c>
      <c r="E515" s="175">
        <v>1</v>
      </c>
      <c r="F515" s="131"/>
      <c r="G515" s="131"/>
      <c r="H515" s="130"/>
      <c r="I515" s="131"/>
      <c r="J515" s="68"/>
      <c r="L515" s="235"/>
    </row>
    <row r="516" spans="1:188" x14ac:dyDescent="0.25">
      <c r="A516" s="71"/>
      <c r="B516" s="67" t="s">
        <v>201</v>
      </c>
      <c r="C516" s="187"/>
      <c r="D516" s="74">
        <v>1.1399999999999999</v>
      </c>
      <c r="E516" s="175">
        <v>1.1399999999999999</v>
      </c>
      <c r="F516" s="131"/>
      <c r="G516" s="131"/>
      <c r="H516" s="130"/>
      <c r="I516" s="131"/>
      <c r="J516" s="68"/>
      <c r="L516" s="235"/>
    </row>
    <row r="517" spans="1:188" x14ac:dyDescent="0.25">
      <c r="A517" s="71"/>
      <c r="B517" s="67" t="s">
        <v>87</v>
      </c>
      <c r="C517" s="187"/>
      <c r="D517" s="187"/>
      <c r="E517" s="175">
        <v>13.4</v>
      </c>
      <c r="F517" s="131"/>
      <c r="G517" s="131"/>
      <c r="H517" s="130"/>
      <c r="I517" s="131"/>
      <c r="J517" s="68"/>
      <c r="L517" s="235"/>
    </row>
    <row r="518" spans="1:188" x14ac:dyDescent="0.25">
      <c r="A518" s="71"/>
      <c r="B518" s="67" t="s">
        <v>34</v>
      </c>
      <c r="C518" s="187"/>
      <c r="D518" s="75">
        <v>39.9</v>
      </c>
      <c r="E518" s="76">
        <v>30</v>
      </c>
      <c r="F518" s="131"/>
      <c r="G518" s="131"/>
      <c r="H518" s="130"/>
      <c r="I518" s="131"/>
      <c r="J518" s="68"/>
      <c r="L518" s="235"/>
    </row>
    <row r="519" spans="1:188" x14ac:dyDescent="0.25">
      <c r="A519" s="71"/>
      <c r="B519" s="67" t="s">
        <v>111</v>
      </c>
      <c r="C519" s="187"/>
      <c r="D519" s="75">
        <v>15.2</v>
      </c>
      <c r="E519" s="76">
        <v>15</v>
      </c>
      <c r="F519" s="131"/>
      <c r="G519" s="131"/>
      <c r="H519" s="130"/>
      <c r="I519" s="131"/>
      <c r="J519" s="68"/>
      <c r="L519" s="235"/>
    </row>
    <row r="520" spans="1:188" x14ac:dyDescent="0.25">
      <c r="A520" s="71"/>
      <c r="B520" s="67" t="s">
        <v>36</v>
      </c>
      <c r="C520" s="187"/>
      <c r="D520" s="75">
        <v>7.5</v>
      </c>
      <c r="E520" s="76">
        <v>6</v>
      </c>
      <c r="F520" s="131"/>
      <c r="G520" s="131"/>
      <c r="H520" s="130"/>
      <c r="I520" s="131"/>
      <c r="J520" s="68"/>
      <c r="L520" s="235"/>
    </row>
    <row r="521" spans="1:188" x14ac:dyDescent="0.25">
      <c r="A521" s="71"/>
      <c r="B521" s="67" t="s">
        <v>37</v>
      </c>
      <c r="C521" s="187"/>
      <c r="D521" s="74">
        <v>7.14</v>
      </c>
      <c r="E521" s="76">
        <v>6</v>
      </c>
      <c r="F521" s="131"/>
      <c r="G521" s="131"/>
      <c r="H521" s="130"/>
      <c r="I521" s="131"/>
      <c r="J521" s="68"/>
      <c r="L521" s="235"/>
    </row>
    <row r="522" spans="1:188" x14ac:dyDescent="0.25">
      <c r="A522" s="71"/>
      <c r="B522" s="67" t="s">
        <v>38</v>
      </c>
      <c r="C522" s="187"/>
      <c r="D522" s="75">
        <v>2</v>
      </c>
      <c r="E522" s="76">
        <v>2</v>
      </c>
      <c r="F522" s="131"/>
      <c r="G522" s="131"/>
      <c r="H522" s="130"/>
      <c r="I522" s="131"/>
      <c r="J522" s="68"/>
      <c r="L522" s="235"/>
    </row>
    <row r="523" spans="1:188" x14ac:dyDescent="0.25">
      <c r="A523" s="71"/>
      <c r="B523" s="67" t="s">
        <v>21</v>
      </c>
      <c r="C523" s="187"/>
      <c r="D523" s="75">
        <v>1</v>
      </c>
      <c r="E523" s="76">
        <v>1</v>
      </c>
      <c r="F523" s="131"/>
      <c r="G523" s="131"/>
      <c r="H523" s="130"/>
      <c r="I523" s="131"/>
      <c r="J523" s="68"/>
      <c r="L523" s="235"/>
    </row>
    <row r="524" spans="1:188" x14ac:dyDescent="0.25">
      <c r="A524" s="71"/>
      <c r="B524" s="67" t="s">
        <v>19</v>
      </c>
      <c r="C524" s="187"/>
      <c r="D524" s="75">
        <v>108</v>
      </c>
      <c r="E524" s="76">
        <v>108</v>
      </c>
      <c r="F524" s="131"/>
      <c r="G524" s="131"/>
      <c r="H524" s="130"/>
      <c r="I524" s="131"/>
      <c r="J524" s="68"/>
      <c r="L524" s="235"/>
    </row>
    <row r="525" spans="1:188" x14ac:dyDescent="0.25">
      <c r="A525" s="71"/>
      <c r="B525" s="67" t="s">
        <v>229</v>
      </c>
      <c r="C525" s="74"/>
      <c r="D525" s="130"/>
      <c r="E525" s="131"/>
      <c r="F525" s="130"/>
      <c r="G525" s="131"/>
      <c r="H525" s="130"/>
      <c r="I525" s="132"/>
      <c r="J525" s="68"/>
      <c r="L525" s="235"/>
    </row>
    <row r="526" spans="1:188" x14ac:dyDescent="0.25">
      <c r="A526" s="71"/>
      <c r="B526" s="67" t="s">
        <v>42</v>
      </c>
      <c r="C526" s="74"/>
      <c r="D526" s="130">
        <v>14.4</v>
      </c>
      <c r="E526" s="131">
        <v>12</v>
      </c>
      <c r="F526" s="130"/>
      <c r="G526" s="131"/>
      <c r="H526" s="130"/>
      <c r="I526" s="132"/>
      <c r="J526" s="68"/>
      <c r="L526" s="235"/>
    </row>
    <row r="527" spans="1:188" x14ac:dyDescent="0.25">
      <c r="A527" s="71"/>
      <c r="B527" s="67" t="s">
        <v>22</v>
      </c>
      <c r="C527" s="74"/>
      <c r="D527" s="130">
        <v>2</v>
      </c>
      <c r="E527" s="131">
        <v>2</v>
      </c>
      <c r="F527" s="130"/>
      <c r="G527" s="131"/>
      <c r="H527" s="130"/>
      <c r="I527" s="132"/>
      <c r="J527" s="68"/>
      <c r="L527" s="235"/>
    </row>
    <row r="528" spans="1:188" s="286" customFormat="1" x14ac:dyDescent="0.25">
      <c r="A528" s="287" t="s">
        <v>309</v>
      </c>
      <c r="B528" s="288"/>
      <c r="C528" s="378">
        <v>50</v>
      </c>
      <c r="D528" s="379"/>
      <c r="E528" s="380"/>
      <c r="F528" s="382">
        <v>6.4</v>
      </c>
      <c r="G528" s="380">
        <v>9</v>
      </c>
      <c r="H528" s="379">
        <v>5.2</v>
      </c>
      <c r="I528" s="382">
        <v>127</v>
      </c>
      <c r="J528" s="381" t="s">
        <v>381</v>
      </c>
      <c r="K528" s="234"/>
      <c r="L528" s="235"/>
      <c r="M528" s="89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  <c r="AL528" s="66"/>
      <c r="AM528" s="66"/>
      <c r="AN528" s="66"/>
      <c r="AO528" s="66"/>
      <c r="AP528" s="66"/>
      <c r="AQ528" s="66"/>
      <c r="AR528" s="66"/>
      <c r="AS528" s="66"/>
      <c r="AT528" s="66"/>
      <c r="AU528" s="66"/>
      <c r="AV528" s="66"/>
      <c r="AW528" s="66"/>
      <c r="AX528" s="66"/>
      <c r="AY528" s="66"/>
      <c r="AZ528" s="66"/>
      <c r="BA528" s="66"/>
      <c r="BB528" s="66"/>
      <c r="BC528" s="66"/>
      <c r="BD528" s="66"/>
      <c r="BE528" s="66"/>
      <c r="BF528" s="66"/>
      <c r="BG528" s="66"/>
      <c r="BH528" s="66"/>
      <c r="BI528" s="66"/>
      <c r="BJ528" s="66"/>
      <c r="BK528" s="66"/>
      <c r="BL528" s="66"/>
      <c r="BM528" s="66"/>
      <c r="BN528" s="66"/>
      <c r="BO528" s="66"/>
      <c r="BP528" s="66"/>
      <c r="BQ528" s="66"/>
      <c r="BR528" s="66"/>
      <c r="BS528" s="66"/>
      <c r="BT528" s="66"/>
      <c r="BU528" s="66"/>
      <c r="BV528" s="66"/>
      <c r="BW528" s="66"/>
      <c r="BX528" s="66"/>
      <c r="BY528" s="66"/>
      <c r="BZ528" s="66"/>
      <c r="CA528" s="66"/>
      <c r="CB528" s="66"/>
      <c r="CC528" s="66"/>
      <c r="CD528" s="66"/>
      <c r="CE528" s="66"/>
      <c r="CF528" s="66"/>
      <c r="CG528" s="66"/>
      <c r="CH528" s="66"/>
      <c r="CI528" s="66"/>
      <c r="CJ528" s="66"/>
      <c r="CK528" s="66"/>
      <c r="CL528" s="66"/>
      <c r="CM528" s="66"/>
      <c r="CN528" s="66"/>
      <c r="CO528" s="66"/>
      <c r="CP528" s="66"/>
      <c r="CQ528" s="66"/>
      <c r="CR528" s="66"/>
      <c r="CS528" s="66"/>
      <c r="CT528" s="66"/>
      <c r="CU528" s="66"/>
      <c r="CV528" s="66"/>
      <c r="CW528" s="66"/>
      <c r="CX528" s="66"/>
      <c r="CY528" s="66"/>
      <c r="CZ528" s="66"/>
      <c r="DA528" s="66"/>
      <c r="DB528" s="66"/>
      <c r="DC528" s="66"/>
      <c r="DD528" s="66"/>
      <c r="DE528" s="66"/>
      <c r="DF528" s="66"/>
      <c r="DG528" s="66"/>
      <c r="DH528" s="66"/>
      <c r="DI528" s="66"/>
      <c r="DJ528" s="66"/>
      <c r="DK528" s="66"/>
      <c r="DL528" s="66"/>
      <c r="DM528" s="66"/>
      <c r="DN528" s="66"/>
      <c r="DO528" s="66"/>
      <c r="DP528" s="66"/>
      <c r="DQ528" s="66"/>
      <c r="DR528" s="66"/>
      <c r="DS528" s="66"/>
      <c r="DT528" s="66"/>
      <c r="DU528" s="66"/>
      <c r="DV528" s="66"/>
      <c r="DW528" s="66"/>
      <c r="DX528" s="66"/>
      <c r="DY528" s="66"/>
      <c r="DZ528" s="66"/>
      <c r="EA528" s="66"/>
      <c r="EB528" s="66"/>
      <c r="EC528" s="66"/>
      <c r="ED528" s="66"/>
      <c r="EE528" s="66"/>
      <c r="EF528" s="66"/>
      <c r="EG528" s="66"/>
      <c r="EH528" s="66"/>
      <c r="EI528" s="66"/>
      <c r="EJ528" s="66"/>
      <c r="EK528" s="66"/>
      <c r="EL528" s="66"/>
      <c r="EM528" s="66"/>
      <c r="EN528" s="66"/>
      <c r="EO528" s="66"/>
      <c r="EP528" s="66"/>
      <c r="EQ528" s="66"/>
      <c r="ER528" s="66"/>
      <c r="ES528" s="66"/>
      <c r="ET528" s="66"/>
      <c r="EU528" s="66"/>
      <c r="EV528" s="66"/>
      <c r="EW528" s="66"/>
      <c r="EX528" s="66"/>
      <c r="EY528" s="66"/>
      <c r="EZ528" s="66"/>
      <c r="FA528" s="66"/>
      <c r="FB528" s="66"/>
      <c r="FC528" s="66"/>
      <c r="FD528" s="66"/>
      <c r="FE528" s="66"/>
      <c r="FF528" s="66"/>
      <c r="FG528" s="66"/>
      <c r="FH528" s="66"/>
      <c r="FI528" s="66"/>
      <c r="FJ528" s="66"/>
      <c r="FK528" s="66"/>
      <c r="FL528" s="66"/>
      <c r="FM528" s="66"/>
      <c r="FN528" s="66"/>
      <c r="FO528" s="66"/>
      <c r="FP528" s="66"/>
      <c r="FQ528" s="66"/>
      <c r="FR528" s="66"/>
      <c r="FS528" s="66"/>
      <c r="FT528" s="66"/>
      <c r="FU528" s="66"/>
      <c r="FV528" s="66"/>
      <c r="FW528" s="66"/>
      <c r="FX528" s="66"/>
      <c r="FY528" s="66"/>
      <c r="FZ528" s="66"/>
      <c r="GA528" s="66"/>
      <c r="GB528" s="66"/>
      <c r="GC528" s="66"/>
      <c r="GD528" s="66"/>
      <c r="GE528" s="66"/>
      <c r="GF528" s="66"/>
    </row>
    <row r="529" spans="1:188" s="286" customFormat="1" x14ac:dyDescent="0.25">
      <c r="A529" s="287"/>
      <c r="B529" s="288" t="s">
        <v>89</v>
      </c>
      <c r="C529" s="378"/>
      <c r="D529" s="380">
        <v>60.15</v>
      </c>
      <c r="E529" s="380">
        <v>39.1</v>
      </c>
      <c r="F529" s="379"/>
      <c r="G529" s="380"/>
      <c r="H529" s="380"/>
      <c r="I529" s="382"/>
      <c r="J529" s="381"/>
      <c r="K529" s="234"/>
      <c r="L529" s="235"/>
      <c r="M529" s="89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  <c r="BD529" s="66"/>
      <c r="BE529" s="66"/>
      <c r="BF529" s="66"/>
      <c r="BG529" s="66"/>
      <c r="BH529" s="66"/>
      <c r="BI529" s="66"/>
      <c r="BJ529" s="66"/>
      <c r="BK529" s="66"/>
      <c r="BL529" s="66"/>
      <c r="BM529" s="66"/>
      <c r="BN529" s="66"/>
      <c r="BO529" s="66"/>
      <c r="BP529" s="66"/>
      <c r="BQ529" s="66"/>
      <c r="BR529" s="66"/>
      <c r="BS529" s="66"/>
      <c r="BT529" s="66"/>
      <c r="BU529" s="66"/>
      <c r="BV529" s="66"/>
      <c r="BW529" s="66"/>
      <c r="BX529" s="66"/>
      <c r="BY529" s="66"/>
      <c r="BZ529" s="66"/>
      <c r="CA529" s="66"/>
      <c r="CB529" s="66"/>
      <c r="CC529" s="66"/>
      <c r="CD529" s="66"/>
      <c r="CE529" s="66"/>
      <c r="CF529" s="66"/>
      <c r="CG529" s="66"/>
      <c r="CH529" s="66"/>
      <c r="CI529" s="66"/>
      <c r="CJ529" s="66"/>
      <c r="CK529" s="66"/>
      <c r="CL529" s="66"/>
      <c r="CM529" s="66"/>
      <c r="CN529" s="66"/>
      <c r="CO529" s="66"/>
      <c r="CP529" s="66"/>
      <c r="CQ529" s="66"/>
      <c r="CR529" s="66"/>
      <c r="CS529" s="66"/>
      <c r="CT529" s="66"/>
      <c r="CU529" s="66"/>
      <c r="CV529" s="66"/>
      <c r="CW529" s="66"/>
      <c r="CX529" s="66"/>
      <c r="CY529" s="66"/>
      <c r="CZ529" s="66"/>
      <c r="DA529" s="66"/>
      <c r="DB529" s="66"/>
      <c r="DC529" s="66"/>
      <c r="DD529" s="66"/>
      <c r="DE529" s="66"/>
      <c r="DF529" s="66"/>
      <c r="DG529" s="66"/>
      <c r="DH529" s="66"/>
      <c r="DI529" s="66"/>
      <c r="DJ529" s="66"/>
      <c r="DK529" s="66"/>
      <c r="DL529" s="66"/>
      <c r="DM529" s="66"/>
      <c r="DN529" s="66"/>
      <c r="DO529" s="66"/>
      <c r="DP529" s="66"/>
      <c r="DQ529" s="66"/>
      <c r="DR529" s="66"/>
      <c r="DS529" s="66"/>
      <c r="DT529" s="66"/>
      <c r="DU529" s="66"/>
      <c r="DV529" s="66"/>
      <c r="DW529" s="66"/>
      <c r="DX529" s="66"/>
      <c r="DY529" s="66"/>
      <c r="DZ529" s="66"/>
      <c r="EA529" s="66"/>
      <c r="EB529" s="66"/>
      <c r="EC529" s="66"/>
      <c r="ED529" s="66"/>
      <c r="EE529" s="66"/>
      <c r="EF529" s="66"/>
      <c r="EG529" s="66"/>
      <c r="EH529" s="66"/>
      <c r="EI529" s="66"/>
      <c r="EJ529" s="66"/>
      <c r="EK529" s="66"/>
      <c r="EL529" s="66"/>
      <c r="EM529" s="66"/>
      <c r="EN529" s="66"/>
      <c r="EO529" s="66"/>
      <c r="EP529" s="66"/>
      <c r="EQ529" s="66"/>
      <c r="ER529" s="66"/>
      <c r="ES529" s="66"/>
      <c r="ET529" s="66"/>
      <c r="EU529" s="66"/>
      <c r="EV529" s="66"/>
      <c r="EW529" s="66"/>
      <c r="EX529" s="66"/>
      <c r="EY529" s="66"/>
      <c r="EZ529" s="66"/>
      <c r="FA529" s="66"/>
      <c r="FB529" s="66"/>
      <c r="FC529" s="66"/>
      <c r="FD529" s="66"/>
      <c r="FE529" s="66"/>
      <c r="FF529" s="66"/>
      <c r="FG529" s="66"/>
      <c r="FH529" s="66"/>
      <c r="FI529" s="66"/>
      <c r="FJ529" s="66"/>
      <c r="FK529" s="66"/>
      <c r="FL529" s="66"/>
      <c r="FM529" s="66"/>
      <c r="FN529" s="66"/>
      <c r="FO529" s="66"/>
      <c r="FP529" s="66"/>
      <c r="FQ529" s="66"/>
      <c r="FR529" s="66"/>
      <c r="FS529" s="66"/>
      <c r="FT529" s="66"/>
      <c r="FU529" s="66"/>
      <c r="FV529" s="66"/>
      <c r="FW529" s="66"/>
      <c r="FX529" s="66"/>
      <c r="FY529" s="66"/>
      <c r="FZ529" s="66"/>
      <c r="GA529" s="66"/>
      <c r="GB529" s="66"/>
      <c r="GC529" s="66"/>
      <c r="GD529" s="66"/>
      <c r="GE529" s="66"/>
      <c r="GF529" s="66"/>
    </row>
    <row r="530" spans="1:188" s="286" customFormat="1" x14ac:dyDescent="0.25">
      <c r="A530" s="287"/>
      <c r="B530" s="288" t="s">
        <v>36</v>
      </c>
      <c r="C530" s="378"/>
      <c r="D530" s="379">
        <v>15.62</v>
      </c>
      <c r="E530" s="380">
        <v>12.5</v>
      </c>
      <c r="F530" s="380"/>
      <c r="G530" s="380"/>
      <c r="H530" s="380"/>
      <c r="I530" s="380"/>
      <c r="J530" s="381"/>
      <c r="K530" s="234"/>
      <c r="L530" s="235"/>
      <c r="M530" s="89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  <c r="BD530" s="66"/>
      <c r="BE530" s="66"/>
      <c r="BF530" s="66"/>
      <c r="BG530" s="66"/>
      <c r="BH530" s="66"/>
      <c r="BI530" s="66"/>
      <c r="BJ530" s="66"/>
      <c r="BK530" s="66"/>
      <c r="BL530" s="66"/>
      <c r="BM530" s="66"/>
      <c r="BN530" s="66"/>
      <c r="BO530" s="66"/>
      <c r="BP530" s="66"/>
      <c r="BQ530" s="66"/>
      <c r="BR530" s="66"/>
      <c r="BS530" s="66"/>
      <c r="BT530" s="66"/>
      <c r="BU530" s="66"/>
      <c r="BV530" s="66"/>
      <c r="BW530" s="66"/>
      <c r="BX530" s="66"/>
      <c r="BY530" s="66"/>
      <c r="BZ530" s="66"/>
      <c r="CA530" s="66"/>
      <c r="CB530" s="66"/>
      <c r="CC530" s="66"/>
      <c r="CD530" s="66"/>
      <c r="CE530" s="66"/>
      <c r="CF530" s="66"/>
      <c r="CG530" s="66"/>
      <c r="CH530" s="66"/>
      <c r="CI530" s="66"/>
      <c r="CJ530" s="66"/>
      <c r="CK530" s="66"/>
      <c r="CL530" s="66"/>
      <c r="CM530" s="66"/>
      <c r="CN530" s="66"/>
      <c r="CO530" s="66"/>
      <c r="CP530" s="66"/>
      <c r="CQ530" s="66"/>
      <c r="CR530" s="66"/>
      <c r="CS530" s="66"/>
      <c r="CT530" s="66"/>
      <c r="CU530" s="66"/>
      <c r="CV530" s="66"/>
      <c r="CW530" s="66"/>
      <c r="CX530" s="66"/>
      <c r="CY530" s="66"/>
      <c r="CZ530" s="66"/>
      <c r="DA530" s="66"/>
      <c r="DB530" s="66"/>
      <c r="DC530" s="66"/>
      <c r="DD530" s="66"/>
      <c r="DE530" s="66"/>
      <c r="DF530" s="66"/>
      <c r="DG530" s="66"/>
      <c r="DH530" s="66"/>
      <c r="DI530" s="66"/>
      <c r="DJ530" s="66"/>
      <c r="DK530" s="66"/>
      <c r="DL530" s="66"/>
      <c r="DM530" s="66"/>
      <c r="DN530" s="66"/>
      <c r="DO530" s="66"/>
      <c r="DP530" s="66"/>
      <c r="DQ530" s="66"/>
      <c r="DR530" s="66"/>
      <c r="DS530" s="66"/>
      <c r="DT530" s="66"/>
      <c r="DU530" s="66"/>
      <c r="DV530" s="66"/>
      <c r="DW530" s="66"/>
      <c r="DX530" s="66"/>
      <c r="DY530" s="66"/>
      <c r="DZ530" s="66"/>
      <c r="EA530" s="66"/>
      <c r="EB530" s="66"/>
      <c r="EC530" s="66"/>
      <c r="ED530" s="66"/>
      <c r="EE530" s="66"/>
      <c r="EF530" s="66"/>
      <c r="EG530" s="66"/>
      <c r="EH530" s="66"/>
      <c r="EI530" s="66"/>
      <c r="EJ530" s="66"/>
      <c r="EK530" s="66"/>
      <c r="EL530" s="66"/>
      <c r="EM530" s="66"/>
      <c r="EN530" s="66"/>
      <c r="EO530" s="66"/>
      <c r="EP530" s="66"/>
      <c r="EQ530" s="66"/>
      <c r="ER530" s="66"/>
      <c r="ES530" s="66"/>
      <c r="ET530" s="66"/>
      <c r="EU530" s="66"/>
      <c r="EV530" s="66"/>
      <c r="EW530" s="66"/>
      <c r="EX530" s="66"/>
      <c r="EY530" s="66"/>
      <c r="EZ530" s="66"/>
      <c r="FA530" s="66"/>
      <c r="FB530" s="66"/>
      <c r="FC530" s="66"/>
      <c r="FD530" s="66"/>
      <c r="FE530" s="66"/>
      <c r="FF530" s="66"/>
      <c r="FG530" s="66"/>
      <c r="FH530" s="66"/>
      <c r="FI530" s="66"/>
      <c r="FJ530" s="66"/>
      <c r="FK530" s="66"/>
      <c r="FL530" s="66"/>
      <c r="FM530" s="66"/>
      <c r="FN530" s="66"/>
      <c r="FO530" s="66"/>
      <c r="FP530" s="66"/>
      <c r="FQ530" s="66"/>
      <c r="FR530" s="66"/>
      <c r="FS530" s="66"/>
      <c r="FT530" s="66"/>
      <c r="FU530" s="66"/>
      <c r="FV530" s="66"/>
      <c r="FW530" s="66"/>
      <c r="FX530" s="66"/>
      <c r="FY530" s="66"/>
      <c r="FZ530" s="66"/>
      <c r="GA530" s="66"/>
      <c r="GB530" s="66"/>
      <c r="GC530" s="66"/>
      <c r="GD530" s="66"/>
      <c r="GE530" s="66"/>
      <c r="GF530" s="66"/>
    </row>
    <row r="531" spans="1:188" s="286" customFormat="1" x14ac:dyDescent="0.25">
      <c r="A531" s="287"/>
      <c r="B531" s="288" t="s">
        <v>37</v>
      </c>
      <c r="C531" s="378"/>
      <c r="D531" s="379">
        <v>8.33</v>
      </c>
      <c r="E531" s="380">
        <v>7.2</v>
      </c>
      <c r="F531" s="379"/>
      <c r="G531" s="380"/>
      <c r="H531" s="379"/>
      <c r="I531" s="382"/>
      <c r="J531" s="381"/>
      <c r="K531" s="234"/>
      <c r="L531" s="235"/>
      <c r="M531" s="89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  <c r="BD531" s="66"/>
      <c r="BE531" s="66"/>
      <c r="BF531" s="66"/>
      <c r="BG531" s="66"/>
      <c r="BH531" s="66"/>
      <c r="BI531" s="66"/>
      <c r="BJ531" s="66"/>
      <c r="BK531" s="66"/>
      <c r="BL531" s="66"/>
      <c r="BM531" s="66"/>
      <c r="BN531" s="66"/>
      <c r="BO531" s="66"/>
      <c r="BP531" s="66"/>
      <c r="BQ531" s="66"/>
      <c r="BR531" s="66"/>
      <c r="BS531" s="66"/>
      <c r="BT531" s="66"/>
      <c r="BU531" s="66"/>
      <c r="BV531" s="66"/>
      <c r="BW531" s="66"/>
      <c r="BX531" s="66"/>
      <c r="BY531" s="66"/>
      <c r="BZ531" s="66"/>
      <c r="CA531" s="66"/>
      <c r="CB531" s="66"/>
      <c r="CC531" s="66"/>
      <c r="CD531" s="66"/>
      <c r="CE531" s="66"/>
      <c r="CF531" s="66"/>
      <c r="CG531" s="66"/>
      <c r="CH531" s="66"/>
      <c r="CI531" s="66"/>
      <c r="CJ531" s="66"/>
      <c r="CK531" s="66"/>
      <c r="CL531" s="66"/>
      <c r="CM531" s="66"/>
      <c r="CN531" s="66"/>
      <c r="CO531" s="66"/>
      <c r="CP531" s="66"/>
      <c r="CQ531" s="66"/>
      <c r="CR531" s="66"/>
      <c r="CS531" s="66"/>
      <c r="CT531" s="66"/>
      <c r="CU531" s="66"/>
      <c r="CV531" s="66"/>
      <c r="CW531" s="66"/>
      <c r="CX531" s="66"/>
      <c r="CY531" s="66"/>
      <c r="CZ531" s="66"/>
      <c r="DA531" s="66"/>
      <c r="DB531" s="66"/>
      <c r="DC531" s="66"/>
      <c r="DD531" s="66"/>
      <c r="DE531" s="66"/>
      <c r="DF531" s="66"/>
      <c r="DG531" s="66"/>
      <c r="DH531" s="66"/>
      <c r="DI531" s="66"/>
      <c r="DJ531" s="66"/>
      <c r="DK531" s="66"/>
      <c r="DL531" s="66"/>
      <c r="DM531" s="66"/>
      <c r="DN531" s="66"/>
      <c r="DO531" s="66"/>
      <c r="DP531" s="66"/>
      <c r="DQ531" s="66"/>
      <c r="DR531" s="66"/>
      <c r="DS531" s="66"/>
      <c r="DT531" s="66"/>
      <c r="DU531" s="66"/>
      <c r="DV531" s="66"/>
      <c r="DW531" s="66"/>
      <c r="DX531" s="66"/>
      <c r="DY531" s="66"/>
      <c r="DZ531" s="66"/>
      <c r="EA531" s="66"/>
      <c r="EB531" s="66"/>
      <c r="EC531" s="66"/>
      <c r="ED531" s="66"/>
      <c r="EE531" s="66"/>
      <c r="EF531" s="66"/>
      <c r="EG531" s="66"/>
      <c r="EH531" s="66"/>
      <c r="EI531" s="66"/>
      <c r="EJ531" s="66"/>
      <c r="EK531" s="66"/>
      <c r="EL531" s="66"/>
      <c r="EM531" s="66"/>
      <c r="EN531" s="66"/>
      <c r="EO531" s="66"/>
      <c r="EP531" s="66"/>
      <c r="EQ531" s="66"/>
      <c r="ER531" s="66"/>
      <c r="ES531" s="66"/>
      <c r="ET531" s="66"/>
      <c r="EU531" s="66"/>
      <c r="EV531" s="66"/>
      <c r="EW531" s="66"/>
      <c r="EX531" s="66"/>
      <c r="EY531" s="66"/>
      <c r="EZ531" s="66"/>
      <c r="FA531" s="66"/>
      <c r="FB531" s="66"/>
      <c r="FC531" s="66"/>
      <c r="FD531" s="66"/>
      <c r="FE531" s="66"/>
      <c r="FF531" s="66"/>
      <c r="FG531" s="66"/>
      <c r="FH531" s="66"/>
      <c r="FI531" s="66"/>
      <c r="FJ531" s="66"/>
      <c r="FK531" s="66"/>
      <c r="FL531" s="66"/>
      <c r="FM531" s="66"/>
      <c r="FN531" s="66"/>
      <c r="FO531" s="66"/>
      <c r="FP531" s="66"/>
      <c r="FQ531" s="66"/>
      <c r="FR531" s="66"/>
      <c r="FS531" s="66"/>
      <c r="FT531" s="66"/>
      <c r="FU531" s="66"/>
      <c r="FV531" s="66"/>
      <c r="FW531" s="66"/>
      <c r="FX531" s="66"/>
      <c r="FY531" s="66"/>
      <c r="FZ531" s="66"/>
      <c r="GA531" s="66"/>
      <c r="GB531" s="66"/>
      <c r="GC531" s="66"/>
      <c r="GD531" s="66"/>
      <c r="GE531" s="66"/>
      <c r="GF531" s="66"/>
    </row>
    <row r="532" spans="1:188" s="286" customFormat="1" x14ac:dyDescent="0.25">
      <c r="A532" s="287"/>
      <c r="B532" s="288" t="s">
        <v>55</v>
      </c>
      <c r="C532" s="378"/>
      <c r="D532" s="379">
        <v>1.5</v>
      </c>
      <c r="E532" s="380">
        <v>1.5</v>
      </c>
      <c r="F532" s="379"/>
      <c r="G532" s="380"/>
      <c r="H532" s="379"/>
      <c r="I532" s="382"/>
      <c r="J532" s="381"/>
      <c r="K532" s="234"/>
      <c r="L532" s="235"/>
      <c r="M532" s="89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  <c r="AL532" s="66"/>
      <c r="AM532" s="66"/>
      <c r="AN532" s="66"/>
      <c r="AO532" s="66"/>
      <c r="AP532" s="66"/>
      <c r="AQ532" s="66"/>
      <c r="AR532" s="66"/>
      <c r="AS532" s="66"/>
      <c r="AT532" s="66"/>
      <c r="AU532" s="66"/>
      <c r="AV532" s="66"/>
      <c r="AW532" s="66"/>
      <c r="AX532" s="66"/>
      <c r="AY532" s="66"/>
      <c r="AZ532" s="66"/>
      <c r="BA532" s="66"/>
      <c r="BB532" s="66"/>
      <c r="BC532" s="66"/>
      <c r="BD532" s="66"/>
      <c r="BE532" s="66"/>
      <c r="BF532" s="66"/>
      <c r="BG532" s="66"/>
      <c r="BH532" s="66"/>
      <c r="BI532" s="66"/>
      <c r="BJ532" s="66"/>
      <c r="BK532" s="66"/>
      <c r="BL532" s="66"/>
      <c r="BM532" s="66"/>
      <c r="BN532" s="66"/>
      <c r="BO532" s="66"/>
      <c r="BP532" s="66"/>
      <c r="BQ532" s="66"/>
      <c r="BR532" s="66"/>
      <c r="BS532" s="66"/>
      <c r="BT532" s="66"/>
      <c r="BU532" s="66"/>
      <c r="BV532" s="66"/>
      <c r="BW532" s="66"/>
      <c r="BX532" s="66"/>
      <c r="BY532" s="66"/>
      <c r="BZ532" s="66"/>
      <c r="CA532" s="66"/>
      <c r="CB532" s="66"/>
      <c r="CC532" s="66"/>
      <c r="CD532" s="66"/>
      <c r="CE532" s="66"/>
      <c r="CF532" s="66"/>
      <c r="CG532" s="66"/>
      <c r="CH532" s="66"/>
      <c r="CI532" s="66"/>
      <c r="CJ532" s="66"/>
      <c r="CK532" s="66"/>
      <c r="CL532" s="66"/>
      <c r="CM532" s="66"/>
      <c r="CN532" s="66"/>
      <c r="CO532" s="66"/>
      <c r="CP532" s="66"/>
      <c r="CQ532" s="66"/>
      <c r="CR532" s="66"/>
      <c r="CS532" s="66"/>
      <c r="CT532" s="66"/>
      <c r="CU532" s="66"/>
      <c r="CV532" s="66"/>
      <c r="CW532" s="66"/>
      <c r="CX532" s="66"/>
      <c r="CY532" s="66"/>
      <c r="CZ532" s="66"/>
      <c r="DA532" s="66"/>
      <c r="DB532" s="66"/>
      <c r="DC532" s="66"/>
      <c r="DD532" s="66"/>
      <c r="DE532" s="66"/>
      <c r="DF532" s="66"/>
      <c r="DG532" s="66"/>
      <c r="DH532" s="66"/>
      <c r="DI532" s="66"/>
      <c r="DJ532" s="66"/>
      <c r="DK532" s="66"/>
      <c r="DL532" s="66"/>
      <c r="DM532" s="66"/>
      <c r="DN532" s="66"/>
      <c r="DO532" s="66"/>
      <c r="DP532" s="66"/>
      <c r="DQ532" s="66"/>
      <c r="DR532" s="66"/>
      <c r="DS532" s="66"/>
      <c r="DT532" s="66"/>
      <c r="DU532" s="66"/>
      <c r="DV532" s="66"/>
      <c r="DW532" s="66"/>
      <c r="DX532" s="66"/>
      <c r="DY532" s="66"/>
      <c r="DZ532" s="66"/>
      <c r="EA532" s="66"/>
      <c r="EB532" s="66"/>
      <c r="EC532" s="66"/>
      <c r="ED532" s="66"/>
      <c r="EE532" s="66"/>
      <c r="EF532" s="66"/>
      <c r="EG532" s="66"/>
      <c r="EH532" s="66"/>
      <c r="EI532" s="66"/>
      <c r="EJ532" s="66"/>
      <c r="EK532" s="66"/>
      <c r="EL532" s="66"/>
      <c r="EM532" s="66"/>
      <c r="EN532" s="66"/>
      <c r="EO532" s="66"/>
      <c r="EP532" s="66"/>
      <c r="EQ532" s="66"/>
      <c r="ER532" s="66"/>
      <c r="ES532" s="66"/>
      <c r="ET532" s="66"/>
      <c r="EU532" s="66"/>
      <c r="EV532" s="66"/>
      <c r="EW532" s="66"/>
      <c r="EX532" s="66"/>
      <c r="EY532" s="66"/>
      <c r="EZ532" s="66"/>
      <c r="FA532" s="66"/>
      <c r="FB532" s="66"/>
      <c r="FC532" s="66"/>
      <c r="FD532" s="66"/>
      <c r="FE532" s="66"/>
      <c r="FF532" s="66"/>
      <c r="FG532" s="66"/>
      <c r="FH532" s="66"/>
      <c r="FI532" s="66"/>
      <c r="FJ532" s="66"/>
      <c r="FK532" s="66"/>
      <c r="FL532" s="66"/>
      <c r="FM532" s="66"/>
      <c r="FN532" s="66"/>
      <c r="FO532" s="66"/>
      <c r="FP532" s="66"/>
      <c r="FQ532" s="66"/>
      <c r="FR532" s="66"/>
      <c r="FS532" s="66"/>
      <c r="FT532" s="66"/>
      <c r="FU532" s="66"/>
      <c r="FV532" s="66"/>
      <c r="FW532" s="66"/>
      <c r="FX532" s="66"/>
      <c r="FY532" s="66"/>
      <c r="FZ532" s="66"/>
      <c r="GA532" s="66"/>
      <c r="GB532" s="66"/>
      <c r="GC532" s="66"/>
      <c r="GD532" s="66"/>
      <c r="GE532" s="66"/>
      <c r="GF532" s="66"/>
    </row>
    <row r="533" spans="1:188" s="286" customFormat="1" x14ac:dyDescent="0.25">
      <c r="A533" s="287"/>
      <c r="B533" s="288" t="s">
        <v>43</v>
      </c>
      <c r="C533" s="378"/>
      <c r="D533" s="379">
        <v>0.5</v>
      </c>
      <c r="E533" s="380">
        <v>0.5</v>
      </c>
      <c r="F533" s="379"/>
      <c r="G533" s="380"/>
      <c r="H533" s="379"/>
      <c r="I533" s="382"/>
      <c r="J533" s="381"/>
      <c r="K533" s="234"/>
      <c r="L533" s="235"/>
      <c r="M533" s="89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/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/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6"/>
      <c r="CF533" s="66"/>
      <c r="CG533" s="66"/>
      <c r="CH533" s="66"/>
      <c r="CI533" s="66"/>
      <c r="CJ533" s="66"/>
      <c r="CK533" s="66"/>
      <c r="CL533" s="66"/>
      <c r="CM533" s="66"/>
      <c r="CN533" s="66"/>
      <c r="CO533" s="66"/>
      <c r="CP533" s="66"/>
      <c r="CQ533" s="66"/>
      <c r="CR533" s="66"/>
      <c r="CS533" s="66"/>
      <c r="CT533" s="66"/>
      <c r="CU533" s="66"/>
      <c r="CV533" s="66"/>
      <c r="CW533" s="66"/>
      <c r="CX533" s="66"/>
      <c r="CY533" s="66"/>
      <c r="CZ533" s="66"/>
      <c r="DA533" s="66"/>
      <c r="DB533" s="66"/>
      <c r="DC533" s="66"/>
      <c r="DD533" s="66"/>
      <c r="DE533" s="66"/>
      <c r="DF533" s="66"/>
      <c r="DG533" s="66"/>
      <c r="DH533" s="66"/>
      <c r="DI533" s="66"/>
      <c r="DJ533" s="66"/>
      <c r="DK533" s="66"/>
      <c r="DL533" s="66"/>
      <c r="DM533" s="66"/>
      <c r="DN533" s="66"/>
      <c r="DO533" s="66"/>
      <c r="DP533" s="66"/>
      <c r="DQ533" s="66"/>
      <c r="DR533" s="66"/>
      <c r="DS533" s="66"/>
      <c r="DT533" s="66"/>
      <c r="DU533" s="66"/>
      <c r="DV533" s="66"/>
      <c r="DW533" s="66"/>
      <c r="DX533" s="66"/>
      <c r="DY533" s="66"/>
      <c r="DZ533" s="66"/>
      <c r="EA533" s="66"/>
      <c r="EB533" s="66"/>
      <c r="EC533" s="66"/>
      <c r="ED533" s="66"/>
      <c r="EE533" s="66"/>
      <c r="EF533" s="66"/>
      <c r="EG533" s="66"/>
      <c r="EH533" s="66"/>
      <c r="EI533" s="66"/>
      <c r="EJ533" s="66"/>
      <c r="EK533" s="66"/>
      <c r="EL533" s="66"/>
      <c r="EM533" s="66"/>
      <c r="EN533" s="66"/>
      <c r="EO533" s="66"/>
      <c r="EP533" s="66"/>
      <c r="EQ533" s="66"/>
      <c r="ER533" s="66"/>
      <c r="ES533" s="66"/>
      <c r="ET533" s="66"/>
      <c r="EU533" s="66"/>
      <c r="EV533" s="66"/>
      <c r="EW533" s="66"/>
      <c r="EX533" s="66"/>
      <c r="EY533" s="66"/>
      <c r="EZ533" s="66"/>
      <c r="FA533" s="66"/>
      <c r="FB533" s="66"/>
      <c r="FC533" s="66"/>
      <c r="FD533" s="66"/>
      <c r="FE533" s="66"/>
      <c r="FF533" s="66"/>
      <c r="FG533" s="66"/>
      <c r="FH533" s="66"/>
      <c r="FI533" s="66"/>
      <c r="FJ533" s="66"/>
      <c r="FK533" s="66"/>
      <c r="FL533" s="66"/>
      <c r="FM533" s="66"/>
      <c r="FN533" s="66"/>
      <c r="FO533" s="66"/>
      <c r="FP533" s="66"/>
      <c r="FQ533" s="66"/>
      <c r="FR533" s="66"/>
      <c r="FS533" s="66"/>
      <c r="FT533" s="66"/>
      <c r="FU533" s="66"/>
      <c r="FV533" s="66"/>
      <c r="FW533" s="66"/>
      <c r="FX533" s="66"/>
      <c r="FY533" s="66"/>
      <c r="FZ533" s="66"/>
      <c r="GA533" s="66"/>
      <c r="GB533" s="66"/>
      <c r="GC533" s="66"/>
      <c r="GD533" s="66"/>
      <c r="GE533" s="66"/>
      <c r="GF533" s="66"/>
    </row>
    <row r="534" spans="1:188" s="286" customFormat="1" x14ac:dyDescent="0.25">
      <c r="A534" s="287"/>
      <c r="B534" s="288" t="s">
        <v>44</v>
      </c>
      <c r="C534" s="378"/>
      <c r="D534" s="379">
        <v>4</v>
      </c>
      <c r="E534" s="380">
        <v>4</v>
      </c>
      <c r="F534" s="379"/>
      <c r="G534" s="380"/>
      <c r="H534" s="379"/>
      <c r="I534" s="382"/>
      <c r="J534" s="381"/>
      <c r="K534" s="234"/>
      <c r="L534" s="235"/>
      <c r="M534" s="89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/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6"/>
      <c r="CF534" s="66"/>
      <c r="CG534" s="66"/>
      <c r="CH534" s="66"/>
      <c r="CI534" s="66"/>
      <c r="CJ534" s="66"/>
      <c r="CK534" s="66"/>
      <c r="CL534" s="66"/>
      <c r="CM534" s="66"/>
      <c r="CN534" s="66"/>
      <c r="CO534" s="66"/>
      <c r="CP534" s="66"/>
      <c r="CQ534" s="66"/>
      <c r="CR534" s="66"/>
      <c r="CS534" s="66"/>
      <c r="CT534" s="66"/>
      <c r="CU534" s="66"/>
      <c r="CV534" s="66"/>
      <c r="CW534" s="66"/>
      <c r="CX534" s="66"/>
      <c r="CY534" s="66"/>
      <c r="CZ534" s="66"/>
      <c r="DA534" s="66"/>
      <c r="DB534" s="66"/>
      <c r="DC534" s="66"/>
      <c r="DD534" s="66"/>
      <c r="DE534" s="66"/>
      <c r="DF534" s="66"/>
      <c r="DG534" s="66"/>
      <c r="DH534" s="66"/>
      <c r="DI534" s="66"/>
      <c r="DJ534" s="66"/>
      <c r="DK534" s="66"/>
      <c r="DL534" s="66"/>
      <c r="DM534" s="66"/>
      <c r="DN534" s="66"/>
      <c r="DO534" s="66"/>
      <c r="DP534" s="66"/>
      <c r="DQ534" s="66"/>
      <c r="DR534" s="66"/>
      <c r="DS534" s="66"/>
      <c r="DT534" s="66"/>
      <c r="DU534" s="66"/>
      <c r="DV534" s="66"/>
      <c r="DW534" s="66"/>
      <c r="DX534" s="66"/>
      <c r="DY534" s="66"/>
      <c r="DZ534" s="66"/>
      <c r="EA534" s="66"/>
      <c r="EB534" s="66"/>
      <c r="EC534" s="66"/>
      <c r="ED534" s="66"/>
      <c r="EE534" s="66"/>
      <c r="EF534" s="66"/>
      <c r="EG534" s="66"/>
      <c r="EH534" s="66"/>
      <c r="EI534" s="66"/>
      <c r="EJ534" s="66"/>
      <c r="EK534" s="66"/>
      <c r="EL534" s="66"/>
      <c r="EM534" s="66"/>
      <c r="EN534" s="66"/>
      <c r="EO534" s="66"/>
      <c r="EP534" s="66"/>
      <c r="EQ534" s="66"/>
      <c r="ER534" s="66"/>
      <c r="ES534" s="66"/>
      <c r="ET534" s="66"/>
      <c r="EU534" s="66"/>
      <c r="EV534" s="66"/>
      <c r="EW534" s="66"/>
      <c r="EX534" s="66"/>
      <c r="EY534" s="66"/>
      <c r="EZ534" s="66"/>
      <c r="FA534" s="66"/>
      <c r="FB534" s="66"/>
      <c r="FC534" s="66"/>
      <c r="FD534" s="66"/>
      <c r="FE534" s="66"/>
      <c r="FF534" s="66"/>
      <c r="FG534" s="66"/>
      <c r="FH534" s="66"/>
      <c r="FI534" s="66"/>
      <c r="FJ534" s="66"/>
      <c r="FK534" s="66"/>
      <c r="FL534" s="66"/>
      <c r="FM534" s="66"/>
      <c r="FN534" s="66"/>
      <c r="FO534" s="66"/>
      <c r="FP534" s="66"/>
      <c r="FQ534" s="66"/>
      <c r="FR534" s="66"/>
      <c r="FS534" s="66"/>
      <c r="FT534" s="66"/>
      <c r="FU534" s="66"/>
      <c r="FV534" s="66"/>
      <c r="FW534" s="66"/>
      <c r="FX534" s="66"/>
      <c r="FY534" s="66"/>
      <c r="FZ534" s="66"/>
      <c r="GA534" s="66"/>
      <c r="GB534" s="66"/>
      <c r="GC534" s="66"/>
      <c r="GD534" s="66"/>
      <c r="GE534" s="66"/>
      <c r="GF534" s="66"/>
    </row>
    <row r="535" spans="1:188" s="286" customFormat="1" x14ac:dyDescent="0.25">
      <c r="A535" s="287"/>
      <c r="B535" s="288" t="s">
        <v>87</v>
      </c>
      <c r="C535" s="378"/>
      <c r="D535" s="379"/>
      <c r="E535" s="380">
        <v>58</v>
      </c>
      <c r="F535" s="379"/>
      <c r="G535" s="380"/>
      <c r="H535" s="379"/>
      <c r="I535" s="382"/>
      <c r="J535" s="381"/>
      <c r="K535" s="234"/>
      <c r="L535" s="235"/>
      <c r="M535" s="89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  <c r="AB535" s="66"/>
      <c r="AC535" s="66"/>
      <c r="AD535" s="66"/>
      <c r="AE535" s="66"/>
      <c r="AF535" s="66"/>
      <c r="AG535" s="66"/>
      <c r="AH535" s="66"/>
      <c r="AI535" s="66"/>
      <c r="AJ535" s="66"/>
      <c r="AK535" s="66"/>
      <c r="AL535" s="66"/>
      <c r="AM535" s="66"/>
      <c r="AN535" s="66"/>
      <c r="AO535" s="66"/>
      <c r="AP535" s="66"/>
      <c r="AQ535" s="66"/>
      <c r="AR535" s="66"/>
      <c r="AS535" s="66"/>
      <c r="AT535" s="66"/>
      <c r="AU535" s="66"/>
      <c r="AV535" s="66"/>
      <c r="AW535" s="66"/>
      <c r="AX535" s="66"/>
      <c r="AY535" s="66"/>
      <c r="AZ535" s="66"/>
      <c r="BA535" s="66"/>
      <c r="BB535" s="66"/>
      <c r="BC535" s="66"/>
      <c r="BD535" s="66"/>
      <c r="BE535" s="66"/>
      <c r="BF535" s="66"/>
      <c r="BG535" s="66"/>
      <c r="BH535" s="66"/>
      <c r="BI535" s="66"/>
      <c r="BJ535" s="66"/>
      <c r="BK535" s="66"/>
      <c r="BL535" s="66"/>
      <c r="BM535" s="66"/>
      <c r="BN535" s="66"/>
      <c r="BO535" s="66"/>
      <c r="BP535" s="66"/>
      <c r="BQ535" s="66"/>
      <c r="BR535" s="66"/>
      <c r="BS535" s="66"/>
      <c r="BT535" s="66"/>
      <c r="BU535" s="66"/>
      <c r="BV535" s="66"/>
      <c r="BW535" s="66"/>
      <c r="BX535" s="66"/>
      <c r="BY535" s="66"/>
      <c r="BZ535" s="66"/>
      <c r="CA535" s="66"/>
      <c r="CB535" s="66"/>
      <c r="CC535" s="66"/>
      <c r="CD535" s="66"/>
      <c r="CE535" s="66"/>
      <c r="CF535" s="66"/>
      <c r="CG535" s="66"/>
      <c r="CH535" s="66"/>
      <c r="CI535" s="66"/>
      <c r="CJ535" s="66"/>
      <c r="CK535" s="66"/>
      <c r="CL535" s="66"/>
      <c r="CM535" s="66"/>
      <c r="CN535" s="66"/>
      <c r="CO535" s="66"/>
      <c r="CP535" s="66"/>
      <c r="CQ535" s="66"/>
      <c r="CR535" s="66"/>
      <c r="CS535" s="66"/>
      <c r="CT535" s="66"/>
      <c r="CU535" s="66"/>
      <c r="CV535" s="66"/>
      <c r="CW535" s="66"/>
      <c r="CX535" s="66"/>
      <c r="CY535" s="66"/>
      <c r="CZ535" s="66"/>
      <c r="DA535" s="66"/>
      <c r="DB535" s="66"/>
      <c r="DC535" s="66"/>
      <c r="DD535" s="66"/>
      <c r="DE535" s="66"/>
      <c r="DF535" s="66"/>
      <c r="DG535" s="66"/>
      <c r="DH535" s="66"/>
      <c r="DI535" s="66"/>
      <c r="DJ535" s="66"/>
      <c r="DK535" s="66"/>
      <c r="DL535" s="66"/>
      <c r="DM535" s="66"/>
      <c r="DN535" s="66"/>
      <c r="DO535" s="66"/>
      <c r="DP535" s="66"/>
      <c r="DQ535" s="66"/>
      <c r="DR535" s="66"/>
      <c r="DS535" s="66"/>
      <c r="DT535" s="66"/>
      <c r="DU535" s="66"/>
      <c r="DV535" s="66"/>
      <c r="DW535" s="66"/>
      <c r="DX535" s="66"/>
      <c r="DY535" s="66"/>
      <c r="DZ535" s="66"/>
      <c r="EA535" s="66"/>
      <c r="EB535" s="66"/>
      <c r="EC535" s="66"/>
      <c r="ED535" s="66"/>
      <c r="EE535" s="66"/>
      <c r="EF535" s="66"/>
      <c r="EG535" s="66"/>
      <c r="EH535" s="66"/>
      <c r="EI535" s="66"/>
      <c r="EJ535" s="66"/>
      <c r="EK535" s="66"/>
      <c r="EL535" s="66"/>
      <c r="EM535" s="66"/>
      <c r="EN535" s="66"/>
      <c r="EO535" s="66"/>
      <c r="EP535" s="66"/>
      <c r="EQ535" s="66"/>
      <c r="ER535" s="66"/>
      <c r="ES535" s="66"/>
      <c r="ET535" s="66"/>
      <c r="EU535" s="66"/>
      <c r="EV535" s="66"/>
      <c r="EW535" s="66"/>
      <c r="EX535" s="66"/>
      <c r="EY535" s="66"/>
      <c r="EZ535" s="66"/>
      <c r="FA535" s="66"/>
      <c r="FB535" s="66"/>
      <c r="FC535" s="66"/>
      <c r="FD535" s="66"/>
      <c r="FE535" s="66"/>
      <c r="FF535" s="66"/>
      <c r="FG535" s="66"/>
      <c r="FH535" s="66"/>
      <c r="FI535" s="66"/>
      <c r="FJ535" s="66"/>
      <c r="FK535" s="66"/>
      <c r="FL535" s="66"/>
      <c r="FM535" s="66"/>
      <c r="FN535" s="66"/>
      <c r="FO535" s="66"/>
      <c r="FP535" s="66"/>
      <c r="FQ535" s="66"/>
      <c r="FR535" s="66"/>
      <c r="FS535" s="66"/>
      <c r="FT535" s="66"/>
      <c r="FU535" s="66"/>
      <c r="FV535" s="66"/>
      <c r="FW535" s="66"/>
      <c r="FX535" s="66"/>
      <c r="FY535" s="66"/>
      <c r="FZ535" s="66"/>
      <c r="GA535" s="66"/>
      <c r="GB535" s="66"/>
      <c r="GC535" s="66"/>
      <c r="GD535" s="66"/>
      <c r="GE535" s="66"/>
      <c r="GF535" s="66"/>
    </row>
    <row r="536" spans="1:188" s="286" customFormat="1" x14ac:dyDescent="0.25">
      <c r="A536" s="287"/>
      <c r="B536" s="288" t="s">
        <v>38</v>
      </c>
      <c r="C536" s="378"/>
      <c r="D536" s="379">
        <v>1</v>
      </c>
      <c r="E536" s="380">
        <v>1</v>
      </c>
      <c r="F536" s="379"/>
      <c r="G536" s="380"/>
      <c r="H536" s="379"/>
      <c r="I536" s="382"/>
      <c r="J536" s="381"/>
      <c r="K536" s="234"/>
      <c r="L536" s="235"/>
      <c r="M536" s="89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  <c r="AC536" s="66"/>
      <c r="AD536" s="66"/>
      <c r="AE536" s="66"/>
      <c r="AF536" s="66"/>
      <c r="AG536" s="66"/>
      <c r="AH536" s="66"/>
      <c r="AI536" s="66"/>
      <c r="AJ536" s="66"/>
      <c r="AK536" s="66"/>
      <c r="AL536" s="66"/>
      <c r="AM536" s="66"/>
      <c r="AN536" s="66"/>
      <c r="AO536" s="66"/>
      <c r="AP536" s="66"/>
      <c r="AQ536" s="66"/>
      <c r="AR536" s="66"/>
      <c r="AS536" s="66"/>
      <c r="AT536" s="66"/>
      <c r="AU536" s="66"/>
      <c r="AV536" s="66"/>
      <c r="AW536" s="66"/>
      <c r="AX536" s="66"/>
      <c r="AY536" s="66"/>
      <c r="AZ536" s="66"/>
      <c r="BA536" s="66"/>
      <c r="BB536" s="66"/>
      <c r="BC536" s="66"/>
      <c r="BD536" s="66"/>
      <c r="BE536" s="66"/>
      <c r="BF536" s="66"/>
      <c r="BG536" s="66"/>
      <c r="BH536" s="66"/>
      <c r="BI536" s="66"/>
      <c r="BJ536" s="66"/>
      <c r="BK536" s="66"/>
      <c r="BL536" s="66"/>
      <c r="BM536" s="66"/>
      <c r="BN536" s="66"/>
      <c r="BO536" s="66"/>
      <c r="BP536" s="66"/>
      <c r="BQ536" s="66"/>
      <c r="BR536" s="66"/>
      <c r="BS536" s="66"/>
      <c r="BT536" s="66"/>
      <c r="BU536" s="66"/>
      <c r="BV536" s="66"/>
      <c r="BW536" s="66"/>
      <c r="BX536" s="66"/>
      <c r="BY536" s="66"/>
      <c r="BZ536" s="66"/>
      <c r="CA536" s="66"/>
      <c r="CB536" s="66"/>
      <c r="CC536" s="66"/>
      <c r="CD536" s="66"/>
      <c r="CE536" s="66"/>
      <c r="CF536" s="66"/>
      <c r="CG536" s="66"/>
      <c r="CH536" s="66"/>
      <c r="CI536" s="66"/>
      <c r="CJ536" s="66"/>
      <c r="CK536" s="66"/>
      <c r="CL536" s="66"/>
      <c r="CM536" s="66"/>
      <c r="CN536" s="66"/>
      <c r="CO536" s="66"/>
      <c r="CP536" s="66"/>
      <c r="CQ536" s="66"/>
      <c r="CR536" s="66"/>
      <c r="CS536" s="66"/>
      <c r="CT536" s="66"/>
      <c r="CU536" s="66"/>
      <c r="CV536" s="66"/>
      <c r="CW536" s="66"/>
      <c r="CX536" s="66"/>
      <c r="CY536" s="66"/>
      <c r="CZ536" s="66"/>
      <c r="DA536" s="66"/>
      <c r="DB536" s="66"/>
      <c r="DC536" s="66"/>
      <c r="DD536" s="66"/>
      <c r="DE536" s="66"/>
      <c r="DF536" s="66"/>
      <c r="DG536" s="66"/>
      <c r="DH536" s="66"/>
      <c r="DI536" s="66"/>
      <c r="DJ536" s="66"/>
      <c r="DK536" s="66"/>
      <c r="DL536" s="66"/>
      <c r="DM536" s="66"/>
      <c r="DN536" s="66"/>
      <c r="DO536" s="66"/>
      <c r="DP536" s="66"/>
      <c r="DQ536" s="66"/>
      <c r="DR536" s="66"/>
      <c r="DS536" s="66"/>
      <c r="DT536" s="66"/>
      <c r="DU536" s="66"/>
      <c r="DV536" s="66"/>
      <c r="DW536" s="66"/>
      <c r="DX536" s="66"/>
      <c r="DY536" s="66"/>
      <c r="DZ536" s="66"/>
      <c r="EA536" s="66"/>
      <c r="EB536" s="66"/>
      <c r="EC536" s="66"/>
      <c r="ED536" s="66"/>
      <c r="EE536" s="66"/>
      <c r="EF536" s="66"/>
      <c r="EG536" s="66"/>
      <c r="EH536" s="66"/>
      <c r="EI536" s="66"/>
      <c r="EJ536" s="66"/>
      <c r="EK536" s="66"/>
      <c r="EL536" s="66"/>
      <c r="EM536" s="66"/>
      <c r="EN536" s="66"/>
      <c r="EO536" s="66"/>
      <c r="EP536" s="66"/>
      <c r="EQ536" s="66"/>
      <c r="ER536" s="66"/>
      <c r="ES536" s="66"/>
      <c r="ET536" s="66"/>
      <c r="EU536" s="66"/>
      <c r="EV536" s="66"/>
      <c r="EW536" s="66"/>
      <c r="EX536" s="66"/>
      <c r="EY536" s="66"/>
      <c r="EZ536" s="66"/>
      <c r="FA536" s="66"/>
      <c r="FB536" s="66"/>
      <c r="FC536" s="66"/>
      <c r="FD536" s="66"/>
      <c r="FE536" s="66"/>
      <c r="FF536" s="66"/>
      <c r="FG536" s="66"/>
      <c r="FH536" s="66"/>
      <c r="FI536" s="66"/>
      <c r="FJ536" s="66"/>
      <c r="FK536" s="66"/>
      <c r="FL536" s="66"/>
      <c r="FM536" s="66"/>
      <c r="FN536" s="66"/>
      <c r="FO536" s="66"/>
      <c r="FP536" s="66"/>
      <c r="FQ536" s="66"/>
      <c r="FR536" s="66"/>
      <c r="FS536" s="66"/>
      <c r="FT536" s="66"/>
      <c r="FU536" s="66"/>
      <c r="FV536" s="66"/>
      <c r="FW536" s="66"/>
      <c r="FX536" s="66"/>
      <c r="FY536" s="66"/>
      <c r="FZ536" s="66"/>
      <c r="GA536" s="66"/>
      <c r="GB536" s="66"/>
      <c r="GC536" s="66"/>
      <c r="GD536" s="66"/>
      <c r="GE536" s="66"/>
      <c r="GF536" s="66"/>
    </row>
    <row r="537" spans="1:188" s="229" customFormat="1" x14ac:dyDescent="0.25">
      <c r="A537" s="71" t="s">
        <v>112</v>
      </c>
      <c r="B537" s="67"/>
      <c r="C537" s="187" t="s">
        <v>314</v>
      </c>
      <c r="D537" s="175"/>
      <c r="E537" s="74"/>
      <c r="F537" s="130">
        <v>4.0999999999999996</v>
      </c>
      <c r="G537" s="131">
        <v>3</v>
      </c>
      <c r="H537" s="130">
        <v>25</v>
      </c>
      <c r="I537" s="132">
        <v>143.4</v>
      </c>
      <c r="J537" s="68" t="s">
        <v>251</v>
      </c>
      <c r="K537" s="234"/>
      <c r="L537" s="235"/>
      <c r="M537" s="234"/>
      <c r="N537" s="89"/>
      <c r="O537" s="89"/>
      <c r="P537" s="89"/>
      <c r="Q537" s="89"/>
      <c r="R537" s="89"/>
      <c r="S537" s="89"/>
      <c r="T537" s="89"/>
      <c r="U537" s="89"/>
      <c r="V537" s="281"/>
      <c r="W537" s="281"/>
      <c r="X537" s="281"/>
      <c r="Y537" s="281"/>
      <c r="Z537" s="281"/>
      <c r="AA537" s="281"/>
      <c r="AB537" s="281"/>
      <c r="AC537" s="281"/>
      <c r="AD537" s="281"/>
      <c r="AE537" s="281"/>
      <c r="AF537" s="281"/>
      <c r="AG537" s="281"/>
      <c r="AH537" s="281"/>
      <c r="AI537" s="281"/>
      <c r="AJ537" s="281"/>
      <c r="AK537" s="281"/>
      <c r="AL537" s="281"/>
      <c r="AM537" s="281"/>
      <c r="AN537" s="281"/>
      <c r="AO537" s="281"/>
      <c r="AP537" s="281"/>
      <c r="AQ537" s="281"/>
      <c r="AR537" s="281"/>
      <c r="AS537" s="281"/>
      <c r="AT537" s="281"/>
      <c r="AU537" s="281"/>
      <c r="AV537" s="281"/>
      <c r="AW537" s="281"/>
      <c r="AX537" s="281"/>
      <c r="AY537" s="281"/>
      <c r="AZ537" s="281"/>
      <c r="BA537" s="281"/>
      <c r="BB537" s="281"/>
      <c r="BC537" s="281"/>
      <c r="BD537" s="281"/>
      <c r="BE537" s="281"/>
      <c r="BF537" s="281"/>
      <c r="BG537" s="281"/>
      <c r="BH537" s="281"/>
      <c r="BI537" s="281"/>
      <c r="BJ537" s="281"/>
      <c r="BK537" s="281"/>
      <c r="BL537" s="281"/>
      <c r="BM537" s="281"/>
      <c r="BN537" s="281"/>
      <c r="BO537" s="281"/>
      <c r="BP537" s="281"/>
      <c r="BQ537" s="281"/>
      <c r="BR537" s="281"/>
      <c r="BS537" s="281"/>
      <c r="BT537" s="281"/>
      <c r="BU537" s="281"/>
      <c r="BV537" s="281"/>
      <c r="BW537" s="281"/>
      <c r="BX537" s="281"/>
      <c r="BY537" s="281"/>
      <c r="BZ537" s="281"/>
      <c r="CA537" s="281"/>
      <c r="CB537" s="281"/>
      <c r="CC537" s="281"/>
      <c r="CD537" s="281"/>
      <c r="CE537" s="281"/>
      <c r="CF537" s="281"/>
      <c r="CG537" s="281"/>
      <c r="CH537" s="281"/>
      <c r="CI537" s="281"/>
      <c r="CJ537" s="281"/>
      <c r="CK537" s="281"/>
      <c r="CL537" s="281"/>
      <c r="CM537" s="281"/>
      <c r="CN537" s="281"/>
      <c r="CO537" s="281"/>
      <c r="CP537" s="281"/>
      <c r="CQ537" s="281"/>
      <c r="CR537" s="281"/>
      <c r="CS537" s="281"/>
      <c r="CT537" s="281"/>
      <c r="CU537" s="281"/>
      <c r="CV537" s="281"/>
      <c r="CW537" s="281"/>
      <c r="CX537" s="281"/>
      <c r="CY537" s="281"/>
      <c r="CZ537" s="281"/>
      <c r="DA537" s="281"/>
      <c r="DB537" s="281"/>
      <c r="DC537" s="281"/>
      <c r="DD537" s="281"/>
      <c r="DE537" s="281"/>
      <c r="DF537" s="281"/>
      <c r="DG537" s="281"/>
      <c r="DH537" s="281"/>
      <c r="DI537" s="281"/>
      <c r="DJ537" s="281"/>
      <c r="DK537" s="281"/>
      <c r="DL537" s="281"/>
      <c r="DM537" s="281"/>
      <c r="DN537" s="281"/>
      <c r="DO537" s="281"/>
      <c r="DP537" s="281"/>
      <c r="DQ537" s="281"/>
      <c r="DR537" s="281"/>
      <c r="DS537" s="281"/>
      <c r="DT537" s="281"/>
      <c r="DU537" s="281"/>
      <c r="DV537" s="281"/>
      <c r="DW537" s="281"/>
      <c r="DX537" s="281"/>
      <c r="DY537" s="281"/>
      <c r="DZ537" s="281"/>
      <c r="EA537" s="281"/>
      <c r="EB537" s="281"/>
      <c r="EC537" s="281"/>
      <c r="ED537" s="281"/>
      <c r="EE537" s="281"/>
      <c r="EF537" s="281"/>
      <c r="EG537" s="281"/>
      <c r="EH537" s="281"/>
      <c r="EI537" s="281"/>
      <c r="EJ537" s="281"/>
      <c r="EK537" s="281"/>
      <c r="EL537" s="281"/>
      <c r="EM537" s="281"/>
      <c r="EN537" s="281"/>
      <c r="EO537" s="281"/>
      <c r="EP537" s="281"/>
      <c r="EQ537" s="281"/>
      <c r="ER537" s="281"/>
      <c r="ES537" s="281"/>
      <c r="ET537" s="281"/>
      <c r="EU537" s="281"/>
      <c r="EV537" s="281"/>
      <c r="EW537" s="281"/>
      <c r="EX537" s="281"/>
      <c r="EY537" s="281"/>
      <c r="EZ537" s="281"/>
      <c r="FA537" s="281"/>
      <c r="FB537" s="281"/>
      <c r="FC537" s="281"/>
      <c r="FD537" s="281"/>
      <c r="FE537" s="281"/>
      <c r="FF537" s="281"/>
      <c r="FG537" s="281"/>
      <c r="FH537" s="281"/>
      <c r="FI537" s="281"/>
      <c r="FJ537" s="281"/>
      <c r="FK537" s="281"/>
      <c r="FL537" s="281"/>
      <c r="FM537" s="281"/>
      <c r="FN537" s="281"/>
      <c r="FO537" s="281"/>
      <c r="FP537" s="281"/>
      <c r="FQ537" s="281"/>
      <c r="FR537" s="281"/>
      <c r="FS537" s="281"/>
      <c r="FT537" s="281"/>
      <c r="FU537" s="281"/>
      <c r="FV537" s="281"/>
      <c r="FW537" s="281"/>
      <c r="FX537" s="281"/>
      <c r="FY537" s="281"/>
      <c r="FZ537" s="281"/>
      <c r="GA537" s="281"/>
      <c r="GB537" s="281"/>
      <c r="GC537" s="281"/>
      <c r="GD537" s="281"/>
      <c r="GE537" s="281"/>
      <c r="GF537" s="281"/>
    </row>
    <row r="538" spans="1:188" s="229" customFormat="1" x14ac:dyDescent="0.25">
      <c r="A538" s="71"/>
      <c r="B538" s="67" t="s">
        <v>113</v>
      </c>
      <c r="C538" s="187"/>
      <c r="D538" s="175">
        <v>38.5</v>
      </c>
      <c r="E538" s="74">
        <v>38.5</v>
      </c>
      <c r="F538" s="130"/>
      <c r="G538" s="131"/>
      <c r="H538" s="130"/>
      <c r="I538" s="132"/>
      <c r="J538" s="68"/>
      <c r="K538" s="234"/>
      <c r="L538" s="235"/>
      <c r="M538" s="234"/>
      <c r="N538" s="89"/>
      <c r="O538" s="89"/>
      <c r="P538" s="89"/>
      <c r="Q538" s="89"/>
      <c r="R538" s="89"/>
      <c r="S538" s="89"/>
      <c r="T538" s="89"/>
      <c r="U538" s="89"/>
      <c r="V538" s="281"/>
      <c r="W538" s="281"/>
      <c r="X538" s="281"/>
      <c r="Y538" s="281"/>
      <c r="Z538" s="281"/>
      <c r="AA538" s="281"/>
      <c r="AB538" s="281"/>
      <c r="AC538" s="281"/>
      <c r="AD538" s="281"/>
      <c r="AE538" s="281"/>
      <c r="AF538" s="281"/>
      <c r="AG538" s="281"/>
      <c r="AH538" s="281"/>
      <c r="AI538" s="281"/>
      <c r="AJ538" s="281"/>
      <c r="AK538" s="281"/>
      <c r="AL538" s="281"/>
      <c r="AM538" s="281"/>
      <c r="AN538" s="281"/>
      <c r="AO538" s="281"/>
      <c r="AP538" s="281"/>
      <c r="AQ538" s="281"/>
      <c r="AR538" s="281"/>
      <c r="AS538" s="281"/>
      <c r="AT538" s="281"/>
      <c r="AU538" s="281"/>
      <c r="AV538" s="281"/>
      <c r="AW538" s="281"/>
      <c r="AX538" s="281"/>
      <c r="AY538" s="281"/>
      <c r="AZ538" s="281"/>
      <c r="BA538" s="281"/>
      <c r="BB538" s="281"/>
      <c r="BC538" s="281"/>
      <c r="BD538" s="281"/>
      <c r="BE538" s="281"/>
      <c r="BF538" s="281"/>
      <c r="BG538" s="281"/>
      <c r="BH538" s="281"/>
      <c r="BI538" s="281"/>
      <c r="BJ538" s="281"/>
      <c r="BK538" s="281"/>
      <c r="BL538" s="281"/>
      <c r="BM538" s="281"/>
      <c r="BN538" s="281"/>
      <c r="BO538" s="281"/>
      <c r="BP538" s="281"/>
      <c r="BQ538" s="281"/>
      <c r="BR538" s="281"/>
      <c r="BS538" s="281"/>
      <c r="BT538" s="281"/>
      <c r="BU538" s="281"/>
      <c r="BV538" s="281"/>
      <c r="BW538" s="281"/>
      <c r="BX538" s="281"/>
      <c r="BY538" s="281"/>
      <c r="BZ538" s="281"/>
      <c r="CA538" s="281"/>
      <c r="CB538" s="281"/>
      <c r="CC538" s="281"/>
      <c r="CD538" s="281"/>
      <c r="CE538" s="281"/>
      <c r="CF538" s="281"/>
      <c r="CG538" s="281"/>
      <c r="CH538" s="281"/>
      <c r="CI538" s="281"/>
      <c r="CJ538" s="281"/>
      <c r="CK538" s="281"/>
      <c r="CL538" s="281"/>
      <c r="CM538" s="281"/>
      <c r="CN538" s="281"/>
      <c r="CO538" s="281"/>
      <c r="CP538" s="281"/>
      <c r="CQ538" s="281"/>
      <c r="CR538" s="281"/>
      <c r="CS538" s="281"/>
      <c r="CT538" s="281"/>
      <c r="CU538" s="281"/>
      <c r="CV538" s="281"/>
      <c r="CW538" s="281"/>
      <c r="CX538" s="281"/>
      <c r="CY538" s="281"/>
      <c r="CZ538" s="281"/>
      <c r="DA538" s="281"/>
      <c r="DB538" s="281"/>
      <c r="DC538" s="281"/>
      <c r="DD538" s="281"/>
      <c r="DE538" s="281"/>
      <c r="DF538" s="281"/>
      <c r="DG538" s="281"/>
      <c r="DH538" s="281"/>
      <c r="DI538" s="281"/>
      <c r="DJ538" s="281"/>
      <c r="DK538" s="281"/>
      <c r="DL538" s="281"/>
      <c r="DM538" s="281"/>
      <c r="DN538" s="281"/>
      <c r="DO538" s="281"/>
      <c r="DP538" s="281"/>
      <c r="DQ538" s="281"/>
      <c r="DR538" s="281"/>
      <c r="DS538" s="281"/>
      <c r="DT538" s="281"/>
      <c r="DU538" s="281"/>
      <c r="DV538" s="281"/>
      <c r="DW538" s="281"/>
      <c r="DX538" s="281"/>
      <c r="DY538" s="281"/>
      <c r="DZ538" s="281"/>
      <c r="EA538" s="281"/>
      <c r="EB538" s="281"/>
      <c r="EC538" s="281"/>
      <c r="ED538" s="281"/>
      <c r="EE538" s="281"/>
      <c r="EF538" s="281"/>
      <c r="EG538" s="281"/>
      <c r="EH538" s="281"/>
      <c r="EI538" s="281"/>
      <c r="EJ538" s="281"/>
      <c r="EK538" s="281"/>
      <c r="EL538" s="281"/>
      <c r="EM538" s="281"/>
      <c r="EN538" s="281"/>
      <c r="EO538" s="281"/>
      <c r="EP538" s="281"/>
      <c r="EQ538" s="281"/>
      <c r="ER538" s="281"/>
      <c r="ES538" s="281"/>
      <c r="ET538" s="281"/>
      <c r="EU538" s="281"/>
      <c r="EV538" s="281"/>
      <c r="EW538" s="281"/>
      <c r="EX538" s="281"/>
      <c r="EY538" s="281"/>
      <c r="EZ538" s="281"/>
      <c r="FA538" s="281"/>
      <c r="FB538" s="281"/>
      <c r="FC538" s="281"/>
      <c r="FD538" s="281"/>
      <c r="FE538" s="281"/>
      <c r="FF538" s="281"/>
      <c r="FG538" s="281"/>
      <c r="FH538" s="281"/>
      <c r="FI538" s="281"/>
      <c r="FJ538" s="281"/>
      <c r="FK538" s="281"/>
      <c r="FL538" s="281"/>
      <c r="FM538" s="281"/>
      <c r="FN538" s="281"/>
      <c r="FO538" s="281"/>
      <c r="FP538" s="281"/>
      <c r="FQ538" s="281"/>
      <c r="FR538" s="281"/>
      <c r="FS538" s="281"/>
      <c r="FT538" s="281"/>
      <c r="FU538" s="281"/>
      <c r="FV538" s="281"/>
      <c r="FW538" s="281"/>
      <c r="FX538" s="281"/>
      <c r="FY538" s="281"/>
      <c r="FZ538" s="281"/>
      <c r="GA538" s="281"/>
      <c r="GB538" s="281"/>
      <c r="GC538" s="281"/>
      <c r="GD538" s="281"/>
      <c r="GE538" s="281"/>
      <c r="GF538" s="281"/>
    </row>
    <row r="539" spans="1:188" s="229" customFormat="1" x14ac:dyDescent="0.25">
      <c r="A539" s="71"/>
      <c r="B539" s="67" t="s">
        <v>22</v>
      </c>
      <c r="C539" s="187"/>
      <c r="D539" s="175">
        <v>2.2000000000000002</v>
      </c>
      <c r="E539" s="74">
        <v>2.2000000000000002</v>
      </c>
      <c r="F539" s="130"/>
      <c r="G539" s="131"/>
      <c r="H539" s="130"/>
      <c r="I539" s="132"/>
      <c r="J539" s="68"/>
      <c r="K539" s="234"/>
      <c r="L539" s="235"/>
      <c r="M539" s="234"/>
      <c r="N539" s="89"/>
      <c r="O539" s="89"/>
      <c r="P539" s="89"/>
      <c r="Q539" s="89"/>
      <c r="R539" s="89"/>
      <c r="S539" s="89"/>
      <c r="T539" s="89"/>
      <c r="U539" s="89"/>
      <c r="V539" s="281"/>
      <c r="W539" s="281"/>
      <c r="X539" s="281"/>
      <c r="Y539" s="281"/>
      <c r="Z539" s="281"/>
      <c r="AA539" s="281"/>
      <c r="AB539" s="281"/>
      <c r="AC539" s="281"/>
      <c r="AD539" s="281"/>
      <c r="AE539" s="281"/>
      <c r="AF539" s="281"/>
      <c r="AG539" s="281"/>
      <c r="AH539" s="281"/>
      <c r="AI539" s="281"/>
      <c r="AJ539" s="281"/>
      <c r="AK539" s="281"/>
      <c r="AL539" s="281"/>
      <c r="AM539" s="281"/>
      <c r="AN539" s="281"/>
      <c r="AO539" s="281"/>
      <c r="AP539" s="281"/>
      <c r="AQ539" s="281"/>
      <c r="AR539" s="281"/>
      <c r="AS539" s="281"/>
      <c r="AT539" s="281"/>
      <c r="AU539" s="281"/>
      <c r="AV539" s="281"/>
      <c r="AW539" s="281"/>
      <c r="AX539" s="281"/>
      <c r="AY539" s="281"/>
      <c r="AZ539" s="281"/>
      <c r="BA539" s="281"/>
      <c r="BB539" s="281"/>
      <c r="BC539" s="281"/>
      <c r="BD539" s="281"/>
      <c r="BE539" s="281"/>
      <c r="BF539" s="281"/>
      <c r="BG539" s="281"/>
      <c r="BH539" s="281"/>
      <c r="BI539" s="281"/>
      <c r="BJ539" s="281"/>
      <c r="BK539" s="281"/>
      <c r="BL539" s="281"/>
      <c r="BM539" s="281"/>
      <c r="BN539" s="281"/>
      <c r="BO539" s="281"/>
      <c r="BP539" s="281"/>
      <c r="BQ539" s="281"/>
      <c r="BR539" s="281"/>
      <c r="BS539" s="281"/>
      <c r="BT539" s="281"/>
      <c r="BU539" s="281"/>
      <c r="BV539" s="281"/>
      <c r="BW539" s="281"/>
      <c r="BX539" s="281"/>
      <c r="BY539" s="281"/>
      <c r="BZ539" s="281"/>
      <c r="CA539" s="281"/>
      <c r="CB539" s="281"/>
      <c r="CC539" s="281"/>
      <c r="CD539" s="281"/>
      <c r="CE539" s="281"/>
      <c r="CF539" s="281"/>
      <c r="CG539" s="281"/>
      <c r="CH539" s="281"/>
      <c r="CI539" s="281"/>
      <c r="CJ539" s="281"/>
      <c r="CK539" s="281"/>
      <c r="CL539" s="281"/>
      <c r="CM539" s="281"/>
      <c r="CN539" s="281"/>
      <c r="CO539" s="281"/>
      <c r="CP539" s="281"/>
      <c r="CQ539" s="281"/>
      <c r="CR539" s="281"/>
      <c r="CS539" s="281"/>
      <c r="CT539" s="281"/>
      <c r="CU539" s="281"/>
      <c r="CV539" s="281"/>
      <c r="CW539" s="281"/>
      <c r="CX539" s="281"/>
      <c r="CY539" s="281"/>
      <c r="CZ539" s="281"/>
      <c r="DA539" s="281"/>
      <c r="DB539" s="281"/>
      <c r="DC539" s="281"/>
      <c r="DD539" s="281"/>
      <c r="DE539" s="281"/>
      <c r="DF539" s="281"/>
      <c r="DG539" s="281"/>
      <c r="DH539" s="281"/>
      <c r="DI539" s="281"/>
      <c r="DJ539" s="281"/>
      <c r="DK539" s="281"/>
      <c r="DL539" s="281"/>
      <c r="DM539" s="281"/>
      <c r="DN539" s="281"/>
      <c r="DO539" s="281"/>
      <c r="DP539" s="281"/>
      <c r="DQ539" s="281"/>
      <c r="DR539" s="281"/>
      <c r="DS539" s="281"/>
      <c r="DT539" s="281"/>
      <c r="DU539" s="281"/>
      <c r="DV539" s="281"/>
      <c r="DW539" s="281"/>
      <c r="DX539" s="281"/>
      <c r="DY539" s="281"/>
      <c r="DZ539" s="281"/>
      <c r="EA539" s="281"/>
      <c r="EB539" s="281"/>
      <c r="EC539" s="281"/>
      <c r="ED539" s="281"/>
      <c r="EE539" s="281"/>
      <c r="EF539" s="281"/>
      <c r="EG539" s="281"/>
      <c r="EH539" s="281"/>
      <c r="EI539" s="281"/>
      <c r="EJ539" s="281"/>
      <c r="EK539" s="281"/>
      <c r="EL539" s="281"/>
      <c r="EM539" s="281"/>
      <c r="EN539" s="281"/>
      <c r="EO539" s="281"/>
      <c r="EP539" s="281"/>
      <c r="EQ539" s="281"/>
      <c r="ER539" s="281"/>
      <c r="ES539" s="281"/>
      <c r="ET539" s="281"/>
      <c r="EU539" s="281"/>
      <c r="EV539" s="281"/>
      <c r="EW539" s="281"/>
      <c r="EX539" s="281"/>
      <c r="EY539" s="281"/>
      <c r="EZ539" s="281"/>
      <c r="FA539" s="281"/>
      <c r="FB539" s="281"/>
      <c r="FC539" s="281"/>
      <c r="FD539" s="281"/>
      <c r="FE539" s="281"/>
      <c r="FF539" s="281"/>
      <c r="FG539" s="281"/>
      <c r="FH539" s="281"/>
      <c r="FI539" s="281"/>
      <c r="FJ539" s="281"/>
      <c r="FK539" s="281"/>
      <c r="FL539" s="281"/>
      <c r="FM539" s="281"/>
      <c r="FN539" s="281"/>
      <c r="FO539" s="281"/>
      <c r="FP539" s="281"/>
      <c r="FQ539" s="281"/>
      <c r="FR539" s="281"/>
      <c r="FS539" s="281"/>
      <c r="FT539" s="281"/>
      <c r="FU539" s="281"/>
      <c r="FV539" s="281"/>
      <c r="FW539" s="281"/>
      <c r="FX539" s="281"/>
      <c r="FY539" s="281"/>
      <c r="FZ539" s="281"/>
      <c r="GA539" s="281"/>
      <c r="GB539" s="281"/>
      <c r="GC539" s="281"/>
      <c r="GD539" s="281"/>
      <c r="GE539" s="281"/>
      <c r="GF539" s="281"/>
    </row>
    <row r="540" spans="1:188" s="229" customFormat="1" x14ac:dyDescent="0.25">
      <c r="A540" s="71"/>
      <c r="B540" s="67" t="s">
        <v>21</v>
      </c>
      <c r="C540" s="187"/>
      <c r="D540" s="175">
        <v>0.4</v>
      </c>
      <c r="E540" s="74">
        <v>0.4</v>
      </c>
      <c r="F540" s="130"/>
      <c r="G540" s="131"/>
      <c r="H540" s="130"/>
      <c r="I540" s="132"/>
      <c r="J540" s="68"/>
      <c r="K540" s="234"/>
      <c r="L540" s="235"/>
      <c r="M540" s="234"/>
      <c r="N540" s="89"/>
      <c r="O540" s="89"/>
      <c r="P540" s="89"/>
      <c r="Q540" s="89"/>
      <c r="R540" s="89"/>
      <c r="S540" s="89"/>
      <c r="T540" s="89"/>
      <c r="U540" s="89"/>
      <c r="V540" s="281"/>
      <c r="W540" s="281"/>
      <c r="X540" s="281"/>
      <c r="Y540" s="281"/>
      <c r="Z540" s="281"/>
      <c r="AA540" s="281"/>
      <c r="AB540" s="281"/>
      <c r="AC540" s="281"/>
      <c r="AD540" s="281"/>
      <c r="AE540" s="281"/>
      <c r="AF540" s="281"/>
      <c r="AG540" s="281"/>
      <c r="AH540" s="281"/>
      <c r="AI540" s="281"/>
      <c r="AJ540" s="281"/>
      <c r="AK540" s="281"/>
      <c r="AL540" s="281"/>
      <c r="AM540" s="281"/>
      <c r="AN540" s="281"/>
      <c r="AO540" s="281"/>
      <c r="AP540" s="281"/>
      <c r="AQ540" s="281"/>
      <c r="AR540" s="281"/>
      <c r="AS540" s="281"/>
      <c r="AT540" s="281"/>
      <c r="AU540" s="281"/>
      <c r="AV540" s="281"/>
      <c r="AW540" s="281"/>
      <c r="AX540" s="281"/>
      <c r="AY540" s="281"/>
      <c r="AZ540" s="281"/>
      <c r="BA540" s="281"/>
      <c r="BB540" s="281"/>
      <c r="BC540" s="281"/>
      <c r="BD540" s="281"/>
      <c r="BE540" s="281"/>
      <c r="BF540" s="281"/>
      <c r="BG540" s="281"/>
      <c r="BH540" s="281"/>
      <c r="BI540" s="281"/>
      <c r="BJ540" s="281"/>
      <c r="BK540" s="281"/>
      <c r="BL540" s="281"/>
      <c r="BM540" s="281"/>
      <c r="BN540" s="281"/>
      <c r="BO540" s="281"/>
      <c r="BP540" s="281"/>
      <c r="BQ540" s="281"/>
      <c r="BR540" s="281"/>
      <c r="BS540" s="281"/>
      <c r="BT540" s="281"/>
      <c r="BU540" s="281"/>
      <c r="BV540" s="281"/>
      <c r="BW540" s="281"/>
      <c r="BX540" s="281"/>
      <c r="BY540" s="281"/>
      <c r="BZ540" s="281"/>
      <c r="CA540" s="281"/>
      <c r="CB540" s="281"/>
      <c r="CC540" s="281"/>
      <c r="CD540" s="281"/>
      <c r="CE540" s="281"/>
      <c r="CF540" s="281"/>
      <c r="CG540" s="281"/>
      <c r="CH540" s="281"/>
      <c r="CI540" s="281"/>
      <c r="CJ540" s="281"/>
      <c r="CK540" s="281"/>
      <c r="CL540" s="281"/>
      <c r="CM540" s="281"/>
      <c r="CN540" s="281"/>
      <c r="CO540" s="281"/>
      <c r="CP540" s="281"/>
      <c r="CQ540" s="281"/>
      <c r="CR540" s="281"/>
      <c r="CS540" s="281"/>
      <c r="CT540" s="281"/>
      <c r="CU540" s="281"/>
      <c r="CV540" s="281"/>
      <c r="CW540" s="281"/>
      <c r="CX540" s="281"/>
      <c r="CY540" s="281"/>
      <c r="CZ540" s="281"/>
      <c r="DA540" s="281"/>
      <c r="DB540" s="281"/>
      <c r="DC540" s="281"/>
      <c r="DD540" s="281"/>
      <c r="DE540" s="281"/>
      <c r="DF540" s="281"/>
      <c r="DG540" s="281"/>
      <c r="DH540" s="281"/>
      <c r="DI540" s="281"/>
      <c r="DJ540" s="281"/>
      <c r="DK540" s="281"/>
      <c r="DL540" s="281"/>
      <c r="DM540" s="281"/>
      <c r="DN540" s="281"/>
      <c r="DO540" s="281"/>
      <c r="DP540" s="281"/>
      <c r="DQ540" s="281"/>
      <c r="DR540" s="281"/>
      <c r="DS540" s="281"/>
      <c r="DT540" s="281"/>
      <c r="DU540" s="281"/>
      <c r="DV540" s="281"/>
      <c r="DW540" s="281"/>
      <c r="DX540" s="281"/>
      <c r="DY540" s="281"/>
      <c r="DZ540" s="281"/>
      <c r="EA540" s="281"/>
      <c r="EB540" s="281"/>
      <c r="EC540" s="281"/>
      <c r="ED540" s="281"/>
      <c r="EE540" s="281"/>
      <c r="EF540" s="281"/>
      <c r="EG540" s="281"/>
      <c r="EH540" s="281"/>
      <c r="EI540" s="281"/>
      <c r="EJ540" s="281"/>
      <c r="EK540" s="281"/>
      <c r="EL540" s="281"/>
      <c r="EM540" s="281"/>
      <c r="EN540" s="281"/>
      <c r="EO540" s="281"/>
      <c r="EP540" s="281"/>
      <c r="EQ540" s="281"/>
      <c r="ER540" s="281"/>
      <c r="ES540" s="281"/>
      <c r="ET540" s="281"/>
      <c r="EU540" s="281"/>
      <c r="EV540" s="281"/>
      <c r="EW540" s="281"/>
      <c r="EX540" s="281"/>
      <c r="EY540" s="281"/>
      <c r="EZ540" s="281"/>
      <c r="FA540" s="281"/>
      <c r="FB540" s="281"/>
      <c r="FC540" s="281"/>
      <c r="FD540" s="281"/>
      <c r="FE540" s="281"/>
      <c r="FF540" s="281"/>
      <c r="FG540" s="281"/>
      <c r="FH540" s="281"/>
      <c r="FI540" s="281"/>
      <c r="FJ540" s="281"/>
      <c r="FK540" s="281"/>
      <c r="FL540" s="281"/>
      <c r="FM540" s="281"/>
      <c r="FN540" s="281"/>
      <c r="FO540" s="281"/>
      <c r="FP540" s="281"/>
      <c r="FQ540" s="281"/>
      <c r="FR540" s="281"/>
      <c r="FS540" s="281"/>
      <c r="FT540" s="281"/>
      <c r="FU540" s="281"/>
      <c r="FV540" s="281"/>
      <c r="FW540" s="281"/>
      <c r="FX540" s="281"/>
      <c r="FY540" s="281"/>
      <c r="FZ540" s="281"/>
      <c r="GA540" s="281"/>
      <c r="GB540" s="281"/>
      <c r="GC540" s="281"/>
      <c r="GD540" s="281"/>
      <c r="GE540" s="281"/>
      <c r="GF540" s="281"/>
    </row>
    <row r="541" spans="1:188" s="278" customFormat="1" x14ac:dyDescent="0.25">
      <c r="A541" s="71" t="s">
        <v>413</v>
      </c>
      <c r="B541" s="67"/>
      <c r="C541" s="74">
        <v>150</v>
      </c>
      <c r="D541" s="73"/>
      <c r="E541" s="74"/>
      <c r="F541" s="132">
        <v>0.5</v>
      </c>
      <c r="G541" s="131">
        <v>2.5000000000000001E-2</v>
      </c>
      <c r="H541" s="130">
        <v>12.5</v>
      </c>
      <c r="I541" s="131">
        <v>52.1</v>
      </c>
      <c r="J541" s="68" t="s">
        <v>414</v>
      </c>
      <c r="K541" s="234"/>
      <c r="L541" s="235"/>
      <c r="M541" s="234"/>
      <c r="N541" s="89"/>
      <c r="O541" s="89"/>
      <c r="P541" s="89"/>
      <c r="Q541" s="89"/>
      <c r="R541" s="89"/>
      <c r="S541" s="89"/>
      <c r="T541" s="89"/>
      <c r="U541" s="89"/>
      <c r="V541" s="66"/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/>
      <c r="AJ541" s="66"/>
      <c r="AK541" s="66"/>
      <c r="AL541" s="66"/>
      <c r="AM541" s="66"/>
      <c r="AN541" s="66"/>
      <c r="AO541" s="66"/>
      <c r="AP541" s="66"/>
      <c r="AQ541" s="66"/>
      <c r="AR541" s="66"/>
      <c r="AS541" s="66"/>
      <c r="AT541" s="66"/>
      <c r="AU541" s="66"/>
      <c r="AV541" s="66"/>
      <c r="AW541" s="66"/>
      <c r="AX541" s="66"/>
      <c r="AY541" s="66"/>
      <c r="AZ541" s="66"/>
      <c r="BA541" s="66"/>
      <c r="BB541" s="66"/>
      <c r="BC541" s="66"/>
      <c r="BD541" s="66"/>
      <c r="BE541" s="66"/>
      <c r="BF541" s="66"/>
      <c r="BG541" s="66"/>
      <c r="BH541" s="66"/>
      <c r="BI541" s="66"/>
      <c r="BJ541" s="66"/>
      <c r="BK541" s="66"/>
      <c r="BL541" s="66"/>
      <c r="BM541" s="66"/>
      <c r="BN541" s="66"/>
      <c r="BO541" s="66"/>
      <c r="BP541" s="66"/>
      <c r="BQ541" s="66"/>
      <c r="BR541" s="66"/>
      <c r="BS541" s="66"/>
      <c r="BT541" s="66"/>
      <c r="BU541" s="66"/>
      <c r="BV541" s="66"/>
      <c r="BW541" s="66"/>
      <c r="BX541" s="66"/>
      <c r="BY541" s="66"/>
      <c r="BZ541" s="66"/>
      <c r="CA541" s="66"/>
      <c r="CB541" s="66"/>
      <c r="CC541" s="66"/>
      <c r="CD541" s="66"/>
      <c r="CE541" s="66"/>
      <c r="CF541" s="66"/>
      <c r="CG541" s="66"/>
      <c r="CH541" s="66"/>
      <c r="CI541" s="66"/>
      <c r="CJ541" s="66"/>
      <c r="CK541" s="66"/>
      <c r="CL541" s="66"/>
      <c r="CM541" s="66"/>
      <c r="CN541" s="66"/>
      <c r="CO541" s="66"/>
      <c r="CP541" s="66"/>
      <c r="CQ541" s="66"/>
      <c r="CR541" s="66"/>
      <c r="CS541" s="66"/>
      <c r="CT541" s="66"/>
      <c r="CU541" s="66"/>
      <c r="CV541" s="66"/>
      <c r="CW541" s="66"/>
      <c r="CX541" s="66"/>
      <c r="CY541" s="66"/>
      <c r="CZ541" s="66"/>
      <c r="DA541" s="66"/>
      <c r="DB541" s="66"/>
      <c r="DC541" s="66"/>
      <c r="DD541" s="66"/>
      <c r="DE541" s="66"/>
      <c r="DF541" s="66"/>
      <c r="DG541" s="66"/>
      <c r="DH541" s="66"/>
      <c r="DI541" s="66"/>
      <c r="DJ541" s="66"/>
      <c r="DK541" s="66"/>
      <c r="DL541" s="66"/>
      <c r="DM541" s="66"/>
      <c r="DN541" s="66"/>
      <c r="DO541" s="66"/>
      <c r="DP541" s="66"/>
      <c r="DQ541" s="66"/>
      <c r="DR541" s="66"/>
      <c r="DS541" s="66"/>
      <c r="DT541" s="66"/>
      <c r="DU541" s="66"/>
      <c r="DV541" s="66"/>
      <c r="DW541" s="66"/>
      <c r="DX541" s="66"/>
      <c r="DY541" s="66"/>
      <c r="DZ541" s="66"/>
      <c r="EA541" s="66"/>
      <c r="EB541" s="66"/>
      <c r="EC541" s="66"/>
      <c r="ED541" s="66"/>
      <c r="EE541" s="66"/>
      <c r="EF541" s="66"/>
      <c r="EG541" s="66"/>
      <c r="EH541" s="66"/>
      <c r="EI541" s="66"/>
      <c r="EJ541" s="66"/>
      <c r="EK541" s="66"/>
      <c r="EL541" s="66"/>
      <c r="EM541" s="66"/>
      <c r="EN541" s="66"/>
      <c r="EO541" s="66"/>
      <c r="EP541" s="66"/>
      <c r="EQ541" s="66"/>
      <c r="ER541" s="66"/>
      <c r="ES541" s="66"/>
      <c r="ET541" s="66"/>
      <c r="EU541" s="66"/>
      <c r="EV541" s="66"/>
      <c r="EW541" s="66"/>
      <c r="EX541" s="66"/>
      <c r="EY541" s="66"/>
      <c r="EZ541" s="66"/>
      <c r="FA541" s="66"/>
      <c r="FB541" s="66"/>
      <c r="FC541" s="66"/>
      <c r="FD541" s="66"/>
      <c r="FE541" s="66"/>
      <c r="FF541" s="66"/>
      <c r="FG541" s="66"/>
      <c r="FH541" s="66"/>
      <c r="FI541" s="66"/>
      <c r="FJ541" s="66"/>
      <c r="FK541" s="66"/>
      <c r="FL541" s="66"/>
      <c r="FM541" s="66"/>
      <c r="FN541" s="66"/>
      <c r="FO541" s="66"/>
      <c r="FP541" s="66"/>
      <c r="FQ541" s="66"/>
      <c r="FR541" s="66"/>
      <c r="FS541" s="66"/>
      <c r="FT541" s="66"/>
      <c r="FU541" s="66"/>
      <c r="FV541" s="66"/>
      <c r="FW541" s="66"/>
      <c r="FX541" s="66"/>
      <c r="FY541" s="66"/>
      <c r="FZ541" s="66"/>
      <c r="GA541" s="66"/>
      <c r="GB541" s="66"/>
      <c r="GC541" s="66"/>
      <c r="GD541" s="66"/>
      <c r="GE541" s="66"/>
      <c r="GF541" s="66"/>
    </row>
    <row r="542" spans="1:188" s="278" customFormat="1" x14ac:dyDescent="0.25">
      <c r="A542" s="71"/>
      <c r="B542" s="67" t="s">
        <v>340</v>
      </c>
      <c r="C542" s="187"/>
      <c r="D542" s="73">
        <v>12.75</v>
      </c>
      <c r="E542" s="74">
        <v>12.5</v>
      </c>
      <c r="F542" s="132"/>
      <c r="G542" s="131"/>
      <c r="H542" s="130"/>
      <c r="I542" s="131"/>
      <c r="J542" s="68"/>
      <c r="K542" s="234"/>
      <c r="L542" s="235"/>
      <c r="M542" s="234"/>
      <c r="N542" s="89"/>
      <c r="O542" s="89"/>
      <c r="P542" s="89"/>
      <c r="Q542" s="89"/>
      <c r="R542" s="89"/>
      <c r="S542" s="89"/>
      <c r="T542" s="89"/>
      <c r="U542" s="89"/>
      <c r="V542" s="66"/>
      <c r="W542" s="66"/>
      <c r="X542" s="66"/>
      <c r="Y542" s="66"/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  <c r="AL542" s="66"/>
      <c r="AM542" s="66"/>
      <c r="AN542" s="66"/>
      <c r="AO542" s="66"/>
      <c r="AP542" s="66"/>
      <c r="AQ542" s="66"/>
      <c r="AR542" s="66"/>
      <c r="AS542" s="66"/>
      <c r="AT542" s="66"/>
      <c r="AU542" s="66"/>
      <c r="AV542" s="66"/>
      <c r="AW542" s="66"/>
      <c r="AX542" s="66"/>
      <c r="AY542" s="66"/>
      <c r="AZ542" s="66"/>
      <c r="BA542" s="66"/>
      <c r="BB542" s="66"/>
      <c r="BC542" s="66"/>
      <c r="BD542" s="66"/>
      <c r="BE542" s="66"/>
      <c r="BF542" s="66"/>
      <c r="BG542" s="66"/>
      <c r="BH542" s="66"/>
      <c r="BI542" s="66"/>
      <c r="BJ542" s="66"/>
      <c r="BK542" s="66"/>
      <c r="BL542" s="66"/>
      <c r="BM542" s="66"/>
      <c r="BN542" s="66"/>
      <c r="BO542" s="66"/>
      <c r="BP542" s="66"/>
      <c r="BQ542" s="66"/>
      <c r="BR542" s="66"/>
      <c r="BS542" s="66"/>
      <c r="BT542" s="66"/>
      <c r="BU542" s="66"/>
      <c r="BV542" s="66"/>
      <c r="BW542" s="66"/>
      <c r="BX542" s="66"/>
      <c r="BY542" s="66"/>
      <c r="BZ542" s="66"/>
      <c r="CA542" s="66"/>
      <c r="CB542" s="66"/>
      <c r="CC542" s="66"/>
      <c r="CD542" s="66"/>
      <c r="CE542" s="66"/>
      <c r="CF542" s="66"/>
      <c r="CG542" s="66"/>
      <c r="CH542" s="66"/>
      <c r="CI542" s="66"/>
      <c r="CJ542" s="66"/>
      <c r="CK542" s="66"/>
      <c r="CL542" s="66"/>
      <c r="CM542" s="66"/>
      <c r="CN542" s="66"/>
      <c r="CO542" s="66"/>
      <c r="CP542" s="66"/>
      <c r="CQ542" s="66"/>
      <c r="CR542" s="66"/>
      <c r="CS542" s="66"/>
      <c r="CT542" s="66"/>
      <c r="CU542" s="66"/>
      <c r="CV542" s="66"/>
      <c r="CW542" s="66"/>
      <c r="CX542" s="66"/>
      <c r="CY542" s="66"/>
      <c r="CZ542" s="66"/>
      <c r="DA542" s="66"/>
      <c r="DB542" s="66"/>
      <c r="DC542" s="66"/>
      <c r="DD542" s="66"/>
      <c r="DE542" s="66"/>
      <c r="DF542" s="66"/>
      <c r="DG542" s="66"/>
      <c r="DH542" s="66"/>
      <c r="DI542" s="66"/>
      <c r="DJ542" s="66"/>
      <c r="DK542" s="66"/>
      <c r="DL542" s="66"/>
      <c r="DM542" s="66"/>
      <c r="DN542" s="66"/>
      <c r="DO542" s="66"/>
      <c r="DP542" s="66"/>
      <c r="DQ542" s="66"/>
      <c r="DR542" s="66"/>
      <c r="DS542" s="66"/>
      <c r="DT542" s="66"/>
      <c r="DU542" s="66"/>
      <c r="DV542" s="66"/>
      <c r="DW542" s="66"/>
      <c r="DX542" s="66"/>
      <c r="DY542" s="66"/>
      <c r="DZ542" s="66"/>
      <c r="EA542" s="66"/>
      <c r="EB542" s="66"/>
      <c r="EC542" s="66"/>
      <c r="ED542" s="66"/>
      <c r="EE542" s="66"/>
      <c r="EF542" s="66"/>
      <c r="EG542" s="66"/>
      <c r="EH542" s="66"/>
      <c r="EI542" s="66"/>
      <c r="EJ542" s="66"/>
      <c r="EK542" s="66"/>
      <c r="EL542" s="66"/>
      <c r="EM542" s="66"/>
      <c r="EN542" s="66"/>
      <c r="EO542" s="66"/>
      <c r="EP542" s="66"/>
      <c r="EQ542" s="66"/>
      <c r="ER542" s="66"/>
      <c r="ES542" s="66"/>
      <c r="ET542" s="66"/>
      <c r="EU542" s="66"/>
      <c r="EV542" s="66"/>
      <c r="EW542" s="66"/>
      <c r="EX542" s="66"/>
      <c r="EY542" s="66"/>
      <c r="EZ542" s="66"/>
      <c r="FA542" s="66"/>
      <c r="FB542" s="66"/>
      <c r="FC542" s="66"/>
      <c r="FD542" s="66"/>
      <c r="FE542" s="66"/>
      <c r="FF542" s="66"/>
      <c r="FG542" s="66"/>
      <c r="FH542" s="66"/>
      <c r="FI542" s="66"/>
      <c r="FJ542" s="66"/>
      <c r="FK542" s="66"/>
      <c r="FL542" s="66"/>
      <c r="FM542" s="66"/>
      <c r="FN542" s="66"/>
      <c r="FO542" s="66"/>
      <c r="FP542" s="66"/>
      <c r="FQ542" s="66"/>
      <c r="FR542" s="66"/>
      <c r="FS542" s="66"/>
      <c r="FT542" s="66"/>
      <c r="FU542" s="66"/>
      <c r="FV542" s="66"/>
      <c r="FW542" s="66"/>
      <c r="FX542" s="66"/>
      <c r="FY542" s="66"/>
      <c r="FZ542" s="66"/>
      <c r="GA542" s="66"/>
      <c r="GB542" s="66"/>
      <c r="GC542" s="66"/>
      <c r="GD542" s="66"/>
      <c r="GE542" s="66"/>
      <c r="GF542" s="66"/>
    </row>
    <row r="543" spans="1:188" s="278" customFormat="1" x14ac:dyDescent="0.25">
      <c r="A543" s="71"/>
      <c r="B543" s="67" t="s">
        <v>20</v>
      </c>
      <c r="C543" s="187"/>
      <c r="D543" s="73">
        <v>4</v>
      </c>
      <c r="E543" s="74">
        <v>4</v>
      </c>
      <c r="F543" s="132"/>
      <c r="G543" s="131"/>
      <c r="H543" s="130"/>
      <c r="I543" s="131"/>
      <c r="J543" s="68"/>
      <c r="K543" s="234"/>
      <c r="L543" s="235"/>
      <c r="M543" s="234"/>
      <c r="N543" s="89"/>
      <c r="O543" s="89"/>
      <c r="P543" s="89"/>
      <c r="Q543" s="89"/>
      <c r="R543" s="89"/>
      <c r="S543" s="89"/>
      <c r="T543" s="89"/>
      <c r="U543" s="89"/>
      <c r="V543" s="66"/>
      <c r="W543" s="66"/>
      <c r="X543" s="66"/>
      <c r="Y543" s="66"/>
      <c r="Z543" s="66"/>
      <c r="AA543" s="66"/>
      <c r="AB543" s="66"/>
      <c r="AC543" s="66"/>
      <c r="AD543" s="66"/>
      <c r="AE543" s="66"/>
      <c r="AF543" s="66"/>
      <c r="AG543" s="66"/>
      <c r="AH543" s="66"/>
      <c r="AI543" s="66"/>
      <c r="AJ543" s="66"/>
      <c r="AK543" s="66"/>
      <c r="AL543" s="66"/>
      <c r="AM543" s="66"/>
      <c r="AN543" s="66"/>
      <c r="AO543" s="66"/>
      <c r="AP543" s="66"/>
      <c r="AQ543" s="66"/>
      <c r="AR543" s="66"/>
      <c r="AS543" s="66"/>
      <c r="AT543" s="66"/>
      <c r="AU543" s="66"/>
      <c r="AV543" s="66"/>
      <c r="AW543" s="66"/>
      <c r="AX543" s="66"/>
      <c r="AY543" s="66"/>
      <c r="AZ543" s="66"/>
      <c r="BA543" s="66"/>
      <c r="BB543" s="66"/>
      <c r="BC543" s="66"/>
      <c r="BD543" s="66"/>
      <c r="BE543" s="66"/>
      <c r="BF543" s="66"/>
      <c r="BG543" s="66"/>
      <c r="BH543" s="66"/>
      <c r="BI543" s="66"/>
      <c r="BJ543" s="66"/>
      <c r="BK543" s="66"/>
      <c r="BL543" s="66"/>
      <c r="BM543" s="66"/>
      <c r="BN543" s="66"/>
      <c r="BO543" s="66"/>
      <c r="BP543" s="66"/>
      <c r="BQ543" s="66"/>
      <c r="BR543" s="66"/>
      <c r="BS543" s="66"/>
      <c r="BT543" s="66"/>
      <c r="BU543" s="66"/>
      <c r="BV543" s="66"/>
      <c r="BW543" s="66"/>
      <c r="BX543" s="66"/>
      <c r="BY543" s="66"/>
      <c r="BZ543" s="66"/>
      <c r="CA543" s="66"/>
      <c r="CB543" s="66"/>
      <c r="CC543" s="66"/>
      <c r="CD543" s="66"/>
      <c r="CE543" s="66"/>
      <c r="CF543" s="66"/>
      <c r="CG543" s="66"/>
      <c r="CH543" s="66"/>
      <c r="CI543" s="66"/>
      <c r="CJ543" s="66"/>
      <c r="CK543" s="66"/>
      <c r="CL543" s="66"/>
      <c r="CM543" s="66"/>
      <c r="CN543" s="66"/>
      <c r="CO543" s="66"/>
      <c r="CP543" s="66"/>
      <c r="CQ543" s="66"/>
      <c r="CR543" s="66"/>
      <c r="CS543" s="66"/>
      <c r="CT543" s="66"/>
      <c r="CU543" s="66"/>
      <c r="CV543" s="66"/>
      <c r="CW543" s="66"/>
      <c r="CX543" s="66"/>
      <c r="CY543" s="66"/>
      <c r="CZ543" s="66"/>
      <c r="DA543" s="66"/>
      <c r="DB543" s="66"/>
      <c r="DC543" s="66"/>
      <c r="DD543" s="66"/>
      <c r="DE543" s="66"/>
      <c r="DF543" s="66"/>
      <c r="DG543" s="66"/>
      <c r="DH543" s="66"/>
      <c r="DI543" s="66"/>
      <c r="DJ543" s="66"/>
      <c r="DK543" s="66"/>
      <c r="DL543" s="66"/>
      <c r="DM543" s="66"/>
      <c r="DN543" s="66"/>
      <c r="DO543" s="66"/>
      <c r="DP543" s="66"/>
      <c r="DQ543" s="66"/>
      <c r="DR543" s="66"/>
      <c r="DS543" s="66"/>
      <c r="DT543" s="66"/>
      <c r="DU543" s="66"/>
      <c r="DV543" s="66"/>
      <c r="DW543" s="66"/>
      <c r="DX543" s="66"/>
      <c r="DY543" s="66"/>
      <c r="DZ543" s="66"/>
      <c r="EA543" s="66"/>
      <c r="EB543" s="66"/>
      <c r="EC543" s="66"/>
      <c r="ED543" s="66"/>
      <c r="EE543" s="66"/>
      <c r="EF543" s="66"/>
      <c r="EG543" s="66"/>
      <c r="EH543" s="66"/>
      <c r="EI543" s="66"/>
      <c r="EJ543" s="66"/>
      <c r="EK543" s="66"/>
      <c r="EL543" s="66"/>
      <c r="EM543" s="66"/>
      <c r="EN543" s="66"/>
      <c r="EO543" s="66"/>
      <c r="EP543" s="66"/>
      <c r="EQ543" s="66"/>
      <c r="ER543" s="66"/>
      <c r="ES543" s="66"/>
      <c r="ET543" s="66"/>
      <c r="EU543" s="66"/>
      <c r="EV543" s="66"/>
      <c r="EW543" s="66"/>
      <c r="EX543" s="66"/>
      <c r="EY543" s="66"/>
      <c r="EZ543" s="66"/>
      <c r="FA543" s="66"/>
      <c r="FB543" s="66"/>
      <c r="FC543" s="66"/>
      <c r="FD543" s="66"/>
      <c r="FE543" s="66"/>
      <c r="FF543" s="66"/>
      <c r="FG543" s="66"/>
      <c r="FH543" s="66"/>
      <c r="FI543" s="66"/>
      <c r="FJ543" s="66"/>
      <c r="FK543" s="66"/>
      <c r="FL543" s="66"/>
      <c r="FM543" s="66"/>
      <c r="FN543" s="66"/>
      <c r="FO543" s="66"/>
      <c r="FP543" s="66"/>
      <c r="FQ543" s="66"/>
      <c r="FR543" s="66"/>
      <c r="FS543" s="66"/>
      <c r="FT543" s="66"/>
      <c r="FU543" s="66"/>
      <c r="FV543" s="66"/>
      <c r="FW543" s="66"/>
      <c r="FX543" s="66"/>
      <c r="FY543" s="66"/>
      <c r="FZ543" s="66"/>
      <c r="GA543" s="66"/>
      <c r="GB543" s="66"/>
      <c r="GC543" s="66"/>
      <c r="GD543" s="66"/>
      <c r="GE543" s="66"/>
      <c r="GF543" s="66"/>
    </row>
    <row r="544" spans="1:188" s="278" customFormat="1" x14ac:dyDescent="0.25">
      <c r="A544" s="71"/>
      <c r="B544" s="67" t="s">
        <v>19</v>
      </c>
      <c r="C544" s="187"/>
      <c r="D544" s="73">
        <v>150</v>
      </c>
      <c r="E544" s="74">
        <v>150</v>
      </c>
      <c r="F544" s="132"/>
      <c r="G544" s="131"/>
      <c r="H544" s="130"/>
      <c r="I544" s="131"/>
      <c r="J544" s="68"/>
      <c r="K544" s="234"/>
      <c r="L544" s="235"/>
      <c r="M544" s="234"/>
      <c r="N544" s="89"/>
      <c r="O544" s="89"/>
      <c r="P544" s="89"/>
      <c r="Q544" s="89"/>
      <c r="R544" s="89"/>
      <c r="S544" s="89"/>
      <c r="T544" s="89"/>
      <c r="U544" s="89"/>
      <c r="V544" s="66"/>
      <c r="W544" s="66"/>
      <c r="X544" s="66"/>
      <c r="Y544" s="66"/>
      <c r="Z544" s="66"/>
      <c r="AA544" s="66"/>
      <c r="AB544" s="66"/>
      <c r="AC544" s="66"/>
      <c r="AD544" s="66"/>
      <c r="AE544" s="66"/>
      <c r="AF544" s="66"/>
      <c r="AG544" s="66"/>
      <c r="AH544" s="66"/>
      <c r="AI544" s="66"/>
      <c r="AJ544" s="66"/>
      <c r="AK544" s="66"/>
      <c r="AL544" s="66"/>
      <c r="AM544" s="66"/>
      <c r="AN544" s="66"/>
      <c r="AO544" s="66"/>
      <c r="AP544" s="66"/>
      <c r="AQ544" s="66"/>
      <c r="AR544" s="66"/>
      <c r="AS544" s="66"/>
      <c r="AT544" s="66"/>
      <c r="AU544" s="66"/>
      <c r="AV544" s="66"/>
      <c r="AW544" s="66"/>
      <c r="AX544" s="66"/>
      <c r="AY544" s="66"/>
      <c r="AZ544" s="66"/>
      <c r="BA544" s="66"/>
      <c r="BB544" s="66"/>
      <c r="BC544" s="66"/>
      <c r="BD544" s="66"/>
      <c r="BE544" s="66"/>
      <c r="BF544" s="66"/>
      <c r="BG544" s="66"/>
      <c r="BH544" s="66"/>
      <c r="BI544" s="66"/>
      <c r="BJ544" s="66"/>
      <c r="BK544" s="66"/>
      <c r="BL544" s="66"/>
      <c r="BM544" s="66"/>
      <c r="BN544" s="66"/>
      <c r="BO544" s="66"/>
      <c r="BP544" s="66"/>
      <c r="BQ544" s="66"/>
      <c r="BR544" s="66"/>
      <c r="BS544" s="66"/>
      <c r="BT544" s="66"/>
      <c r="BU544" s="66"/>
      <c r="BV544" s="66"/>
      <c r="BW544" s="66"/>
      <c r="BX544" s="66"/>
      <c r="BY544" s="66"/>
      <c r="BZ544" s="66"/>
      <c r="CA544" s="66"/>
      <c r="CB544" s="66"/>
      <c r="CC544" s="66"/>
      <c r="CD544" s="66"/>
      <c r="CE544" s="66"/>
      <c r="CF544" s="66"/>
      <c r="CG544" s="66"/>
      <c r="CH544" s="66"/>
      <c r="CI544" s="66"/>
      <c r="CJ544" s="66"/>
      <c r="CK544" s="66"/>
      <c r="CL544" s="66"/>
      <c r="CM544" s="66"/>
      <c r="CN544" s="66"/>
      <c r="CO544" s="66"/>
      <c r="CP544" s="66"/>
      <c r="CQ544" s="66"/>
      <c r="CR544" s="66"/>
      <c r="CS544" s="66"/>
      <c r="CT544" s="66"/>
      <c r="CU544" s="66"/>
      <c r="CV544" s="66"/>
      <c r="CW544" s="66"/>
      <c r="CX544" s="66"/>
      <c r="CY544" s="66"/>
      <c r="CZ544" s="66"/>
      <c r="DA544" s="66"/>
      <c r="DB544" s="66"/>
      <c r="DC544" s="66"/>
      <c r="DD544" s="66"/>
      <c r="DE544" s="66"/>
      <c r="DF544" s="66"/>
      <c r="DG544" s="66"/>
      <c r="DH544" s="66"/>
      <c r="DI544" s="66"/>
      <c r="DJ544" s="66"/>
      <c r="DK544" s="66"/>
      <c r="DL544" s="66"/>
      <c r="DM544" s="66"/>
      <c r="DN544" s="66"/>
      <c r="DO544" s="66"/>
      <c r="DP544" s="66"/>
      <c r="DQ544" s="66"/>
      <c r="DR544" s="66"/>
      <c r="DS544" s="66"/>
      <c r="DT544" s="66"/>
      <c r="DU544" s="66"/>
      <c r="DV544" s="66"/>
      <c r="DW544" s="66"/>
      <c r="DX544" s="66"/>
      <c r="DY544" s="66"/>
      <c r="DZ544" s="66"/>
      <c r="EA544" s="66"/>
      <c r="EB544" s="66"/>
      <c r="EC544" s="66"/>
      <c r="ED544" s="66"/>
      <c r="EE544" s="66"/>
      <c r="EF544" s="66"/>
      <c r="EG544" s="66"/>
      <c r="EH544" s="66"/>
      <c r="EI544" s="66"/>
      <c r="EJ544" s="66"/>
      <c r="EK544" s="66"/>
      <c r="EL544" s="66"/>
      <c r="EM544" s="66"/>
      <c r="EN544" s="66"/>
      <c r="EO544" s="66"/>
      <c r="EP544" s="66"/>
      <c r="EQ544" s="66"/>
      <c r="ER544" s="66"/>
      <c r="ES544" s="66"/>
      <c r="ET544" s="66"/>
      <c r="EU544" s="66"/>
      <c r="EV544" s="66"/>
      <c r="EW544" s="66"/>
      <c r="EX544" s="66"/>
      <c r="EY544" s="66"/>
      <c r="EZ544" s="66"/>
      <c r="FA544" s="66"/>
      <c r="FB544" s="66"/>
      <c r="FC544" s="66"/>
      <c r="FD544" s="66"/>
      <c r="FE544" s="66"/>
      <c r="FF544" s="66"/>
      <c r="FG544" s="66"/>
      <c r="FH544" s="66"/>
      <c r="FI544" s="66"/>
      <c r="FJ544" s="66"/>
      <c r="FK544" s="66"/>
      <c r="FL544" s="66"/>
      <c r="FM544" s="66"/>
      <c r="FN544" s="66"/>
      <c r="FO544" s="66"/>
      <c r="FP544" s="66"/>
      <c r="FQ544" s="66"/>
      <c r="FR544" s="66"/>
      <c r="FS544" s="66"/>
      <c r="FT544" s="66"/>
      <c r="FU544" s="66"/>
      <c r="FV544" s="66"/>
      <c r="FW544" s="66"/>
      <c r="FX544" s="66"/>
      <c r="FY544" s="66"/>
      <c r="FZ544" s="66"/>
      <c r="GA544" s="66"/>
      <c r="GB544" s="66"/>
      <c r="GC544" s="66"/>
      <c r="GD544" s="66"/>
      <c r="GE544" s="66"/>
      <c r="GF544" s="66"/>
    </row>
    <row r="545" spans="1:188" ht="15.75" thickBot="1" x14ac:dyDescent="0.3">
      <c r="A545" s="71" t="s">
        <v>50</v>
      </c>
      <c r="B545" s="67"/>
      <c r="C545" s="74">
        <v>30</v>
      </c>
      <c r="D545" s="74">
        <v>30</v>
      </c>
      <c r="E545" s="175">
        <v>30</v>
      </c>
      <c r="F545" s="74">
        <v>1.5</v>
      </c>
      <c r="G545" s="175">
        <v>0.3</v>
      </c>
      <c r="H545" s="74">
        <v>14.3</v>
      </c>
      <c r="I545" s="175">
        <v>66</v>
      </c>
      <c r="J545" s="68"/>
      <c r="L545" s="235"/>
    </row>
    <row r="546" spans="1:188" ht="15.75" thickBot="1" x14ac:dyDescent="0.3">
      <c r="A546" s="171" t="s">
        <v>29</v>
      </c>
      <c r="B546" s="172"/>
      <c r="C546" s="256" t="s">
        <v>404</v>
      </c>
      <c r="D546" s="250"/>
      <c r="E546" s="173"/>
      <c r="F546" s="166">
        <v>14.92</v>
      </c>
      <c r="G546" s="166">
        <v>16.824999999999999</v>
      </c>
      <c r="H546" s="166">
        <v>73.3</v>
      </c>
      <c r="I546" s="166">
        <v>503.5</v>
      </c>
      <c r="J546" s="167"/>
      <c r="L546" s="235"/>
    </row>
    <row r="547" spans="1:188" x14ac:dyDescent="0.25">
      <c r="A547" s="71"/>
      <c r="B547" s="67" t="s">
        <v>51</v>
      </c>
      <c r="C547" s="253"/>
      <c r="D547" s="176"/>
      <c r="E547" s="74"/>
      <c r="F547" s="131"/>
      <c r="G547" s="131"/>
      <c r="H547" s="131"/>
      <c r="I547" s="132"/>
      <c r="J547" s="68"/>
      <c r="L547" s="235"/>
    </row>
    <row r="548" spans="1:188" s="446" customFormat="1" ht="23.25" x14ac:dyDescent="0.25">
      <c r="A548" s="71" t="s">
        <v>240</v>
      </c>
      <c r="B548" s="67"/>
      <c r="C548" s="221">
        <v>40</v>
      </c>
      <c r="D548" s="175"/>
      <c r="E548" s="74"/>
      <c r="F548" s="176">
        <v>2.7</v>
      </c>
      <c r="G548" s="176">
        <v>4.4000000000000004</v>
      </c>
      <c r="H548" s="74">
        <v>22.4</v>
      </c>
      <c r="I548" s="176">
        <v>140</v>
      </c>
      <c r="J548" s="360" t="s">
        <v>241</v>
      </c>
      <c r="K548" s="93"/>
      <c r="L548" s="93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85"/>
      <c r="AJ548" s="285"/>
      <c r="AK548" s="285"/>
      <c r="AL548" s="285"/>
      <c r="AM548" s="285"/>
      <c r="AN548" s="285"/>
      <c r="AO548" s="285"/>
      <c r="AP548" s="285"/>
      <c r="AQ548" s="285"/>
      <c r="AR548" s="285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5"/>
      <c r="CA548" s="285"/>
      <c r="CB548" s="285"/>
      <c r="CC548" s="285"/>
      <c r="CD548" s="285"/>
      <c r="CE548" s="285"/>
      <c r="CF548" s="285"/>
      <c r="CG548" s="285"/>
      <c r="CH548" s="285"/>
      <c r="CI548" s="285"/>
      <c r="CJ548" s="285"/>
      <c r="CK548" s="285"/>
      <c r="CL548" s="285"/>
      <c r="CM548" s="285"/>
      <c r="CN548" s="285"/>
      <c r="CO548" s="285"/>
      <c r="CP548" s="285"/>
      <c r="CQ548" s="285"/>
      <c r="CR548" s="285"/>
      <c r="CS548" s="285"/>
      <c r="CT548" s="285"/>
      <c r="CU548" s="285"/>
      <c r="CV548" s="285"/>
      <c r="CW548" s="285"/>
      <c r="CX548" s="285"/>
      <c r="CY548" s="285"/>
      <c r="CZ548" s="285"/>
      <c r="DA548" s="285"/>
      <c r="DB548" s="285"/>
      <c r="DC548" s="285"/>
      <c r="DD548" s="285"/>
      <c r="DE548" s="285"/>
      <c r="DF548" s="285"/>
      <c r="DG548" s="285"/>
      <c r="DH548" s="285"/>
      <c r="DI548" s="285"/>
      <c r="DJ548" s="285"/>
      <c r="DK548" s="285"/>
      <c r="DL548" s="285"/>
      <c r="DM548" s="285"/>
      <c r="DN548" s="285"/>
      <c r="DO548" s="285"/>
      <c r="DP548" s="285"/>
      <c r="DQ548" s="285"/>
      <c r="DR548" s="285"/>
      <c r="DS548" s="285"/>
      <c r="DT548" s="285"/>
      <c r="DU548" s="285"/>
      <c r="DV548" s="285"/>
      <c r="DW548" s="285"/>
      <c r="DX548" s="285"/>
      <c r="DY548" s="285"/>
      <c r="DZ548" s="285"/>
      <c r="EA548" s="285"/>
      <c r="EB548" s="285"/>
      <c r="EC548" s="285"/>
      <c r="ED548" s="285"/>
      <c r="EE548" s="285"/>
      <c r="EF548" s="285"/>
      <c r="EG548" s="285"/>
      <c r="EH548" s="285"/>
      <c r="EI548" s="285"/>
    </row>
    <row r="549" spans="1:188" s="446" customFormat="1" x14ac:dyDescent="0.25">
      <c r="A549" s="71"/>
      <c r="B549" s="67" t="s">
        <v>47</v>
      </c>
      <c r="C549" s="361"/>
      <c r="D549" s="175">
        <v>19.84</v>
      </c>
      <c r="E549" s="74">
        <v>19.84</v>
      </c>
      <c r="F549" s="176"/>
      <c r="G549" s="176"/>
      <c r="H549" s="74"/>
      <c r="I549" s="176"/>
      <c r="J549" s="74"/>
      <c r="K549" s="93"/>
      <c r="L549" s="93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85"/>
      <c r="AJ549" s="285"/>
      <c r="AK549" s="285"/>
      <c r="AL549" s="285"/>
      <c r="AM549" s="285"/>
      <c r="AN549" s="285"/>
      <c r="AO549" s="285"/>
      <c r="AP549" s="285"/>
      <c r="AQ549" s="285"/>
      <c r="AR549" s="285"/>
      <c r="AS549" s="285"/>
      <c r="AT549" s="285"/>
      <c r="AU549" s="285"/>
      <c r="AV549" s="285"/>
      <c r="AW549" s="285"/>
      <c r="AX549" s="285"/>
      <c r="AY549" s="285"/>
      <c r="AZ549" s="285"/>
      <c r="BA549" s="285"/>
      <c r="BB549" s="285"/>
      <c r="BC549" s="285"/>
      <c r="BD549" s="285"/>
      <c r="BE549" s="285"/>
      <c r="BF549" s="285"/>
      <c r="BG549" s="285"/>
      <c r="BH549" s="285"/>
      <c r="BI549" s="285"/>
      <c r="BJ549" s="285"/>
      <c r="BK549" s="285"/>
      <c r="BL549" s="285"/>
      <c r="BM549" s="285"/>
      <c r="BN549" s="285"/>
      <c r="BO549" s="285"/>
      <c r="BP549" s="285"/>
      <c r="BQ549" s="285"/>
      <c r="BR549" s="285"/>
      <c r="BS549" s="285"/>
      <c r="BT549" s="285"/>
      <c r="BU549" s="285"/>
      <c r="BV549" s="285"/>
      <c r="BW549" s="285"/>
      <c r="BX549" s="285"/>
      <c r="BY549" s="285"/>
      <c r="BZ549" s="285"/>
      <c r="CA549" s="285"/>
      <c r="CB549" s="285"/>
      <c r="CC549" s="285"/>
      <c r="CD549" s="285"/>
      <c r="CE549" s="285"/>
      <c r="CF549" s="285"/>
      <c r="CG549" s="285"/>
      <c r="CH549" s="285"/>
      <c r="CI549" s="285"/>
      <c r="CJ549" s="285"/>
      <c r="CK549" s="285"/>
      <c r="CL549" s="285"/>
      <c r="CM549" s="285"/>
      <c r="CN549" s="285"/>
      <c r="CO549" s="285"/>
      <c r="CP549" s="285"/>
      <c r="CQ549" s="285"/>
      <c r="CR549" s="285"/>
      <c r="CS549" s="285"/>
      <c r="CT549" s="285"/>
      <c r="CU549" s="285"/>
      <c r="CV549" s="285"/>
      <c r="CW549" s="285"/>
      <c r="CX549" s="285"/>
      <c r="CY549" s="285"/>
      <c r="CZ549" s="285"/>
      <c r="DA549" s="285"/>
      <c r="DB549" s="285"/>
      <c r="DC549" s="285"/>
      <c r="DD549" s="285"/>
      <c r="DE549" s="285"/>
      <c r="DF549" s="285"/>
      <c r="DG549" s="285"/>
      <c r="DH549" s="285"/>
      <c r="DI549" s="285"/>
      <c r="DJ549" s="285"/>
      <c r="DK549" s="285"/>
      <c r="DL549" s="285"/>
      <c r="DM549" s="285"/>
      <c r="DN549" s="285"/>
      <c r="DO549" s="285"/>
      <c r="DP549" s="285"/>
      <c r="DQ549" s="285"/>
      <c r="DR549" s="285"/>
      <c r="DS549" s="285"/>
      <c r="DT549" s="285"/>
      <c r="DU549" s="285"/>
      <c r="DV549" s="285"/>
      <c r="DW549" s="285"/>
      <c r="DX549" s="285"/>
      <c r="DY549" s="285"/>
      <c r="DZ549" s="285"/>
      <c r="EA549" s="285"/>
      <c r="EB549" s="285"/>
      <c r="EC549" s="285"/>
      <c r="ED549" s="285"/>
      <c r="EE549" s="285"/>
      <c r="EF549" s="285"/>
      <c r="EG549" s="285"/>
      <c r="EH549" s="285"/>
      <c r="EI549" s="285"/>
    </row>
    <row r="550" spans="1:188" s="446" customFormat="1" x14ac:dyDescent="0.25">
      <c r="A550" s="71"/>
      <c r="B550" s="67" t="s">
        <v>20</v>
      </c>
      <c r="C550" s="361"/>
      <c r="D550" s="175">
        <v>2.8</v>
      </c>
      <c r="E550" s="74">
        <v>2.8</v>
      </c>
      <c r="F550" s="176"/>
      <c r="G550" s="176"/>
      <c r="H550" s="74"/>
      <c r="I550" s="176"/>
      <c r="J550" s="74"/>
      <c r="K550" s="93"/>
      <c r="L550" s="93"/>
      <c r="M550" s="236"/>
      <c r="N550" s="236"/>
      <c r="O550" s="236"/>
      <c r="P550" s="236"/>
      <c r="Q550" s="236"/>
      <c r="R550" s="236"/>
      <c r="S550" s="236"/>
      <c r="T550" s="236"/>
      <c r="U550" s="236"/>
      <c r="V550" s="236"/>
      <c r="W550" s="236"/>
      <c r="X550" s="236"/>
      <c r="Y550" s="236"/>
      <c r="Z550" s="236"/>
      <c r="AA550" s="236"/>
      <c r="AB550" s="236"/>
      <c r="AC550" s="236"/>
      <c r="AD550" s="236"/>
      <c r="AE550" s="236"/>
      <c r="AF550" s="236"/>
      <c r="AG550" s="236"/>
      <c r="AH550" s="236"/>
      <c r="AI550" s="285"/>
      <c r="AJ550" s="285"/>
      <c r="AK550" s="285"/>
      <c r="AL550" s="285"/>
      <c r="AM550" s="285"/>
      <c r="AN550" s="285"/>
      <c r="AO550" s="285"/>
      <c r="AP550" s="285"/>
      <c r="AQ550" s="285"/>
      <c r="AR550" s="285"/>
      <c r="AS550" s="285"/>
      <c r="AT550" s="285"/>
      <c r="AU550" s="285"/>
      <c r="AV550" s="285"/>
      <c r="AW550" s="285"/>
      <c r="AX550" s="285"/>
      <c r="AY550" s="285"/>
      <c r="AZ550" s="285"/>
      <c r="BA550" s="285"/>
      <c r="BB550" s="285"/>
      <c r="BC550" s="285"/>
      <c r="BD550" s="285"/>
      <c r="BE550" s="285"/>
      <c r="BF550" s="285"/>
      <c r="BG550" s="285"/>
      <c r="BH550" s="285"/>
      <c r="BI550" s="285"/>
      <c r="BJ550" s="285"/>
      <c r="BK550" s="285"/>
      <c r="BL550" s="285"/>
      <c r="BM550" s="285"/>
      <c r="BN550" s="285"/>
      <c r="BO550" s="285"/>
      <c r="BP550" s="285"/>
      <c r="BQ550" s="285"/>
      <c r="BR550" s="285"/>
      <c r="BS550" s="285"/>
      <c r="BT550" s="285"/>
      <c r="BU550" s="285"/>
      <c r="BV550" s="285"/>
      <c r="BW550" s="285"/>
      <c r="BX550" s="285"/>
      <c r="BY550" s="285"/>
      <c r="BZ550" s="285"/>
      <c r="CA550" s="285"/>
      <c r="CB550" s="285"/>
      <c r="CC550" s="285"/>
      <c r="CD550" s="285"/>
      <c r="CE550" s="285"/>
      <c r="CF550" s="285"/>
      <c r="CG550" s="285"/>
      <c r="CH550" s="285"/>
      <c r="CI550" s="285"/>
      <c r="CJ550" s="285"/>
      <c r="CK550" s="285"/>
      <c r="CL550" s="285"/>
      <c r="CM550" s="285"/>
      <c r="CN550" s="285"/>
      <c r="CO550" s="285"/>
      <c r="CP550" s="285"/>
      <c r="CQ550" s="285"/>
      <c r="CR550" s="285"/>
      <c r="CS550" s="285"/>
      <c r="CT550" s="285"/>
      <c r="CU550" s="285"/>
      <c r="CV550" s="285"/>
      <c r="CW550" s="285"/>
      <c r="CX550" s="285"/>
      <c r="CY550" s="285"/>
      <c r="CZ550" s="285"/>
      <c r="DA550" s="285"/>
      <c r="DB550" s="285"/>
      <c r="DC550" s="285"/>
      <c r="DD550" s="285"/>
      <c r="DE550" s="285"/>
      <c r="DF550" s="285"/>
      <c r="DG550" s="285"/>
      <c r="DH550" s="285"/>
      <c r="DI550" s="285"/>
      <c r="DJ550" s="285"/>
      <c r="DK550" s="285"/>
      <c r="DL550" s="285"/>
      <c r="DM550" s="285"/>
      <c r="DN550" s="285"/>
      <c r="DO550" s="285"/>
      <c r="DP550" s="285"/>
      <c r="DQ550" s="285"/>
      <c r="DR550" s="285"/>
      <c r="DS550" s="285"/>
      <c r="DT550" s="285"/>
      <c r="DU550" s="285"/>
      <c r="DV550" s="285"/>
      <c r="DW550" s="285"/>
      <c r="DX550" s="285"/>
      <c r="DY550" s="285"/>
      <c r="DZ550" s="285"/>
      <c r="EA550" s="285"/>
      <c r="EB550" s="285"/>
      <c r="EC550" s="285"/>
      <c r="ED550" s="285"/>
      <c r="EE550" s="285"/>
      <c r="EF550" s="285"/>
      <c r="EG550" s="285"/>
      <c r="EH550" s="285"/>
      <c r="EI550" s="285"/>
    </row>
    <row r="551" spans="1:188" s="446" customFormat="1" x14ac:dyDescent="0.25">
      <c r="A551" s="71"/>
      <c r="B551" s="67" t="s">
        <v>55</v>
      </c>
      <c r="C551" s="361"/>
      <c r="D551" s="175">
        <v>2.2000000000000002</v>
      </c>
      <c r="E551" s="74">
        <v>2.2000000000000002</v>
      </c>
      <c r="F551" s="176"/>
      <c r="G551" s="176"/>
      <c r="H551" s="74"/>
      <c r="I551" s="176"/>
      <c r="J551" s="74"/>
      <c r="K551" s="93"/>
      <c r="L551" s="93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85"/>
      <c r="AJ551" s="285"/>
      <c r="AK551" s="285"/>
      <c r="AL551" s="285"/>
      <c r="AM551" s="285"/>
      <c r="AN551" s="285"/>
      <c r="AO551" s="285"/>
      <c r="AP551" s="285"/>
      <c r="AQ551" s="285"/>
      <c r="AR551" s="285"/>
      <c r="AS551" s="285"/>
      <c r="AT551" s="285"/>
      <c r="AU551" s="285"/>
      <c r="AV551" s="285"/>
      <c r="AW551" s="285"/>
      <c r="AX551" s="285"/>
      <c r="AY551" s="285"/>
      <c r="AZ551" s="285"/>
      <c r="BA551" s="285"/>
      <c r="BB551" s="285"/>
      <c r="BC551" s="285"/>
      <c r="BD551" s="285"/>
      <c r="BE551" s="285"/>
      <c r="BF551" s="285"/>
      <c r="BG551" s="285"/>
      <c r="BH551" s="285"/>
      <c r="BI551" s="285"/>
      <c r="BJ551" s="285"/>
      <c r="BK551" s="285"/>
      <c r="BL551" s="285"/>
      <c r="BM551" s="285"/>
      <c r="BN551" s="285"/>
      <c r="BO551" s="285"/>
      <c r="BP551" s="285"/>
      <c r="BQ551" s="285"/>
      <c r="BR551" s="285"/>
      <c r="BS551" s="285"/>
      <c r="BT551" s="285"/>
      <c r="BU551" s="285"/>
      <c r="BV551" s="285"/>
      <c r="BW551" s="285"/>
      <c r="BX551" s="285"/>
      <c r="BY551" s="285"/>
      <c r="BZ551" s="285"/>
      <c r="CA551" s="285"/>
      <c r="CB551" s="285"/>
      <c r="CC551" s="285"/>
      <c r="CD551" s="285"/>
      <c r="CE551" s="285"/>
      <c r="CF551" s="285"/>
      <c r="CG551" s="285"/>
      <c r="CH551" s="285"/>
      <c r="CI551" s="285"/>
      <c r="CJ551" s="285"/>
      <c r="CK551" s="285"/>
      <c r="CL551" s="285"/>
      <c r="CM551" s="285"/>
      <c r="CN551" s="285"/>
      <c r="CO551" s="285"/>
      <c r="CP551" s="285"/>
      <c r="CQ551" s="285"/>
      <c r="CR551" s="285"/>
      <c r="CS551" s="285"/>
      <c r="CT551" s="285"/>
      <c r="CU551" s="285"/>
      <c r="CV551" s="285"/>
      <c r="CW551" s="285"/>
      <c r="CX551" s="285"/>
      <c r="CY551" s="285"/>
      <c r="CZ551" s="285"/>
      <c r="DA551" s="285"/>
      <c r="DB551" s="285"/>
      <c r="DC551" s="285"/>
      <c r="DD551" s="285"/>
      <c r="DE551" s="285"/>
      <c r="DF551" s="285"/>
      <c r="DG551" s="285"/>
      <c r="DH551" s="285"/>
      <c r="DI551" s="285"/>
      <c r="DJ551" s="285"/>
      <c r="DK551" s="285"/>
      <c r="DL551" s="285"/>
      <c r="DM551" s="285"/>
      <c r="DN551" s="285"/>
      <c r="DO551" s="285"/>
      <c r="DP551" s="285"/>
      <c r="DQ551" s="285"/>
      <c r="DR551" s="285"/>
      <c r="DS551" s="285"/>
      <c r="DT551" s="285"/>
      <c r="DU551" s="285"/>
      <c r="DV551" s="285"/>
      <c r="DW551" s="285"/>
      <c r="DX551" s="285"/>
      <c r="DY551" s="285"/>
      <c r="DZ551" s="285"/>
      <c r="EA551" s="285"/>
      <c r="EB551" s="285"/>
      <c r="EC551" s="285"/>
      <c r="ED551" s="285"/>
      <c r="EE551" s="285"/>
      <c r="EF551" s="285"/>
      <c r="EG551" s="285"/>
      <c r="EH551" s="285"/>
      <c r="EI551" s="285"/>
    </row>
    <row r="552" spans="1:188" s="446" customFormat="1" x14ac:dyDescent="0.25">
      <c r="A552" s="71"/>
      <c r="B552" s="67" t="s">
        <v>43</v>
      </c>
      <c r="C552" s="361"/>
      <c r="D552" s="175">
        <v>0.24</v>
      </c>
      <c r="E552" s="74">
        <v>0.24</v>
      </c>
      <c r="F552" s="176"/>
      <c r="G552" s="176"/>
      <c r="H552" s="74"/>
      <c r="I552" s="176"/>
      <c r="J552" s="74"/>
      <c r="K552" s="93"/>
      <c r="L552" s="93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85"/>
      <c r="AJ552" s="285"/>
      <c r="AK552" s="285"/>
      <c r="AL552" s="285"/>
      <c r="AM552" s="285"/>
      <c r="AN552" s="285"/>
      <c r="AO552" s="285"/>
      <c r="AP552" s="285"/>
      <c r="AQ552" s="285"/>
      <c r="AR552" s="285"/>
      <c r="AS552" s="285"/>
      <c r="AT552" s="285"/>
      <c r="AU552" s="285"/>
      <c r="AV552" s="285"/>
      <c r="AW552" s="285"/>
      <c r="AX552" s="285"/>
      <c r="AY552" s="285"/>
      <c r="AZ552" s="285"/>
      <c r="BA552" s="285"/>
      <c r="BB552" s="285"/>
      <c r="BC552" s="285"/>
      <c r="BD552" s="285"/>
      <c r="BE552" s="285"/>
      <c r="BF552" s="285"/>
      <c r="BG552" s="285"/>
      <c r="BH552" s="285"/>
      <c r="BI552" s="285"/>
      <c r="BJ552" s="285"/>
      <c r="BK552" s="285"/>
      <c r="BL552" s="285"/>
      <c r="BM552" s="285"/>
      <c r="BN552" s="285"/>
      <c r="BO552" s="285"/>
      <c r="BP552" s="285"/>
      <c r="BQ552" s="285"/>
      <c r="BR552" s="285"/>
      <c r="BS552" s="285"/>
      <c r="BT552" s="285"/>
      <c r="BU552" s="285"/>
      <c r="BV552" s="285"/>
      <c r="BW552" s="285"/>
      <c r="BX552" s="285"/>
      <c r="BY552" s="285"/>
      <c r="BZ552" s="285"/>
      <c r="CA552" s="285"/>
      <c r="CB552" s="285"/>
      <c r="CC552" s="285"/>
      <c r="CD552" s="285"/>
      <c r="CE552" s="285"/>
      <c r="CF552" s="285"/>
      <c r="CG552" s="285"/>
      <c r="CH552" s="285"/>
      <c r="CI552" s="285"/>
      <c r="CJ552" s="285"/>
      <c r="CK552" s="285"/>
      <c r="CL552" s="285"/>
      <c r="CM552" s="285"/>
      <c r="CN552" s="285"/>
      <c r="CO552" s="285"/>
      <c r="CP552" s="285"/>
      <c r="CQ552" s="285"/>
      <c r="CR552" s="285"/>
      <c r="CS552" s="285"/>
      <c r="CT552" s="285"/>
      <c r="CU552" s="285"/>
      <c r="CV552" s="285"/>
      <c r="CW552" s="285"/>
      <c r="CX552" s="285"/>
      <c r="CY552" s="285"/>
      <c r="CZ552" s="285"/>
      <c r="DA552" s="285"/>
      <c r="DB552" s="285"/>
      <c r="DC552" s="285"/>
      <c r="DD552" s="285"/>
      <c r="DE552" s="285"/>
      <c r="DF552" s="285"/>
      <c r="DG552" s="285"/>
      <c r="DH552" s="285"/>
      <c r="DI552" s="285"/>
      <c r="DJ552" s="285"/>
      <c r="DK552" s="285"/>
      <c r="DL552" s="285"/>
      <c r="DM552" s="285"/>
      <c r="DN552" s="285"/>
      <c r="DO552" s="285"/>
      <c r="DP552" s="285"/>
      <c r="DQ552" s="285"/>
      <c r="DR552" s="285"/>
      <c r="DS552" s="285"/>
      <c r="DT552" s="285"/>
      <c r="DU552" s="285"/>
      <c r="DV552" s="285"/>
      <c r="DW552" s="285"/>
      <c r="DX552" s="285"/>
      <c r="DY552" s="285"/>
      <c r="DZ552" s="285"/>
      <c r="EA552" s="285"/>
      <c r="EB552" s="285"/>
      <c r="EC552" s="285"/>
      <c r="ED552" s="285"/>
      <c r="EE552" s="285"/>
      <c r="EF552" s="285"/>
      <c r="EG552" s="285"/>
      <c r="EH552" s="285"/>
      <c r="EI552" s="285"/>
    </row>
    <row r="553" spans="1:188" s="446" customFormat="1" x14ac:dyDescent="0.25">
      <c r="A553" s="71"/>
      <c r="B553" s="133" t="s">
        <v>57</v>
      </c>
      <c r="C553" s="187"/>
      <c r="D553" s="74">
        <v>0.24</v>
      </c>
      <c r="E553" s="74">
        <v>0.24</v>
      </c>
      <c r="F553" s="74"/>
      <c r="G553" s="74"/>
      <c r="H553" s="74"/>
      <c r="I553" s="74"/>
      <c r="J553" s="74"/>
      <c r="K553" s="93"/>
      <c r="L553" s="93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85"/>
      <c r="AJ553" s="285"/>
      <c r="AK553" s="285"/>
      <c r="AL553" s="285"/>
      <c r="AM553" s="285"/>
      <c r="AN553" s="285"/>
      <c r="AO553" s="285"/>
      <c r="AP553" s="285"/>
      <c r="AQ553" s="285"/>
      <c r="AR553" s="285"/>
      <c r="AS553" s="285"/>
      <c r="AT553" s="285"/>
      <c r="AU553" s="285"/>
      <c r="AV553" s="285"/>
      <c r="AW553" s="285"/>
      <c r="AX553" s="285"/>
      <c r="AY553" s="285"/>
      <c r="AZ553" s="285"/>
      <c r="BA553" s="285"/>
      <c r="BB553" s="285"/>
      <c r="BC553" s="285"/>
      <c r="BD553" s="285"/>
      <c r="BE553" s="285"/>
      <c r="BF553" s="285"/>
      <c r="BG553" s="285"/>
      <c r="BH553" s="285"/>
      <c r="BI553" s="285"/>
      <c r="BJ553" s="285"/>
      <c r="BK553" s="285"/>
      <c r="BL553" s="285"/>
      <c r="BM553" s="285"/>
      <c r="BN553" s="285"/>
      <c r="BO553" s="285"/>
      <c r="BP553" s="285"/>
      <c r="BQ553" s="285"/>
      <c r="BR553" s="285"/>
      <c r="BS553" s="285"/>
      <c r="BT553" s="285"/>
      <c r="BU553" s="285"/>
      <c r="BV553" s="285"/>
      <c r="BW553" s="285"/>
      <c r="BX553" s="285"/>
      <c r="BY553" s="285"/>
      <c r="BZ553" s="285"/>
      <c r="CA553" s="285"/>
      <c r="CB553" s="285"/>
      <c r="CC553" s="285"/>
      <c r="CD553" s="285"/>
      <c r="CE553" s="285"/>
      <c r="CF553" s="285"/>
      <c r="CG553" s="285"/>
      <c r="CH553" s="285"/>
      <c r="CI553" s="285"/>
      <c r="CJ553" s="285"/>
      <c r="CK553" s="285"/>
      <c r="CL553" s="285"/>
      <c r="CM553" s="285"/>
      <c r="CN553" s="285"/>
      <c r="CO553" s="285"/>
      <c r="CP553" s="285"/>
      <c r="CQ553" s="285"/>
      <c r="CR553" s="285"/>
      <c r="CS553" s="285"/>
      <c r="CT553" s="285"/>
      <c r="CU553" s="285"/>
      <c r="CV553" s="285"/>
      <c r="CW553" s="285"/>
      <c r="CX553" s="285"/>
      <c r="CY553" s="285"/>
      <c r="CZ553" s="285"/>
      <c r="DA553" s="285"/>
      <c r="DB553" s="285"/>
      <c r="DC553" s="285"/>
      <c r="DD553" s="285"/>
      <c r="DE553" s="285"/>
      <c r="DF553" s="285"/>
      <c r="DG553" s="285"/>
      <c r="DH553" s="285"/>
      <c r="DI553" s="285"/>
      <c r="DJ553" s="285"/>
      <c r="DK553" s="285"/>
      <c r="DL553" s="285"/>
      <c r="DM553" s="285"/>
      <c r="DN553" s="285"/>
      <c r="DO553" s="285"/>
      <c r="DP553" s="285"/>
      <c r="DQ553" s="285"/>
      <c r="DR553" s="285"/>
      <c r="DS553" s="285"/>
      <c r="DT553" s="285"/>
      <c r="DU553" s="285"/>
      <c r="DV553" s="285"/>
      <c r="DW553" s="285"/>
      <c r="DX553" s="285"/>
      <c r="DY553" s="285"/>
      <c r="DZ553" s="285"/>
      <c r="EA553" s="285"/>
      <c r="EB553" s="285"/>
      <c r="EC553" s="285"/>
      <c r="ED553" s="285"/>
      <c r="EE553" s="285"/>
      <c r="EF553" s="285"/>
      <c r="EG553" s="285"/>
      <c r="EH553" s="285"/>
      <c r="EI553" s="285"/>
    </row>
    <row r="554" spans="1:188" s="446" customFormat="1" x14ac:dyDescent="0.25">
      <c r="A554" s="71"/>
      <c r="B554" s="67" t="s">
        <v>18</v>
      </c>
      <c r="C554" s="361"/>
      <c r="D554" s="175">
        <v>8</v>
      </c>
      <c r="E554" s="74">
        <v>8</v>
      </c>
      <c r="F554" s="175"/>
      <c r="G554" s="74"/>
      <c r="H554" s="175"/>
      <c r="I554" s="176"/>
      <c r="J554" s="74"/>
      <c r="K554" s="93"/>
      <c r="L554" s="93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85"/>
      <c r="AJ554" s="285"/>
      <c r="AK554" s="285"/>
      <c r="AL554" s="285"/>
      <c r="AM554" s="285"/>
      <c r="AN554" s="285"/>
      <c r="AO554" s="285"/>
      <c r="AP554" s="285"/>
      <c r="AQ554" s="285"/>
      <c r="AR554" s="285"/>
      <c r="AS554" s="285"/>
      <c r="AT554" s="285"/>
      <c r="AU554" s="285"/>
      <c r="AV554" s="285"/>
      <c r="AW554" s="285"/>
      <c r="AX554" s="285"/>
      <c r="AY554" s="285"/>
      <c r="AZ554" s="285"/>
      <c r="BA554" s="285"/>
      <c r="BB554" s="285"/>
      <c r="BC554" s="285"/>
      <c r="BD554" s="285"/>
      <c r="BE554" s="285"/>
      <c r="BF554" s="285"/>
      <c r="BG554" s="285"/>
      <c r="BH554" s="285"/>
      <c r="BI554" s="285"/>
      <c r="BJ554" s="285"/>
      <c r="BK554" s="285"/>
      <c r="BL554" s="285"/>
      <c r="BM554" s="285"/>
      <c r="BN554" s="285"/>
      <c r="BO554" s="285"/>
      <c r="BP554" s="285"/>
      <c r="BQ554" s="285"/>
      <c r="BR554" s="285"/>
      <c r="BS554" s="285"/>
      <c r="BT554" s="285"/>
      <c r="BU554" s="285"/>
      <c r="BV554" s="285"/>
      <c r="BW554" s="285"/>
      <c r="BX554" s="285"/>
      <c r="BY554" s="285"/>
      <c r="BZ554" s="285"/>
      <c r="CA554" s="285"/>
      <c r="CB554" s="285"/>
      <c r="CC554" s="285"/>
      <c r="CD554" s="285"/>
      <c r="CE554" s="285"/>
      <c r="CF554" s="285"/>
      <c r="CG554" s="285"/>
      <c r="CH554" s="285"/>
      <c r="CI554" s="285"/>
      <c r="CJ554" s="285"/>
      <c r="CK554" s="285"/>
      <c r="CL554" s="285"/>
      <c r="CM554" s="285"/>
      <c r="CN554" s="285"/>
      <c r="CO554" s="285"/>
      <c r="CP554" s="285"/>
      <c r="CQ554" s="285"/>
      <c r="CR554" s="285"/>
      <c r="CS554" s="285"/>
      <c r="CT554" s="285"/>
      <c r="CU554" s="285"/>
      <c r="CV554" s="285"/>
      <c r="CW554" s="285"/>
      <c r="CX554" s="285"/>
      <c r="CY554" s="285"/>
      <c r="CZ554" s="285"/>
      <c r="DA554" s="285"/>
      <c r="DB554" s="285"/>
      <c r="DC554" s="285"/>
      <c r="DD554" s="285"/>
      <c r="DE554" s="285"/>
      <c r="DF554" s="285"/>
      <c r="DG554" s="285"/>
      <c r="DH554" s="285"/>
      <c r="DI554" s="285"/>
      <c r="DJ554" s="285"/>
      <c r="DK554" s="285"/>
      <c r="DL554" s="285"/>
      <c r="DM554" s="285"/>
      <c r="DN554" s="285"/>
      <c r="DO554" s="285"/>
      <c r="DP554" s="285"/>
      <c r="DQ554" s="285"/>
      <c r="DR554" s="285"/>
      <c r="DS554" s="285"/>
      <c r="DT554" s="285"/>
      <c r="DU554" s="285"/>
      <c r="DV554" s="285"/>
      <c r="DW554" s="285"/>
      <c r="DX554" s="285"/>
      <c r="DY554" s="285"/>
      <c r="DZ554" s="285"/>
      <c r="EA554" s="285"/>
      <c r="EB554" s="285"/>
      <c r="EC554" s="285"/>
      <c r="ED554" s="285"/>
      <c r="EE554" s="285"/>
      <c r="EF554" s="285"/>
      <c r="EG554" s="285"/>
      <c r="EH554" s="285"/>
      <c r="EI554" s="285"/>
    </row>
    <row r="555" spans="1:188" s="446" customFormat="1" x14ac:dyDescent="0.25">
      <c r="A555" s="71"/>
      <c r="B555" s="67" t="s">
        <v>22</v>
      </c>
      <c r="C555" s="361"/>
      <c r="D555" s="175">
        <v>1.95</v>
      </c>
      <c r="E555" s="74">
        <v>1.95</v>
      </c>
      <c r="F555" s="175"/>
      <c r="G555" s="74"/>
      <c r="H555" s="175"/>
      <c r="I555" s="176"/>
      <c r="J555" s="74"/>
      <c r="K555" s="93"/>
      <c r="L555" s="93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85"/>
      <c r="AJ555" s="285"/>
      <c r="AK555" s="285"/>
      <c r="AL555" s="285"/>
      <c r="AM555" s="285"/>
      <c r="AN555" s="285"/>
      <c r="AO555" s="285"/>
      <c r="AP555" s="285"/>
      <c r="AQ555" s="285"/>
      <c r="AR555" s="285"/>
      <c r="AS555" s="285"/>
      <c r="AT555" s="285"/>
      <c r="AU555" s="285"/>
      <c r="AV555" s="285"/>
      <c r="AW555" s="285"/>
      <c r="AX555" s="285"/>
      <c r="AY555" s="285"/>
      <c r="AZ555" s="285"/>
      <c r="BA555" s="285"/>
      <c r="BB555" s="285"/>
      <c r="BC555" s="285"/>
      <c r="BD555" s="285"/>
      <c r="BE555" s="285"/>
      <c r="BF555" s="285"/>
      <c r="BG555" s="285"/>
      <c r="BH555" s="285"/>
      <c r="BI555" s="285"/>
      <c r="BJ555" s="285"/>
      <c r="BK555" s="285"/>
      <c r="BL555" s="285"/>
      <c r="BM555" s="285"/>
      <c r="BN555" s="285"/>
      <c r="BO555" s="285"/>
      <c r="BP555" s="285"/>
      <c r="BQ555" s="285"/>
      <c r="BR555" s="285"/>
      <c r="BS555" s="285"/>
      <c r="BT555" s="285"/>
      <c r="BU555" s="285"/>
      <c r="BV555" s="285"/>
      <c r="BW555" s="285"/>
      <c r="BX555" s="285"/>
      <c r="BY555" s="285"/>
      <c r="BZ555" s="285"/>
      <c r="CA555" s="285"/>
      <c r="CB555" s="285"/>
      <c r="CC555" s="285"/>
      <c r="CD555" s="285"/>
      <c r="CE555" s="285"/>
      <c r="CF555" s="285"/>
      <c r="CG555" s="285"/>
      <c r="CH555" s="285"/>
      <c r="CI555" s="285"/>
      <c r="CJ555" s="285"/>
      <c r="CK555" s="285"/>
      <c r="CL555" s="285"/>
      <c r="CM555" s="285"/>
      <c r="CN555" s="285"/>
      <c r="CO555" s="285"/>
      <c r="CP555" s="285"/>
      <c r="CQ555" s="285"/>
      <c r="CR555" s="285"/>
      <c r="CS555" s="285"/>
      <c r="CT555" s="285"/>
      <c r="CU555" s="285"/>
      <c r="CV555" s="285"/>
      <c r="CW555" s="285"/>
      <c r="CX555" s="285"/>
      <c r="CY555" s="285"/>
      <c r="CZ555" s="285"/>
      <c r="DA555" s="285"/>
      <c r="DB555" s="285"/>
      <c r="DC555" s="285"/>
      <c r="DD555" s="285"/>
      <c r="DE555" s="285"/>
      <c r="DF555" s="285"/>
      <c r="DG555" s="285"/>
      <c r="DH555" s="285"/>
      <c r="DI555" s="285"/>
      <c r="DJ555" s="285"/>
      <c r="DK555" s="285"/>
      <c r="DL555" s="285"/>
      <c r="DM555" s="285"/>
      <c r="DN555" s="285"/>
      <c r="DO555" s="285"/>
      <c r="DP555" s="285"/>
      <c r="DQ555" s="285"/>
      <c r="DR555" s="285"/>
      <c r="DS555" s="285"/>
      <c r="DT555" s="285"/>
      <c r="DU555" s="285"/>
      <c r="DV555" s="285"/>
      <c r="DW555" s="285"/>
      <c r="DX555" s="285"/>
      <c r="DY555" s="285"/>
      <c r="DZ555" s="285"/>
      <c r="EA555" s="285"/>
      <c r="EB555" s="285"/>
      <c r="EC555" s="285"/>
      <c r="ED555" s="285"/>
      <c r="EE555" s="285"/>
      <c r="EF555" s="285"/>
      <c r="EG555" s="285"/>
      <c r="EH555" s="285"/>
      <c r="EI555" s="285"/>
    </row>
    <row r="556" spans="1:188" s="446" customFormat="1" x14ac:dyDescent="0.25">
      <c r="A556" s="71"/>
      <c r="B556" s="67" t="s">
        <v>94</v>
      </c>
      <c r="C556" s="361"/>
      <c r="D556" s="175">
        <v>13.28</v>
      </c>
      <c r="E556" s="74">
        <v>11.65</v>
      </c>
      <c r="F556" s="175"/>
      <c r="G556" s="74"/>
      <c r="H556" s="175"/>
      <c r="I556" s="176"/>
      <c r="J556" s="74"/>
      <c r="K556" s="93"/>
      <c r="L556" s="93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85"/>
      <c r="AJ556" s="285"/>
      <c r="AK556" s="285"/>
      <c r="AL556" s="285"/>
      <c r="AM556" s="285"/>
      <c r="AN556" s="285"/>
      <c r="AO556" s="285"/>
      <c r="AP556" s="285"/>
      <c r="AQ556" s="285"/>
      <c r="AR556" s="285"/>
      <c r="AS556" s="285"/>
      <c r="AT556" s="285"/>
      <c r="AU556" s="285"/>
      <c r="AV556" s="285"/>
      <c r="AW556" s="285"/>
      <c r="AX556" s="285"/>
      <c r="AY556" s="285"/>
      <c r="AZ556" s="285"/>
      <c r="BA556" s="285"/>
      <c r="BB556" s="285"/>
      <c r="BC556" s="285"/>
      <c r="BD556" s="285"/>
      <c r="BE556" s="285"/>
      <c r="BF556" s="285"/>
      <c r="BG556" s="285"/>
      <c r="BH556" s="285"/>
      <c r="BI556" s="285"/>
      <c r="BJ556" s="285"/>
      <c r="BK556" s="285"/>
      <c r="BL556" s="285"/>
      <c r="BM556" s="285"/>
      <c r="BN556" s="285"/>
      <c r="BO556" s="285"/>
      <c r="BP556" s="285"/>
      <c r="BQ556" s="285"/>
      <c r="BR556" s="285"/>
      <c r="BS556" s="285"/>
      <c r="BT556" s="285"/>
      <c r="BU556" s="285"/>
      <c r="BV556" s="285"/>
      <c r="BW556" s="285"/>
      <c r="BX556" s="285"/>
      <c r="BY556" s="285"/>
      <c r="BZ556" s="285"/>
      <c r="CA556" s="285"/>
      <c r="CB556" s="285"/>
      <c r="CC556" s="285"/>
      <c r="CD556" s="285"/>
      <c r="CE556" s="285"/>
      <c r="CF556" s="285"/>
      <c r="CG556" s="285"/>
      <c r="CH556" s="285"/>
      <c r="CI556" s="285"/>
      <c r="CJ556" s="285"/>
      <c r="CK556" s="285"/>
      <c r="CL556" s="285"/>
      <c r="CM556" s="285"/>
      <c r="CN556" s="285"/>
      <c r="CO556" s="285"/>
      <c r="CP556" s="285"/>
      <c r="CQ556" s="285"/>
      <c r="CR556" s="285"/>
      <c r="CS556" s="285"/>
      <c r="CT556" s="285"/>
      <c r="CU556" s="285"/>
      <c r="CV556" s="285"/>
      <c r="CW556" s="285"/>
      <c r="CX556" s="285"/>
      <c r="CY556" s="285"/>
      <c r="CZ556" s="285"/>
      <c r="DA556" s="285"/>
      <c r="DB556" s="285"/>
      <c r="DC556" s="285"/>
      <c r="DD556" s="285"/>
      <c r="DE556" s="285"/>
      <c r="DF556" s="285"/>
      <c r="DG556" s="285"/>
      <c r="DH556" s="285"/>
      <c r="DI556" s="285"/>
      <c r="DJ556" s="285"/>
      <c r="DK556" s="285"/>
      <c r="DL556" s="285"/>
      <c r="DM556" s="285"/>
      <c r="DN556" s="285"/>
      <c r="DO556" s="285"/>
      <c r="DP556" s="285"/>
      <c r="DQ556" s="285"/>
      <c r="DR556" s="285"/>
      <c r="DS556" s="285"/>
      <c r="DT556" s="285"/>
      <c r="DU556" s="285"/>
      <c r="DV556" s="285"/>
      <c r="DW556" s="285"/>
      <c r="DX556" s="285"/>
      <c r="DY556" s="285"/>
      <c r="DZ556" s="285"/>
      <c r="EA556" s="285"/>
      <c r="EB556" s="285"/>
      <c r="EC556" s="285"/>
      <c r="ED556" s="285"/>
      <c r="EE556" s="285"/>
      <c r="EF556" s="285"/>
      <c r="EG556" s="285"/>
      <c r="EH556" s="285"/>
      <c r="EI556" s="285"/>
    </row>
    <row r="557" spans="1:188" s="65" customFormat="1" x14ac:dyDescent="0.25">
      <c r="A557" s="71"/>
      <c r="B557" s="67" t="s">
        <v>38</v>
      </c>
      <c r="C557" s="361"/>
      <c r="D557" s="175">
        <v>0.8</v>
      </c>
      <c r="E557" s="74">
        <v>0.8</v>
      </c>
      <c r="F557" s="175"/>
      <c r="G557" s="74"/>
      <c r="H557" s="175"/>
      <c r="I557" s="176"/>
      <c r="J557" s="74"/>
      <c r="K557" s="93"/>
      <c r="L557" s="93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  <c r="AA557" s="89"/>
      <c r="AB557" s="89"/>
      <c r="AC557" s="89"/>
      <c r="AD557" s="89"/>
      <c r="AE557" s="89"/>
      <c r="AF557" s="89"/>
      <c r="AG557" s="89"/>
      <c r="AH557" s="89"/>
      <c r="AI557" s="66"/>
      <c r="AJ557" s="66"/>
      <c r="AK557" s="66"/>
      <c r="AL557" s="66"/>
      <c r="AM557" s="66"/>
      <c r="AN557" s="66"/>
      <c r="AO557" s="66"/>
      <c r="AP557" s="66"/>
      <c r="AQ557" s="66"/>
      <c r="AR557" s="66"/>
      <c r="AS557" s="66"/>
      <c r="AT557" s="66"/>
      <c r="AU557" s="66"/>
      <c r="AV557" s="66"/>
      <c r="AW557" s="66"/>
      <c r="AX557" s="66"/>
      <c r="AY557" s="66"/>
      <c r="AZ557" s="66"/>
      <c r="BA557" s="66"/>
      <c r="BB557" s="66"/>
      <c r="BC557" s="66"/>
      <c r="BD557" s="66"/>
      <c r="BE557" s="66"/>
      <c r="BF557" s="66"/>
      <c r="BG557" s="66"/>
      <c r="BH557" s="66"/>
      <c r="BI557" s="66"/>
      <c r="BJ557" s="66"/>
      <c r="BK557" s="66"/>
      <c r="BL557" s="66"/>
      <c r="BM557" s="66"/>
      <c r="BN557" s="66"/>
      <c r="BO557" s="66"/>
      <c r="BP557" s="66"/>
      <c r="BQ557" s="66"/>
      <c r="BR557" s="66"/>
      <c r="BS557" s="66"/>
      <c r="BT557" s="66"/>
      <c r="BU557" s="66"/>
      <c r="BV557" s="66"/>
      <c r="BW557" s="66"/>
      <c r="BX557" s="66"/>
      <c r="BY557" s="66"/>
      <c r="BZ557" s="66"/>
      <c r="CA557" s="66"/>
      <c r="CB557" s="66"/>
      <c r="CC557" s="66"/>
      <c r="CD557" s="66"/>
      <c r="CE557" s="66"/>
      <c r="CF557" s="66"/>
      <c r="CG557" s="66"/>
      <c r="CH557" s="66"/>
      <c r="CI557" s="66"/>
      <c r="CJ557" s="66"/>
      <c r="CK557" s="66"/>
      <c r="CL557" s="66"/>
      <c r="CM557" s="66"/>
      <c r="CN557" s="66"/>
      <c r="CO557" s="66"/>
      <c r="CP557" s="66"/>
      <c r="CQ557" s="66"/>
      <c r="CR557" s="66"/>
      <c r="CS557" s="66"/>
      <c r="CT557" s="66"/>
      <c r="CU557" s="66"/>
      <c r="CV557" s="66"/>
      <c r="CW557" s="66"/>
      <c r="CX557" s="66"/>
      <c r="CY557" s="66"/>
      <c r="CZ557" s="66"/>
      <c r="DA557" s="66"/>
      <c r="DB557" s="66"/>
      <c r="DC557" s="66"/>
      <c r="DD557" s="66"/>
      <c r="DE557" s="66"/>
      <c r="DF557" s="66"/>
      <c r="DG557" s="66"/>
      <c r="DH557" s="66"/>
      <c r="DI557" s="66"/>
      <c r="DJ557" s="66"/>
      <c r="DK557" s="66"/>
      <c r="DL557" s="66"/>
      <c r="DM557" s="66"/>
      <c r="DN557" s="66"/>
      <c r="DO557" s="66"/>
      <c r="DP557" s="66"/>
      <c r="DQ557" s="66"/>
      <c r="DR557" s="66"/>
      <c r="DS557" s="66"/>
      <c r="DT557" s="66"/>
      <c r="DU557" s="66"/>
      <c r="DV557" s="66"/>
      <c r="DW557" s="66"/>
      <c r="DX557" s="66"/>
      <c r="DY557" s="66"/>
      <c r="DZ557" s="66"/>
      <c r="EA557" s="66"/>
      <c r="EB557" s="66"/>
      <c r="EC557" s="66"/>
      <c r="ED557" s="66"/>
      <c r="EE557" s="66"/>
      <c r="EF557" s="66"/>
      <c r="EG557" s="66"/>
      <c r="EH557" s="66"/>
      <c r="EI557" s="66"/>
    </row>
    <row r="558" spans="1:188" x14ac:dyDescent="0.25">
      <c r="A558" s="122" t="s">
        <v>76</v>
      </c>
      <c r="B558" s="123"/>
      <c r="C558" s="126">
        <v>110</v>
      </c>
      <c r="D558" s="203"/>
      <c r="E558" s="126"/>
      <c r="F558" s="128">
        <v>3.12</v>
      </c>
      <c r="G558" s="128">
        <v>2.75</v>
      </c>
      <c r="H558" s="128">
        <v>4.59</v>
      </c>
      <c r="I558" s="128">
        <v>55.6</v>
      </c>
      <c r="J558" s="68" t="s">
        <v>172</v>
      </c>
      <c r="L558" s="235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</row>
    <row r="559" spans="1:188" x14ac:dyDescent="0.25">
      <c r="A559" s="122"/>
      <c r="B559" s="123" t="s">
        <v>124</v>
      </c>
      <c r="C559" s="126"/>
      <c r="D559" s="203">
        <v>114</v>
      </c>
      <c r="E559" s="126">
        <v>110</v>
      </c>
      <c r="F559" s="128"/>
      <c r="G559" s="127"/>
      <c r="H559" s="128"/>
      <c r="I559" s="127"/>
      <c r="J559" s="68"/>
      <c r="L559" s="235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</row>
    <row r="560" spans="1:188" s="229" customFormat="1" x14ac:dyDescent="0.25">
      <c r="A560" s="99" t="s">
        <v>366</v>
      </c>
      <c r="B560" s="94"/>
      <c r="C560" s="95" t="s">
        <v>390</v>
      </c>
      <c r="D560" s="96"/>
      <c r="E560" s="97"/>
      <c r="F560" s="96">
        <v>4.5999999999999996</v>
      </c>
      <c r="G560" s="97">
        <v>8.1999999999999993</v>
      </c>
      <c r="H560" s="96">
        <v>13</v>
      </c>
      <c r="I560" s="100">
        <v>144</v>
      </c>
      <c r="J560" s="98" t="s">
        <v>409</v>
      </c>
      <c r="K560" s="89"/>
      <c r="L560" s="93"/>
      <c r="M560" s="89"/>
      <c r="N560" s="281"/>
      <c r="O560" s="281"/>
      <c r="P560" s="281"/>
      <c r="Q560" s="281"/>
      <c r="R560" s="281"/>
      <c r="S560" s="281"/>
      <c r="T560" s="281"/>
      <c r="U560" s="281"/>
      <c r="V560" s="281"/>
      <c r="W560" s="281"/>
      <c r="X560" s="281"/>
      <c r="Y560" s="281"/>
      <c r="Z560" s="281"/>
      <c r="AA560" s="281"/>
      <c r="AB560" s="281"/>
      <c r="AC560" s="281"/>
      <c r="AD560" s="281"/>
      <c r="AE560" s="281"/>
      <c r="AF560" s="281"/>
      <c r="AG560" s="281"/>
      <c r="AH560" s="281"/>
      <c r="AI560" s="281"/>
      <c r="AJ560" s="281"/>
      <c r="AK560" s="281"/>
      <c r="AL560" s="281"/>
      <c r="AM560" s="281"/>
      <c r="AN560" s="281"/>
      <c r="AO560" s="281"/>
      <c r="AP560" s="281"/>
      <c r="AQ560" s="281"/>
      <c r="AR560" s="281"/>
      <c r="AS560" s="281"/>
      <c r="AT560" s="281"/>
      <c r="AU560" s="281"/>
      <c r="AV560" s="281"/>
      <c r="AW560" s="281"/>
      <c r="AX560" s="281"/>
      <c r="AY560" s="281"/>
      <c r="AZ560" s="281"/>
      <c r="BA560" s="281"/>
      <c r="BB560" s="281"/>
      <c r="BC560" s="281"/>
      <c r="BD560" s="281"/>
      <c r="BE560" s="281"/>
      <c r="BF560" s="281"/>
      <c r="BG560" s="281"/>
      <c r="BH560" s="281"/>
      <c r="BI560" s="281"/>
      <c r="BJ560" s="281"/>
      <c r="BK560" s="281"/>
      <c r="BL560" s="281"/>
      <c r="BM560" s="281"/>
      <c r="BN560" s="281"/>
      <c r="BO560" s="281"/>
      <c r="BP560" s="281"/>
      <c r="BQ560" s="281"/>
      <c r="BR560" s="281"/>
      <c r="BS560" s="281"/>
      <c r="BT560" s="281"/>
      <c r="BU560" s="281"/>
      <c r="BV560" s="281"/>
      <c r="BW560" s="281"/>
      <c r="BX560" s="281"/>
      <c r="BY560" s="281"/>
      <c r="BZ560" s="281"/>
      <c r="CA560" s="281"/>
      <c r="CB560" s="281"/>
      <c r="CC560" s="281"/>
      <c r="CD560" s="281"/>
      <c r="CE560" s="281"/>
      <c r="CF560" s="281"/>
      <c r="CG560" s="281"/>
      <c r="CH560" s="281"/>
      <c r="CI560" s="281"/>
      <c r="CJ560" s="281"/>
      <c r="CK560" s="281"/>
      <c r="CL560" s="281"/>
      <c r="CM560" s="281"/>
      <c r="CN560" s="281"/>
      <c r="CO560" s="281"/>
      <c r="CP560" s="281"/>
      <c r="CQ560" s="281"/>
      <c r="CR560" s="281"/>
      <c r="CS560" s="281"/>
      <c r="CT560" s="281"/>
      <c r="CU560" s="281"/>
      <c r="CV560" s="281"/>
      <c r="CW560" s="281"/>
      <c r="CX560" s="281"/>
      <c r="CY560" s="281"/>
      <c r="CZ560" s="281"/>
      <c r="DA560" s="281"/>
      <c r="DB560" s="281"/>
      <c r="DC560" s="281"/>
      <c r="DD560" s="281"/>
      <c r="DE560" s="281"/>
      <c r="DF560" s="281"/>
      <c r="DG560" s="281"/>
      <c r="DH560" s="281"/>
      <c r="DI560" s="281"/>
      <c r="DJ560" s="281"/>
      <c r="DK560" s="281"/>
      <c r="DL560" s="281"/>
      <c r="DM560" s="281"/>
      <c r="DN560" s="281"/>
      <c r="DO560" s="281"/>
      <c r="DP560" s="281"/>
      <c r="DQ560" s="281"/>
      <c r="DR560" s="281"/>
      <c r="DS560" s="281"/>
      <c r="DT560" s="281"/>
      <c r="DU560" s="281"/>
      <c r="DV560" s="281"/>
      <c r="DW560" s="281"/>
      <c r="DX560" s="281"/>
      <c r="DY560" s="281"/>
      <c r="DZ560" s="281"/>
      <c r="EA560" s="281"/>
      <c r="EB560" s="281"/>
      <c r="EC560" s="281"/>
      <c r="ED560" s="281"/>
      <c r="EE560" s="281"/>
      <c r="EF560" s="281"/>
      <c r="EG560" s="281"/>
      <c r="EH560" s="281"/>
      <c r="EI560" s="281"/>
    </row>
    <row r="561" spans="1:188" s="229" customFormat="1" x14ac:dyDescent="0.25">
      <c r="A561" s="99"/>
      <c r="B561" s="94" t="s">
        <v>234</v>
      </c>
      <c r="C561" s="95"/>
      <c r="D561" s="96">
        <v>64.61</v>
      </c>
      <c r="E561" s="97">
        <v>42</v>
      </c>
      <c r="F561" s="96"/>
      <c r="G561" s="97"/>
      <c r="H561" s="96"/>
      <c r="I561" s="100"/>
      <c r="J561" s="98"/>
      <c r="K561" s="89"/>
      <c r="L561" s="93"/>
      <c r="M561" s="89"/>
      <c r="N561" s="281"/>
      <c r="O561" s="281"/>
      <c r="P561" s="281"/>
      <c r="Q561" s="281"/>
      <c r="R561" s="281"/>
      <c r="S561" s="281"/>
      <c r="T561" s="281"/>
      <c r="U561" s="281"/>
      <c r="V561" s="281"/>
      <c r="W561" s="281"/>
      <c r="X561" s="281"/>
      <c r="Y561" s="281"/>
      <c r="Z561" s="281"/>
      <c r="AA561" s="281"/>
      <c r="AB561" s="281"/>
      <c r="AC561" s="281"/>
      <c r="AD561" s="281"/>
      <c r="AE561" s="281"/>
      <c r="AF561" s="281"/>
      <c r="AG561" s="281"/>
      <c r="AH561" s="281"/>
      <c r="AI561" s="281"/>
      <c r="AJ561" s="281"/>
      <c r="AK561" s="281"/>
      <c r="AL561" s="281"/>
      <c r="AM561" s="281"/>
      <c r="AN561" s="281"/>
      <c r="AO561" s="281"/>
      <c r="AP561" s="281"/>
      <c r="AQ561" s="281"/>
      <c r="AR561" s="281"/>
      <c r="AS561" s="281"/>
      <c r="AT561" s="281"/>
      <c r="AU561" s="281"/>
      <c r="AV561" s="281"/>
      <c r="AW561" s="281"/>
      <c r="AX561" s="281"/>
      <c r="AY561" s="281"/>
      <c r="AZ561" s="281"/>
      <c r="BA561" s="281"/>
      <c r="BB561" s="281"/>
      <c r="BC561" s="281"/>
      <c r="BD561" s="281"/>
      <c r="BE561" s="281"/>
      <c r="BF561" s="281"/>
      <c r="BG561" s="281"/>
      <c r="BH561" s="281"/>
      <c r="BI561" s="281"/>
      <c r="BJ561" s="281"/>
      <c r="BK561" s="281"/>
      <c r="BL561" s="281"/>
      <c r="BM561" s="281"/>
      <c r="BN561" s="281"/>
      <c r="BO561" s="281"/>
      <c r="BP561" s="281"/>
      <c r="BQ561" s="281"/>
      <c r="BR561" s="281"/>
      <c r="BS561" s="281"/>
      <c r="BT561" s="281"/>
      <c r="BU561" s="281"/>
      <c r="BV561" s="281"/>
      <c r="BW561" s="281"/>
      <c r="BX561" s="281"/>
      <c r="BY561" s="281"/>
      <c r="BZ561" s="281"/>
      <c r="CA561" s="281"/>
      <c r="CB561" s="281"/>
      <c r="CC561" s="281"/>
      <c r="CD561" s="281"/>
      <c r="CE561" s="281"/>
      <c r="CF561" s="281"/>
      <c r="CG561" s="281"/>
      <c r="CH561" s="281"/>
      <c r="CI561" s="281"/>
      <c r="CJ561" s="281"/>
      <c r="CK561" s="281"/>
      <c r="CL561" s="281"/>
      <c r="CM561" s="281"/>
      <c r="CN561" s="281"/>
      <c r="CO561" s="281"/>
      <c r="CP561" s="281"/>
      <c r="CQ561" s="281"/>
      <c r="CR561" s="281"/>
      <c r="CS561" s="281"/>
      <c r="CT561" s="281"/>
      <c r="CU561" s="281"/>
      <c r="CV561" s="281"/>
      <c r="CW561" s="281"/>
      <c r="CX561" s="281"/>
      <c r="CY561" s="281"/>
      <c r="CZ561" s="281"/>
      <c r="DA561" s="281"/>
      <c r="DB561" s="281"/>
      <c r="DC561" s="281"/>
      <c r="DD561" s="281"/>
      <c r="DE561" s="281"/>
      <c r="DF561" s="281"/>
      <c r="DG561" s="281"/>
      <c r="DH561" s="281"/>
      <c r="DI561" s="281"/>
      <c r="DJ561" s="281"/>
      <c r="DK561" s="281"/>
      <c r="DL561" s="281"/>
      <c r="DM561" s="281"/>
      <c r="DN561" s="281"/>
      <c r="DO561" s="281"/>
      <c r="DP561" s="281"/>
      <c r="DQ561" s="281"/>
      <c r="DR561" s="281"/>
      <c r="DS561" s="281"/>
      <c r="DT561" s="281"/>
      <c r="DU561" s="281"/>
      <c r="DV561" s="281"/>
      <c r="DW561" s="281"/>
      <c r="DX561" s="281"/>
      <c r="DY561" s="281"/>
      <c r="DZ561" s="281"/>
      <c r="EA561" s="281"/>
      <c r="EB561" s="281"/>
      <c r="EC561" s="281"/>
      <c r="ED561" s="281"/>
      <c r="EE561" s="281"/>
      <c r="EF561" s="281"/>
      <c r="EG561" s="281"/>
      <c r="EH561" s="281"/>
      <c r="EI561" s="281"/>
    </row>
    <row r="562" spans="1:188" s="229" customFormat="1" x14ac:dyDescent="0.25">
      <c r="A562" s="99"/>
      <c r="B562" s="94" t="s">
        <v>34</v>
      </c>
      <c r="C562" s="95"/>
      <c r="D562" s="96">
        <v>97.45</v>
      </c>
      <c r="E562" s="97">
        <v>73.3</v>
      </c>
      <c r="F562" s="96"/>
      <c r="G562" s="97"/>
      <c r="H562" s="96"/>
      <c r="I562" s="100"/>
      <c r="J562" s="98"/>
      <c r="K562" s="89"/>
      <c r="L562" s="93"/>
      <c r="M562" s="89"/>
      <c r="N562" s="281"/>
      <c r="O562" s="281"/>
      <c r="P562" s="281"/>
      <c r="Q562" s="281"/>
      <c r="R562" s="281"/>
      <c r="S562" s="281"/>
      <c r="T562" s="281"/>
      <c r="U562" s="281"/>
      <c r="V562" s="281"/>
      <c r="W562" s="281"/>
      <c r="X562" s="281"/>
      <c r="Y562" s="281"/>
      <c r="Z562" s="281"/>
      <c r="AA562" s="281"/>
      <c r="AB562" s="281"/>
      <c r="AC562" s="281"/>
      <c r="AD562" s="281"/>
      <c r="AE562" s="281"/>
      <c r="AF562" s="281"/>
      <c r="AG562" s="281"/>
      <c r="AH562" s="281"/>
      <c r="AI562" s="281"/>
      <c r="AJ562" s="281"/>
      <c r="AK562" s="281"/>
      <c r="AL562" s="281"/>
      <c r="AM562" s="281"/>
      <c r="AN562" s="281"/>
      <c r="AO562" s="281"/>
      <c r="AP562" s="281"/>
      <c r="AQ562" s="281"/>
      <c r="AR562" s="281"/>
      <c r="AS562" s="281"/>
      <c r="AT562" s="281"/>
      <c r="AU562" s="281"/>
      <c r="AV562" s="281"/>
      <c r="AW562" s="281"/>
      <c r="AX562" s="281"/>
      <c r="AY562" s="281"/>
      <c r="AZ562" s="281"/>
      <c r="BA562" s="281"/>
      <c r="BB562" s="281"/>
      <c r="BC562" s="281"/>
      <c r="BD562" s="281"/>
      <c r="BE562" s="281"/>
      <c r="BF562" s="281"/>
      <c r="BG562" s="281"/>
      <c r="BH562" s="281"/>
      <c r="BI562" s="281"/>
      <c r="BJ562" s="281"/>
      <c r="BK562" s="281"/>
      <c r="BL562" s="281"/>
      <c r="BM562" s="281"/>
      <c r="BN562" s="281"/>
      <c r="BO562" s="281"/>
      <c r="BP562" s="281"/>
      <c r="BQ562" s="281"/>
      <c r="BR562" s="281"/>
      <c r="BS562" s="281"/>
      <c r="BT562" s="281"/>
      <c r="BU562" s="281"/>
      <c r="BV562" s="281"/>
      <c r="BW562" s="281"/>
      <c r="BX562" s="281"/>
      <c r="BY562" s="281"/>
      <c r="BZ562" s="281"/>
      <c r="CA562" s="281"/>
      <c r="CB562" s="281"/>
      <c r="CC562" s="281"/>
      <c r="CD562" s="281"/>
      <c r="CE562" s="281"/>
      <c r="CF562" s="281"/>
      <c r="CG562" s="281"/>
      <c r="CH562" s="281"/>
      <c r="CI562" s="281"/>
      <c r="CJ562" s="281"/>
      <c r="CK562" s="281"/>
      <c r="CL562" s="281"/>
      <c r="CM562" s="281"/>
      <c r="CN562" s="281"/>
      <c r="CO562" s="281"/>
      <c r="CP562" s="281"/>
      <c r="CQ562" s="281"/>
      <c r="CR562" s="281"/>
      <c r="CS562" s="281"/>
      <c r="CT562" s="281"/>
      <c r="CU562" s="281"/>
      <c r="CV562" s="281"/>
      <c r="CW562" s="281"/>
      <c r="CX562" s="281"/>
      <c r="CY562" s="281"/>
      <c r="CZ562" s="281"/>
      <c r="DA562" s="281"/>
      <c r="DB562" s="281"/>
      <c r="DC562" s="281"/>
      <c r="DD562" s="281"/>
      <c r="DE562" s="281"/>
      <c r="DF562" s="281"/>
      <c r="DG562" s="281"/>
      <c r="DH562" s="281"/>
      <c r="DI562" s="281"/>
      <c r="DJ562" s="281"/>
      <c r="DK562" s="281"/>
      <c r="DL562" s="281"/>
      <c r="DM562" s="281"/>
      <c r="DN562" s="281"/>
      <c r="DO562" s="281"/>
      <c r="DP562" s="281"/>
      <c r="DQ562" s="281"/>
      <c r="DR562" s="281"/>
      <c r="DS562" s="281"/>
      <c r="DT562" s="281"/>
      <c r="DU562" s="281"/>
      <c r="DV562" s="281"/>
      <c r="DW562" s="281"/>
      <c r="DX562" s="281"/>
      <c r="DY562" s="281"/>
      <c r="DZ562" s="281"/>
      <c r="EA562" s="281"/>
      <c r="EB562" s="281"/>
      <c r="EC562" s="281"/>
      <c r="ED562" s="281"/>
      <c r="EE562" s="281"/>
      <c r="EF562" s="281"/>
      <c r="EG562" s="281"/>
      <c r="EH562" s="281"/>
      <c r="EI562" s="281"/>
    </row>
    <row r="563" spans="1:188" s="229" customFormat="1" x14ac:dyDescent="0.25">
      <c r="A563" s="99"/>
      <c r="B563" s="94" t="s">
        <v>36</v>
      </c>
      <c r="C563" s="95"/>
      <c r="D563" s="96">
        <v>11.66</v>
      </c>
      <c r="E563" s="97">
        <v>9.33</v>
      </c>
      <c r="F563" s="96"/>
      <c r="G563" s="97"/>
      <c r="H563" s="96"/>
      <c r="I563" s="100"/>
      <c r="J563" s="98"/>
      <c r="K563" s="89"/>
      <c r="L563" s="93"/>
      <c r="M563" s="89"/>
      <c r="N563" s="281"/>
      <c r="O563" s="281"/>
      <c r="P563" s="281"/>
      <c r="Q563" s="281"/>
      <c r="R563" s="281"/>
      <c r="S563" s="281"/>
      <c r="T563" s="281"/>
      <c r="U563" s="281"/>
      <c r="V563" s="281"/>
      <c r="W563" s="281"/>
      <c r="X563" s="281"/>
      <c r="Y563" s="281"/>
      <c r="Z563" s="281"/>
      <c r="AA563" s="281"/>
      <c r="AB563" s="281"/>
      <c r="AC563" s="281"/>
      <c r="AD563" s="281"/>
      <c r="AE563" s="281"/>
      <c r="AF563" s="281"/>
      <c r="AG563" s="281"/>
      <c r="AH563" s="281"/>
      <c r="AI563" s="281"/>
      <c r="AJ563" s="281"/>
      <c r="AK563" s="281"/>
      <c r="AL563" s="281"/>
      <c r="AM563" s="281"/>
      <c r="AN563" s="281"/>
      <c r="AO563" s="281"/>
      <c r="AP563" s="281"/>
      <c r="AQ563" s="281"/>
      <c r="AR563" s="281"/>
      <c r="AS563" s="281"/>
      <c r="AT563" s="281"/>
      <c r="AU563" s="281"/>
      <c r="AV563" s="281"/>
      <c r="AW563" s="281"/>
      <c r="AX563" s="281"/>
      <c r="AY563" s="281"/>
      <c r="AZ563" s="281"/>
      <c r="BA563" s="281"/>
      <c r="BB563" s="281"/>
      <c r="BC563" s="281"/>
      <c r="BD563" s="281"/>
      <c r="BE563" s="281"/>
      <c r="BF563" s="281"/>
      <c r="BG563" s="281"/>
      <c r="BH563" s="281"/>
      <c r="BI563" s="281"/>
      <c r="BJ563" s="281"/>
      <c r="BK563" s="281"/>
      <c r="BL563" s="281"/>
      <c r="BM563" s="281"/>
      <c r="BN563" s="281"/>
      <c r="BO563" s="281"/>
      <c r="BP563" s="281"/>
      <c r="BQ563" s="281"/>
      <c r="BR563" s="281"/>
      <c r="BS563" s="281"/>
      <c r="BT563" s="281"/>
      <c r="BU563" s="281"/>
      <c r="BV563" s="281"/>
      <c r="BW563" s="281"/>
      <c r="BX563" s="281"/>
      <c r="BY563" s="281"/>
      <c r="BZ563" s="281"/>
      <c r="CA563" s="281"/>
      <c r="CB563" s="281"/>
      <c r="CC563" s="281"/>
      <c r="CD563" s="281"/>
      <c r="CE563" s="281"/>
      <c r="CF563" s="281"/>
      <c r="CG563" s="281"/>
      <c r="CH563" s="281"/>
      <c r="CI563" s="281"/>
      <c r="CJ563" s="281"/>
      <c r="CK563" s="281"/>
      <c r="CL563" s="281"/>
      <c r="CM563" s="281"/>
      <c r="CN563" s="281"/>
      <c r="CO563" s="281"/>
      <c r="CP563" s="281"/>
      <c r="CQ563" s="281"/>
      <c r="CR563" s="281"/>
      <c r="CS563" s="281"/>
      <c r="CT563" s="281"/>
      <c r="CU563" s="281"/>
      <c r="CV563" s="281"/>
      <c r="CW563" s="281"/>
      <c r="CX563" s="281"/>
      <c r="CY563" s="281"/>
      <c r="CZ563" s="281"/>
      <c r="DA563" s="281"/>
      <c r="DB563" s="281"/>
      <c r="DC563" s="281"/>
      <c r="DD563" s="281"/>
      <c r="DE563" s="281"/>
      <c r="DF563" s="281"/>
      <c r="DG563" s="281"/>
      <c r="DH563" s="281"/>
      <c r="DI563" s="281"/>
      <c r="DJ563" s="281"/>
      <c r="DK563" s="281"/>
      <c r="DL563" s="281"/>
      <c r="DM563" s="281"/>
      <c r="DN563" s="281"/>
      <c r="DO563" s="281"/>
      <c r="DP563" s="281"/>
      <c r="DQ563" s="281"/>
      <c r="DR563" s="281"/>
      <c r="DS563" s="281"/>
      <c r="DT563" s="281"/>
      <c r="DU563" s="281"/>
      <c r="DV563" s="281"/>
      <c r="DW563" s="281"/>
      <c r="DX563" s="281"/>
      <c r="DY563" s="281"/>
      <c r="DZ563" s="281"/>
      <c r="EA563" s="281"/>
      <c r="EB563" s="281"/>
      <c r="EC563" s="281"/>
      <c r="ED563" s="281"/>
      <c r="EE563" s="281"/>
      <c r="EF563" s="281"/>
      <c r="EG563" s="281"/>
      <c r="EH563" s="281"/>
      <c r="EI563" s="281"/>
    </row>
    <row r="564" spans="1:188" s="229" customFormat="1" x14ac:dyDescent="0.25">
      <c r="A564" s="99"/>
      <c r="B564" s="94" t="s">
        <v>21</v>
      </c>
      <c r="C564" s="95"/>
      <c r="D564" s="96">
        <v>0.4</v>
      </c>
      <c r="E564" s="97">
        <v>0.4</v>
      </c>
      <c r="F564" s="96"/>
      <c r="G564" s="97"/>
      <c r="H564" s="96"/>
      <c r="I564" s="97"/>
      <c r="J564" s="98"/>
      <c r="K564" s="89"/>
      <c r="L564" s="93"/>
      <c r="M564" s="89"/>
      <c r="N564" s="281"/>
      <c r="O564" s="281"/>
      <c r="P564" s="281"/>
      <c r="Q564" s="281"/>
      <c r="R564" s="281"/>
      <c r="S564" s="281"/>
      <c r="T564" s="281"/>
      <c r="U564" s="281"/>
      <c r="V564" s="281"/>
      <c r="W564" s="281"/>
      <c r="X564" s="281"/>
      <c r="Y564" s="281"/>
      <c r="Z564" s="281"/>
      <c r="AA564" s="281"/>
      <c r="AB564" s="281"/>
      <c r="AC564" s="281"/>
      <c r="AD564" s="281"/>
      <c r="AE564" s="281"/>
      <c r="AF564" s="281"/>
      <c r="AG564" s="281"/>
      <c r="AH564" s="281"/>
      <c r="AI564" s="281"/>
      <c r="AJ564" s="281"/>
      <c r="AK564" s="281"/>
      <c r="AL564" s="281"/>
      <c r="AM564" s="281"/>
      <c r="AN564" s="281"/>
      <c r="AO564" s="281"/>
      <c r="AP564" s="281"/>
      <c r="AQ564" s="281"/>
      <c r="AR564" s="281"/>
      <c r="AS564" s="281"/>
      <c r="AT564" s="281"/>
      <c r="AU564" s="281"/>
      <c r="AV564" s="281"/>
      <c r="AW564" s="281"/>
      <c r="AX564" s="281"/>
      <c r="AY564" s="281"/>
      <c r="AZ564" s="281"/>
      <c r="BA564" s="281"/>
      <c r="BB564" s="281"/>
      <c r="BC564" s="281"/>
      <c r="BD564" s="281"/>
      <c r="BE564" s="281"/>
      <c r="BF564" s="281"/>
      <c r="BG564" s="281"/>
      <c r="BH564" s="281"/>
      <c r="BI564" s="281"/>
      <c r="BJ564" s="281"/>
      <c r="BK564" s="281"/>
      <c r="BL564" s="281"/>
      <c r="BM564" s="281"/>
      <c r="BN564" s="281"/>
      <c r="BO564" s="281"/>
      <c r="BP564" s="281"/>
      <c r="BQ564" s="281"/>
      <c r="BR564" s="281"/>
      <c r="BS564" s="281"/>
      <c r="BT564" s="281"/>
      <c r="BU564" s="281"/>
      <c r="BV564" s="281"/>
      <c r="BW564" s="281"/>
      <c r="BX564" s="281"/>
      <c r="BY564" s="281"/>
      <c r="BZ564" s="281"/>
      <c r="CA564" s="281"/>
      <c r="CB564" s="281"/>
      <c r="CC564" s="281"/>
      <c r="CD564" s="281"/>
      <c r="CE564" s="281"/>
      <c r="CF564" s="281"/>
      <c r="CG564" s="281"/>
      <c r="CH564" s="281"/>
      <c r="CI564" s="281"/>
      <c r="CJ564" s="281"/>
      <c r="CK564" s="281"/>
      <c r="CL564" s="281"/>
      <c r="CM564" s="281"/>
      <c r="CN564" s="281"/>
      <c r="CO564" s="281"/>
      <c r="CP564" s="281"/>
      <c r="CQ564" s="281"/>
      <c r="CR564" s="281"/>
      <c r="CS564" s="281"/>
      <c r="CT564" s="281"/>
      <c r="CU564" s="281"/>
      <c r="CV564" s="281"/>
      <c r="CW564" s="281"/>
      <c r="CX564" s="281"/>
      <c r="CY564" s="281"/>
      <c r="CZ564" s="281"/>
      <c r="DA564" s="281"/>
      <c r="DB564" s="281"/>
      <c r="DC564" s="281"/>
      <c r="DD564" s="281"/>
      <c r="DE564" s="281"/>
      <c r="DF564" s="281"/>
      <c r="DG564" s="281"/>
      <c r="DH564" s="281"/>
      <c r="DI564" s="281"/>
      <c r="DJ564" s="281"/>
      <c r="DK564" s="281"/>
      <c r="DL564" s="281"/>
      <c r="DM564" s="281"/>
      <c r="DN564" s="281"/>
      <c r="DO564" s="281"/>
      <c r="DP564" s="281"/>
      <c r="DQ564" s="281"/>
      <c r="DR564" s="281"/>
      <c r="DS564" s="281"/>
      <c r="DT564" s="281"/>
      <c r="DU564" s="281"/>
      <c r="DV564" s="281"/>
      <c r="DW564" s="281"/>
      <c r="DX564" s="281"/>
      <c r="DY564" s="281"/>
      <c r="DZ564" s="281"/>
      <c r="EA564" s="281"/>
      <c r="EB564" s="281"/>
      <c r="EC564" s="281"/>
      <c r="ED564" s="281"/>
      <c r="EE564" s="281"/>
      <c r="EF564" s="281"/>
      <c r="EG564" s="281"/>
      <c r="EH564" s="281"/>
      <c r="EI564" s="281"/>
    </row>
    <row r="565" spans="1:188" s="229" customFormat="1" x14ac:dyDescent="0.25">
      <c r="A565" s="99"/>
      <c r="B565" s="94" t="s">
        <v>56</v>
      </c>
      <c r="C565" s="95"/>
      <c r="D565" s="96">
        <v>26.7</v>
      </c>
      <c r="E565" s="97">
        <v>26.7</v>
      </c>
      <c r="F565" s="96"/>
      <c r="G565" s="97"/>
      <c r="H565" s="96"/>
      <c r="I565" s="97"/>
      <c r="J565" s="98"/>
      <c r="K565" s="89"/>
      <c r="L565" s="93"/>
      <c r="M565" s="89"/>
      <c r="N565" s="281"/>
      <c r="O565" s="281"/>
      <c r="P565" s="281"/>
      <c r="Q565" s="281"/>
      <c r="R565" s="281"/>
      <c r="S565" s="281"/>
      <c r="T565" s="281"/>
      <c r="U565" s="281"/>
      <c r="V565" s="281"/>
      <c r="W565" s="281"/>
      <c r="X565" s="281"/>
      <c r="Y565" s="281"/>
      <c r="Z565" s="281"/>
      <c r="AA565" s="281"/>
      <c r="AB565" s="281"/>
      <c r="AC565" s="281"/>
      <c r="AD565" s="281"/>
      <c r="AE565" s="281"/>
      <c r="AF565" s="281"/>
      <c r="AG565" s="281"/>
      <c r="AH565" s="281"/>
      <c r="AI565" s="281"/>
      <c r="AJ565" s="281"/>
      <c r="AK565" s="281"/>
      <c r="AL565" s="281"/>
      <c r="AM565" s="281"/>
      <c r="AN565" s="281"/>
      <c r="AO565" s="281"/>
      <c r="AP565" s="281"/>
      <c r="AQ565" s="281"/>
      <c r="AR565" s="281"/>
      <c r="AS565" s="281"/>
      <c r="AT565" s="281"/>
      <c r="AU565" s="281"/>
      <c r="AV565" s="281"/>
      <c r="AW565" s="281"/>
      <c r="AX565" s="281"/>
      <c r="AY565" s="281"/>
      <c r="AZ565" s="281"/>
      <c r="BA565" s="281"/>
      <c r="BB565" s="281"/>
      <c r="BC565" s="281"/>
      <c r="BD565" s="281"/>
      <c r="BE565" s="281"/>
      <c r="BF565" s="281"/>
      <c r="BG565" s="281"/>
      <c r="BH565" s="281"/>
      <c r="BI565" s="281"/>
      <c r="BJ565" s="281"/>
      <c r="BK565" s="281"/>
      <c r="BL565" s="281"/>
      <c r="BM565" s="281"/>
      <c r="BN565" s="281"/>
      <c r="BO565" s="281"/>
      <c r="BP565" s="281"/>
      <c r="BQ565" s="281"/>
      <c r="BR565" s="281"/>
      <c r="BS565" s="281"/>
      <c r="BT565" s="281"/>
      <c r="BU565" s="281"/>
      <c r="BV565" s="281"/>
      <c r="BW565" s="281"/>
      <c r="BX565" s="281"/>
      <c r="BY565" s="281"/>
      <c r="BZ565" s="281"/>
      <c r="CA565" s="281"/>
      <c r="CB565" s="281"/>
      <c r="CC565" s="281"/>
      <c r="CD565" s="281"/>
      <c r="CE565" s="281"/>
      <c r="CF565" s="281"/>
      <c r="CG565" s="281"/>
      <c r="CH565" s="281"/>
      <c r="CI565" s="281"/>
      <c r="CJ565" s="281"/>
      <c r="CK565" s="281"/>
      <c r="CL565" s="281"/>
      <c r="CM565" s="281"/>
      <c r="CN565" s="281"/>
      <c r="CO565" s="281"/>
      <c r="CP565" s="281"/>
      <c r="CQ565" s="281"/>
      <c r="CR565" s="281"/>
      <c r="CS565" s="281"/>
      <c r="CT565" s="281"/>
      <c r="CU565" s="281"/>
      <c r="CV565" s="281"/>
      <c r="CW565" s="281"/>
      <c r="CX565" s="281"/>
      <c r="CY565" s="281"/>
      <c r="CZ565" s="281"/>
      <c r="DA565" s="281"/>
      <c r="DB565" s="281"/>
      <c r="DC565" s="281"/>
      <c r="DD565" s="281"/>
      <c r="DE565" s="281"/>
      <c r="DF565" s="281"/>
      <c r="DG565" s="281"/>
      <c r="DH565" s="281"/>
      <c r="DI565" s="281"/>
      <c r="DJ565" s="281"/>
      <c r="DK565" s="281"/>
      <c r="DL565" s="281"/>
      <c r="DM565" s="281"/>
      <c r="DN565" s="281"/>
      <c r="DO565" s="281"/>
      <c r="DP565" s="281"/>
      <c r="DQ565" s="281"/>
      <c r="DR565" s="281"/>
      <c r="DS565" s="281"/>
      <c r="DT565" s="281"/>
      <c r="DU565" s="281"/>
      <c r="DV565" s="281"/>
      <c r="DW565" s="281"/>
      <c r="DX565" s="281"/>
      <c r="DY565" s="281"/>
      <c r="DZ565" s="281"/>
      <c r="EA565" s="281"/>
      <c r="EB565" s="281"/>
      <c r="EC565" s="281"/>
      <c r="ED565" s="281"/>
      <c r="EE565" s="281"/>
      <c r="EF565" s="281"/>
      <c r="EG565" s="281"/>
      <c r="EH565" s="281"/>
      <c r="EI565" s="281"/>
    </row>
    <row r="566" spans="1:188" s="229" customFormat="1" x14ac:dyDescent="0.25">
      <c r="A566" s="99"/>
      <c r="B566" s="94" t="s">
        <v>38</v>
      </c>
      <c r="C566" s="95"/>
      <c r="D566" s="96">
        <v>3</v>
      </c>
      <c r="E566" s="97">
        <v>3</v>
      </c>
      <c r="F566" s="96"/>
      <c r="G566" s="97"/>
      <c r="H566" s="96"/>
      <c r="I566" s="97"/>
      <c r="J566" s="98"/>
      <c r="K566" s="89"/>
      <c r="L566" s="93"/>
      <c r="M566" s="89"/>
      <c r="N566" s="281"/>
      <c r="O566" s="281"/>
      <c r="P566" s="281"/>
      <c r="Q566" s="281"/>
      <c r="R566" s="281"/>
      <c r="S566" s="281"/>
      <c r="T566" s="281"/>
      <c r="U566" s="281"/>
      <c r="V566" s="281"/>
      <c r="W566" s="281"/>
      <c r="X566" s="281"/>
      <c r="Y566" s="281"/>
      <c r="Z566" s="281"/>
      <c r="AA566" s="281"/>
      <c r="AB566" s="281"/>
      <c r="AC566" s="281"/>
      <c r="AD566" s="281"/>
      <c r="AE566" s="281"/>
      <c r="AF566" s="281"/>
      <c r="AG566" s="281"/>
      <c r="AH566" s="281"/>
      <c r="AI566" s="281"/>
      <c r="AJ566" s="281"/>
      <c r="AK566" s="281"/>
      <c r="AL566" s="281"/>
      <c r="AM566" s="281"/>
      <c r="AN566" s="281"/>
      <c r="AO566" s="281"/>
      <c r="AP566" s="281"/>
      <c r="AQ566" s="281"/>
      <c r="AR566" s="281"/>
      <c r="AS566" s="281"/>
      <c r="AT566" s="281"/>
      <c r="AU566" s="281"/>
      <c r="AV566" s="281"/>
      <c r="AW566" s="281"/>
      <c r="AX566" s="281"/>
      <c r="AY566" s="281"/>
      <c r="AZ566" s="281"/>
      <c r="BA566" s="281"/>
      <c r="BB566" s="281"/>
      <c r="BC566" s="281"/>
      <c r="BD566" s="281"/>
      <c r="BE566" s="281"/>
      <c r="BF566" s="281"/>
      <c r="BG566" s="281"/>
      <c r="BH566" s="281"/>
      <c r="BI566" s="281"/>
      <c r="BJ566" s="281"/>
      <c r="BK566" s="281"/>
      <c r="BL566" s="281"/>
      <c r="BM566" s="281"/>
      <c r="BN566" s="281"/>
      <c r="BO566" s="281"/>
      <c r="BP566" s="281"/>
      <c r="BQ566" s="281"/>
      <c r="BR566" s="281"/>
      <c r="BS566" s="281"/>
      <c r="BT566" s="281"/>
      <c r="BU566" s="281"/>
      <c r="BV566" s="281"/>
      <c r="BW566" s="281"/>
      <c r="BX566" s="281"/>
      <c r="BY566" s="281"/>
      <c r="BZ566" s="281"/>
      <c r="CA566" s="281"/>
      <c r="CB566" s="281"/>
      <c r="CC566" s="281"/>
      <c r="CD566" s="281"/>
      <c r="CE566" s="281"/>
      <c r="CF566" s="281"/>
      <c r="CG566" s="281"/>
      <c r="CH566" s="281"/>
      <c r="CI566" s="281"/>
      <c r="CJ566" s="281"/>
      <c r="CK566" s="281"/>
      <c r="CL566" s="281"/>
      <c r="CM566" s="281"/>
      <c r="CN566" s="281"/>
      <c r="CO566" s="281"/>
      <c r="CP566" s="281"/>
      <c r="CQ566" s="281"/>
      <c r="CR566" s="281"/>
      <c r="CS566" s="281"/>
      <c r="CT566" s="281"/>
      <c r="CU566" s="281"/>
      <c r="CV566" s="281"/>
      <c r="CW566" s="281"/>
      <c r="CX566" s="281"/>
      <c r="CY566" s="281"/>
      <c r="CZ566" s="281"/>
      <c r="DA566" s="281"/>
      <c r="DB566" s="281"/>
      <c r="DC566" s="281"/>
      <c r="DD566" s="281"/>
      <c r="DE566" s="281"/>
      <c r="DF566" s="281"/>
      <c r="DG566" s="281"/>
      <c r="DH566" s="281"/>
      <c r="DI566" s="281"/>
      <c r="DJ566" s="281"/>
      <c r="DK566" s="281"/>
      <c r="DL566" s="281"/>
      <c r="DM566" s="281"/>
      <c r="DN566" s="281"/>
      <c r="DO566" s="281"/>
      <c r="DP566" s="281"/>
      <c r="DQ566" s="281"/>
      <c r="DR566" s="281"/>
      <c r="DS566" s="281"/>
      <c r="DT566" s="281"/>
      <c r="DU566" s="281"/>
      <c r="DV566" s="281"/>
      <c r="DW566" s="281"/>
      <c r="DX566" s="281"/>
      <c r="DY566" s="281"/>
      <c r="DZ566" s="281"/>
      <c r="EA566" s="281"/>
      <c r="EB566" s="281"/>
      <c r="EC566" s="281"/>
      <c r="ED566" s="281"/>
      <c r="EE566" s="281"/>
      <c r="EF566" s="281"/>
      <c r="EG566" s="281"/>
      <c r="EH566" s="281"/>
      <c r="EI566" s="281"/>
    </row>
    <row r="567" spans="1:188" s="229" customFormat="1" x14ac:dyDescent="0.25">
      <c r="A567" s="99"/>
      <c r="B567" s="94" t="s">
        <v>47</v>
      </c>
      <c r="C567" s="95"/>
      <c r="D567" s="96">
        <v>1.7</v>
      </c>
      <c r="E567" s="97">
        <v>1.7</v>
      </c>
      <c r="F567" s="96"/>
      <c r="G567" s="97"/>
      <c r="H567" s="96"/>
      <c r="I567" s="97"/>
      <c r="J567" s="98"/>
      <c r="K567" s="89"/>
      <c r="L567" s="93"/>
      <c r="M567" s="89"/>
      <c r="N567" s="281"/>
      <c r="O567" s="281"/>
      <c r="P567" s="281"/>
      <c r="Q567" s="281"/>
      <c r="R567" s="281"/>
      <c r="S567" s="281"/>
      <c r="T567" s="281"/>
      <c r="U567" s="281"/>
      <c r="V567" s="281"/>
      <c r="W567" s="281"/>
      <c r="X567" s="281"/>
      <c r="Y567" s="281"/>
      <c r="Z567" s="281"/>
      <c r="AA567" s="281"/>
      <c r="AB567" s="281"/>
      <c r="AC567" s="281"/>
      <c r="AD567" s="281"/>
      <c r="AE567" s="281"/>
      <c r="AF567" s="281"/>
      <c r="AG567" s="281"/>
      <c r="AH567" s="281"/>
      <c r="AI567" s="281"/>
      <c r="AJ567" s="281"/>
      <c r="AK567" s="281"/>
      <c r="AL567" s="281"/>
      <c r="AM567" s="281"/>
      <c r="AN567" s="281"/>
      <c r="AO567" s="281"/>
      <c r="AP567" s="281"/>
      <c r="AQ567" s="281"/>
      <c r="AR567" s="281"/>
      <c r="AS567" s="281"/>
      <c r="AT567" s="281"/>
      <c r="AU567" s="281"/>
      <c r="AV567" s="281"/>
      <c r="AW567" s="281"/>
      <c r="AX567" s="281"/>
      <c r="AY567" s="281"/>
      <c r="AZ567" s="281"/>
      <c r="BA567" s="281"/>
      <c r="BB567" s="281"/>
      <c r="BC567" s="281"/>
      <c r="BD567" s="281"/>
      <c r="BE567" s="281"/>
      <c r="BF567" s="281"/>
      <c r="BG567" s="281"/>
      <c r="BH567" s="281"/>
      <c r="BI567" s="281"/>
      <c r="BJ567" s="281"/>
      <c r="BK567" s="281"/>
      <c r="BL567" s="281"/>
      <c r="BM567" s="281"/>
      <c r="BN567" s="281"/>
      <c r="BO567" s="281"/>
      <c r="BP567" s="281"/>
      <c r="BQ567" s="281"/>
      <c r="BR567" s="281"/>
      <c r="BS567" s="281"/>
      <c r="BT567" s="281"/>
      <c r="BU567" s="281"/>
      <c r="BV567" s="281"/>
      <c r="BW567" s="281"/>
      <c r="BX567" s="281"/>
      <c r="BY567" s="281"/>
      <c r="BZ567" s="281"/>
      <c r="CA567" s="281"/>
      <c r="CB567" s="281"/>
      <c r="CC567" s="281"/>
      <c r="CD567" s="281"/>
      <c r="CE567" s="281"/>
      <c r="CF567" s="281"/>
      <c r="CG567" s="281"/>
      <c r="CH567" s="281"/>
      <c r="CI567" s="281"/>
      <c r="CJ567" s="281"/>
      <c r="CK567" s="281"/>
      <c r="CL567" s="281"/>
      <c r="CM567" s="281"/>
      <c r="CN567" s="281"/>
      <c r="CO567" s="281"/>
      <c r="CP567" s="281"/>
      <c r="CQ567" s="281"/>
      <c r="CR567" s="281"/>
      <c r="CS567" s="281"/>
      <c r="CT567" s="281"/>
      <c r="CU567" s="281"/>
      <c r="CV567" s="281"/>
      <c r="CW567" s="281"/>
      <c r="CX567" s="281"/>
      <c r="CY567" s="281"/>
      <c r="CZ567" s="281"/>
      <c r="DA567" s="281"/>
      <c r="DB567" s="281"/>
      <c r="DC567" s="281"/>
      <c r="DD567" s="281"/>
      <c r="DE567" s="281"/>
      <c r="DF567" s="281"/>
      <c r="DG567" s="281"/>
      <c r="DH567" s="281"/>
      <c r="DI567" s="281"/>
      <c r="DJ567" s="281"/>
      <c r="DK567" s="281"/>
      <c r="DL567" s="281"/>
      <c r="DM567" s="281"/>
      <c r="DN567" s="281"/>
      <c r="DO567" s="281"/>
      <c r="DP567" s="281"/>
      <c r="DQ567" s="281"/>
      <c r="DR567" s="281"/>
      <c r="DS567" s="281"/>
      <c r="DT567" s="281"/>
      <c r="DU567" s="281"/>
      <c r="DV567" s="281"/>
      <c r="DW567" s="281"/>
      <c r="DX567" s="281"/>
      <c r="DY567" s="281"/>
      <c r="DZ567" s="281"/>
      <c r="EA567" s="281"/>
      <c r="EB567" s="281"/>
      <c r="EC567" s="281"/>
      <c r="ED567" s="281"/>
      <c r="EE567" s="281"/>
      <c r="EF567" s="281"/>
      <c r="EG567" s="281"/>
      <c r="EH567" s="281"/>
      <c r="EI567" s="281"/>
    </row>
    <row r="568" spans="1:188" s="229" customFormat="1" x14ac:dyDescent="0.25">
      <c r="A568" s="99"/>
      <c r="B568" s="94" t="s">
        <v>54</v>
      </c>
      <c r="C568" s="95"/>
      <c r="D568" s="96">
        <v>0.3</v>
      </c>
      <c r="E568" s="97">
        <v>0.3</v>
      </c>
      <c r="F568" s="96"/>
      <c r="G568" s="97"/>
      <c r="H568" s="96"/>
      <c r="I568" s="97"/>
      <c r="J568" s="98"/>
      <c r="K568" s="89"/>
      <c r="L568" s="93"/>
      <c r="M568" s="89"/>
      <c r="N568" s="281"/>
      <c r="O568" s="281"/>
      <c r="P568" s="281"/>
      <c r="Q568" s="281"/>
      <c r="R568" s="281"/>
      <c r="S568" s="281"/>
      <c r="T568" s="281"/>
      <c r="U568" s="281"/>
      <c r="V568" s="281"/>
      <c r="W568" s="281"/>
      <c r="X568" s="281"/>
      <c r="Y568" s="281"/>
      <c r="Z568" s="281"/>
      <c r="AA568" s="281"/>
      <c r="AB568" s="281"/>
      <c r="AC568" s="281"/>
      <c r="AD568" s="281"/>
      <c r="AE568" s="281"/>
      <c r="AF568" s="281"/>
      <c r="AG568" s="281"/>
      <c r="AH568" s="281"/>
      <c r="AI568" s="281"/>
      <c r="AJ568" s="281"/>
      <c r="AK568" s="281"/>
      <c r="AL568" s="281"/>
      <c r="AM568" s="281"/>
      <c r="AN568" s="281"/>
      <c r="AO568" s="281"/>
      <c r="AP568" s="281"/>
      <c r="AQ568" s="281"/>
      <c r="AR568" s="281"/>
      <c r="AS568" s="281"/>
      <c r="AT568" s="281"/>
      <c r="AU568" s="281"/>
      <c r="AV568" s="281"/>
      <c r="AW568" s="281"/>
      <c r="AX568" s="281"/>
      <c r="AY568" s="281"/>
      <c r="AZ568" s="281"/>
      <c r="BA568" s="281"/>
      <c r="BB568" s="281"/>
      <c r="BC568" s="281"/>
      <c r="BD568" s="281"/>
      <c r="BE568" s="281"/>
      <c r="BF568" s="281"/>
      <c r="BG568" s="281"/>
      <c r="BH568" s="281"/>
      <c r="BI568" s="281"/>
      <c r="BJ568" s="281"/>
      <c r="BK568" s="281"/>
      <c r="BL568" s="281"/>
      <c r="BM568" s="281"/>
      <c r="BN568" s="281"/>
      <c r="BO568" s="281"/>
      <c r="BP568" s="281"/>
      <c r="BQ568" s="281"/>
      <c r="BR568" s="281"/>
      <c r="BS568" s="281"/>
      <c r="BT568" s="281"/>
      <c r="BU568" s="281"/>
      <c r="BV568" s="281"/>
      <c r="BW568" s="281"/>
      <c r="BX568" s="281"/>
      <c r="BY568" s="281"/>
      <c r="BZ568" s="281"/>
      <c r="CA568" s="281"/>
      <c r="CB568" s="281"/>
      <c r="CC568" s="281"/>
      <c r="CD568" s="281"/>
      <c r="CE568" s="281"/>
      <c r="CF568" s="281"/>
      <c r="CG568" s="281"/>
      <c r="CH568" s="281"/>
      <c r="CI568" s="281"/>
      <c r="CJ568" s="281"/>
      <c r="CK568" s="281"/>
      <c r="CL568" s="281"/>
      <c r="CM568" s="281"/>
      <c r="CN568" s="281"/>
      <c r="CO568" s="281"/>
      <c r="CP568" s="281"/>
      <c r="CQ568" s="281"/>
      <c r="CR568" s="281"/>
      <c r="CS568" s="281"/>
      <c r="CT568" s="281"/>
      <c r="CU568" s="281"/>
      <c r="CV568" s="281"/>
      <c r="CW568" s="281"/>
      <c r="CX568" s="281"/>
      <c r="CY568" s="281"/>
      <c r="CZ568" s="281"/>
      <c r="DA568" s="281"/>
      <c r="DB568" s="281"/>
      <c r="DC568" s="281"/>
      <c r="DD568" s="281"/>
      <c r="DE568" s="281"/>
      <c r="DF568" s="281"/>
      <c r="DG568" s="281"/>
      <c r="DH568" s="281"/>
      <c r="DI568" s="281"/>
      <c r="DJ568" s="281"/>
      <c r="DK568" s="281"/>
      <c r="DL568" s="281"/>
      <c r="DM568" s="281"/>
      <c r="DN568" s="281"/>
      <c r="DO568" s="281"/>
      <c r="DP568" s="281"/>
      <c r="DQ568" s="281"/>
      <c r="DR568" s="281"/>
      <c r="DS568" s="281"/>
      <c r="DT568" s="281"/>
      <c r="DU568" s="281"/>
      <c r="DV568" s="281"/>
      <c r="DW568" s="281"/>
      <c r="DX568" s="281"/>
      <c r="DY568" s="281"/>
      <c r="DZ568" s="281"/>
      <c r="EA568" s="281"/>
      <c r="EB568" s="281"/>
      <c r="EC568" s="281"/>
      <c r="ED568" s="281"/>
      <c r="EE568" s="281"/>
      <c r="EF568" s="281"/>
      <c r="EG568" s="281"/>
      <c r="EH568" s="281"/>
      <c r="EI568" s="281"/>
    </row>
    <row r="569" spans="1:188" s="65" customFormat="1" x14ac:dyDescent="0.25">
      <c r="A569" s="287" t="s">
        <v>339</v>
      </c>
      <c r="B569" s="67"/>
      <c r="C569" s="74" t="s">
        <v>391</v>
      </c>
      <c r="D569" s="175"/>
      <c r="E569" s="74"/>
      <c r="F569" s="176">
        <v>0.1</v>
      </c>
      <c r="G569" s="74">
        <v>7.0000000000000007E-2</v>
      </c>
      <c r="H569" s="175">
        <v>13.5</v>
      </c>
      <c r="I569" s="176">
        <v>55</v>
      </c>
      <c r="J569" s="68" t="s">
        <v>341</v>
      </c>
      <c r="K569" s="234"/>
      <c r="L569" s="235"/>
      <c r="M569" s="234"/>
      <c r="N569" s="89"/>
      <c r="O569" s="89"/>
      <c r="P569" s="89"/>
      <c r="Q569" s="89"/>
      <c r="R569" s="89"/>
      <c r="S569" s="89"/>
      <c r="T569" s="89"/>
      <c r="U569" s="89"/>
      <c r="V569" s="66"/>
      <c r="W569" s="66"/>
      <c r="X569" s="66"/>
      <c r="Y569" s="66"/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  <c r="AM569" s="66"/>
      <c r="AN569" s="66"/>
      <c r="AO569" s="66"/>
      <c r="AP569" s="66"/>
      <c r="AQ569" s="66"/>
      <c r="AR569" s="66"/>
      <c r="AS569" s="66"/>
      <c r="AT569" s="66"/>
      <c r="AU569" s="66"/>
      <c r="AV569" s="66"/>
      <c r="AW569" s="66"/>
      <c r="AX569" s="66"/>
      <c r="AY569" s="66"/>
      <c r="AZ569" s="66"/>
      <c r="BA569" s="66"/>
      <c r="BB569" s="66"/>
      <c r="BC569" s="66"/>
      <c r="BD569" s="66"/>
      <c r="BE569" s="66"/>
      <c r="BF569" s="66"/>
      <c r="BG569" s="66"/>
      <c r="BH569" s="66"/>
      <c r="BI569" s="66"/>
      <c r="BJ569" s="66"/>
      <c r="BK569" s="66"/>
      <c r="BL569" s="66"/>
      <c r="BM569" s="66"/>
      <c r="BN569" s="66"/>
      <c r="BO569" s="66"/>
      <c r="BP569" s="66"/>
      <c r="BQ569" s="66"/>
      <c r="BR569" s="66"/>
      <c r="BS569" s="66"/>
      <c r="BT569" s="66"/>
      <c r="BU569" s="66"/>
      <c r="BV569" s="66"/>
      <c r="BW569" s="66"/>
      <c r="BX569" s="66"/>
      <c r="BY569" s="66"/>
      <c r="BZ569" s="66"/>
      <c r="CA569" s="66"/>
      <c r="CB569" s="66"/>
      <c r="CC569" s="66"/>
      <c r="CD569" s="66"/>
      <c r="CE569" s="66"/>
      <c r="CF569" s="66"/>
      <c r="CG569" s="66"/>
      <c r="CH569" s="66"/>
      <c r="CI569" s="66"/>
      <c r="CJ569" s="66"/>
      <c r="CK569" s="66"/>
      <c r="CL569" s="66"/>
      <c r="CM569" s="66"/>
      <c r="CN569" s="66"/>
      <c r="CO569" s="66"/>
      <c r="CP569" s="66"/>
      <c r="CQ569" s="66"/>
      <c r="CR569" s="66"/>
      <c r="CS569" s="66"/>
      <c r="CT569" s="66"/>
      <c r="CU569" s="66"/>
      <c r="CV569" s="66"/>
      <c r="CW569" s="66"/>
      <c r="CX569" s="66"/>
      <c r="CY569" s="66"/>
      <c r="CZ569" s="66"/>
      <c r="DA569" s="66"/>
      <c r="DB569" s="66"/>
      <c r="DC569" s="66"/>
      <c r="DD569" s="66"/>
      <c r="DE569" s="66"/>
      <c r="DF569" s="66"/>
      <c r="DG569" s="66"/>
      <c r="DH569" s="66"/>
      <c r="DI569" s="66"/>
      <c r="DJ569" s="66"/>
      <c r="DK569" s="66"/>
      <c r="DL569" s="66"/>
      <c r="DM569" s="66"/>
      <c r="DN569" s="66"/>
      <c r="DO569" s="66"/>
      <c r="DP569" s="66"/>
      <c r="DQ569" s="66"/>
      <c r="DR569" s="66"/>
      <c r="DS569" s="66"/>
      <c r="DT569" s="66"/>
      <c r="DU569" s="66"/>
      <c r="DV569" s="66"/>
      <c r="DW569" s="66"/>
      <c r="DX569" s="66"/>
      <c r="DY569" s="66"/>
      <c r="DZ569" s="66"/>
      <c r="EA569" s="66"/>
      <c r="EB569" s="66"/>
      <c r="EC569" s="66"/>
      <c r="ED569" s="66"/>
      <c r="EE569" s="66"/>
      <c r="EF569" s="66"/>
      <c r="EG569" s="66"/>
      <c r="EH569" s="66"/>
      <c r="EI569" s="66"/>
    </row>
    <row r="570" spans="1:188" s="65" customFormat="1" x14ac:dyDescent="0.25">
      <c r="A570" s="71"/>
      <c r="B570" s="67" t="s">
        <v>63</v>
      </c>
      <c r="C570" s="74"/>
      <c r="D570" s="175">
        <v>0.2</v>
      </c>
      <c r="E570" s="74">
        <v>0.2</v>
      </c>
      <c r="F570" s="176"/>
      <c r="G570" s="74"/>
      <c r="H570" s="175"/>
      <c r="I570" s="176"/>
      <c r="J570" s="68"/>
      <c r="K570" s="234"/>
      <c r="L570" s="235"/>
      <c r="M570" s="234"/>
      <c r="N570" s="89"/>
      <c r="O570" s="89"/>
      <c r="P570" s="89"/>
      <c r="Q570" s="89"/>
      <c r="R570" s="89"/>
      <c r="S570" s="89"/>
      <c r="T570" s="89"/>
      <c r="U570" s="89"/>
      <c r="V570" s="66"/>
      <c r="W570" s="66"/>
      <c r="X570" s="66"/>
      <c r="Y570" s="66"/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  <c r="AO570" s="66"/>
      <c r="AP570" s="66"/>
      <c r="AQ570" s="66"/>
      <c r="AR570" s="66"/>
      <c r="AS570" s="66"/>
      <c r="AT570" s="66"/>
      <c r="AU570" s="66"/>
      <c r="AV570" s="66"/>
      <c r="AW570" s="66"/>
      <c r="AX570" s="66"/>
      <c r="AY570" s="66"/>
      <c r="AZ570" s="66"/>
      <c r="BA570" s="66"/>
      <c r="BB570" s="66"/>
      <c r="BC570" s="66"/>
      <c r="BD570" s="66"/>
      <c r="BE570" s="66"/>
      <c r="BF570" s="66"/>
      <c r="BG570" s="66"/>
      <c r="BH570" s="66"/>
      <c r="BI570" s="66"/>
      <c r="BJ570" s="66"/>
      <c r="BK570" s="66"/>
      <c r="BL570" s="66"/>
      <c r="BM570" s="66"/>
      <c r="BN570" s="66"/>
      <c r="BO570" s="66"/>
      <c r="BP570" s="66"/>
      <c r="BQ570" s="66"/>
      <c r="BR570" s="66"/>
      <c r="BS570" s="66"/>
      <c r="BT570" s="66"/>
      <c r="BU570" s="66"/>
      <c r="BV570" s="66"/>
      <c r="BW570" s="66"/>
      <c r="BX570" s="66"/>
      <c r="BY570" s="66"/>
      <c r="BZ570" s="66"/>
      <c r="CA570" s="66"/>
      <c r="CB570" s="66"/>
      <c r="CC570" s="66"/>
      <c r="CD570" s="66"/>
      <c r="CE570" s="66"/>
      <c r="CF570" s="66"/>
      <c r="CG570" s="66"/>
      <c r="CH570" s="66"/>
      <c r="CI570" s="66"/>
      <c r="CJ570" s="66"/>
      <c r="CK570" s="66"/>
      <c r="CL570" s="66"/>
      <c r="CM570" s="66"/>
      <c r="CN570" s="66"/>
      <c r="CO570" s="66"/>
      <c r="CP570" s="66"/>
      <c r="CQ570" s="66"/>
      <c r="CR570" s="66"/>
      <c r="CS570" s="66"/>
      <c r="CT570" s="66"/>
      <c r="CU570" s="66"/>
      <c r="CV570" s="66"/>
      <c r="CW570" s="66"/>
      <c r="CX570" s="66"/>
      <c r="CY570" s="66"/>
      <c r="CZ570" s="66"/>
      <c r="DA570" s="66"/>
      <c r="DB570" s="66"/>
      <c r="DC570" s="66"/>
      <c r="DD570" s="66"/>
      <c r="DE570" s="66"/>
      <c r="DF570" s="66"/>
      <c r="DG570" s="66"/>
      <c r="DH570" s="66"/>
      <c r="DI570" s="66"/>
      <c r="DJ570" s="66"/>
      <c r="DK570" s="66"/>
      <c r="DL570" s="66"/>
      <c r="DM570" s="66"/>
      <c r="DN570" s="66"/>
      <c r="DO570" s="66"/>
      <c r="DP570" s="66"/>
      <c r="DQ570" s="66"/>
      <c r="DR570" s="66"/>
      <c r="DS570" s="66"/>
      <c r="DT570" s="66"/>
      <c r="DU570" s="66"/>
      <c r="DV570" s="66"/>
      <c r="DW570" s="66"/>
      <c r="DX570" s="66"/>
      <c r="DY570" s="66"/>
      <c r="DZ570" s="66"/>
      <c r="EA570" s="66"/>
      <c r="EB570" s="66"/>
      <c r="EC570" s="66"/>
      <c r="ED570" s="66"/>
      <c r="EE570" s="66"/>
      <c r="EF570" s="66"/>
      <c r="EG570" s="66"/>
      <c r="EH570" s="66"/>
      <c r="EI570" s="66"/>
    </row>
    <row r="571" spans="1:188" s="65" customFormat="1" x14ac:dyDescent="0.25">
      <c r="A571" s="71"/>
      <c r="B571" s="67" t="s">
        <v>340</v>
      </c>
      <c r="C571" s="74"/>
      <c r="D571" s="175">
        <v>6</v>
      </c>
      <c r="E571" s="74">
        <v>6</v>
      </c>
      <c r="F571" s="176"/>
      <c r="G571" s="74"/>
      <c r="H571" s="175"/>
      <c r="I571" s="176"/>
      <c r="J571" s="68"/>
      <c r="K571" s="234"/>
      <c r="L571" s="235"/>
      <c r="M571" s="234"/>
      <c r="N571" s="89"/>
      <c r="O571" s="89"/>
      <c r="P571" s="89"/>
      <c r="Q571" s="89"/>
      <c r="R571" s="89"/>
      <c r="S571" s="89"/>
      <c r="T571" s="89"/>
      <c r="U571" s="89"/>
      <c r="V571" s="66"/>
      <c r="W571" s="66"/>
      <c r="X571" s="66"/>
      <c r="Y571" s="66"/>
      <c r="Z571" s="66"/>
      <c r="AA571" s="66"/>
      <c r="AB571" s="66"/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  <c r="AM571" s="66"/>
      <c r="AN571" s="66"/>
      <c r="AO571" s="66"/>
      <c r="AP571" s="66"/>
      <c r="AQ571" s="66"/>
      <c r="AR571" s="66"/>
      <c r="AS571" s="66"/>
      <c r="AT571" s="66"/>
      <c r="AU571" s="66"/>
      <c r="AV571" s="66"/>
      <c r="AW571" s="66"/>
      <c r="AX571" s="66"/>
      <c r="AY571" s="66"/>
      <c r="AZ571" s="66"/>
      <c r="BA571" s="66"/>
      <c r="BB571" s="66"/>
      <c r="BC571" s="66"/>
      <c r="BD571" s="66"/>
      <c r="BE571" s="66"/>
      <c r="BF571" s="66"/>
      <c r="BG571" s="66"/>
      <c r="BH571" s="66"/>
      <c r="BI571" s="66"/>
      <c r="BJ571" s="66"/>
      <c r="BK571" s="66"/>
      <c r="BL571" s="66"/>
      <c r="BM571" s="66"/>
      <c r="BN571" s="66"/>
      <c r="BO571" s="66"/>
      <c r="BP571" s="66"/>
      <c r="BQ571" s="66"/>
      <c r="BR571" s="66"/>
      <c r="BS571" s="66"/>
      <c r="BT571" s="66"/>
      <c r="BU571" s="66"/>
      <c r="BV571" s="66"/>
      <c r="BW571" s="66"/>
      <c r="BX571" s="66"/>
      <c r="BY571" s="66"/>
      <c r="BZ571" s="66"/>
      <c r="CA571" s="66"/>
      <c r="CB571" s="66"/>
      <c r="CC571" s="66"/>
      <c r="CD571" s="66"/>
      <c r="CE571" s="66"/>
      <c r="CF571" s="66"/>
      <c r="CG571" s="66"/>
      <c r="CH571" s="66"/>
      <c r="CI571" s="66"/>
      <c r="CJ571" s="66"/>
      <c r="CK571" s="66"/>
      <c r="CL571" s="66"/>
      <c r="CM571" s="66"/>
      <c r="CN571" s="66"/>
      <c r="CO571" s="66"/>
      <c r="CP571" s="66"/>
      <c r="CQ571" s="66"/>
      <c r="CR571" s="66"/>
      <c r="CS571" s="66"/>
      <c r="CT571" s="66"/>
      <c r="CU571" s="66"/>
      <c r="CV571" s="66"/>
      <c r="CW571" s="66"/>
      <c r="CX571" s="66"/>
      <c r="CY571" s="66"/>
      <c r="CZ571" s="66"/>
      <c r="DA571" s="66"/>
      <c r="DB571" s="66"/>
      <c r="DC571" s="66"/>
      <c r="DD571" s="66"/>
      <c r="DE571" s="66"/>
      <c r="DF571" s="66"/>
      <c r="DG571" s="66"/>
      <c r="DH571" s="66"/>
      <c r="DI571" s="66"/>
      <c r="DJ571" s="66"/>
      <c r="DK571" s="66"/>
      <c r="DL571" s="66"/>
      <c r="DM571" s="66"/>
      <c r="DN571" s="66"/>
      <c r="DO571" s="66"/>
      <c r="DP571" s="66"/>
      <c r="DQ571" s="66"/>
      <c r="DR571" s="66"/>
      <c r="DS571" s="66"/>
      <c r="DT571" s="66"/>
      <c r="DU571" s="66"/>
      <c r="DV571" s="66"/>
      <c r="DW571" s="66"/>
      <c r="DX571" s="66"/>
      <c r="DY571" s="66"/>
      <c r="DZ571" s="66"/>
      <c r="EA571" s="66"/>
      <c r="EB571" s="66"/>
      <c r="EC571" s="66"/>
      <c r="ED571" s="66"/>
      <c r="EE571" s="66"/>
      <c r="EF571" s="66"/>
      <c r="EG571" s="66"/>
      <c r="EH571" s="66"/>
      <c r="EI571" s="66"/>
    </row>
    <row r="572" spans="1:188" s="65" customFormat="1" x14ac:dyDescent="0.25">
      <c r="A572" s="71"/>
      <c r="B572" s="67" t="s">
        <v>54</v>
      </c>
      <c r="C572" s="74"/>
      <c r="D572" s="175">
        <v>6</v>
      </c>
      <c r="E572" s="74">
        <v>6</v>
      </c>
      <c r="F572" s="176"/>
      <c r="G572" s="74"/>
      <c r="H572" s="176"/>
      <c r="I572" s="176"/>
      <c r="J572" s="68"/>
      <c r="K572" s="234"/>
      <c r="L572" s="235"/>
      <c r="M572" s="234"/>
      <c r="N572" s="89"/>
      <c r="O572" s="89"/>
      <c r="P572" s="89"/>
      <c r="Q572" s="89"/>
      <c r="R572" s="89"/>
      <c r="S572" s="89"/>
      <c r="T572" s="89"/>
      <c r="U572" s="89"/>
      <c r="V572" s="66"/>
      <c r="W572" s="66"/>
      <c r="X572" s="66"/>
      <c r="Y572" s="66"/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  <c r="AM572" s="66"/>
      <c r="AN572" s="66"/>
      <c r="AO572" s="66"/>
      <c r="AP572" s="66"/>
      <c r="AQ572" s="66"/>
      <c r="AR572" s="66"/>
      <c r="AS572" s="66"/>
      <c r="AT572" s="66"/>
      <c r="AU572" s="66"/>
      <c r="AV572" s="66"/>
      <c r="AW572" s="66"/>
      <c r="AX572" s="66"/>
      <c r="AY572" s="66"/>
      <c r="AZ572" s="66"/>
      <c r="BA572" s="66"/>
      <c r="BB572" s="66"/>
      <c r="BC572" s="66"/>
      <c r="BD572" s="66"/>
      <c r="BE572" s="66"/>
      <c r="BF572" s="66"/>
      <c r="BG572" s="66"/>
      <c r="BH572" s="66"/>
      <c r="BI572" s="66"/>
      <c r="BJ572" s="66"/>
      <c r="BK572" s="66"/>
      <c r="BL572" s="66"/>
      <c r="BM572" s="66"/>
      <c r="BN572" s="66"/>
      <c r="BO572" s="66"/>
      <c r="BP572" s="66"/>
      <c r="BQ572" s="66"/>
      <c r="BR572" s="66"/>
      <c r="BS572" s="66"/>
      <c r="BT572" s="66"/>
      <c r="BU572" s="66"/>
      <c r="BV572" s="66"/>
      <c r="BW572" s="66"/>
      <c r="BX572" s="66"/>
      <c r="BY572" s="66"/>
      <c r="BZ572" s="66"/>
      <c r="CA572" s="66"/>
      <c r="CB572" s="66"/>
      <c r="CC572" s="66"/>
      <c r="CD572" s="66"/>
      <c r="CE572" s="66"/>
      <c r="CF572" s="66"/>
      <c r="CG572" s="66"/>
      <c r="CH572" s="66"/>
      <c r="CI572" s="66"/>
      <c r="CJ572" s="66"/>
      <c r="CK572" s="66"/>
      <c r="CL572" s="66"/>
      <c r="CM572" s="66"/>
      <c r="CN572" s="66"/>
      <c r="CO572" s="66"/>
      <c r="CP572" s="66"/>
      <c r="CQ572" s="66"/>
      <c r="CR572" s="66"/>
      <c r="CS572" s="66"/>
      <c r="CT572" s="66"/>
      <c r="CU572" s="66"/>
      <c r="CV572" s="66"/>
      <c r="CW572" s="66"/>
      <c r="CX572" s="66"/>
      <c r="CY572" s="66"/>
      <c r="CZ572" s="66"/>
      <c r="DA572" s="66"/>
      <c r="DB572" s="66"/>
      <c r="DC572" s="66"/>
      <c r="DD572" s="66"/>
      <c r="DE572" s="66"/>
      <c r="DF572" s="66"/>
      <c r="DG572" s="66"/>
      <c r="DH572" s="66"/>
      <c r="DI572" s="66"/>
      <c r="DJ572" s="66"/>
      <c r="DK572" s="66"/>
      <c r="DL572" s="66"/>
      <c r="DM572" s="66"/>
      <c r="DN572" s="66"/>
      <c r="DO572" s="66"/>
      <c r="DP572" s="66"/>
      <c r="DQ572" s="66"/>
      <c r="DR572" s="66"/>
      <c r="DS572" s="66"/>
      <c r="DT572" s="66"/>
      <c r="DU572" s="66"/>
      <c r="DV572" s="66"/>
      <c r="DW572" s="66"/>
      <c r="DX572" s="66"/>
      <c r="DY572" s="66"/>
      <c r="DZ572" s="66"/>
      <c r="EA572" s="66"/>
      <c r="EB572" s="66"/>
      <c r="EC572" s="66"/>
      <c r="ED572" s="66"/>
      <c r="EE572" s="66"/>
      <c r="EF572" s="66"/>
      <c r="EG572" s="66"/>
      <c r="EH572" s="66"/>
      <c r="EI572" s="66"/>
    </row>
    <row r="573" spans="1:188" s="65" customFormat="1" x14ac:dyDescent="0.25">
      <c r="A573" s="71"/>
      <c r="B573" s="67" t="s">
        <v>19</v>
      </c>
      <c r="C573" s="74"/>
      <c r="D573" s="74">
        <v>100</v>
      </c>
      <c r="E573" s="74">
        <v>100</v>
      </c>
      <c r="F573" s="74"/>
      <c r="G573" s="175"/>
      <c r="H573" s="74"/>
      <c r="I573" s="175"/>
      <c r="J573" s="68"/>
      <c r="K573" s="234"/>
      <c r="L573" s="235"/>
      <c r="M573" s="234"/>
      <c r="N573" s="89"/>
      <c r="O573" s="89"/>
      <c r="P573" s="89"/>
      <c r="Q573" s="89"/>
      <c r="R573" s="89"/>
      <c r="S573" s="89"/>
      <c r="T573" s="89"/>
      <c r="U573" s="89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6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66"/>
      <c r="BI573" s="66"/>
      <c r="BJ573" s="66"/>
      <c r="BK573" s="66"/>
      <c r="BL573" s="66"/>
      <c r="BM573" s="66"/>
      <c r="BN573" s="66"/>
      <c r="BO573" s="66"/>
      <c r="BP573" s="66"/>
      <c r="BQ573" s="66"/>
      <c r="BR573" s="66"/>
      <c r="BS573" s="66"/>
      <c r="BT573" s="66"/>
      <c r="BU573" s="66"/>
      <c r="BV573" s="66"/>
      <c r="BW573" s="66"/>
      <c r="BX573" s="66"/>
      <c r="BY573" s="66"/>
      <c r="BZ573" s="66"/>
      <c r="CA573" s="66"/>
      <c r="CB573" s="66"/>
      <c r="CC573" s="66"/>
      <c r="CD573" s="66"/>
      <c r="CE573" s="66"/>
      <c r="CF573" s="66"/>
      <c r="CG573" s="66"/>
      <c r="CH573" s="66"/>
      <c r="CI573" s="66"/>
      <c r="CJ573" s="66"/>
      <c r="CK573" s="66"/>
      <c r="CL573" s="66"/>
      <c r="CM573" s="66"/>
      <c r="CN573" s="66"/>
      <c r="CO573" s="66"/>
      <c r="CP573" s="66"/>
      <c r="CQ573" s="66"/>
      <c r="CR573" s="66"/>
      <c r="CS573" s="66"/>
      <c r="CT573" s="66"/>
      <c r="CU573" s="66"/>
      <c r="CV573" s="66"/>
      <c r="CW573" s="66"/>
      <c r="CX573" s="66"/>
      <c r="CY573" s="66"/>
      <c r="CZ573" s="66"/>
      <c r="DA573" s="66"/>
      <c r="DB573" s="66"/>
      <c r="DC573" s="66"/>
      <c r="DD573" s="66"/>
      <c r="DE573" s="66"/>
      <c r="DF573" s="66"/>
      <c r="DG573" s="66"/>
      <c r="DH573" s="66"/>
      <c r="DI573" s="66"/>
      <c r="DJ573" s="66"/>
      <c r="DK573" s="66"/>
      <c r="DL573" s="66"/>
      <c r="DM573" s="66"/>
      <c r="DN573" s="66"/>
      <c r="DO573" s="66"/>
      <c r="DP573" s="66"/>
      <c r="DQ573" s="66"/>
      <c r="DR573" s="66"/>
      <c r="DS573" s="66"/>
      <c r="DT573" s="66"/>
      <c r="DU573" s="66"/>
      <c r="DV573" s="66"/>
      <c r="DW573" s="66"/>
      <c r="DX573" s="66"/>
      <c r="DY573" s="66"/>
      <c r="DZ573" s="66"/>
      <c r="EA573" s="66"/>
      <c r="EB573" s="66"/>
      <c r="EC573" s="66"/>
      <c r="ED573" s="66"/>
      <c r="EE573" s="66"/>
      <c r="EF573" s="66"/>
      <c r="EG573" s="66"/>
      <c r="EH573" s="66"/>
      <c r="EI573" s="66"/>
    </row>
    <row r="574" spans="1:188" s="69" customFormat="1" ht="15.75" thickBot="1" x14ac:dyDescent="0.3">
      <c r="A574" s="71" t="s">
        <v>42</v>
      </c>
      <c r="B574" s="67"/>
      <c r="C574" s="72">
        <v>20</v>
      </c>
      <c r="D574" s="73">
        <v>20</v>
      </c>
      <c r="E574" s="74">
        <v>20</v>
      </c>
      <c r="F574" s="75">
        <v>1.6</v>
      </c>
      <c r="G574" s="76">
        <v>0.2</v>
      </c>
      <c r="H574" s="77">
        <v>9.8000000000000007</v>
      </c>
      <c r="I574" s="78">
        <v>47</v>
      </c>
      <c r="J574" s="68"/>
      <c r="K574" s="234"/>
      <c r="L574" s="235"/>
      <c r="M574" s="236"/>
      <c r="N574" s="236"/>
      <c r="O574" s="236"/>
      <c r="P574" s="236"/>
      <c r="Q574" s="236"/>
      <c r="R574" s="236"/>
      <c r="S574" s="236"/>
      <c r="T574" s="236"/>
      <c r="U574" s="236"/>
      <c r="V574" s="285"/>
      <c r="W574" s="285"/>
      <c r="X574" s="285"/>
      <c r="Y574" s="285"/>
      <c r="Z574" s="285"/>
      <c r="AA574" s="285"/>
      <c r="AB574" s="285"/>
      <c r="AC574" s="285"/>
      <c r="AD574" s="285"/>
      <c r="AE574" s="285"/>
      <c r="AF574" s="285"/>
      <c r="AG574" s="285"/>
      <c r="AH574" s="285"/>
      <c r="AI574" s="285"/>
      <c r="AJ574" s="285"/>
      <c r="AK574" s="285"/>
      <c r="AL574" s="285"/>
      <c r="AM574" s="285"/>
      <c r="AN574" s="285"/>
      <c r="AO574" s="285"/>
      <c r="AP574" s="285"/>
      <c r="AQ574" s="285"/>
      <c r="AR574" s="285"/>
      <c r="AS574" s="285"/>
      <c r="AT574" s="285"/>
      <c r="AU574" s="285"/>
      <c r="AV574" s="285"/>
      <c r="AW574" s="285"/>
      <c r="AX574" s="285"/>
      <c r="AY574" s="285"/>
      <c r="AZ574" s="285"/>
      <c r="BA574" s="285"/>
      <c r="BB574" s="285"/>
      <c r="BC574" s="285"/>
      <c r="BD574" s="285"/>
      <c r="BE574" s="285"/>
      <c r="BF574" s="285"/>
      <c r="BG574" s="285"/>
      <c r="BH574" s="285"/>
      <c r="BI574" s="285"/>
      <c r="BJ574" s="285"/>
      <c r="BK574" s="285"/>
      <c r="BL574" s="285"/>
      <c r="BM574" s="285"/>
      <c r="BN574" s="285"/>
      <c r="BO574" s="285"/>
      <c r="BP574" s="285"/>
      <c r="BQ574" s="285"/>
      <c r="BR574" s="285"/>
      <c r="BS574" s="285"/>
      <c r="BT574" s="285"/>
      <c r="BU574" s="285"/>
      <c r="BV574" s="285"/>
      <c r="BW574" s="285"/>
      <c r="BX574" s="285"/>
      <c r="BY574" s="285"/>
      <c r="BZ574" s="285"/>
      <c r="CA574" s="285"/>
      <c r="CB574" s="285"/>
      <c r="CC574" s="285"/>
      <c r="CD574" s="285"/>
      <c r="CE574" s="285"/>
      <c r="CF574" s="285"/>
      <c r="CG574" s="285"/>
      <c r="CH574" s="285"/>
      <c r="CI574" s="285"/>
      <c r="CJ574" s="285"/>
      <c r="CK574" s="285"/>
      <c r="CL574" s="285"/>
      <c r="CM574" s="285"/>
      <c r="CN574" s="285"/>
      <c r="CO574" s="285"/>
      <c r="CP574" s="285"/>
      <c r="CQ574" s="285"/>
      <c r="CR574" s="285"/>
      <c r="CS574" s="285"/>
      <c r="CT574" s="285"/>
      <c r="CU574" s="285"/>
      <c r="CV574" s="285"/>
      <c r="CW574" s="285"/>
      <c r="CX574" s="285"/>
      <c r="CY574" s="285"/>
      <c r="CZ574" s="285"/>
      <c r="DA574" s="285"/>
      <c r="DB574" s="285"/>
      <c r="DC574" s="285"/>
      <c r="DD574" s="285"/>
      <c r="DE574" s="285"/>
      <c r="DF574" s="285"/>
      <c r="DG574" s="285"/>
      <c r="DH574" s="285"/>
      <c r="DI574" s="285"/>
      <c r="DJ574" s="285"/>
      <c r="DK574" s="285"/>
      <c r="DL574" s="285"/>
      <c r="DM574" s="285"/>
      <c r="DN574" s="285"/>
      <c r="DO574" s="285"/>
      <c r="DP574" s="285"/>
      <c r="DQ574" s="285"/>
      <c r="DR574" s="285"/>
      <c r="DS574" s="285"/>
      <c r="DT574" s="285"/>
      <c r="DU574" s="285"/>
      <c r="DV574" s="285"/>
      <c r="DW574" s="285"/>
      <c r="DX574" s="285"/>
      <c r="DY574" s="285"/>
      <c r="DZ574" s="285"/>
      <c r="EA574" s="285"/>
      <c r="EB574" s="285"/>
      <c r="EC574" s="285"/>
      <c r="ED574" s="285"/>
      <c r="EE574" s="285"/>
      <c r="EF574" s="285"/>
      <c r="EG574" s="285"/>
      <c r="EH574" s="285"/>
      <c r="EI574" s="285"/>
      <c r="EJ574" s="285"/>
      <c r="EK574" s="285"/>
      <c r="EL574" s="285"/>
      <c r="EM574" s="285"/>
      <c r="EN574" s="285"/>
      <c r="EO574" s="285"/>
      <c r="EP574" s="285"/>
      <c r="EQ574" s="285"/>
      <c r="ER574" s="285"/>
      <c r="ES574" s="285"/>
      <c r="ET574" s="285"/>
      <c r="EU574" s="285"/>
      <c r="EV574" s="285"/>
      <c r="EW574" s="285"/>
      <c r="EX574" s="285"/>
      <c r="EY574" s="285"/>
      <c r="EZ574" s="285"/>
      <c r="FA574" s="285"/>
      <c r="FB574" s="285"/>
      <c r="FC574" s="285"/>
      <c r="FD574" s="285"/>
      <c r="FE574" s="285"/>
      <c r="FF574" s="285"/>
      <c r="FG574" s="285"/>
      <c r="FH574" s="285"/>
      <c r="FI574" s="285"/>
      <c r="FJ574" s="285"/>
      <c r="FK574" s="285"/>
      <c r="FL574" s="285"/>
      <c r="FM574" s="285"/>
      <c r="FN574" s="285"/>
      <c r="FO574" s="285"/>
      <c r="FP574" s="285"/>
      <c r="FQ574" s="285"/>
      <c r="FR574" s="285"/>
      <c r="FS574" s="285"/>
      <c r="FT574" s="285"/>
      <c r="FU574" s="285"/>
      <c r="FV574" s="285"/>
      <c r="FW574" s="285"/>
      <c r="FX574" s="285"/>
      <c r="FY574" s="285"/>
      <c r="FZ574" s="285"/>
      <c r="GA574" s="285"/>
      <c r="GB574" s="285"/>
      <c r="GC574" s="285"/>
      <c r="GD574" s="285"/>
      <c r="GE574" s="285"/>
      <c r="GF574" s="285"/>
    </row>
    <row r="575" spans="1:188" ht="15.75" thickBot="1" x14ac:dyDescent="0.3">
      <c r="A575" s="171" t="s">
        <v>29</v>
      </c>
      <c r="B575" s="172"/>
      <c r="C575" s="173">
        <v>456</v>
      </c>
      <c r="D575" s="184"/>
      <c r="E575" s="165"/>
      <c r="F575" s="166">
        <v>12.12</v>
      </c>
      <c r="G575" s="166">
        <v>13.8</v>
      </c>
      <c r="H575" s="166">
        <v>63.289999999999992</v>
      </c>
      <c r="I575" s="166">
        <v>441.6</v>
      </c>
      <c r="J575" s="167"/>
      <c r="L575" s="235"/>
    </row>
    <row r="576" spans="1:188" ht="15.75" thickBot="1" x14ac:dyDescent="0.3">
      <c r="A576" s="171" t="s">
        <v>64</v>
      </c>
      <c r="B576" s="172"/>
      <c r="C576" s="173">
        <v>1348</v>
      </c>
      <c r="D576" s="197"/>
      <c r="E576" s="165"/>
      <c r="F576" s="184">
        <v>38</v>
      </c>
      <c r="G576" s="184">
        <v>43.674999999999997</v>
      </c>
      <c r="H576" s="184">
        <v>185.39</v>
      </c>
      <c r="I576" s="184">
        <v>1299.5</v>
      </c>
      <c r="J576" s="167"/>
      <c r="L576" s="235"/>
    </row>
    <row r="577" spans="1:139" x14ac:dyDescent="0.25">
      <c r="A577" s="67"/>
      <c r="B577" s="67"/>
      <c r="C577" s="251"/>
      <c r="D577" s="199"/>
      <c r="E577" s="175"/>
      <c r="F577" s="130"/>
      <c r="G577" s="130"/>
      <c r="H577" s="130"/>
      <c r="I577" s="130"/>
      <c r="J577" s="83"/>
      <c r="L577" s="235"/>
    </row>
    <row r="578" spans="1:139" ht="15.75" thickBot="1" x14ac:dyDescent="0.3">
      <c r="A578" s="152" t="s">
        <v>119</v>
      </c>
      <c r="C578" s="180"/>
      <c r="D578" s="152"/>
      <c r="E578" s="152"/>
      <c r="J578" s="180"/>
      <c r="L578" s="235"/>
    </row>
    <row r="579" spans="1:139" ht="22.5" customHeight="1" x14ac:dyDescent="0.25">
      <c r="A579" s="619" t="s">
        <v>281</v>
      </c>
      <c r="B579" s="620"/>
      <c r="C579" s="612" t="s">
        <v>277</v>
      </c>
      <c r="D579" s="453" t="s">
        <v>3</v>
      </c>
      <c r="E579" s="156" t="s">
        <v>3</v>
      </c>
      <c r="F579" s="587" t="s">
        <v>278</v>
      </c>
      <c r="G579" s="588"/>
      <c r="H579" s="589"/>
      <c r="I579" s="453" t="s">
        <v>4</v>
      </c>
      <c r="J579" s="158" t="s">
        <v>279</v>
      </c>
      <c r="L579" s="235"/>
    </row>
    <row r="580" spans="1:139" ht="15.75" thickBot="1" x14ac:dyDescent="0.3">
      <c r="A580" s="615" t="s">
        <v>280</v>
      </c>
      <c r="B580" s="616"/>
      <c r="C580" s="613"/>
      <c r="D580" s="159" t="s">
        <v>6</v>
      </c>
      <c r="E580" s="160" t="s">
        <v>6</v>
      </c>
      <c r="F580" s="161"/>
      <c r="G580" s="162"/>
      <c r="H580" s="163"/>
      <c r="I580" s="159" t="s">
        <v>7</v>
      </c>
      <c r="J580" s="68"/>
      <c r="L580" s="235"/>
    </row>
    <row r="581" spans="1:139" ht="15.75" thickBot="1" x14ac:dyDescent="0.3">
      <c r="A581" s="617"/>
      <c r="B581" s="618"/>
      <c r="C581" s="614"/>
      <c r="D581" s="165" t="s">
        <v>8</v>
      </c>
      <c r="E581" s="165" t="s">
        <v>9</v>
      </c>
      <c r="F581" s="165" t="s">
        <v>10</v>
      </c>
      <c r="G581" s="165" t="s">
        <v>11</v>
      </c>
      <c r="H581" s="166" t="s">
        <v>12</v>
      </c>
      <c r="I581" s="166" t="s">
        <v>13</v>
      </c>
      <c r="J581" s="167"/>
      <c r="L581" s="235"/>
    </row>
    <row r="582" spans="1:139" x14ac:dyDescent="0.25">
      <c r="A582" s="82"/>
      <c r="B582" s="83" t="s">
        <v>15</v>
      </c>
      <c r="C582" s="72"/>
      <c r="D582" s="86"/>
      <c r="E582" s="158"/>
      <c r="F582" s="202"/>
      <c r="G582" s="201"/>
      <c r="H582" s="200"/>
      <c r="I582" s="201"/>
      <c r="J582" s="158"/>
      <c r="L582" s="235"/>
    </row>
    <row r="583" spans="1:139" s="65" customFormat="1" x14ac:dyDescent="0.25">
      <c r="A583" s="71" t="s">
        <v>116</v>
      </c>
      <c r="B583" s="67"/>
      <c r="C583" s="72" t="s">
        <v>126</v>
      </c>
      <c r="D583" s="179"/>
      <c r="E583" s="177"/>
      <c r="F583" s="132">
        <v>5.8</v>
      </c>
      <c r="G583" s="131">
        <v>4.5</v>
      </c>
      <c r="H583" s="131">
        <v>16.2</v>
      </c>
      <c r="I583" s="130">
        <v>128</v>
      </c>
      <c r="J583" s="68" t="s">
        <v>217</v>
      </c>
      <c r="K583" s="234"/>
      <c r="L583" s="235"/>
      <c r="M583" s="234"/>
      <c r="N583" s="89"/>
      <c r="O583" s="89"/>
      <c r="P583" s="89"/>
      <c r="Q583" s="89"/>
      <c r="R583" s="89"/>
      <c r="S583" s="89"/>
      <c r="T583" s="89"/>
      <c r="U583" s="89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  <c r="AL583" s="66"/>
      <c r="AM583" s="66"/>
      <c r="AN583" s="66"/>
      <c r="AO583" s="66"/>
      <c r="AP583" s="66"/>
      <c r="AQ583" s="66"/>
      <c r="AR583" s="66"/>
      <c r="AS583" s="66"/>
      <c r="AT583" s="66"/>
      <c r="AU583" s="66"/>
      <c r="AV583" s="66"/>
      <c r="AW583" s="66"/>
      <c r="AX583" s="66"/>
      <c r="AY583" s="66"/>
      <c r="AZ583" s="66"/>
      <c r="BA583" s="66"/>
      <c r="BB583" s="66"/>
      <c r="BC583" s="66"/>
      <c r="BD583" s="66"/>
      <c r="BE583" s="66"/>
      <c r="BF583" s="66"/>
      <c r="BG583" s="66"/>
      <c r="BH583" s="66"/>
      <c r="BI583" s="66"/>
      <c r="BJ583" s="66"/>
      <c r="BK583" s="66"/>
      <c r="BL583" s="66"/>
      <c r="BM583" s="66"/>
      <c r="BN583" s="66"/>
      <c r="BO583" s="66"/>
      <c r="BP583" s="66"/>
      <c r="BQ583" s="66"/>
      <c r="BR583" s="66"/>
      <c r="BS583" s="66"/>
      <c r="BT583" s="66"/>
      <c r="BU583" s="66"/>
      <c r="BV583" s="66"/>
      <c r="BW583" s="66"/>
      <c r="BX583" s="66"/>
      <c r="BY583" s="66"/>
      <c r="BZ583" s="66"/>
      <c r="CA583" s="66"/>
      <c r="CB583" s="66"/>
      <c r="CC583" s="66"/>
      <c r="CD583" s="66"/>
      <c r="CE583" s="66"/>
      <c r="CF583" s="66"/>
      <c r="CG583" s="66"/>
      <c r="CH583" s="66"/>
      <c r="CI583" s="66"/>
      <c r="CJ583" s="66"/>
      <c r="CK583" s="66"/>
      <c r="CL583" s="66"/>
      <c r="CM583" s="66"/>
      <c r="CN583" s="66"/>
      <c r="CO583" s="66"/>
      <c r="CP583" s="66"/>
      <c r="CQ583" s="66"/>
      <c r="CR583" s="66"/>
      <c r="CS583" s="66"/>
      <c r="CT583" s="66"/>
      <c r="CU583" s="66"/>
      <c r="CV583" s="66"/>
      <c r="CW583" s="66"/>
      <c r="CX583" s="66"/>
      <c r="CY583" s="66"/>
      <c r="CZ583" s="66"/>
      <c r="DA583" s="66"/>
      <c r="DB583" s="66"/>
      <c r="DC583" s="66"/>
      <c r="DD583" s="66"/>
      <c r="DE583" s="66"/>
      <c r="DF583" s="66"/>
      <c r="DG583" s="66"/>
      <c r="DH583" s="66"/>
      <c r="DI583" s="66"/>
      <c r="DJ583" s="66"/>
      <c r="DK583" s="66"/>
      <c r="DL583" s="66"/>
      <c r="DM583" s="66"/>
      <c r="DN583" s="66"/>
      <c r="DO583" s="66"/>
      <c r="DP583" s="66"/>
      <c r="DQ583" s="66"/>
      <c r="DR583" s="66"/>
      <c r="DS583" s="66"/>
      <c r="DT583" s="66"/>
      <c r="DU583" s="66"/>
      <c r="DV583" s="66"/>
      <c r="DW583" s="66"/>
      <c r="DX583" s="66"/>
      <c r="DY583" s="66"/>
      <c r="DZ583" s="66"/>
      <c r="EA583" s="66"/>
      <c r="EB583" s="66"/>
      <c r="EC583" s="66"/>
      <c r="ED583" s="66"/>
      <c r="EE583" s="66"/>
      <c r="EF583" s="66"/>
      <c r="EG583" s="66"/>
      <c r="EH583" s="66"/>
      <c r="EI583" s="66"/>
    </row>
    <row r="584" spans="1:139" s="65" customFormat="1" x14ac:dyDescent="0.25">
      <c r="A584" s="71"/>
      <c r="B584" s="67" t="s">
        <v>109</v>
      </c>
      <c r="C584" s="72"/>
      <c r="D584" s="176">
        <v>23</v>
      </c>
      <c r="E584" s="74">
        <v>23</v>
      </c>
      <c r="F584" s="132"/>
      <c r="G584" s="131"/>
      <c r="H584" s="131"/>
      <c r="I584" s="130"/>
      <c r="J584" s="68"/>
      <c r="K584" s="234"/>
      <c r="L584" s="235"/>
      <c r="M584" s="234"/>
      <c r="N584" s="89"/>
      <c r="O584" s="89"/>
      <c r="P584" s="89"/>
      <c r="Q584" s="89"/>
      <c r="R584" s="89"/>
      <c r="S584" s="89"/>
      <c r="T584" s="89"/>
      <c r="U584" s="89"/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  <c r="BD584" s="66"/>
      <c r="BE584" s="66"/>
      <c r="BF584" s="66"/>
      <c r="BG584" s="66"/>
      <c r="BH584" s="66"/>
      <c r="BI584" s="66"/>
      <c r="BJ584" s="66"/>
      <c r="BK584" s="66"/>
      <c r="BL584" s="66"/>
      <c r="BM584" s="66"/>
      <c r="BN584" s="66"/>
      <c r="BO584" s="66"/>
      <c r="BP584" s="66"/>
      <c r="BQ584" s="66"/>
      <c r="BR584" s="66"/>
      <c r="BS584" s="66"/>
      <c r="BT584" s="66"/>
      <c r="BU584" s="66"/>
      <c r="BV584" s="66"/>
      <c r="BW584" s="66"/>
      <c r="BX584" s="66"/>
      <c r="BY584" s="66"/>
      <c r="BZ584" s="66"/>
      <c r="CA584" s="66"/>
      <c r="CB584" s="66"/>
      <c r="CC584" s="66"/>
      <c r="CD584" s="66"/>
      <c r="CE584" s="66"/>
      <c r="CF584" s="66"/>
      <c r="CG584" s="66"/>
      <c r="CH584" s="66"/>
      <c r="CI584" s="66"/>
      <c r="CJ584" s="66"/>
      <c r="CK584" s="66"/>
      <c r="CL584" s="66"/>
      <c r="CM584" s="66"/>
      <c r="CN584" s="66"/>
      <c r="CO584" s="66"/>
      <c r="CP584" s="66"/>
      <c r="CQ584" s="66"/>
      <c r="CR584" s="66"/>
      <c r="CS584" s="66"/>
      <c r="CT584" s="66"/>
      <c r="CU584" s="66"/>
      <c r="CV584" s="66"/>
      <c r="CW584" s="66"/>
      <c r="CX584" s="66"/>
      <c r="CY584" s="66"/>
      <c r="CZ584" s="66"/>
      <c r="DA584" s="66"/>
      <c r="DB584" s="66"/>
      <c r="DC584" s="66"/>
      <c r="DD584" s="66"/>
      <c r="DE584" s="66"/>
      <c r="DF584" s="66"/>
      <c r="DG584" s="66"/>
      <c r="DH584" s="66"/>
      <c r="DI584" s="66"/>
      <c r="DJ584" s="66"/>
      <c r="DK584" s="66"/>
      <c r="DL584" s="66"/>
      <c r="DM584" s="66"/>
      <c r="DN584" s="66"/>
      <c r="DO584" s="66"/>
      <c r="DP584" s="66"/>
      <c r="DQ584" s="66"/>
      <c r="DR584" s="66"/>
      <c r="DS584" s="66"/>
      <c r="DT584" s="66"/>
      <c r="DU584" s="66"/>
      <c r="DV584" s="66"/>
      <c r="DW584" s="66"/>
      <c r="DX584" s="66"/>
      <c r="DY584" s="66"/>
      <c r="DZ584" s="66"/>
      <c r="EA584" s="66"/>
      <c r="EB584" s="66"/>
      <c r="EC584" s="66"/>
      <c r="ED584" s="66"/>
      <c r="EE584" s="66"/>
      <c r="EF584" s="66"/>
      <c r="EG584" s="66"/>
      <c r="EH584" s="66"/>
      <c r="EI584" s="66"/>
    </row>
    <row r="585" spans="1:139" s="65" customFormat="1" x14ac:dyDescent="0.25">
      <c r="A585" s="71"/>
      <c r="B585" s="67" t="s">
        <v>18</v>
      </c>
      <c r="C585" s="72"/>
      <c r="D585" s="170">
        <v>65</v>
      </c>
      <c r="E585" s="72">
        <v>65</v>
      </c>
      <c r="F585" s="132"/>
      <c r="G585" s="131"/>
      <c r="H585" s="131"/>
      <c r="I585" s="130"/>
      <c r="J585" s="68"/>
      <c r="K585" s="234"/>
      <c r="L585" s="235"/>
      <c r="M585" s="234"/>
      <c r="N585" s="89"/>
      <c r="O585" s="89"/>
      <c r="P585" s="89"/>
      <c r="Q585" s="89"/>
      <c r="R585" s="89"/>
      <c r="S585" s="89"/>
      <c r="T585" s="89"/>
      <c r="U585" s="89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  <c r="AL585" s="66"/>
      <c r="AM585" s="66"/>
      <c r="AN585" s="66"/>
      <c r="AO585" s="66"/>
      <c r="AP585" s="66"/>
      <c r="AQ585" s="66"/>
      <c r="AR585" s="66"/>
      <c r="AS585" s="66"/>
      <c r="AT585" s="66"/>
      <c r="AU585" s="66"/>
      <c r="AV585" s="66"/>
      <c r="AW585" s="66"/>
      <c r="AX585" s="66"/>
      <c r="AY585" s="66"/>
      <c r="AZ585" s="66"/>
      <c r="BA585" s="66"/>
      <c r="BB585" s="66"/>
      <c r="BC585" s="66"/>
      <c r="BD585" s="66"/>
      <c r="BE585" s="66"/>
      <c r="BF585" s="66"/>
      <c r="BG585" s="66"/>
      <c r="BH585" s="66"/>
      <c r="BI585" s="66"/>
      <c r="BJ585" s="66"/>
      <c r="BK585" s="66"/>
      <c r="BL585" s="66"/>
      <c r="BM585" s="66"/>
      <c r="BN585" s="66"/>
      <c r="BO585" s="66"/>
      <c r="BP585" s="66"/>
      <c r="BQ585" s="66"/>
      <c r="BR585" s="66"/>
      <c r="BS585" s="66"/>
      <c r="BT585" s="66"/>
      <c r="BU585" s="66"/>
      <c r="BV585" s="66"/>
      <c r="BW585" s="66"/>
      <c r="BX585" s="66"/>
      <c r="BY585" s="66"/>
      <c r="BZ585" s="66"/>
      <c r="CA585" s="66"/>
      <c r="CB585" s="66"/>
      <c r="CC585" s="66"/>
      <c r="CD585" s="66"/>
      <c r="CE585" s="66"/>
      <c r="CF585" s="66"/>
      <c r="CG585" s="66"/>
      <c r="CH585" s="66"/>
      <c r="CI585" s="66"/>
      <c r="CJ585" s="66"/>
      <c r="CK585" s="66"/>
      <c r="CL585" s="66"/>
      <c r="CM585" s="66"/>
      <c r="CN585" s="66"/>
      <c r="CO585" s="66"/>
      <c r="CP585" s="66"/>
      <c r="CQ585" s="66"/>
      <c r="CR585" s="66"/>
      <c r="CS585" s="66"/>
      <c r="CT585" s="66"/>
      <c r="CU585" s="66"/>
      <c r="CV585" s="66"/>
      <c r="CW585" s="66"/>
      <c r="CX585" s="66"/>
      <c r="CY585" s="66"/>
      <c r="CZ585" s="66"/>
      <c r="DA585" s="66"/>
      <c r="DB585" s="66"/>
      <c r="DC585" s="66"/>
      <c r="DD585" s="66"/>
      <c r="DE585" s="66"/>
      <c r="DF585" s="66"/>
      <c r="DG585" s="66"/>
      <c r="DH585" s="66"/>
      <c r="DI585" s="66"/>
      <c r="DJ585" s="66"/>
      <c r="DK585" s="66"/>
      <c r="DL585" s="66"/>
      <c r="DM585" s="66"/>
      <c r="DN585" s="66"/>
      <c r="DO585" s="66"/>
      <c r="DP585" s="66"/>
      <c r="DQ585" s="66"/>
      <c r="DR585" s="66"/>
      <c r="DS585" s="66"/>
      <c r="DT585" s="66"/>
      <c r="DU585" s="66"/>
      <c r="DV585" s="66"/>
      <c r="DW585" s="66"/>
      <c r="DX585" s="66"/>
      <c r="DY585" s="66"/>
      <c r="DZ585" s="66"/>
      <c r="EA585" s="66"/>
      <c r="EB585" s="66"/>
      <c r="EC585" s="66"/>
      <c r="ED585" s="66"/>
      <c r="EE585" s="66"/>
      <c r="EF585" s="66"/>
      <c r="EG585" s="66"/>
      <c r="EH585" s="66"/>
      <c r="EI585" s="66"/>
    </row>
    <row r="586" spans="1:139" s="65" customFormat="1" x14ac:dyDescent="0.25">
      <c r="A586" s="71"/>
      <c r="B586" s="67" t="s">
        <v>19</v>
      </c>
      <c r="C586" s="72"/>
      <c r="D586" s="170">
        <v>65</v>
      </c>
      <c r="E586" s="72">
        <v>65</v>
      </c>
      <c r="F586" s="132"/>
      <c r="G586" s="131"/>
      <c r="H586" s="131"/>
      <c r="I586" s="130"/>
      <c r="J586" s="68"/>
      <c r="K586" s="234"/>
      <c r="L586" s="235"/>
      <c r="M586" s="234"/>
      <c r="N586" s="89"/>
      <c r="O586" s="89"/>
      <c r="P586" s="89"/>
      <c r="Q586" s="89"/>
      <c r="R586" s="89"/>
      <c r="S586" s="89"/>
      <c r="T586" s="89"/>
      <c r="U586" s="89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/>
      <c r="AX586" s="66"/>
      <c r="AY586" s="66"/>
      <c r="AZ586" s="66"/>
      <c r="BA586" s="66"/>
      <c r="BB586" s="66"/>
      <c r="BC586" s="66"/>
      <c r="BD586" s="66"/>
      <c r="BE586" s="66"/>
      <c r="BF586" s="66"/>
      <c r="BG586" s="66"/>
      <c r="BH586" s="66"/>
      <c r="BI586" s="66"/>
      <c r="BJ586" s="66"/>
      <c r="BK586" s="66"/>
      <c r="BL586" s="66"/>
      <c r="BM586" s="66"/>
      <c r="BN586" s="66"/>
      <c r="BO586" s="66"/>
      <c r="BP586" s="66"/>
      <c r="BQ586" s="66"/>
      <c r="BR586" s="66"/>
      <c r="BS586" s="66"/>
      <c r="BT586" s="66"/>
      <c r="BU586" s="66"/>
      <c r="BV586" s="66"/>
      <c r="BW586" s="66"/>
      <c r="BX586" s="66"/>
      <c r="BY586" s="66"/>
      <c r="BZ586" s="66"/>
      <c r="CA586" s="66"/>
      <c r="CB586" s="66"/>
      <c r="CC586" s="66"/>
      <c r="CD586" s="66"/>
      <c r="CE586" s="66"/>
      <c r="CF586" s="66"/>
      <c r="CG586" s="66"/>
      <c r="CH586" s="66"/>
      <c r="CI586" s="66"/>
      <c r="CJ586" s="66"/>
      <c r="CK586" s="66"/>
      <c r="CL586" s="66"/>
      <c r="CM586" s="66"/>
      <c r="CN586" s="66"/>
      <c r="CO586" s="66"/>
      <c r="CP586" s="66"/>
      <c r="CQ586" s="66"/>
      <c r="CR586" s="66"/>
      <c r="CS586" s="66"/>
      <c r="CT586" s="66"/>
      <c r="CU586" s="66"/>
      <c r="CV586" s="66"/>
      <c r="CW586" s="66"/>
      <c r="CX586" s="66"/>
      <c r="CY586" s="66"/>
      <c r="CZ586" s="66"/>
      <c r="DA586" s="66"/>
      <c r="DB586" s="66"/>
      <c r="DC586" s="66"/>
      <c r="DD586" s="66"/>
      <c r="DE586" s="66"/>
      <c r="DF586" s="66"/>
      <c r="DG586" s="66"/>
      <c r="DH586" s="66"/>
      <c r="DI586" s="66"/>
      <c r="DJ586" s="66"/>
      <c r="DK586" s="66"/>
      <c r="DL586" s="66"/>
      <c r="DM586" s="66"/>
      <c r="DN586" s="66"/>
      <c r="DO586" s="66"/>
      <c r="DP586" s="66"/>
      <c r="DQ586" s="66"/>
      <c r="DR586" s="66"/>
      <c r="DS586" s="66"/>
      <c r="DT586" s="66"/>
      <c r="DU586" s="66"/>
      <c r="DV586" s="66"/>
      <c r="DW586" s="66"/>
      <c r="DX586" s="66"/>
      <c r="DY586" s="66"/>
      <c r="DZ586" s="66"/>
      <c r="EA586" s="66"/>
      <c r="EB586" s="66"/>
      <c r="EC586" s="66"/>
      <c r="ED586" s="66"/>
      <c r="EE586" s="66"/>
      <c r="EF586" s="66"/>
      <c r="EG586" s="66"/>
      <c r="EH586" s="66"/>
      <c r="EI586" s="66"/>
    </row>
    <row r="587" spans="1:139" s="65" customFormat="1" x14ac:dyDescent="0.25">
      <c r="A587" s="71"/>
      <c r="B587" s="67" t="s">
        <v>20</v>
      </c>
      <c r="C587" s="72"/>
      <c r="D587" s="176">
        <v>0.75</v>
      </c>
      <c r="E587" s="74">
        <v>0.75</v>
      </c>
      <c r="F587" s="132"/>
      <c r="G587" s="131"/>
      <c r="H587" s="131"/>
      <c r="I587" s="130"/>
      <c r="J587" s="68"/>
      <c r="K587" s="234"/>
      <c r="L587" s="235"/>
      <c r="M587" s="234"/>
      <c r="N587" s="89"/>
      <c r="O587" s="89"/>
      <c r="P587" s="89"/>
      <c r="Q587" s="89"/>
      <c r="R587" s="89"/>
      <c r="S587" s="89"/>
      <c r="T587" s="89"/>
      <c r="U587" s="89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/>
      <c r="AX587" s="66"/>
      <c r="AY587" s="66"/>
      <c r="AZ587" s="66"/>
      <c r="BA587" s="66"/>
      <c r="BB587" s="66"/>
      <c r="BC587" s="66"/>
      <c r="BD587" s="66"/>
      <c r="BE587" s="66"/>
      <c r="BF587" s="66"/>
      <c r="BG587" s="66"/>
      <c r="BH587" s="66"/>
      <c r="BI587" s="66"/>
      <c r="BJ587" s="66"/>
      <c r="BK587" s="66"/>
      <c r="BL587" s="66"/>
      <c r="BM587" s="66"/>
      <c r="BN587" s="66"/>
      <c r="BO587" s="66"/>
      <c r="BP587" s="66"/>
      <c r="BQ587" s="66"/>
      <c r="BR587" s="66"/>
      <c r="BS587" s="66"/>
      <c r="BT587" s="66"/>
      <c r="BU587" s="66"/>
      <c r="BV587" s="66"/>
      <c r="BW587" s="66"/>
      <c r="BX587" s="66"/>
      <c r="BY587" s="66"/>
      <c r="BZ587" s="66"/>
      <c r="CA587" s="66"/>
      <c r="CB587" s="66"/>
      <c r="CC587" s="66"/>
      <c r="CD587" s="66"/>
      <c r="CE587" s="66"/>
      <c r="CF587" s="66"/>
      <c r="CG587" s="66"/>
      <c r="CH587" s="66"/>
      <c r="CI587" s="66"/>
      <c r="CJ587" s="66"/>
      <c r="CK587" s="66"/>
      <c r="CL587" s="66"/>
      <c r="CM587" s="66"/>
      <c r="CN587" s="66"/>
      <c r="CO587" s="66"/>
      <c r="CP587" s="66"/>
      <c r="CQ587" s="66"/>
      <c r="CR587" s="66"/>
      <c r="CS587" s="66"/>
      <c r="CT587" s="66"/>
      <c r="CU587" s="66"/>
      <c r="CV587" s="66"/>
      <c r="CW587" s="66"/>
      <c r="CX587" s="66"/>
      <c r="CY587" s="66"/>
      <c r="CZ587" s="66"/>
      <c r="DA587" s="66"/>
      <c r="DB587" s="66"/>
      <c r="DC587" s="66"/>
      <c r="DD587" s="66"/>
      <c r="DE587" s="66"/>
      <c r="DF587" s="66"/>
      <c r="DG587" s="66"/>
      <c r="DH587" s="66"/>
      <c r="DI587" s="66"/>
      <c r="DJ587" s="66"/>
      <c r="DK587" s="66"/>
      <c r="DL587" s="66"/>
      <c r="DM587" s="66"/>
      <c r="DN587" s="66"/>
      <c r="DO587" s="66"/>
      <c r="DP587" s="66"/>
      <c r="DQ587" s="66"/>
      <c r="DR587" s="66"/>
      <c r="DS587" s="66"/>
      <c r="DT587" s="66"/>
      <c r="DU587" s="66"/>
      <c r="DV587" s="66"/>
      <c r="DW587" s="66"/>
      <c r="DX587" s="66"/>
      <c r="DY587" s="66"/>
      <c r="DZ587" s="66"/>
      <c r="EA587" s="66"/>
      <c r="EB587" s="66"/>
      <c r="EC587" s="66"/>
      <c r="ED587" s="66"/>
      <c r="EE587" s="66"/>
      <c r="EF587" s="66"/>
      <c r="EG587" s="66"/>
      <c r="EH587" s="66"/>
      <c r="EI587" s="66"/>
    </row>
    <row r="588" spans="1:139" s="65" customFormat="1" x14ac:dyDescent="0.25">
      <c r="A588" s="71"/>
      <c r="B588" s="67" t="s">
        <v>21</v>
      </c>
      <c r="C588" s="72"/>
      <c r="D588" s="176">
        <v>0.6</v>
      </c>
      <c r="E588" s="74">
        <v>0.6</v>
      </c>
      <c r="F588" s="132"/>
      <c r="G588" s="131"/>
      <c r="H588" s="131"/>
      <c r="I588" s="130"/>
      <c r="J588" s="68"/>
      <c r="K588" s="234"/>
      <c r="L588" s="235"/>
      <c r="M588" s="234"/>
      <c r="N588" s="89"/>
      <c r="O588" s="89"/>
      <c r="P588" s="89"/>
      <c r="Q588" s="89"/>
      <c r="R588" s="89"/>
      <c r="S588" s="89"/>
      <c r="T588" s="89"/>
      <c r="U588" s="89"/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66"/>
      <c r="AG588" s="66"/>
      <c r="AH588" s="66"/>
      <c r="AI588" s="66"/>
      <c r="AJ588" s="66"/>
      <c r="AK588" s="66"/>
      <c r="AL588" s="66"/>
      <c r="AM588" s="66"/>
      <c r="AN588" s="66"/>
      <c r="AO588" s="66"/>
      <c r="AP588" s="66"/>
      <c r="AQ588" s="66"/>
      <c r="AR588" s="66"/>
      <c r="AS588" s="66"/>
      <c r="AT588" s="66"/>
      <c r="AU588" s="66"/>
      <c r="AV588" s="66"/>
      <c r="AW588" s="66"/>
      <c r="AX588" s="66"/>
      <c r="AY588" s="66"/>
      <c r="AZ588" s="66"/>
      <c r="BA588" s="66"/>
      <c r="BB588" s="66"/>
      <c r="BC588" s="66"/>
      <c r="BD588" s="66"/>
      <c r="BE588" s="66"/>
      <c r="BF588" s="66"/>
      <c r="BG588" s="66"/>
      <c r="BH588" s="66"/>
      <c r="BI588" s="66"/>
      <c r="BJ588" s="66"/>
      <c r="BK588" s="66"/>
      <c r="BL588" s="66"/>
      <c r="BM588" s="66"/>
      <c r="BN588" s="66"/>
      <c r="BO588" s="66"/>
      <c r="BP588" s="66"/>
      <c r="BQ588" s="66"/>
      <c r="BR588" s="66"/>
      <c r="BS588" s="66"/>
      <c r="BT588" s="66"/>
      <c r="BU588" s="66"/>
      <c r="BV588" s="66"/>
      <c r="BW588" s="66"/>
      <c r="BX588" s="66"/>
      <c r="BY588" s="66"/>
      <c r="BZ588" s="66"/>
      <c r="CA588" s="66"/>
      <c r="CB588" s="66"/>
      <c r="CC588" s="66"/>
      <c r="CD588" s="66"/>
      <c r="CE588" s="66"/>
      <c r="CF588" s="66"/>
      <c r="CG588" s="66"/>
      <c r="CH588" s="66"/>
      <c r="CI588" s="66"/>
      <c r="CJ588" s="66"/>
      <c r="CK588" s="66"/>
      <c r="CL588" s="66"/>
      <c r="CM588" s="66"/>
      <c r="CN588" s="66"/>
      <c r="CO588" s="66"/>
      <c r="CP588" s="66"/>
      <c r="CQ588" s="66"/>
      <c r="CR588" s="66"/>
      <c r="CS588" s="66"/>
      <c r="CT588" s="66"/>
      <c r="CU588" s="66"/>
      <c r="CV588" s="66"/>
      <c r="CW588" s="66"/>
      <c r="CX588" s="66"/>
      <c r="CY588" s="66"/>
      <c r="CZ588" s="66"/>
      <c r="DA588" s="66"/>
      <c r="DB588" s="66"/>
      <c r="DC588" s="66"/>
      <c r="DD588" s="66"/>
      <c r="DE588" s="66"/>
      <c r="DF588" s="66"/>
      <c r="DG588" s="66"/>
      <c r="DH588" s="66"/>
      <c r="DI588" s="66"/>
      <c r="DJ588" s="66"/>
      <c r="DK588" s="66"/>
      <c r="DL588" s="66"/>
      <c r="DM588" s="66"/>
      <c r="DN588" s="66"/>
      <c r="DO588" s="66"/>
      <c r="DP588" s="66"/>
      <c r="DQ588" s="66"/>
      <c r="DR588" s="66"/>
      <c r="DS588" s="66"/>
      <c r="DT588" s="66"/>
      <c r="DU588" s="66"/>
      <c r="DV588" s="66"/>
      <c r="DW588" s="66"/>
      <c r="DX588" s="66"/>
      <c r="DY588" s="66"/>
      <c r="DZ588" s="66"/>
      <c r="EA588" s="66"/>
      <c r="EB588" s="66"/>
      <c r="EC588" s="66"/>
      <c r="ED588" s="66"/>
      <c r="EE588" s="66"/>
      <c r="EF588" s="66"/>
      <c r="EG588" s="66"/>
      <c r="EH588" s="66"/>
      <c r="EI588" s="66"/>
    </row>
    <row r="589" spans="1:139" s="65" customFormat="1" x14ac:dyDescent="0.25">
      <c r="A589" s="71"/>
      <c r="B589" s="67" t="s">
        <v>22</v>
      </c>
      <c r="C589" s="72"/>
      <c r="D589" s="176">
        <v>5</v>
      </c>
      <c r="E589" s="74">
        <v>5</v>
      </c>
      <c r="F589" s="132"/>
      <c r="G589" s="131"/>
      <c r="H589" s="131"/>
      <c r="I589" s="130"/>
      <c r="J589" s="68"/>
      <c r="K589" s="234"/>
      <c r="L589" s="235"/>
      <c r="M589" s="234"/>
      <c r="N589" s="89"/>
      <c r="O589" s="89"/>
      <c r="P589" s="89"/>
      <c r="Q589" s="89"/>
      <c r="R589" s="89"/>
      <c r="S589" s="89"/>
      <c r="T589" s="89"/>
      <c r="U589" s="89"/>
      <c r="V589" s="66"/>
      <c r="W589" s="66"/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  <c r="AL589" s="66"/>
      <c r="AM589" s="66"/>
      <c r="AN589" s="66"/>
      <c r="AO589" s="66"/>
      <c r="AP589" s="66"/>
      <c r="AQ589" s="66"/>
      <c r="AR589" s="66"/>
      <c r="AS589" s="66"/>
      <c r="AT589" s="66"/>
      <c r="AU589" s="66"/>
      <c r="AV589" s="66"/>
      <c r="AW589" s="66"/>
      <c r="AX589" s="66"/>
      <c r="AY589" s="66"/>
      <c r="AZ589" s="66"/>
      <c r="BA589" s="66"/>
      <c r="BB589" s="66"/>
      <c r="BC589" s="66"/>
      <c r="BD589" s="66"/>
      <c r="BE589" s="66"/>
      <c r="BF589" s="66"/>
      <c r="BG589" s="66"/>
      <c r="BH589" s="66"/>
      <c r="BI589" s="66"/>
      <c r="BJ589" s="66"/>
      <c r="BK589" s="66"/>
      <c r="BL589" s="66"/>
      <c r="BM589" s="66"/>
      <c r="BN589" s="66"/>
      <c r="BO589" s="66"/>
      <c r="BP589" s="66"/>
      <c r="BQ589" s="66"/>
      <c r="BR589" s="66"/>
      <c r="BS589" s="66"/>
      <c r="BT589" s="66"/>
      <c r="BU589" s="66"/>
      <c r="BV589" s="66"/>
      <c r="BW589" s="66"/>
      <c r="BX589" s="66"/>
      <c r="BY589" s="66"/>
      <c r="BZ589" s="66"/>
      <c r="CA589" s="66"/>
      <c r="CB589" s="66"/>
      <c r="CC589" s="66"/>
      <c r="CD589" s="66"/>
      <c r="CE589" s="66"/>
      <c r="CF589" s="66"/>
      <c r="CG589" s="66"/>
      <c r="CH589" s="66"/>
      <c r="CI589" s="66"/>
      <c r="CJ589" s="66"/>
      <c r="CK589" s="66"/>
      <c r="CL589" s="66"/>
      <c r="CM589" s="66"/>
      <c r="CN589" s="66"/>
      <c r="CO589" s="66"/>
      <c r="CP589" s="66"/>
      <c r="CQ589" s="66"/>
      <c r="CR589" s="66"/>
      <c r="CS589" s="66"/>
      <c r="CT589" s="66"/>
      <c r="CU589" s="66"/>
      <c r="CV589" s="66"/>
      <c r="CW589" s="66"/>
      <c r="CX589" s="66"/>
      <c r="CY589" s="66"/>
      <c r="CZ589" s="66"/>
      <c r="DA589" s="66"/>
      <c r="DB589" s="66"/>
      <c r="DC589" s="66"/>
      <c r="DD589" s="66"/>
      <c r="DE589" s="66"/>
      <c r="DF589" s="66"/>
      <c r="DG589" s="66"/>
      <c r="DH589" s="66"/>
      <c r="DI589" s="66"/>
      <c r="DJ589" s="66"/>
      <c r="DK589" s="66"/>
      <c r="DL589" s="66"/>
      <c r="DM589" s="66"/>
      <c r="DN589" s="66"/>
      <c r="DO589" s="66"/>
      <c r="DP589" s="66"/>
      <c r="DQ589" s="66"/>
      <c r="DR589" s="66"/>
      <c r="DS589" s="66"/>
      <c r="DT589" s="66"/>
      <c r="DU589" s="66"/>
      <c r="DV589" s="66"/>
      <c r="DW589" s="66"/>
      <c r="DX589" s="66"/>
      <c r="DY589" s="66"/>
      <c r="DZ589" s="66"/>
      <c r="EA589" s="66"/>
      <c r="EB589" s="66"/>
      <c r="EC589" s="66"/>
      <c r="ED589" s="66"/>
      <c r="EE589" s="66"/>
      <c r="EF589" s="66"/>
      <c r="EG589" s="66"/>
      <c r="EH589" s="66"/>
      <c r="EI589" s="66"/>
    </row>
    <row r="590" spans="1:139" s="65" customFormat="1" ht="23.25" x14ac:dyDescent="0.25">
      <c r="A590" s="71" t="s">
        <v>23</v>
      </c>
      <c r="B590" s="67"/>
      <c r="C590" s="72" t="s">
        <v>291</v>
      </c>
      <c r="D590" s="177"/>
      <c r="E590" s="177"/>
      <c r="F590" s="176">
        <v>1</v>
      </c>
      <c r="G590" s="74">
        <v>1.2</v>
      </c>
      <c r="H590" s="74">
        <v>10</v>
      </c>
      <c r="I590" s="74">
        <v>55</v>
      </c>
      <c r="J590" s="68" t="s">
        <v>421</v>
      </c>
      <c r="K590" s="234"/>
      <c r="L590" s="235"/>
      <c r="M590" s="234"/>
      <c r="N590" s="89"/>
      <c r="O590" s="89"/>
      <c r="P590" s="89"/>
      <c r="Q590" s="89"/>
      <c r="R590" s="89"/>
      <c r="S590" s="89"/>
      <c r="T590" s="89"/>
      <c r="U590" s="89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/>
      <c r="AW590" s="66"/>
      <c r="AX590" s="66"/>
      <c r="AY590" s="66"/>
      <c r="AZ590" s="66"/>
      <c r="BA590" s="66"/>
      <c r="BB590" s="66"/>
      <c r="BC590" s="66"/>
      <c r="BD590" s="66"/>
      <c r="BE590" s="66"/>
      <c r="BF590" s="66"/>
      <c r="BG590" s="66"/>
      <c r="BH590" s="66"/>
      <c r="BI590" s="66"/>
      <c r="BJ590" s="66"/>
      <c r="BK590" s="66"/>
      <c r="BL590" s="66"/>
      <c r="BM590" s="66"/>
      <c r="BN590" s="66"/>
      <c r="BO590" s="66"/>
      <c r="BP590" s="66"/>
      <c r="BQ590" s="66"/>
      <c r="BR590" s="66"/>
      <c r="BS590" s="66"/>
      <c r="BT590" s="66"/>
      <c r="BU590" s="66"/>
      <c r="BV590" s="66"/>
      <c r="BW590" s="66"/>
      <c r="BX590" s="66"/>
      <c r="BY590" s="66"/>
      <c r="BZ590" s="66"/>
      <c r="CA590" s="66"/>
      <c r="CB590" s="66"/>
      <c r="CC590" s="66"/>
      <c r="CD590" s="66"/>
      <c r="CE590" s="66"/>
      <c r="CF590" s="66"/>
      <c r="CG590" s="66"/>
      <c r="CH590" s="66"/>
      <c r="CI590" s="66"/>
      <c r="CJ590" s="66"/>
      <c r="CK590" s="66"/>
      <c r="CL590" s="66"/>
      <c r="CM590" s="66"/>
      <c r="CN590" s="66"/>
      <c r="CO590" s="66"/>
      <c r="CP590" s="66"/>
      <c r="CQ590" s="66"/>
      <c r="CR590" s="66"/>
      <c r="CS590" s="66"/>
      <c r="CT590" s="66"/>
      <c r="CU590" s="66"/>
      <c r="CV590" s="66"/>
      <c r="CW590" s="66"/>
      <c r="CX590" s="66"/>
      <c r="CY590" s="66"/>
      <c r="CZ590" s="66"/>
      <c r="DA590" s="66"/>
      <c r="DB590" s="66"/>
      <c r="DC590" s="66"/>
      <c r="DD590" s="66"/>
      <c r="DE590" s="66"/>
      <c r="DF590" s="66"/>
      <c r="DG590" s="66"/>
      <c r="DH590" s="66"/>
      <c r="DI590" s="66"/>
      <c r="DJ590" s="66"/>
      <c r="DK590" s="66"/>
      <c r="DL590" s="66"/>
      <c r="DM590" s="66"/>
      <c r="DN590" s="66"/>
      <c r="DO590" s="66"/>
      <c r="DP590" s="66"/>
      <c r="DQ590" s="66"/>
      <c r="DR590" s="66"/>
      <c r="DS590" s="66"/>
      <c r="DT590" s="66"/>
      <c r="DU590" s="66"/>
      <c r="DV590" s="66"/>
      <c r="DW590" s="66"/>
      <c r="DX590" s="66"/>
      <c r="DY590" s="66"/>
      <c r="DZ590" s="66"/>
      <c r="EA590" s="66"/>
      <c r="EB590" s="66"/>
      <c r="EC590" s="66"/>
      <c r="ED590" s="66"/>
      <c r="EE590" s="66"/>
      <c r="EF590" s="66"/>
      <c r="EG590" s="66"/>
      <c r="EH590" s="66"/>
      <c r="EI590" s="66"/>
    </row>
    <row r="591" spans="1:139" s="65" customFormat="1" x14ac:dyDescent="0.25">
      <c r="A591" s="71"/>
      <c r="B591" s="67" t="s">
        <v>24</v>
      </c>
      <c r="C591" s="72"/>
      <c r="D591" s="74">
        <v>1.3</v>
      </c>
      <c r="E591" s="74">
        <v>1.3</v>
      </c>
      <c r="F591" s="176"/>
      <c r="G591" s="176"/>
      <c r="H591" s="176"/>
      <c r="I591" s="176"/>
      <c r="J591" s="68"/>
      <c r="K591" s="234"/>
      <c r="L591" s="235"/>
      <c r="M591" s="234"/>
      <c r="N591" s="89"/>
      <c r="O591" s="89"/>
      <c r="P591" s="89"/>
      <c r="Q591" s="89"/>
      <c r="R591" s="89"/>
      <c r="S591" s="89"/>
      <c r="T591" s="89"/>
      <c r="U591" s="89"/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  <c r="BD591" s="66"/>
      <c r="BE591" s="66"/>
      <c r="BF591" s="66"/>
      <c r="BG591" s="66"/>
      <c r="BH591" s="66"/>
      <c r="BI591" s="66"/>
      <c r="BJ591" s="66"/>
      <c r="BK591" s="66"/>
      <c r="BL591" s="66"/>
      <c r="BM591" s="66"/>
      <c r="BN591" s="66"/>
      <c r="BO591" s="66"/>
      <c r="BP591" s="66"/>
      <c r="BQ591" s="66"/>
      <c r="BR591" s="66"/>
      <c r="BS591" s="66"/>
      <c r="BT591" s="66"/>
      <c r="BU591" s="66"/>
      <c r="BV591" s="66"/>
      <c r="BW591" s="66"/>
      <c r="BX591" s="66"/>
      <c r="BY591" s="66"/>
      <c r="BZ591" s="66"/>
      <c r="CA591" s="66"/>
      <c r="CB591" s="66"/>
      <c r="CC591" s="66"/>
      <c r="CD591" s="66"/>
      <c r="CE591" s="66"/>
      <c r="CF591" s="66"/>
      <c r="CG591" s="66"/>
      <c r="CH591" s="66"/>
      <c r="CI591" s="66"/>
      <c r="CJ591" s="66"/>
      <c r="CK591" s="66"/>
      <c r="CL591" s="66"/>
      <c r="CM591" s="66"/>
      <c r="CN591" s="66"/>
      <c r="CO591" s="66"/>
      <c r="CP591" s="66"/>
      <c r="CQ591" s="66"/>
      <c r="CR591" s="66"/>
      <c r="CS591" s="66"/>
      <c r="CT591" s="66"/>
      <c r="CU591" s="66"/>
      <c r="CV591" s="66"/>
      <c r="CW591" s="66"/>
      <c r="CX591" s="66"/>
      <c r="CY591" s="66"/>
      <c r="CZ591" s="66"/>
      <c r="DA591" s="66"/>
      <c r="DB591" s="66"/>
      <c r="DC591" s="66"/>
      <c r="DD591" s="66"/>
      <c r="DE591" s="66"/>
      <c r="DF591" s="66"/>
      <c r="DG591" s="66"/>
      <c r="DH591" s="66"/>
      <c r="DI591" s="66"/>
      <c r="DJ591" s="66"/>
      <c r="DK591" s="66"/>
      <c r="DL591" s="66"/>
      <c r="DM591" s="66"/>
      <c r="DN591" s="66"/>
      <c r="DO591" s="66"/>
      <c r="DP591" s="66"/>
      <c r="DQ591" s="66"/>
      <c r="DR591" s="66"/>
      <c r="DS591" s="66"/>
      <c r="DT591" s="66"/>
      <c r="DU591" s="66"/>
      <c r="DV591" s="66"/>
      <c r="DW591" s="66"/>
      <c r="DX591" s="66"/>
      <c r="DY591" s="66"/>
      <c r="DZ591" s="66"/>
      <c r="EA591" s="66"/>
      <c r="EB591" s="66"/>
      <c r="EC591" s="66"/>
      <c r="ED591" s="66"/>
      <c r="EE591" s="66"/>
      <c r="EF591" s="66"/>
      <c r="EG591" s="66"/>
      <c r="EH591" s="66"/>
      <c r="EI591" s="66"/>
    </row>
    <row r="592" spans="1:139" s="65" customFormat="1" x14ac:dyDescent="0.25">
      <c r="A592" s="71"/>
      <c r="B592" s="67" t="s">
        <v>20</v>
      </c>
      <c r="C592" s="72"/>
      <c r="D592" s="74">
        <v>7</v>
      </c>
      <c r="E592" s="74">
        <v>7</v>
      </c>
      <c r="F592" s="176"/>
      <c r="G592" s="74"/>
      <c r="H592" s="74"/>
      <c r="I592" s="74"/>
      <c r="J592" s="68"/>
      <c r="K592" s="234"/>
      <c r="L592" s="235"/>
      <c r="M592" s="234"/>
      <c r="N592" s="89"/>
      <c r="O592" s="89"/>
      <c r="P592" s="89"/>
      <c r="Q592" s="89"/>
      <c r="R592" s="89"/>
      <c r="S592" s="89"/>
      <c r="T592" s="89"/>
      <c r="U592" s="89"/>
      <c r="V592" s="66"/>
      <c r="W592" s="66"/>
      <c r="X592" s="66"/>
      <c r="Y592" s="66"/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  <c r="AL592" s="66"/>
      <c r="AM592" s="66"/>
      <c r="AN592" s="66"/>
      <c r="AO592" s="66"/>
      <c r="AP592" s="66"/>
      <c r="AQ592" s="66"/>
      <c r="AR592" s="66"/>
      <c r="AS592" s="66"/>
      <c r="AT592" s="66"/>
      <c r="AU592" s="66"/>
      <c r="AV592" s="66"/>
      <c r="AW592" s="66"/>
      <c r="AX592" s="66"/>
      <c r="AY592" s="66"/>
      <c r="AZ592" s="66"/>
      <c r="BA592" s="66"/>
      <c r="BB592" s="66"/>
      <c r="BC592" s="66"/>
      <c r="BD592" s="66"/>
      <c r="BE592" s="66"/>
      <c r="BF592" s="66"/>
      <c r="BG592" s="66"/>
      <c r="BH592" s="66"/>
      <c r="BI592" s="66"/>
      <c r="BJ592" s="66"/>
      <c r="BK592" s="66"/>
      <c r="BL592" s="66"/>
      <c r="BM592" s="66"/>
      <c r="BN592" s="66"/>
      <c r="BO592" s="66"/>
      <c r="BP592" s="66"/>
      <c r="BQ592" s="66"/>
      <c r="BR592" s="66"/>
      <c r="BS592" s="66"/>
      <c r="BT592" s="66"/>
      <c r="BU592" s="66"/>
      <c r="BV592" s="66"/>
      <c r="BW592" s="66"/>
      <c r="BX592" s="66"/>
      <c r="BY592" s="66"/>
      <c r="BZ592" s="66"/>
      <c r="CA592" s="66"/>
      <c r="CB592" s="66"/>
      <c r="CC592" s="66"/>
      <c r="CD592" s="66"/>
      <c r="CE592" s="66"/>
      <c r="CF592" s="66"/>
      <c r="CG592" s="66"/>
      <c r="CH592" s="66"/>
      <c r="CI592" s="66"/>
      <c r="CJ592" s="66"/>
      <c r="CK592" s="66"/>
      <c r="CL592" s="66"/>
      <c r="CM592" s="66"/>
      <c r="CN592" s="66"/>
      <c r="CO592" s="66"/>
      <c r="CP592" s="66"/>
      <c r="CQ592" s="66"/>
      <c r="CR592" s="66"/>
      <c r="CS592" s="66"/>
      <c r="CT592" s="66"/>
      <c r="CU592" s="66"/>
      <c r="CV592" s="66"/>
      <c r="CW592" s="66"/>
      <c r="CX592" s="66"/>
      <c r="CY592" s="66"/>
      <c r="CZ592" s="66"/>
      <c r="DA592" s="66"/>
      <c r="DB592" s="66"/>
      <c r="DC592" s="66"/>
      <c r="DD592" s="66"/>
      <c r="DE592" s="66"/>
      <c r="DF592" s="66"/>
      <c r="DG592" s="66"/>
      <c r="DH592" s="66"/>
      <c r="DI592" s="66"/>
      <c r="DJ592" s="66"/>
      <c r="DK592" s="66"/>
      <c r="DL592" s="66"/>
      <c r="DM592" s="66"/>
      <c r="DN592" s="66"/>
      <c r="DO592" s="66"/>
      <c r="DP592" s="66"/>
      <c r="DQ592" s="66"/>
      <c r="DR592" s="66"/>
      <c r="DS592" s="66"/>
      <c r="DT592" s="66"/>
      <c r="DU592" s="66"/>
      <c r="DV592" s="66"/>
      <c r="DW592" s="66"/>
      <c r="DX592" s="66"/>
      <c r="DY592" s="66"/>
      <c r="DZ592" s="66"/>
      <c r="EA592" s="66"/>
      <c r="EB592" s="66"/>
      <c r="EC592" s="66"/>
      <c r="ED592" s="66"/>
      <c r="EE592" s="66"/>
      <c r="EF592" s="66"/>
      <c r="EG592" s="66"/>
      <c r="EH592" s="66"/>
      <c r="EI592" s="66"/>
    </row>
    <row r="593" spans="1:175" s="65" customFormat="1" x14ac:dyDescent="0.25">
      <c r="A593" s="170"/>
      <c r="B593" s="67" t="s">
        <v>18</v>
      </c>
      <c r="C593" s="72"/>
      <c r="D593" s="74">
        <v>75</v>
      </c>
      <c r="E593" s="74">
        <v>75</v>
      </c>
      <c r="F593" s="176"/>
      <c r="G593" s="74"/>
      <c r="H593" s="74"/>
      <c r="I593" s="74"/>
      <c r="J593" s="68"/>
      <c r="K593" s="234"/>
      <c r="L593" s="235"/>
      <c r="M593" s="234"/>
      <c r="N593" s="89"/>
      <c r="O593" s="89"/>
      <c r="P593" s="89"/>
      <c r="Q593" s="89"/>
      <c r="R593" s="89"/>
      <c r="S593" s="89"/>
      <c r="T593" s="89"/>
      <c r="U593" s="89"/>
      <c r="V593" s="66"/>
      <c r="W593" s="66"/>
      <c r="X593" s="66"/>
      <c r="Y593" s="66"/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  <c r="BD593" s="66"/>
      <c r="BE593" s="66"/>
      <c r="BF593" s="66"/>
      <c r="BG593" s="66"/>
      <c r="BH593" s="66"/>
      <c r="BI593" s="66"/>
      <c r="BJ593" s="66"/>
      <c r="BK593" s="66"/>
      <c r="BL593" s="66"/>
      <c r="BM593" s="66"/>
      <c r="BN593" s="66"/>
      <c r="BO593" s="66"/>
      <c r="BP593" s="66"/>
      <c r="BQ593" s="66"/>
      <c r="BR593" s="66"/>
      <c r="BS593" s="66"/>
      <c r="BT593" s="66"/>
      <c r="BU593" s="66"/>
      <c r="BV593" s="66"/>
      <c r="BW593" s="66"/>
      <c r="BX593" s="66"/>
      <c r="BY593" s="66"/>
      <c r="BZ593" s="66"/>
      <c r="CA593" s="66"/>
      <c r="CB593" s="66"/>
      <c r="CC593" s="66"/>
      <c r="CD593" s="66"/>
      <c r="CE593" s="66"/>
      <c r="CF593" s="66"/>
      <c r="CG593" s="66"/>
      <c r="CH593" s="66"/>
      <c r="CI593" s="66"/>
      <c r="CJ593" s="66"/>
      <c r="CK593" s="66"/>
      <c r="CL593" s="66"/>
      <c r="CM593" s="66"/>
      <c r="CN593" s="66"/>
      <c r="CO593" s="66"/>
      <c r="CP593" s="66"/>
      <c r="CQ593" s="66"/>
      <c r="CR593" s="66"/>
      <c r="CS593" s="66"/>
      <c r="CT593" s="66"/>
      <c r="CU593" s="66"/>
      <c r="CV593" s="66"/>
      <c r="CW593" s="66"/>
      <c r="CX593" s="66"/>
      <c r="CY593" s="66"/>
      <c r="CZ593" s="66"/>
      <c r="DA593" s="66"/>
      <c r="DB593" s="66"/>
      <c r="DC593" s="66"/>
      <c r="DD593" s="66"/>
      <c r="DE593" s="66"/>
      <c r="DF593" s="66"/>
      <c r="DG593" s="66"/>
      <c r="DH593" s="66"/>
      <c r="DI593" s="66"/>
      <c r="DJ593" s="66"/>
      <c r="DK593" s="66"/>
      <c r="DL593" s="66"/>
      <c r="DM593" s="66"/>
      <c r="DN593" s="66"/>
      <c r="DO593" s="66"/>
      <c r="DP593" s="66"/>
      <c r="DQ593" s="66"/>
      <c r="DR593" s="66"/>
      <c r="DS593" s="66"/>
      <c r="DT593" s="66"/>
      <c r="DU593" s="66"/>
      <c r="DV593" s="66"/>
      <c r="DW593" s="66"/>
      <c r="DX593" s="66"/>
      <c r="DY593" s="66"/>
      <c r="DZ593" s="66"/>
      <c r="EA593" s="66"/>
      <c r="EB593" s="66"/>
      <c r="EC593" s="66"/>
      <c r="ED593" s="66"/>
      <c r="EE593" s="66"/>
      <c r="EF593" s="66"/>
      <c r="EG593" s="66"/>
      <c r="EH593" s="66"/>
      <c r="EI593" s="66"/>
    </row>
    <row r="594" spans="1:175" s="65" customFormat="1" x14ac:dyDescent="0.25">
      <c r="A594" s="170"/>
      <c r="B594" s="67" t="s">
        <v>56</v>
      </c>
      <c r="C594" s="72"/>
      <c r="D594" s="176">
        <v>106</v>
      </c>
      <c r="E594" s="74">
        <v>106</v>
      </c>
      <c r="F594" s="176"/>
      <c r="G594" s="74"/>
      <c r="H594" s="175"/>
      <c r="I594" s="74"/>
      <c r="J594" s="68"/>
      <c r="K594" s="234"/>
      <c r="L594" s="235"/>
      <c r="M594" s="234"/>
      <c r="N594" s="89"/>
      <c r="O594" s="89"/>
      <c r="P594" s="89"/>
      <c r="Q594" s="89"/>
      <c r="R594" s="89"/>
      <c r="S594" s="89"/>
      <c r="T594" s="89"/>
      <c r="U594" s="89"/>
      <c r="V594" s="66"/>
      <c r="W594" s="66"/>
      <c r="X594" s="66"/>
      <c r="Y594" s="66"/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  <c r="AM594" s="66"/>
      <c r="AN594" s="66"/>
      <c r="AO594" s="66"/>
      <c r="AP594" s="66"/>
      <c r="AQ594" s="66"/>
      <c r="AR594" s="66"/>
      <c r="AS594" s="66"/>
      <c r="AT594" s="6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66"/>
      <c r="BI594" s="66"/>
      <c r="BJ594" s="66"/>
      <c r="BK594" s="66"/>
      <c r="BL594" s="66"/>
      <c r="BM594" s="66"/>
      <c r="BN594" s="66"/>
      <c r="BO594" s="66"/>
      <c r="BP594" s="66"/>
      <c r="BQ594" s="66"/>
      <c r="BR594" s="66"/>
      <c r="BS594" s="66"/>
      <c r="BT594" s="66"/>
      <c r="BU594" s="66"/>
      <c r="BV594" s="66"/>
      <c r="BW594" s="66"/>
      <c r="BX594" s="66"/>
      <c r="BY594" s="66"/>
      <c r="BZ594" s="66"/>
      <c r="CA594" s="66"/>
      <c r="CB594" s="66"/>
      <c r="CC594" s="66"/>
      <c r="CD594" s="66"/>
      <c r="CE594" s="66"/>
      <c r="CF594" s="66"/>
      <c r="CG594" s="66"/>
      <c r="CH594" s="66"/>
      <c r="CI594" s="66"/>
      <c r="CJ594" s="66"/>
      <c r="CK594" s="66"/>
      <c r="CL594" s="66"/>
      <c r="CM594" s="66"/>
      <c r="CN594" s="66"/>
      <c r="CO594" s="66"/>
      <c r="CP594" s="66"/>
      <c r="CQ594" s="66"/>
      <c r="CR594" s="66"/>
      <c r="CS594" s="66"/>
      <c r="CT594" s="66"/>
      <c r="CU594" s="66"/>
      <c r="CV594" s="66"/>
      <c r="CW594" s="66"/>
      <c r="CX594" s="66"/>
      <c r="CY594" s="66"/>
      <c r="CZ594" s="66"/>
      <c r="DA594" s="66"/>
      <c r="DB594" s="66"/>
      <c r="DC594" s="66"/>
      <c r="DD594" s="66"/>
      <c r="DE594" s="66"/>
      <c r="DF594" s="66"/>
      <c r="DG594" s="66"/>
      <c r="DH594" s="66"/>
      <c r="DI594" s="66"/>
      <c r="DJ594" s="66"/>
      <c r="DK594" s="66"/>
      <c r="DL594" s="66"/>
      <c r="DM594" s="66"/>
      <c r="DN594" s="66"/>
      <c r="DO594" s="66"/>
      <c r="DP594" s="66"/>
      <c r="DQ594" s="66"/>
      <c r="DR594" s="66"/>
      <c r="DS594" s="66"/>
      <c r="DT594" s="66"/>
      <c r="DU594" s="66"/>
      <c r="DV594" s="66"/>
      <c r="DW594" s="66"/>
      <c r="DX594" s="66"/>
      <c r="DY594" s="66"/>
      <c r="DZ594" s="66"/>
      <c r="EA594" s="66"/>
      <c r="EB594" s="66"/>
      <c r="EC594" s="66"/>
      <c r="ED594" s="66"/>
      <c r="EE594" s="66"/>
      <c r="EF594" s="66"/>
      <c r="EG594" s="66"/>
      <c r="EH594" s="66"/>
      <c r="EI594" s="66"/>
    </row>
    <row r="595" spans="1:175" x14ac:dyDescent="0.25">
      <c r="A595" s="101" t="s">
        <v>25</v>
      </c>
      <c r="B595" s="102"/>
      <c r="C595" s="103" t="s">
        <v>171</v>
      </c>
      <c r="D595" s="110"/>
      <c r="E595" s="111"/>
      <c r="F595" s="112">
        <v>1.9</v>
      </c>
      <c r="G595" s="109">
        <v>4.4000000000000004</v>
      </c>
      <c r="H595" s="113">
        <v>13</v>
      </c>
      <c r="I595" s="109">
        <v>99</v>
      </c>
      <c r="J595" s="104" t="s">
        <v>27</v>
      </c>
      <c r="L595" s="235"/>
    </row>
    <row r="596" spans="1:175" x14ac:dyDescent="0.25">
      <c r="A596" s="101"/>
      <c r="B596" s="102" t="s">
        <v>28</v>
      </c>
      <c r="C596" s="108"/>
      <c r="D596" s="112">
        <v>25</v>
      </c>
      <c r="E596" s="109">
        <v>25</v>
      </c>
      <c r="F596" s="112"/>
      <c r="G596" s="109"/>
      <c r="H596" s="109"/>
      <c r="I596" s="109"/>
      <c r="J596" s="104"/>
      <c r="L596" s="235"/>
    </row>
    <row r="597" spans="1:175" ht="15.75" thickBot="1" x14ac:dyDescent="0.3">
      <c r="A597" s="101"/>
      <c r="B597" s="102" t="s">
        <v>22</v>
      </c>
      <c r="C597" s="108"/>
      <c r="D597" s="112">
        <v>5</v>
      </c>
      <c r="E597" s="109">
        <v>5</v>
      </c>
      <c r="F597" s="112" t="s">
        <v>1</v>
      </c>
      <c r="G597" s="109"/>
      <c r="H597" s="109"/>
      <c r="I597" s="109"/>
      <c r="J597" s="104"/>
      <c r="L597" s="235"/>
    </row>
    <row r="598" spans="1:175" ht="15.75" thickBot="1" x14ac:dyDescent="0.3">
      <c r="A598" s="171" t="s">
        <v>29</v>
      </c>
      <c r="B598" s="172"/>
      <c r="C598" s="247">
        <v>357</v>
      </c>
      <c r="D598" s="216"/>
      <c r="E598" s="173"/>
      <c r="F598" s="166">
        <v>8.6999999999999993</v>
      </c>
      <c r="G598" s="166">
        <v>10.100000000000001</v>
      </c>
      <c r="H598" s="166">
        <v>39.200000000000003</v>
      </c>
      <c r="I598" s="166">
        <v>282</v>
      </c>
      <c r="J598" s="167"/>
      <c r="L598" s="235"/>
    </row>
    <row r="599" spans="1:175" x14ac:dyDescent="0.25">
      <c r="A599" s="71" t="s">
        <v>30</v>
      </c>
      <c r="B599" s="67"/>
      <c r="C599" s="72">
        <v>125</v>
      </c>
      <c r="D599" s="174">
        <v>125</v>
      </c>
      <c r="E599" s="72">
        <v>125</v>
      </c>
      <c r="F599" s="132">
        <v>1.2</v>
      </c>
      <c r="G599" s="131">
        <v>1</v>
      </c>
      <c r="H599" s="130">
        <v>9</v>
      </c>
      <c r="I599" s="131">
        <v>47</v>
      </c>
      <c r="J599" s="68" t="s">
        <v>53</v>
      </c>
      <c r="L599" s="235"/>
      <c r="M599" s="89"/>
      <c r="N599" s="66"/>
      <c r="O599" s="66"/>
      <c r="P599" s="66"/>
      <c r="Q599" s="66"/>
      <c r="R599" s="66"/>
      <c r="S599" s="66"/>
      <c r="T599" s="66"/>
      <c r="U599" s="66"/>
    </row>
    <row r="600" spans="1:175" ht="15.75" thickBot="1" x14ac:dyDescent="0.3">
      <c r="A600" s="71" t="s">
        <v>221</v>
      </c>
      <c r="B600" s="67"/>
      <c r="C600" s="72"/>
      <c r="D600" s="174"/>
      <c r="E600" s="72"/>
      <c r="F600" s="132"/>
      <c r="G600" s="131"/>
      <c r="H600" s="130"/>
      <c r="I600" s="131"/>
      <c r="J600" s="68"/>
      <c r="L600" s="235"/>
      <c r="M600" s="89"/>
      <c r="N600" s="66"/>
      <c r="O600" s="66"/>
      <c r="P600" s="66"/>
      <c r="Q600" s="66"/>
      <c r="R600" s="66"/>
      <c r="S600" s="66"/>
      <c r="T600" s="66"/>
      <c r="U600" s="66"/>
    </row>
    <row r="601" spans="1:175" ht="15.75" thickBot="1" x14ac:dyDescent="0.3">
      <c r="A601" s="171" t="s">
        <v>29</v>
      </c>
      <c r="B601" s="172"/>
      <c r="C601" s="247">
        <v>125</v>
      </c>
      <c r="D601" s="264"/>
      <c r="E601" s="249"/>
      <c r="F601" s="165">
        <v>1.2</v>
      </c>
      <c r="G601" s="165">
        <v>1</v>
      </c>
      <c r="H601" s="165">
        <v>9</v>
      </c>
      <c r="I601" s="165">
        <v>47</v>
      </c>
      <c r="J601" s="167"/>
      <c r="L601" s="235"/>
    </row>
    <row r="602" spans="1:175" ht="15.75" thickBot="1" x14ac:dyDescent="0.3">
      <c r="A602" s="82"/>
      <c r="B602" s="83"/>
      <c r="C602" s="246">
        <v>482</v>
      </c>
      <c r="D602" s="303"/>
      <c r="E602" s="258"/>
      <c r="F602" s="454">
        <v>9.8999999999999986</v>
      </c>
      <c r="G602" s="454">
        <v>11.7</v>
      </c>
      <c r="H602" s="454">
        <v>48.2</v>
      </c>
      <c r="I602" s="454">
        <v>329</v>
      </c>
      <c r="J602" s="158"/>
      <c r="L602" s="235"/>
    </row>
    <row r="603" spans="1:175" x14ac:dyDescent="0.25">
      <c r="A603" s="82"/>
      <c r="B603" s="83" t="s">
        <v>32</v>
      </c>
      <c r="C603" s="253"/>
      <c r="D603" s="214"/>
      <c r="E603" s="254"/>
      <c r="F603" s="454"/>
      <c r="G603" s="156"/>
      <c r="H603" s="454"/>
      <c r="I603" s="156"/>
      <c r="J603" s="158"/>
      <c r="L603" s="235"/>
    </row>
    <row r="604" spans="1:175" s="65" customFormat="1" x14ac:dyDescent="0.25">
      <c r="A604" s="339" t="s">
        <v>442</v>
      </c>
      <c r="B604" s="340"/>
      <c r="C604" s="341">
        <v>30</v>
      </c>
      <c r="D604" s="342"/>
      <c r="E604" s="343"/>
      <c r="F604" s="342">
        <v>0.36</v>
      </c>
      <c r="G604" s="343">
        <v>1.5</v>
      </c>
      <c r="H604" s="342">
        <v>2.52</v>
      </c>
      <c r="I604" s="344">
        <v>25</v>
      </c>
      <c r="J604" s="345" t="s">
        <v>443</v>
      </c>
      <c r="K604" s="66"/>
      <c r="L604" s="299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/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/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/>
      <c r="BZ604" s="66"/>
      <c r="CA604" s="66"/>
      <c r="CB604" s="66"/>
      <c r="CC604" s="66"/>
      <c r="CD604" s="66"/>
      <c r="CE604" s="66"/>
      <c r="CF604" s="66"/>
      <c r="CG604" s="66"/>
      <c r="CH604" s="66"/>
      <c r="CI604" s="66"/>
      <c r="CJ604" s="66"/>
      <c r="CK604" s="66"/>
      <c r="CL604" s="66"/>
      <c r="CM604" s="66"/>
      <c r="CN604" s="66"/>
      <c r="CO604" s="66"/>
      <c r="CP604" s="66"/>
      <c r="CQ604" s="66"/>
      <c r="CR604" s="66"/>
      <c r="CS604" s="66"/>
      <c r="CT604" s="66"/>
      <c r="CU604" s="66"/>
      <c r="CV604" s="66"/>
      <c r="CW604" s="66"/>
      <c r="CX604" s="66"/>
      <c r="CY604" s="66"/>
      <c r="CZ604" s="66"/>
      <c r="DA604" s="66"/>
      <c r="DB604" s="66"/>
      <c r="DC604" s="66"/>
      <c r="DD604" s="66"/>
      <c r="DE604" s="66"/>
      <c r="DF604" s="66"/>
      <c r="DG604" s="66"/>
      <c r="DH604" s="66"/>
      <c r="DI604" s="66"/>
      <c r="DJ604" s="66"/>
      <c r="DK604" s="66"/>
      <c r="DL604" s="66"/>
      <c r="DM604" s="66"/>
      <c r="DN604" s="66"/>
      <c r="DO604" s="66"/>
      <c r="DP604" s="66"/>
      <c r="DQ604" s="66"/>
      <c r="DR604" s="66"/>
      <c r="DS604" s="66"/>
      <c r="DT604" s="66"/>
      <c r="DU604" s="66"/>
      <c r="DV604" s="66"/>
      <c r="DW604" s="66"/>
      <c r="DX604" s="66"/>
      <c r="DY604" s="66"/>
      <c r="DZ604" s="66"/>
      <c r="EA604" s="66"/>
      <c r="EB604" s="66"/>
      <c r="EC604" s="66"/>
      <c r="ED604" s="66"/>
      <c r="EE604" s="66"/>
      <c r="EF604" s="66"/>
      <c r="EG604" s="66"/>
      <c r="EH604" s="66"/>
      <c r="EI604" s="66"/>
      <c r="EJ604" s="66"/>
      <c r="EK604" s="66"/>
      <c r="EL604" s="66"/>
      <c r="EM604" s="66"/>
      <c r="EN604" s="66"/>
      <c r="EO604" s="66"/>
      <c r="EP604" s="66"/>
      <c r="EQ604" s="66"/>
      <c r="ER604" s="66"/>
      <c r="ES604" s="66"/>
      <c r="ET604" s="66"/>
      <c r="EU604" s="66"/>
      <c r="EV604" s="66"/>
      <c r="EW604" s="66"/>
      <c r="EX604" s="66"/>
      <c r="EY604" s="66"/>
      <c r="EZ604" s="66"/>
      <c r="FA604" s="66"/>
      <c r="FB604" s="66"/>
      <c r="FC604" s="66"/>
      <c r="FD604" s="66"/>
      <c r="FE604" s="66"/>
      <c r="FF604" s="66"/>
      <c r="FG604" s="66"/>
      <c r="FH604" s="66"/>
      <c r="FI604" s="66"/>
      <c r="FJ604" s="66"/>
      <c r="FK604" s="66"/>
      <c r="FL604" s="66"/>
      <c r="FM604" s="66"/>
      <c r="FN604" s="66"/>
      <c r="FO604" s="66"/>
      <c r="FP604" s="66"/>
      <c r="FQ604" s="66"/>
      <c r="FR604" s="66"/>
      <c r="FS604" s="66"/>
    </row>
    <row r="605" spans="1:175" s="65" customFormat="1" x14ac:dyDescent="0.25">
      <c r="A605" s="339"/>
      <c r="B605" s="340" t="s">
        <v>33</v>
      </c>
      <c r="C605" s="341"/>
      <c r="D605" s="342">
        <v>38.76</v>
      </c>
      <c r="E605" s="343">
        <v>28.5</v>
      </c>
      <c r="F605" s="342"/>
      <c r="G605" s="343"/>
      <c r="H605" s="342"/>
      <c r="I605" s="344"/>
      <c r="J605" s="345"/>
      <c r="K605" s="66"/>
      <c r="L605" s="299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  <c r="BD605" s="66"/>
      <c r="BE605" s="66"/>
      <c r="BF605" s="66"/>
      <c r="BG605" s="66"/>
      <c r="BH605" s="66"/>
      <c r="BI605" s="66"/>
      <c r="BJ605" s="66"/>
      <c r="BK605" s="66"/>
      <c r="BL605" s="66"/>
      <c r="BM605" s="66"/>
      <c r="BN605" s="66"/>
      <c r="BO605" s="66"/>
      <c r="BP605" s="66"/>
      <c r="BQ605" s="66"/>
      <c r="BR605" s="66"/>
      <c r="BS605" s="66"/>
      <c r="BT605" s="66"/>
      <c r="BU605" s="66"/>
      <c r="BV605" s="66"/>
      <c r="BW605" s="66"/>
      <c r="BX605" s="66"/>
      <c r="BY605" s="66"/>
      <c r="BZ605" s="66"/>
      <c r="CA605" s="66"/>
      <c r="CB605" s="66"/>
      <c r="CC605" s="66"/>
      <c r="CD605" s="66"/>
      <c r="CE605" s="66"/>
      <c r="CF605" s="66"/>
      <c r="CG605" s="66"/>
      <c r="CH605" s="66"/>
      <c r="CI605" s="66"/>
      <c r="CJ605" s="66"/>
      <c r="CK605" s="66"/>
      <c r="CL605" s="66"/>
      <c r="CM605" s="66"/>
      <c r="CN605" s="66"/>
      <c r="CO605" s="66"/>
      <c r="CP605" s="66"/>
      <c r="CQ605" s="66"/>
      <c r="CR605" s="66"/>
      <c r="CS605" s="66"/>
      <c r="CT605" s="66"/>
      <c r="CU605" s="66"/>
      <c r="CV605" s="66"/>
      <c r="CW605" s="66"/>
      <c r="CX605" s="66"/>
      <c r="CY605" s="66"/>
      <c r="CZ605" s="66"/>
      <c r="DA605" s="66"/>
      <c r="DB605" s="66"/>
      <c r="DC605" s="66"/>
      <c r="DD605" s="66"/>
      <c r="DE605" s="66"/>
      <c r="DF605" s="66"/>
      <c r="DG605" s="66"/>
      <c r="DH605" s="66"/>
      <c r="DI605" s="66"/>
      <c r="DJ605" s="66"/>
      <c r="DK605" s="66"/>
      <c r="DL605" s="66"/>
      <c r="DM605" s="66"/>
      <c r="DN605" s="66"/>
      <c r="DO605" s="66"/>
      <c r="DP605" s="66"/>
      <c r="DQ605" s="66"/>
      <c r="DR605" s="66"/>
      <c r="DS605" s="66"/>
      <c r="DT605" s="66"/>
      <c r="DU605" s="66"/>
      <c r="DV605" s="66"/>
      <c r="DW605" s="66"/>
      <c r="DX605" s="66"/>
      <c r="DY605" s="66"/>
      <c r="DZ605" s="66"/>
      <c r="EA605" s="66"/>
      <c r="EB605" s="66"/>
      <c r="EC605" s="66"/>
      <c r="ED605" s="66"/>
      <c r="EE605" s="66"/>
      <c r="EF605" s="66"/>
      <c r="EG605" s="66"/>
      <c r="EH605" s="66"/>
      <c r="EI605" s="66"/>
      <c r="EJ605" s="66"/>
      <c r="EK605" s="66"/>
      <c r="EL605" s="66"/>
      <c r="EM605" s="66"/>
      <c r="EN605" s="66"/>
      <c r="EO605" s="66"/>
      <c r="EP605" s="66"/>
      <c r="EQ605" s="66"/>
      <c r="ER605" s="66"/>
      <c r="ES605" s="66"/>
      <c r="ET605" s="66"/>
      <c r="EU605" s="66"/>
      <c r="EV605" s="66"/>
      <c r="EW605" s="66"/>
      <c r="EX605" s="66"/>
      <c r="EY605" s="66"/>
      <c r="EZ605" s="66"/>
      <c r="FA605" s="66"/>
      <c r="FB605" s="66"/>
      <c r="FC605" s="66"/>
      <c r="FD605" s="66"/>
      <c r="FE605" s="66"/>
      <c r="FF605" s="66"/>
      <c r="FG605" s="66"/>
      <c r="FH605" s="66"/>
      <c r="FI605" s="66"/>
      <c r="FJ605" s="66"/>
      <c r="FK605" s="66"/>
      <c r="FL605" s="66"/>
      <c r="FM605" s="66"/>
      <c r="FN605" s="66"/>
      <c r="FO605" s="66"/>
      <c r="FP605" s="66"/>
      <c r="FQ605" s="66"/>
      <c r="FR605" s="66"/>
      <c r="FS605" s="66"/>
    </row>
    <row r="606" spans="1:175" s="65" customFormat="1" x14ac:dyDescent="0.25">
      <c r="A606" s="339"/>
      <c r="B606" s="340" t="s">
        <v>38</v>
      </c>
      <c r="C606" s="341"/>
      <c r="D606" s="342">
        <v>1.5</v>
      </c>
      <c r="E606" s="343">
        <v>1.5</v>
      </c>
      <c r="F606" s="342"/>
      <c r="G606" s="343"/>
      <c r="H606" s="342"/>
      <c r="I606" s="344"/>
      <c r="J606" s="345"/>
      <c r="K606" s="66"/>
      <c r="L606" s="299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/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6"/>
      <c r="CF606" s="66"/>
      <c r="CG606" s="66"/>
      <c r="CH606" s="66"/>
      <c r="CI606" s="66"/>
      <c r="CJ606" s="66"/>
      <c r="CK606" s="66"/>
      <c r="CL606" s="66"/>
      <c r="CM606" s="66"/>
      <c r="CN606" s="66"/>
      <c r="CO606" s="66"/>
      <c r="CP606" s="66"/>
      <c r="CQ606" s="66"/>
      <c r="CR606" s="66"/>
      <c r="CS606" s="66"/>
      <c r="CT606" s="66"/>
      <c r="CU606" s="66"/>
      <c r="CV606" s="66"/>
      <c r="CW606" s="66"/>
      <c r="CX606" s="66"/>
      <c r="CY606" s="66"/>
      <c r="CZ606" s="66"/>
      <c r="DA606" s="66"/>
      <c r="DB606" s="66"/>
      <c r="DC606" s="66"/>
      <c r="DD606" s="66"/>
      <c r="DE606" s="66"/>
      <c r="DF606" s="66"/>
      <c r="DG606" s="66"/>
      <c r="DH606" s="66"/>
      <c r="DI606" s="66"/>
      <c r="DJ606" s="66"/>
      <c r="DK606" s="66"/>
      <c r="DL606" s="66"/>
      <c r="DM606" s="66"/>
      <c r="DN606" s="66"/>
      <c r="DO606" s="66"/>
      <c r="DP606" s="66"/>
      <c r="DQ606" s="66"/>
      <c r="DR606" s="66"/>
      <c r="DS606" s="66"/>
      <c r="DT606" s="66"/>
      <c r="DU606" s="66"/>
      <c r="DV606" s="66"/>
      <c r="DW606" s="66"/>
      <c r="DX606" s="66"/>
      <c r="DY606" s="66"/>
      <c r="DZ606" s="66"/>
      <c r="EA606" s="66"/>
      <c r="EB606" s="66"/>
      <c r="EC606" s="66"/>
      <c r="ED606" s="66"/>
      <c r="EE606" s="66"/>
      <c r="EF606" s="66"/>
      <c r="EG606" s="66"/>
      <c r="EH606" s="66"/>
      <c r="EI606" s="66"/>
      <c r="EJ606" s="66"/>
      <c r="EK606" s="66"/>
      <c r="EL606" s="66"/>
      <c r="EM606" s="66"/>
      <c r="EN606" s="66"/>
      <c r="EO606" s="66"/>
      <c r="EP606" s="66"/>
      <c r="EQ606" s="66"/>
      <c r="ER606" s="66"/>
      <c r="ES606" s="66"/>
      <c r="ET606" s="66"/>
      <c r="EU606" s="66"/>
      <c r="EV606" s="66"/>
      <c r="EW606" s="66"/>
      <c r="EX606" s="66"/>
      <c r="EY606" s="66"/>
      <c r="EZ606" s="66"/>
      <c r="FA606" s="66"/>
      <c r="FB606" s="66"/>
      <c r="FC606" s="66"/>
      <c r="FD606" s="66"/>
      <c r="FE606" s="66"/>
      <c r="FF606" s="66"/>
      <c r="FG606" s="66"/>
      <c r="FH606" s="66"/>
      <c r="FI606" s="66"/>
      <c r="FJ606" s="66"/>
      <c r="FK606" s="66"/>
      <c r="FL606" s="66"/>
      <c r="FM606" s="66"/>
      <c r="FN606" s="66"/>
      <c r="FO606" s="66"/>
      <c r="FP606" s="66"/>
      <c r="FQ606" s="66"/>
      <c r="FR606" s="66"/>
      <c r="FS606" s="66"/>
    </row>
    <row r="607" spans="1:175" s="65" customFormat="1" ht="30" x14ac:dyDescent="0.25">
      <c r="A607" s="145" t="s">
        <v>232</v>
      </c>
      <c r="B607" s="134"/>
      <c r="C607" s="135" t="s">
        <v>239</v>
      </c>
      <c r="D607" s="136"/>
      <c r="E607" s="137"/>
      <c r="F607" s="143">
        <v>4.8</v>
      </c>
      <c r="G607" s="137">
        <v>5</v>
      </c>
      <c r="H607" s="136">
        <v>18</v>
      </c>
      <c r="I607" s="460">
        <v>136</v>
      </c>
      <c r="J607" s="146" t="s">
        <v>250</v>
      </c>
      <c r="K607" s="234"/>
      <c r="L607" s="235"/>
      <c r="M607" s="89"/>
      <c r="N607" s="89"/>
      <c r="O607" s="89"/>
      <c r="P607" s="89"/>
      <c r="Q607" s="89"/>
      <c r="R607" s="89"/>
      <c r="S607" s="89"/>
      <c r="T607" s="89"/>
      <c r="U607" s="89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  <c r="BD607" s="66"/>
      <c r="BE607" s="66"/>
      <c r="BF607" s="66"/>
      <c r="BG607" s="66"/>
      <c r="BH607" s="66"/>
      <c r="BI607" s="66"/>
      <c r="BJ607" s="66"/>
      <c r="BK607" s="66"/>
      <c r="BL607" s="66"/>
      <c r="BM607" s="66"/>
      <c r="BN607" s="66"/>
      <c r="BO607" s="66"/>
      <c r="BP607" s="66"/>
      <c r="BQ607" s="66"/>
      <c r="BR607" s="66"/>
      <c r="BS607" s="66"/>
      <c r="BT607" s="66"/>
      <c r="BU607" s="66"/>
      <c r="BV607" s="66"/>
      <c r="BW607" s="66"/>
      <c r="BX607" s="66"/>
      <c r="BY607" s="66"/>
      <c r="BZ607" s="66"/>
      <c r="CA607" s="66"/>
      <c r="CB607" s="66"/>
      <c r="CC607" s="66"/>
      <c r="CD607" s="66"/>
      <c r="CE607" s="66"/>
      <c r="CF607" s="66"/>
      <c r="CG607" s="66"/>
      <c r="CH607" s="66"/>
      <c r="CI607" s="66"/>
      <c r="CJ607" s="66"/>
      <c r="CK607" s="66"/>
      <c r="CL607" s="66"/>
      <c r="CM607" s="66"/>
      <c r="CN607" s="66"/>
      <c r="CO607" s="66"/>
      <c r="CP607" s="66"/>
      <c r="CQ607" s="66"/>
      <c r="CR607" s="66"/>
      <c r="CS607" s="66"/>
      <c r="CT607" s="66"/>
      <c r="CU607" s="66"/>
      <c r="CV607" s="66"/>
      <c r="CW607" s="66"/>
      <c r="CX607" s="66"/>
      <c r="CY607" s="66"/>
      <c r="CZ607" s="66"/>
      <c r="DA607" s="66"/>
      <c r="DB607" s="66"/>
      <c r="DC607" s="66"/>
      <c r="DD607" s="66"/>
      <c r="DE607" s="66"/>
      <c r="DF607" s="66"/>
      <c r="DG607" s="66"/>
      <c r="DH607" s="66"/>
      <c r="DI607" s="66"/>
      <c r="DJ607" s="66"/>
      <c r="DK607" s="66"/>
      <c r="DL607" s="66"/>
      <c r="DM607" s="66"/>
      <c r="DN607" s="66"/>
      <c r="DO607" s="66"/>
      <c r="DP607" s="66"/>
      <c r="DQ607" s="66"/>
      <c r="DR607" s="66"/>
      <c r="DS607" s="66"/>
      <c r="DT607" s="66"/>
      <c r="DU607" s="66"/>
      <c r="DV607" s="66"/>
      <c r="DW607" s="66"/>
      <c r="DX607" s="66"/>
      <c r="DY607" s="66"/>
      <c r="DZ607" s="66"/>
      <c r="EA607" s="66"/>
      <c r="EB607" s="66"/>
      <c r="EC607" s="66"/>
      <c r="ED607" s="66"/>
      <c r="EE607" s="66"/>
      <c r="EF607" s="66"/>
      <c r="EG607" s="66"/>
      <c r="EH607" s="66"/>
      <c r="EI607" s="66"/>
    </row>
    <row r="608" spans="1:175" s="65" customFormat="1" x14ac:dyDescent="0.25">
      <c r="A608" s="71"/>
      <c r="B608" s="67" t="s">
        <v>234</v>
      </c>
      <c r="C608" s="187"/>
      <c r="D608" s="74">
        <v>22.62</v>
      </c>
      <c r="E608" s="175">
        <v>14.7</v>
      </c>
      <c r="F608" s="132"/>
      <c r="G608" s="132"/>
      <c r="H608" s="132"/>
      <c r="I608" s="132"/>
      <c r="J608" s="68"/>
      <c r="K608" s="234"/>
      <c r="L608" s="235"/>
      <c r="M608" s="89"/>
      <c r="N608" s="89"/>
      <c r="O608" s="89"/>
      <c r="P608" s="89"/>
      <c r="Q608" s="89"/>
      <c r="R608" s="89"/>
      <c r="S608" s="89"/>
      <c r="T608" s="89"/>
      <c r="U608" s="89"/>
      <c r="V608" s="66"/>
      <c r="W608" s="66"/>
      <c r="X608" s="66"/>
      <c r="Y608" s="66"/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  <c r="BD608" s="66"/>
      <c r="BE608" s="66"/>
      <c r="BF608" s="66"/>
      <c r="BG608" s="66"/>
      <c r="BH608" s="66"/>
      <c r="BI608" s="66"/>
      <c r="BJ608" s="66"/>
      <c r="BK608" s="66"/>
      <c r="BL608" s="66"/>
      <c r="BM608" s="66"/>
      <c r="BN608" s="66"/>
      <c r="BO608" s="66"/>
      <c r="BP608" s="66"/>
      <c r="BQ608" s="66"/>
      <c r="BR608" s="66"/>
      <c r="BS608" s="66"/>
      <c r="BT608" s="66"/>
      <c r="BU608" s="66"/>
      <c r="BV608" s="66"/>
      <c r="BW608" s="66"/>
      <c r="BX608" s="66"/>
      <c r="BY608" s="66"/>
      <c r="BZ608" s="66"/>
      <c r="CA608" s="66"/>
      <c r="CB608" s="66"/>
      <c r="CC608" s="66"/>
      <c r="CD608" s="66"/>
      <c r="CE608" s="66"/>
      <c r="CF608" s="66"/>
      <c r="CG608" s="66"/>
      <c r="CH608" s="66"/>
      <c r="CI608" s="66"/>
      <c r="CJ608" s="66"/>
      <c r="CK608" s="66"/>
      <c r="CL608" s="66"/>
      <c r="CM608" s="66"/>
      <c r="CN608" s="66"/>
      <c r="CO608" s="66"/>
      <c r="CP608" s="66"/>
      <c r="CQ608" s="66"/>
      <c r="CR608" s="66"/>
      <c r="CS608" s="66"/>
      <c r="CT608" s="66"/>
      <c r="CU608" s="66"/>
      <c r="CV608" s="66"/>
      <c r="CW608" s="66"/>
      <c r="CX608" s="66"/>
      <c r="CY608" s="66"/>
      <c r="CZ608" s="66"/>
      <c r="DA608" s="66"/>
      <c r="DB608" s="66"/>
      <c r="DC608" s="66"/>
      <c r="DD608" s="66"/>
      <c r="DE608" s="66"/>
      <c r="DF608" s="66"/>
      <c r="DG608" s="66"/>
      <c r="DH608" s="66"/>
      <c r="DI608" s="66"/>
      <c r="DJ608" s="66"/>
      <c r="DK608" s="66"/>
      <c r="DL608" s="66"/>
      <c r="DM608" s="66"/>
      <c r="DN608" s="66"/>
      <c r="DO608" s="66"/>
      <c r="DP608" s="66"/>
      <c r="DQ608" s="66"/>
      <c r="DR608" s="66"/>
      <c r="DS608" s="66"/>
      <c r="DT608" s="66"/>
      <c r="DU608" s="66"/>
      <c r="DV608" s="66"/>
      <c r="DW608" s="66"/>
      <c r="DX608" s="66"/>
      <c r="DY608" s="66"/>
      <c r="DZ608" s="66"/>
      <c r="EA608" s="66"/>
      <c r="EB608" s="66"/>
      <c r="EC608" s="66"/>
      <c r="ED608" s="66"/>
      <c r="EE608" s="66"/>
      <c r="EF608" s="66"/>
      <c r="EG608" s="66"/>
      <c r="EH608" s="66"/>
      <c r="EI608" s="66"/>
    </row>
    <row r="609" spans="1:188" s="65" customFormat="1" x14ac:dyDescent="0.25">
      <c r="A609" s="145"/>
      <c r="B609" s="134" t="s">
        <v>46</v>
      </c>
      <c r="C609" s="135"/>
      <c r="D609" s="136">
        <v>22.5</v>
      </c>
      <c r="E609" s="137">
        <v>18</v>
      </c>
      <c r="F609" s="143"/>
      <c r="G609" s="137"/>
      <c r="H609" s="136"/>
      <c r="I609" s="460"/>
      <c r="J609" s="461"/>
      <c r="K609" s="234"/>
      <c r="L609" s="235"/>
      <c r="M609" s="89"/>
      <c r="N609" s="89"/>
      <c r="O609" s="89"/>
      <c r="P609" s="89"/>
      <c r="Q609" s="89"/>
      <c r="R609" s="89"/>
      <c r="S609" s="89"/>
      <c r="T609" s="89"/>
      <c r="U609" s="89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66"/>
      <c r="BI609" s="66"/>
      <c r="BJ609" s="66"/>
      <c r="BK609" s="66"/>
      <c r="BL609" s="66"/>
      <c r="BM609" s="66"/>
      <c r="BN609" s="66"/>
      <c r="BO609" s="66"/>
      <c r="BP609" s="66"/>
      <c r="BQ609" s="66"/>
      <c r="BR609" s="66"/>
      <c r="BS609" s="66"/>
      <c r="BT609" s="66"/>
      <c r="BU609" s="66"/>
      <c r="BV609" s="66"/>
      <c r="BW609" s="66"/>
      <c r="BX609" s="66"/>
      <c r="BY609" s="66"/>
      <c r="BZ609" s="66"/>
      <c r="CA609" s="66"/>
      <c r="CB609" s="66"/>
      <c r="CC609" s="66"/>
      <c r="CD609" s="66"/>
      <c r="CE609" s="66"/>
      <c r="CF609" s="66"/>
      <c r="CG609" s="66"/>
      <c r="CH609" s="66"/>
      <c r="CI609" s="66"/>
      <c r="CJ609" s="66"/>
      <c r="CK609" s="66"/>
      <c r="CL609" s="66"/>
      <c r="CM609" s="66"/>
      <c r="CN609" s="66"/>
      <c r="CO609" s="66"/>
      <c r="CP609" s="66"/>
      <c r="CQ609" s="66"/>
      <c r="CR609" s="66"/>
      <c r="CS609" s="66"/>
      <c r="CT609" s="66"/>
      <c r="CU609" s="66"/>
      <c r="CV609" s="66"/>
      <c r="CW609" s="66"/>
      <c r="CX609" s="66"/>
      <c r="CY609" s="66"/>
      <c r="CZ609" s="66"/>
      <c r="DA609" s="66"/>
      <c r="DB609" s="66"/>
      <c r="DC609" s="66"/>
      <c r="DD609" s="66"/>
      <c r="DE609" s="66"/>
      <c r="DF609" s="66"/>
      <c r="DG609" s="66"/>
      <c r="DH609" s="66"/>
      <c r="DI609" s="66"/>
      <c r="DJ609" s="66"/>
      <c r="DK609" s="66"/>
      <c r="DL609" s="66"/>
      <c r="DM609" s="66"/>
      <c r="DN609" s="66"/>
      <c r="DO609" s="66"/>
      <c r="DP609" s="66"/>
      <c r="DQ609" s="66"/>
      <c r="DR609" s="66"/>
      <c r="DS609" s="66"/>
      <c r="DT609" s="66"/>
      <c r="DU609" s="66"/>
      <c r="DV609" s="66"/>
      <c r="DW609" s="66"/>
      <c r="DX609" s="66"/>
      <c r="DY609" s="66"/>
      <c r="DZ609" s="66"/>
      <c r="EA609" s="66"/>
      <c r="EB609" s="66"/>
      <c r="EC609" s="66"/>
      <c r="ED609" s="66"/>
      <c r="EE609" s="66"/>
      <c r="EF609" s="66"/>
      <c r="EG609" s="66"/>
      <c r="EH609" s="66"/>
      <c r="EI609" s="66"/>
    </row>
    <row r="610" spans="1:188" s="65" customFormat="1" x14ac:dyDescent="0.25">
      <c r="A610" s="145"/>
      <c r="B610" s="134" t="s">
        <v>34</v>
      </c>
      <c r="C610" s="135"/>
      <c r="D610" s="136">
        <v>19.95</v>
      </c>
      <c r="E610" s="137">
        <v>15</v>
      </c>
      <c r="F610" s="143"/>
      <c r="G610" s="137"/>
      <c r="H610" s="136"/>
      <c r="I610" s="460"/>
      <c r="J610" s="461"/>
      <c r="K610" s="234"/>
      <c r="L610" s="235"/>
      <c r="M610" s="89"/>
      <c r="N610" s="89"/>
      <c r="O610" s="89"/>
      <c r="P610" s="89"/>
      <c r="Q610" s="89"/>
      <c r="R610" s="89"/>
      <c r="S610" s="89"/>
      <c r="T610" s="89"/>
      <c r="U610" s="89"/>
      <c r="V610" s="66"/>
      <c r="W610" s="66"/>
      <c r="X610" s="66"/>
      <c r="Y610" s="66"/>
      <c r="Z610" s="66"/>
      <c r="AA610" s="66"/>
      <c r="AB610" s="66"/>
      <c r="AC610" s="66"/>
      <c r="AD610" s="66"/>
      <c r="AE610" s="66"/>
      <c r="AF610" s="66"/>
      <c r="AG610" s="66"/>
      <c r="AH610" s="66"/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  <c r="BD610" s="66"/>
      <c r="BE610" s="66"/>
      <c r="BF610" s="66"/>
      <c r="BG610" s="66"/>
      <c r="BH610" s="66"/>
      <c r="BI610" s="66"/>
      <c r="BJ610" s="66"/>
      <c r="BK610" s="66"/>
      <c r="BL610" s="66"/>
      <c r="BM610" s="66"/>
      <c r="BN610" s="66"/>
      <c r="BO610" s="66"/>
      <c r="BP610" s="66"/>
      <c r="BQ610" s="66"/>
      <c r="BR610" s="66"/>
      <c r="BS610" s="66"/>
      <c r="BT610" s="66"/>
      <c r="BU610" s="66"/>
      <c r="BV610" s="66"/>
      <c r="BW610" s="66"/>
      <c r="BX610" s="66"/>
      <c r="BY610" s="66"/>
      <c r="BZ610" s="66"/>
      <c r="CA610" s="66"/>
      <c r="CB610" s="66"/>
      <c r="CC610" s="66"/>
      <c r="CD610" s="66"/>
      <c r="CE610" s="66"/>
      <c r="CF610" s="66"/>
      <c r="CG610" s="66"/>
      <c r="CH610" s="66"/>
      <c r="CI610" s="66"/>
      <c r="CJ610" s="66"/>
      <c r="CK610" s="66"/>
      <c r="CL610" s="66"/>
      <c r="CM610" s="66"/>
      <c r="CN610" s="66"/>
      <c r="CO610" s="66"/>
      <c r="CP610" s="66"/>
      <c r="CQ610" s="66"/>
      <c r="CR610" s="66"/>
      <c r="CS610" s="66"/>
      <c r="CT610" s="66"/>
      <c r="CU610" s="66"/>
      <c r="CV610" s="66"/>
      <c r="CW610" s="66"/>
      <c r="CX610" s="66"/>
      <c r="CY610" s="66"/>
      <c r="CZ610" s="66"/>
      <c r="DA610" s="66"/>
      <c r="DB610" s="66"/>
      <c r="DC610" s="66"/>
      <c r="DD610" s="66"/>
      <c r="DE610" s="66"/>
      <c r="DF610" s="66"/>
      <c r="DG610" s="66"/>
      <c r="DH610" s="66"/>
      <c r="DI610" s="66"/>
      <c r="DJ610" s="66"/>
      <c r="DK610" s="66"/>
      <c r="DL610" s="66"/>
      <c r="DM610" s="66"/>
      <c r="DN610" s="66"/>
      <c r="DO610" s="66"/>
      <c r="DP610" s="66"/>
      <c r="DQ610" s="66"/>
      <c r="DR610" s="66"/>
      <c r="DS610" s="66"/>
      <c r="DT610" s="66"/>
      <c r="DU610" s="66"/>
      <c r="DV610" s="66"/>
      <c r="DW610" s="66"/>
      <c r="DX610" s="66"/>
      <c r="DY610" s="66"/>
      <c r="DZ610" s="66"/>
      <c r="EA610" s="66"/>
      <c r="EB610" s="66"/>
      <c r="EC610" s="66"/>
      <c r="ED610" s="66"/>
      <c r="EE610" s="66"/>
      <c r="EF610" s="66"/>
      <c r="EG610" s="66"/>
      <c r="EH610" s="66"/>
      <c r="EI610" s="66"/>
    </row>
    <row r="611" spans="1:188" s="65" customFormat="1" x14ac:dyDescent="0.25">
      <c r="A611" s="145"/>
      <c r="B611" s="134" t="s">
        <v>36</v>
      </c>
      <c r="C611" s="135"/>
      <c r="D611" s="136">
        <v>7.5</v>
      </c>
      <c r="E611" s="137">
        <v>6</v>
      </c>
      <c r="F611" s="143"/>
      <c r="G611" s="137"/>
      <c r="H611" s="136"/>
      <c r="I611" s="460"/>
      <c r="J611" s="461"/>
      <c r="K611" s="234"/>
      <c r="L611" s="235"/>
      <c r="M611" s="89"/>
      <c r="N611" s="89"/>
      <c r="O611" s="89"/>
      <c r="P611" s="89"/>
      <c r="Q611" s="89"/>
      <c r="R611" s="89"/>
      <c r="S611" s="89"/>
      <c r="T611" s="89"/>
      <c r="U611" s="89"/>
      <c r="V611" s="66"/>
      <c r="W611" s="66"/>
      <c r="X611" s="66"/>
      <c r="Y611" s="66"/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  <c r="BD611" s="66"/>
      <c r="BE611" s="66"/>
      <c r="BF611" s="66"/>
      <c r="BG611" s="66"/>
      <c r="BH611" s="66"/>
      <c r="BI611" s="66"/>
      <c r="BJ611" s="66"/>
      <c r="BK611" s="66"/>
      <c r="BL611" s="66"/>
      <c r="BM611" s="66"/>
      <c r="BN611" s="66"/>
      <c r="BO611" s="66"/>
      <c r="BP611" s="66"/>
      <c r="BQ611" s="66"/>
      <c r="BR611" s="66"/>
      <c r="BS611" s="66"/>
      <c r="BT611" s="66"/>
      <c r="BU611" s="66"/>
      <c r="BV611" s="66"/>
      <c r="BW611" s="66"/>
      <c r="BX611" s="66"/>
      <c r="BY611" s="66"/>
      <c r="BZ611" s="66"/>
      <c r="CA611" s="66"/>
      <c r="CB611" s="66"/>
      <c r="CC611" s="66"/>
      <c r="CD611" s="66"/>
      <c r="CE611" s="66"/>
      <c r="CF611" s="66"/>
      <c r="CG611" s="66"/>
      <c r="CH611" s="66"/>
      <c r="CI611" s="66"/>
      <c r="CJ611" s="66"/>
      <c r="CK611" s="66"/>
      <c r="CL611" s="66"/>
      <c r="CM611" s="66"/>
      <c r="CN611" s="66"/>
      <c r="CO611" s="66"/>
      <c r="CP611" s="66"/>
      <c r="CQ611" s="66"/>
      <c r="CR611" s="66"/>
      <c r="CS611" s="66"/>
      <c r="CT611" s="66"/>
      <c r="CU611" s="66"/>
      <c r="CV611" s="66"/>
      <c r="CW611" s="66"/>
      <c r="CX611" s="66"/>
      <c r="CY611" s="66"/>
      <c r="CZ611" s="66"/>
      <c r="DA611" s="66"/>
      <c r="DB611" s="66"/>
      <c r="DC611" s="66"/>
      <c r="DD611" s="66"/>
      <c r="DE611" s="66"/>
      <c r="DF611" s="66"/>
      <c r="DG611" s="66"/>
      <c r="DH611" s="66"/>
      <c r="DI611" s="66"/>
      <c r="DJ611" s="66"/>
      <c r="DK611" s="66"/>
      <c r="DL611" s="66"/>
      <c r="DM611" s="66"/>
      <c r="DN611" s="66"/>
      <c r="DO611" s="66"/>
      <c r="DP611" s="66"/>
      <c r="DQ611" s="66"/>
      <c r="DR611" s="66"/>
      <c r="DS611" s="66"/>
      <c r="DT611" s="66"/>
      <c r="DU611" s="66"/>
      <c r="DV611" s="66"/>
      <c r="DW611" s="66"/>
      <c r="DX611" s="66"/>
      <c r="DY611" s="66"/>
      <c r="DZ611" s="66"/>
      <c r="EA611" s="66"/>
      <c r="EB611" s="66"/>
      <c r="EC611" s="66"/>
      <c r="ED611" s="66"/>
      <c r="EE611" s="66"/>
      <c r="EF611" s="66"/>
      <c r="EG611" s="66"/>
      <c r="EH611" s="66"/>
      <c r="EI611" s="66"/>
    </row>
    <row r="612" spans="1:188" s="65" customFormat="1" x14ac:dyDescent="0.25">
      <c r="A612" s="145"/>
      <c r="B612" s="134" t="s">
        <v>37</v>
      </c>
      <c r="C612" s="135"/>
      <c r="D612" s="136">
        <v>7.14</v>
      </c>
      <c r="E612" s="137">
        <v>6</v>
      </c>
      <c r="F612" s="143"/>
      <c r="G612" s="137"/>
      <c r="H612" s="136"/>
      <c r="I612" s="460"/>
      <c r="J612" s="461"/>
      <c r="K612" s="234"/>
      <c r="L612" s="235"/>
      <c r="M612" s="89"/>
      <c r="N612" s="89"/>
      <c r="O612" s="89"/>
      <c r="P612" s="89"/>
      <c r="Q612" s="89"/>
      <c r="R612" s="89"/>
      <c r="S612" s="89"/>
      <c r="T612" s="89"/>
      <c r="U612" s="89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  <c r="AL612" s="66"/>
      <c r="AM612" s="66"/>
      <c r="AN612" s="66"/>
      <c r="AO612" s="66"/>
      <c r="AP612" s="66"/>
      <c r="AQ612" s="66"/>
      <c r="AR612" s="66"/>
      <c r="AS612" s="66"/>
      <c r="AT612" s="66"/>
      <c r="AU612" s="66"/>
      <c r="AV612" s="66"/>
      <c r="AW612" s="66"/>
      <c r="AX612" s="66"/>
      <c r="AY612" s="66"/>
      <c r="AZ612" s="66"/>
      <c r="BA612" s="66"/>
      <c r="BB612" s="66"/>
      <c r="BC612" s="66"/>
      <c r="BD612" s="66"/>
      <c r="BE612" s="66"/>
      <c r="BF612" s="66"/>
      <c r="BG612" s="66"/>
      <c r="BH612" s="66"/>
      <c r="BI612" s="66"/>
      <c r="BJ612" s="66"/>
      <c r="BK612" s="66"/>
      <c r="BL612" s="66"/>
      <c r="BM612" s="66"/>
      <c r="BN612" s="66"/>
      <c r="BO612" s="66"/>
      <c r="BP612" s="66"/>
      <c r="BQ612" s="66"/>
      <c r="BR612" s="66"/>
      <c r="BS612" s="66"/>
      <c r="BT612" s="66"/>
      <c r="BU612" s="66"/>
      <c r="BV612" s="66"/>
      <c r="BW612" s="66"/>
      <c r="BX612" s="66"/>
      <c r="BY612" s="66"/>
      <c r="BZ612" s="66"/>
      <c r="CA612" s="66"/>
      <c r="CB612" s="66"/>
      <c r="CC612" s="66"/>
      <c r="CD612" s="66"/>
      <c r="CE612" s="66"/>
      <c r="CF612" s="66"/>
      <c r="CG612" s="66"/>
      <c r="CH612" s="66"/>
      <c r="CI612" s="66"/>
      <c r="CJ612" s="66"/>
      <c r="CK612" s="66"/>
      <c r="CL612" s="66"/>
      <c r="CM612" s="66"/>
      <c r="CN612" s="66"/>
      <c r="CO612" s="66"/>
      <c r="CP612" s="66"/>
      <c r="CQ612" s="66"/>
      <c r="CR612" s="66"/>
      <c r="CS612" s="66"/>
      <c r="CT612" s="66"/>
      <c r="CU612" s="66"/>
      <c r="CV612" s="66"/>
      <c r="CW612" s="66"/>
      <c r="CX612" s="66"/>
      <c r="CY612" s="66"/>
      <c r="CZ612" s="66"/>
      <c r="DA612" s="66"/>
      <c r="DB612" s="66"/>
      <c r="DC612" s="66"/>
      <c r="DD612" s="66"/>
      <c r="DE612" s="66"/>
      <c r="DF612" s="66"/>
      <c r="DG612" s="66"/>
      <c r="DH612" s="66"/>
      <c r="DI612" s="66"/>
      <c r="DJ612" s="66"/>
      <c r="DK612" s="66"/>
      <c r="DL612" s="66"/>
      <c r="DM612" s="66"/>
      <c r="DN612" s="66"/>
      <c r="DO612" s="66"/>
      <c r="DP612" s="66"/>
      <c r="DQ612" s="66"/>
      <c r="DR612" s="66"/>
      <c r="DS612" s="66"/>
      <c r="DT612" s="66"/>
      <c r="DU612" s="66"/>
      <c r="DV612" s="66"/>
      <c r="DW612" s="66"/>
      <c r="DX612" s="66"/>
      <c r="DY612" s="66"/>
      <c r="DZ612" s="66"/>
      <c r="EA612" s="66"/>
      <c r="EB612" s="66"/>
      <c r="EC612" s="66"/>
      <c r="ED612" s="66"/>
      <c r="EE612" s="66"/>
      <c r="EF612" s="66"/>
      <c r="EG612" s="66"/>
      <c r="EH612" s="66"/>
      <c r="EI612" s="66"/>
    </row>
    <row r="613" spans="1:188" s="65" customFormat="1" x14ac:dyDescent="0.25">
      <c r="A613" s="145"/>
      <c r="B613" s="134" t="s">
        <v>109</v>
      </c>
      <c r="C613" s="135"/>
      <c r="D613" s="136">
        <v>6</v>
      </c>
      <c r="E613" s="137">
        <v>6</v>
      </c>
      <c r="F613" s="143"/>
      <c r="G613" s="137"/>
      <c r="H613" s="136"/>
      <c r="I613" s="460"/>
      <c r="J613" s="461"/>
      <c r="K613" s="234"/>
      <c r="L613" s="235"/>
      <c r="M613" s="89"/>
      <c r="N613" s="89"/>
      <c r="O613" s="89"/>
      <c r="P613" s="89"/>
      <c r="Q613" s="89"/>
      <c r="R613" s="89"/>
      <c r="S613" s="89"/>
      <c r="T613" s="89"/>
      <c r="U613" s="89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  <c r="BD613" s="66"/>
      <c r="BE613" s="66"/>
      <c r="BF613" s="66"/>
      <c r="BG613" s="66"/>
      <c r="BH613" s="66"/>
      <c r="BI613" s="66"/>
      <c r="BJ613" s="66"/>
      <c r="BK613" s="66"/>
      <c r="BL613" s="66"/>
      <c r="BM613" s="66"/>
      <c r="BN613" s="66"/>
      <c r="BO613" s="66"/>
      <c r="BP613" s="66"/>
      <c r="BQ613" s="66"/>
      <c r="BR613" s="66"/>
      <c r="BS613" s="66"/>
      <c r="BT613" s="66"/>
      <c r="BU613" s="66"/>
      <c r="BV613" s="66"/>
      <c r="BW613" s="66"/>
      <c r="BX613" s="66"/>
      <c r="BY613" s="66"/>
      <c r="BZ613" s="66"/>
      <c r="CA613" s="66"/>
      <c r="CB613" s="66"/>
      <c r="CC613" s="66"/>
      <c r="CD613" s="66"/>
      <c r="CE613" s="66"/>
      <c r="CF613" s="66"/>
      <c r="CG613" s="66"/>
      <c r="CH613" s="66"/>
      <c r="CI613" s="66"/>
      <c r="CJ613" s="66"/>
      <c r="CK613" s="66"/>
      <c r="CL613" s="66"/>
      <c r="CM613" s="66"/>
      <c r="CN613" s="66"/>
      <c r="CO613" s="66"/>
      <c r="CP613" s="66"/>
      <c r="CQ613" s="66"/>
      <c r="CR613" s="66"/>
      <c r="CS613" s="66"/>
      <c r="CT613" s="66"/>
      <c r="CU613" s="66"/>
      <c r="CV613" s="66"/>
      <c r="CW613" s="66"/>
      <c r="CX613" s="66"/>
      <c r="CY613" s="66"/>
      <c r="CZ613" s="66"/>
      <c r="DA613" s="66"/>
      <c r="DB613" s="66"/>
      <c r="DC613" s="66"/>
      <c r="DD613" s="66"/>
      <c r="DE613" s="66"/>
      <c r="DF613" s="66"/>
      <c r="DG613" s="66"/>
      <c r="DH613" s="66"/>
      <c r="DI613" s="66"/>
      <c r="DJ613" s="66"/>
      <c r="DK613" s="66"/>
      <c r="DL613" s="66"/>
      <c r="DM613" s="66"/>
      <c r="DN613" s="66"/>
      <c r="DO613" s="66"/>
      <c r="DP613" s="66"/>
      <c r="DQ613" s="66"/>
      <c r="DR613" s="66"/>
      <c r="DS613" s="66"/>
      <c r="DT613" s="66"/>
      <c r="DU613" s="66"/>
      <c r="DV613" s="66"/>
      <c r="DW613" s="66"/>
      <c r="DX613" s="66"/>
      <c r="DY613" s="66"/>
      <c r="DZ613" s="66"/>
      <c r="EA613" s="66"/>
      <c r="EB613" s="66"/>
      <c r="EC613" s="66"/>
      <c r="ED613" s="66"/>
      <c r="EE613" s="66"/>
      <c r="EF613" s="66"/>
      <c r="EG613" s="66"/>
      <c r="EH613" s="66"/>
      <c r="EI613" s="66"/>
    </row>
    <row r="614" spans="1:188" s="65" customFormat="1" x14ac:dyDescent="0.25">
      <c r="A614" s="145"/>
      <c r="B614" s="134" t="s">
        <v>38</v>
      </c>
      <c r="C614" s="135"/>
      <c r="D614" s="136">
        <v>3</v>
      </c>
      <c r="E614" s="137">
        <v>3</v>
      </c>
      <c r="F614" s="143"/>
      <c r="G614" s="137"/>
      <c r="H614" s="136"/>
      <c r="I614" s="460"/>
      <c r="J614" s="461"/>
      <c r="K614" s="234"/>
      <c r="L614" s="235"/>
      <c r="M614" s="89"/>
      <c r="N614" s="89"/>
      <c r="O614" s="89"/>
      <c r="P614" s="89"/>
      <c r="Q614" s="89"/>
      <c r="R614" s="89"/>
      <c r="S614" s="89"/>
      <c r="T614" s="89"/>
      <c r="U614" s="89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  <c r="BD614" s="66"/>
      <c r="BE614" s="66"/>
      <c r="BF614" s="66"/>
      <c r="BG614" s="66"/>
      <c r="BH614" s="66"/>
      <c r="BI614" s="66"/>
      <c r="BJ614" s="66"/>
      <c r="BK614" s="66"/>
      <c r="BL614" s="66"/>
      <c r="BM614" s="66"/>
      <c r="BN614" s="66"/>
      <c r="BO614" s="66"/>
      <c r="BP614" s="66"/>
      <c r="BQ614" s="66"/>
      <c r="BR614" s="66"/>
      <c r="BS614" s="66"/>
      <c r="BT614" s="66"/>
      <c r="BU614" s="66"/>
      <c r="BV614" s="66"/>
      <c r="BW614" s="66"/>
      <c r="BX614" s="66"/>
      <c r="BY614" s="66"/>
      <c r="BZ614" s="66"/>
      <c r="CA614" s="66"/>
      <c r="CB614" s="66"/>
      <c r="CC614" s="66"/>
      <c r="CD614" s="66"/>
      <c r="CE614" s="66"/>
      <c r="CF614" s="66"/>
      <c r="CG614" s="66"/>
      <c r="CH614" s="66"/>
      <c r="CI614" s="66"/>
      <c r="CJ614" s="66"/>
      <c r="CK614" s="66"/>
      <c r="CL614" s="66"/>
      <c r="CM614" s="66"/>
      <c r="CN614" s="66"/>
      <c r="CO614" s="66"/>
      <c r="CP614" s="66"/>
      <c r="CQ614" s="66"/>
      <c r="CR614" s="66"/>
      <c r="CS614" s="66"/>
      <c r="CT614" s="66"/>
      <c r="CU614" s="66"/>
      <c r="CV614" s="66"/>
      <c r="CW614" s="66"/>
      <c r="CX614" s="66"/>
      <c r="CY614" s="66"/>
      <c r="CZ614" s="66"/>
      <c r="DA614" s="66"/>
      <c r="DB614" s="66"/>
      <c r="DC614" s="66"/>
      <c r="DD614" s="66"/>
      <c r="DE614" s="66"/>
      <c r="DF614" s="66"/>
      <c r="DG614" s="66"/>
      <c r="DH614" s="66"/>
      <c r="DI614" s="66"/>
      <c r="DJ614" s="66"/>
      <c r="DK614" s="66"/>
      <c r="DL614" s="66"/>
      <c r="DM614" s="66"/>
      <c r="DN614" s="66"/>
      <c r="DO614" s="66"/>
      <c r="DP614" s="66"/>
      <c r="DQ614" s="66"/>
      <c r="DR614" s="66"/>
      <c r="DS614" s="66"/>
      <c r="DT614" s="66"/>
      <c r="DU614" s="66"/>
      <c r="DV614" s="66"/>
      <c r="DW614" s="66"/>
      <c r="DX614" s="66"/>
      <c r="DY614" s="66"/>
      <c r="DZ614" s="66"/>
      <c r="EA614" s="66"/>
      <c r="EB614" s="66"/>
      <c r="EC614" s="66"/>
      <c r="ED614" s="66"/>
      <c r="EE614" s="66"/>
      <c r="EF614" s="66"/>
      <c r="EG614" s="66"/>
      <c r="EH614" s="66"/>
      <c r="EI614" s="66"/>
    </row>
    <row r="615" spans="1:188" s="65" customFormat="1" x14ac:dyDescent="0.25">
      <c r="A615" s="145"/>
      <c r="B615" s="134" t="s">
        <v>21</v>
      </c>
      <c r="C615" s="135"/>
      <c r="D615" s="136">
        <v>1</v>
      </c>
      <c r="E615" s="137">
        <v>1</v>
      </c>
      <c r="F615" s="143"/>
      <c r="G615" s="137"/>
      <c r="H615" s="136"/>
      <c r="I615" s="460"/>
      <c r="J615" s="461"/>
      <c r="K615" s="234"/>
      <c r="L615" s="235"/>
      <c r="M615" s="89"/>
      <c r="N615" s="89"/>
      <c r="O615" s="89"/>
      <c r="P615" s="89"/>
      <c r="Q615" s="89"/>
      <c r="R615" s="89"/>
      <c r="S615" s="89"/>
      <c r="T615" s="89"/>
      <c r="U615" s="89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6"/>
      <c r="AS615" s="66"/>
      <c r="AT615" s="66"/>
      <c r="AU615" s="66"/>
      <c r="AV615" s="66"/>
      <c r="AW615" s="66"/>
      <c r="AX615" s="66"/>
      <c r="AY615" s="66"/>
      <c r="AZ615" s="66"/>
      <c r="BA615" s="66"/>
      <c r="BB615" s="66"/>
      <c r="BC615" s="66"/>
      <c r="BD615" s="66"/>
      <c r="BE615" s="66"/>
      <c r="BF615" s="66"/>
      <c r="BG615" s="66"/>
      <c r="BH615" s="66"/>
      <c r="BI615" s="66"/>
      <c r="BJ615" s="66"/>
      <c r="BK615" s="66"/>
      <c r="BL615" s="66"/>
      <c r="BM615" s="66"/>
      <c r="BN615" s="66"/>
      <c r="BO615" s="66"/>
      <c r="BP615" s="66"/>
      <c r="BQ615" s="66"/>
      <c r="BR615" s="66"/>
      <c r="BS615" s="66"/>
      <c r="BT615" s="66"/>
      <c r="BU615" s="66"/>
      <c r="BV615" s="66"/>
      <c r="BW615" s="66"/>
      <c r="BX615" s="66"/>
      <c r="BY615" s="66"/>
      <c r="BZ615" s="66"/>
      <c r="CA615" s="66"/>
      <c r="CB615" s="66"/>
      <c r="CC615" s="66"/>
      <c r="CD615" s="66"/>
      <c r="CE615" s="66"/>
      <c r="CF615" s="66"/>
      <c r="CG615" s="66"/>
      <c r="CH615" s="66"/>
      <c r="CI615" s="66"/>
      <c r="CJ615" s="66"/>
      <c r="CK615" s="66"/>
      <c r="CL615" s="66"/>
      <c r="CM615" s="66"/>
      <c r="CN615" s="66"/>
      <c r="CO615" s="66"/>
      <c r="CP615" s="66"/>
      <c r="CQ615" s="66"/>
      <c r="CR615" s="66"/>
      <c r="CS615" s="66"/>
      <c r="CT615" s="66"/>
      <c r="CU615" s="66"/>
      <c r="CV615" s="66"/>
      <c r="CW615" s="66"/>
      <c r="CX615" s="66"/>
      <c r="CY615" s="66"/>
      <c r="CZ615" s="66"/>
      <c r="DA615" s="66"/>
      <c r="DB615" s="66"/>
      <c r="DC615" s="66"/>
      <c r="DD615" s="66"/>
      <c r="DE615" s="66"/>
      <c r="DF615" s="66"/>
      <c r="DG615" s="66"/>
      <c r="DH615" s="66"/>
      <c r="DI615" s="66"/>
      <c r="DJ615" s="66"/>
      <c r="DK615" s="66"/>
      <c r="DL615" s="66"/>
      <c r="DM615" s="66"/>
      <c r="DN615" s="66"/>
      <c r="DO615" s="66"/>
      <c r="DP615" s="66"/>
      <c r="DQ615" s="66"/>
      <c r="DR615" s="66"/>
      <c r="DS615" s="66"/>
      <c r="DT615" s="66"/>
      <c r="DU615" s="66"/>
      <c r="DV615" s="66"/>
      <c r="DW615" s="66"/>
      <c r="DX615" s="66"/>
      <c r="DY615" s="66"/>
      <c r="DZ615" s="66"/>
      <c r="EA615" s="66"/>
      <c r="EB615" s="66"/>
      <c r="EC615" s="66"/>
      <c r="ED615" s="66"/>
      <c r="EE615" s="66"/>
      <c r="EF615" s="66"/>
      <c r="EG615" s="66"/>
      <c r="EH615" s="66"/>
      <c r="EI615" s="66"/>
    </row>
    <row r="616" spans="1:188" s="65" customFormat="1" x14ac:dyDescent="0.25">
      <c r="A616" s="145"/>
      <c r="B616" s="134" t="s">
        <v>19</v>
      </c>
      <c r="C616" s="135"/>
      <c r="D616" s="136">
        <v>132</v>
      </c>
      <c r="E616" s="137">
        <v>132</v>
      </c>
      <c r="F616" s="143"/>
      <c r="G616" s="137"/>
      <c r="H616" s="136"/>
      <c r="I616" s="460"/>
      <c r="J616" s="461"/>
      <c r="K616" s="234"/>
      <c r="L616" s="235"/>
      <c r="M616" s="89"/>
      <c r="N616" s="89"/>
      <c r="O616" s="89"/>
      <c r="P616" s="89"/>
      <c r="Q616" s="89"/>
      <c r="R616" s="89"/>
      <c r="S616" s="89"/>
      <c r="T616" s="89"/>
      <c r="U616" s="89"/>
      <c r="V616" s="66"/>
      <c r="W616" s="66"/>
      <c r="X616" s="66"/>
      <c r="Y616" s="66"/>
      <c r="Z616" s="66"/>
      <c r="AA616" s="66"/>
      <c r="AB616" s="66"/>
      <c r="AC616" s="66"/>
      <c r="AD616" s="66"/>
      <c r="AE616" s="66"/>
      <c r="AF616" s="66"/>
      <c r="AG616" s="66"/>
      <c r="AH616" s="66"/>
      <c r="AI616" s="66"/>
      <c r="AJ616" s="66"/>
      <c r="AK616" s="66"/>
      <c r="AL616" s="66"/>
      <c r="AM616" s="66"/>
      <c r="AN616" s="66"/>
      <c r="AO616" s="66"/>
      <c r="AP616" s="66"/>
      <c r="AQ616" s="66"/>
      <c r="AR616" s="66"/>
      <c r="AS616" s="66"/>
      <c r="AT616" s="66"/>
      <c r="AU616" s="66"/>
      <c r="AV616" s="66"/>
      <c r="AW616" s="66"/>
      <c r="AX616" s="66"/>
      <c r="AY616" s="66"/>
      <c r="AZ616" s="66"/>
      <c r="BA616" s="66"/>
      <c r="BB616" s="66"/>
      <c r="BC616" s="66"/>
      <c r="BD616" s="66"/>
      <c r="BE616" s="66"/>
      <c r="BF616" s="66"/>
      <c r="BG616" s="66"/>
      <c r="BH616" s="66"/>
      <c r="BI616" s="66"/>
      <c r="BJ616" s="66"/>
      <c r="BK616" s="66"/>
      <c r="BL616" s="66"/>
      <c r="BM616" s="66"/>
      <c r="BN616" s="66"/>
      <c r="BO616" s="66"/>
      <c r="BP616" s="66"/>
      <c r="BQ616" s="66"/>
      <c r="BR616" s="66"/>
      <c r="BS616" s="66"/>
      <c r="BT616" s="66"/>
      <c r="BU616" s="66"/>
      <c r="BV616" s="66"/>
      <c r="BW616" s="66"/>
      <c r="BX616" s="66"/>
      <c r="BY616" s="66"/>
      <c r="BZ616" s="66"/>
      <c r="CA616" s="66"/>
      <c r="CB616" s="66"/>
      <c r="CC616" s="66"/>
      <c r="CD616" s="66"/>
      <c r="CE616" s="66"/>
      <c r="CF616" s="66"/>
      <c r="CG616" s="66"/>
      <c r="CH616" s="66"/>
      <c r="CI616" s="66"/>
      <c r="CJ616" s="66"/>
      <c r="CK616" s="66"/>
      <c r="CL616" s="66"/>
      <c r="CM616" s="66"/>
      <c r="CN616" s="66"/>
      <c r="CO616" s="66"/>
      <c r="CP616" s="66"/>
      <c r="CQ616" s="66"/>
      <c r="CR616" s="66"/>
      <c r="CS616" s="66"/>
      <c r="CT616" s="66"/>
      <c r="CU616" s="66"/>
      <c r="CV616" s="66"/>
      <c r="CW616" s="66"/>
      <c r="CX616" s="66"/>
      <c r="CY616" s="66"/>
      <c r="CZ616" s="66"/>
      <c r="DA616" s="66"/>
      <c r="DB616" s="66"/>
      <c r="DC616" s="66"/>
      <c r="DD616" s="66"/>
      <c r="DE616" s="66"/>
      <c r="DF616" s="66"/>
      <c r="DG616" s="66"/>
      <c r="DH616" s="66"/>
      <c r="DI616" s="66"/>
      <c r="DJ616" s="66"/>
      <c r="DK616" s="66"/>
      <c r="DL616" s="66"/>
      <c r="DM616" s="66"/>
      <c r="DN616" s="66"/>
      <c r="DO616" s="66"/>
      <c r="DP616" s="66"/>
      <c r="DQ616" s="66"/>
      <c r="DR616" s="66"/>
      <c r="DS616" s="66"/>
      <c r="DT616" s="66"/>
      <c r="DU616" s="66"/>
      <c r="DV616" s="66"/>
      <c r="DW616" s="66"/>
      <c r="DX616" s="66"/>
      <c r="DY616" s="66"/>
      <c r="DZ616" s="66"/>
      <c r="EA616" s="66"/>
      <c r="EB616" s="66"/>
      <c r="EC616" s="66"/>
      <c r="ED616" s="66"/>
      <c r="EE616" s="66"/>
      <c r="EF616" s="66"/>
      <c r="EG616" s="66"/>
      <c r="EH616" s="66"/>
      <c r="EI616" s="66"/>
    </row>
    <row r="617" spans="1:188" s="65" customFormat="1" x14ac:dyDescent="0.25">
      <c r="A617" s="145"/>
      <c r="B617" s="134" t="s">
        <v>40</v>
      </c>
      <c r="C617" s="135"/>
      <c r="D617" s="136">
        <v>5</v>
      </c>
      <c r="E617" s="137">
        <v>5</v>
      </c>
      <c r="F617" s="143"/>
      <c r="G617" s="137"/>
      <c r="H617" s="136"/>
      <c r="I617" s="460"/>
      <c r="J617" s="461"/>
      <c r="K617" s="234"/>
      <c r="L617" s="235"/>
      <c r="M617" s="89"/>
      <c r="N617" s="89"/>
      <c r="O617" s="89"/>
      <c r="P617" s="89"/>
      <c r="Q617" s="89"/>
      <c r="R617" s="89"/>
      <c r="S617" s="89"/>
      <c r="T617" s="89"/>
      <c r="U617" s="89"/>
      <c r="V617" s="66"/>
      <c r="W617" s="66"/>
      <c r="X617" s="66"/>
      <c r="Y617" s="66"/>
      <c r="Z617" s="66"/>
      <c r="AA617" s="66"/>
      <c r="AB617" s="66"/>
      <c r="AC617" s="66"/>
      <c r="AD617" s="66"/>
      <c r="AE617" s="66"/>
      <c r="AF617" s="66"/>
      <c r="AG617" s="66"/>
      <c r="AH617" s="66"/>
      <c r="AI617" s="66"/>
      <c r="AJ617" s="66"/>
      <c r="AK617" s="66"/>
      <c r="AL617" s="66"/>
      <c r="AM617" s="66"/>
      <c r="AN617" s="66"/>
      <c r="AO617" s="66"/>
      <c r="AP617" s="66"/>
      <c r="AQ617" s="66"/>
      <c r="AR617" s="66"/>
      <c r="AS617" s="66"/>
      <c r="AT617" s="66"/>
      <c r="AU617" s="66"/>
      <c r="AV617" s="66"/>
      <c r="AW617" s="66"/>
      <c r="AX617" s="66"/>
      <c r="AY617" s="66"/>
      <c r="AZ617" s="66"/>
      <c r="BA617" s="66"/>
      <c r="BB617" s="66"/>
      <c r="BC617" s="66"/>
      <c r="BD617" s="66"/>
      <c r="BE617" s="66"/>
      <c r="BF617" s="66"/>
      <c r="BG617" s="66"/>
      <c r="BH617" s="66"/>
      <c r="BI617" s="66"/>
      <c r="BJ617" s="66"/>
      <c r="BK617" s="66"/>
      <c r="BL617" s="66"/>
      <c r="BM617" s="66"/>
      <c r="BN617" s="66"/>
      <c r="BO617" s="66"/>
      <c r="BP617" s="66"/>
      <c r="BQ617" s="66"/>
      <c r="BR617" s="66"/>
      <c r="BS617" s="66"/>
      <c r="BT617" s="66"/>
      <c r="BU617" s="66"/>
      <c r="BV617" s="66"/>
      <c r="BW617" s="66"/>
      <c r="BX617" s="66"/>
      <c r="BY617" s="66"/>
      <c r="BZ617" s="66"/>
      <c r="CA617" s="66"/>
      <c r="CB617" s="66"/>
      <c r="CC617" s="66"/>
      <c r="CD617" s="66"/>
      <c r="CE617" s="66"/>
      <c r="CF617" s="66"/>
      <c r="CG617" s="66"/>
      <c r="CH617" s="66"/>
      <c r="CI617" s="66"/>
      <c r="CJ617" s="66"/>
      <c r="CK617" s="66"/>
      <c r="CL617" s="66"/>
      <c r="CM617" s="66"/>
      <c r="CN617" s="66"/>
      <c r="CO617" s="66"/>
      <c r="CP617" s="66"/>
      <c r="CQ617" s="66"/>
      <c r="CR617" s="66"/>
      <c r="CS617" s="66"/>
      <c r="CT617" s="66"/>
      <c r="CU617" s="66"/>
      <c r="CV617" s="66"/>
      <c r="CW617" s="66"/>
      <c r="CX617" s="66"/>
      <c r="CY617" s="66"/>
      <c r="CZ617" s="66"/>
      <c r="DA617" s="66"/>
      <c r="DB617" s="66"/>
      <c r="DC617" s="66"/>
      <c r="DD617" s="66"/>
      <c r="DE617" s="66"/>
      <c r="DF617" s="66"/>
      <c r="DG617" s="66"/>
      <c r="DH617" s="66"/>
      <c r="DI617" s="66"/>
      <c r="DJ617" s="66"/>
      <c r="DK617" s="66"/>
      <c r="DL617" s="66"/>
      <c r="DM617" s="66"/>
      <c r="DN617" s="66"/>
      <c r="DO617" s="66"/>
      <c r="DP617" s="66"/>
      <c r="DQ617" s="66"/>
      <c r="DR617" s="66"/>
      <c r="DS617" s="66"/>
      <c r="DT617" s="66"/>
      <c r="DU617" s="66"/>
      <c r="DV617" s="66"/>
      <c r="DW617" s="66"/>
      <c r="DX617" s="66"/>
      <c r="DY617" s="66"/>
      <c r="DZ617" s="66"/>
      <c r="EA617" s="66"/>
      <c r="EB617" s="66"/>
      <c r="EC617" s="66"/>
      <c r="ED617" s="66"/>
      <c r="EE617" s="66"/>
      <c r="EF617" s="66"/>
      <c r="EG617" s="66"/>
      <c r="EH617" s="66"/>
      <c r="EI617" s="66"/>
    </row>
    <row r="618" spans="1:188" s="279" customFormat="1" ht="23.25" x14ac:dyDescent="0.25">
      <c r="A618" s="71" t="s">
        <v>434</v>
      </c>
      <c r="B618" s="67"/>
      <c r="C618" s="74" t="s">
        <v>435</v>
      </c>
      <c r="D618" s="130"/>
      <c r="E618" s="131"/>
      <c r="F618" s="100">
        <v>5</v>
      </c>
      <c r="G618" s="97">
        <v>4.2</v>
      </c>
      <c r="H618" s="96">
        <v>0.7</v>
      </c>
      <c r="I618" s="100">
        <v>61</v>
      </c>
      <c r="J618" s="68" t="s">
        <v>436</v>
      </c>
      <c r="K618" s="234"/>
      <c r="L618" s="235"/>
      <c r="M618" s="89"/>
      <c r="N618" s="89"/>
      <c r="O618" s="89"/>
      <c r="P618" s="89"/>
      <c r="Q618" s="89"/>
      <c r="R618" s="89"/>
      <c r="S618" s="89"/>
      <c r="T618" s="89"/>
      <c r="U618" s="89"/>
      <c r="V618" s="281"/>
      <c r="W618" s="281"/>
      <c r="X618" s="281"/>
      <c r="Y618" s="281"/>
      <c r="Z618" s="281"/>
      <c r="AA618" s="281"/>
      <c r="AB618" s="281"/>
      <c r="AC618" s="281"/>
      <c r="AD618" s="281"/>
      <c r="AE618" s="281"/>
      <c r="AF618" s="281"/>
      <c r="AG618" s="281"/>
      <c r="AH618" s="281"/>
      <c r="AI618" s="281"/>
      <c r="AJ618" s="281"/>
      <c r="AK618" s="281"/>
      <c r="AL618" s="281"/>
      <c r="AM618" s="281"/>
      <c r="AN618" s="281"/>
      <c r="AO618" s="281"/>
      <c r="AP618" s="281"/>
      <c r="AQ618" s="281"/>
      <c r="AR618" s="281"/>
      <c r="AS618" s="281"/>
      <c r="AT618" s="281"/>
      <c r="AU618" s="281"/>
      <c r="AV618" s="281"/>
      <c r="AW618" s="281"/>
      <c r="AX618" s="281"/>
      <c r="AY618" s="281"/>
      <c r="AZ618" s="281"/>
      <c r="BA618" s="281"/>
      <c r="BB618" s="281"/>
      <c r="BC618" s="281"/>
      <c r="BD618" s="281"/>
      <c r="BE618" s="281"/>
      <c r="BF618" s="281"/>
      <c r="BG618" s="281"/>
      <c r="BH618" s="281"/>
      <c r="BI618" s="281"/>
      <c r="BJ618" s="281"/>
      <c r="BK618" s="281"/>
      <c r="BL618" s="281"/>
      <c r="BM618" s="281"/>
      <c r="BN618" s="281"/>
      <c r="BO618" s="281"/>
      <c r="BP618" s="281"/>
      <c r="BQ618" s="281"/>
      <c r="BR618" s="281"/>
      <c r="BS618" s="281"/>
      <c r="BT618" s="281"/>
      <c r="BU618" s="281"/>
      <c r="BV618" s="281"/>
      <c r="BW618" s="281"/>
      <c r="BX618" s="281"/>
      <c r="BY618" s="281"/>
      <c r="BZ618" s="281"/>
      <c r="CA618" s="281"/>
      <c r="CB618" s="281"/>
      <c r="CC618" s="281"/>
      <c r="CD618" s="281"/>
      <c r="CE618" s="281"/>
      <c r="CF618" s="281"/>
      <c r="CG618" s="281"/>
      <c r="CH618" s="281"/>
      <c r="CI618" s="281"/>
      <c r="CJ618" s="281"/>
      <c r="CK618" s="281"/>
      <c r="CL618" s="281"/>
      <c r="CM618" s="281"/>
      <c r="CN618" s="281"/>
      <c r="CO618" s="281"/>
      <c r="CP618" s="281"/>
      <c r="CQ618" s="281"/>
      <c r="CR618" s="281"/>
      <c r="CS618" s="281"/>
      <c r="CT618" s="281"/>
      <c r="CU618" s="281"/>
      <c r="CV618" s="281"/>
      <c r="CW618" s="281"/>
      <c r="CX618" s="281"/>
      <c r="CY618" s="281"/>
      <c r="CZ618" s="281"/>
      <c r="DA618" s="281"/>
      <c r="DB618" s="281"/>
      <c r="DC618" s="281"/>
      <c r="DD618" s="281"/>
      <c r="DE618" s="281"/>
      <c r="DF618" s="281"/>
      <c r="DG618" s="281"/>
      <c r="DH618" s="281"/>
      <c r="DI618" s="281"/>
      <c r="DJ618" s="281"/>
      <c r="DK618" s="281"/>
      <c r="DL618" s="281"/>
      <c r="DM618" s="281"/>
      <c r="DN618" s="281"/>
      <c r="DO618" s="281"/>
      <c r="DP618" s="281"/>
      <c r="DQ618" s="281"/>
      <c r="DR618" s="281"/>
      <c r="DS618" s="281"/>
      <c r="DT618" s="281"/>
      <c r="DU618" s="281"/>
      <c r="DV618" s="281"/>
      <c r="DW618" s="281"/>
      <c r="DX618" s="281"/>
      <c r="DY618" s="281"/>
      <c r="DZ618" s="281"/>
      <c r="EA618" s="281"/>
      <c r="EB618" s="281"/>
      <c r="EC618" s="281"/>
      <c r="ED618" s="281"/>
      <c r="EE618" s="281"/>
      <c r="EF618" s="281"/>
      <c r="EG618" s="281"/>
      <c r="EH618" s="281"/>
      <c r="EI618" s="281"/>
      <c r="EJ618" s="281"/>
      <c r="EK618" s="281"/>
      <c r="EL618" s="281"/>
      <c r="EM618" s="281"/>
      <c r="EN618" s="281"/>
      <c r="EO618" s="281"/>
      <c r="EP618" s="281"/>
      <c r="EQ618" s="281"/>
      <c r="ER618" s="281"/>
      <c r="ES618" s="281"/>
      <c r="ET618" s="281"/>
      <c r="EU618" s="281"/>
      <c r="EV618" s="281"/>
      <c r="EW618" s="281"/>
      <c r="EX618" s="281"/>
      <c r="EY618" s="281"/>
      <c r="EZ618" s="281"/>
      <c r="FA618" s="281"/>
      <c r="FB618" s="281"/>
      <c r="FC618" s="281"/>
      <c r="FD618" s="281"/>
      <c r="FE618" s="281"/>
      <c r="FF618" s="281"/>
      <c r="FG618" s="281"/>
      <c r="FH618" s="281"/>
      <c r="FI618" s="281"/>
      <c r="FJ618" s="281"/>
      <c r="FK618" s="281"/>
      <c r="FL618" s="281"/>
      <c r="FM618" s="281"/>
      <c r="FN618" s="281"/>
      <c r="FO618" s="281"/>
      <c r="FP618" s="281"/>
      <c r="FQ618" s="281"/>
      <c r="FR618" s="281"/>
      <c r="FS618" s="281"/>
      <c r="FT618" s="281"/>
      <c r="FU618" s="281"/>
      <c r="FV618" s="281"/>
      <c r="FW618" s="281"/>
      <c r="FX618" s="281"/>
      <c r="FY618" s="281"/>
      <c r="FZ618" s="281"/>
      <c r="GA618" s="281"/>
      <c r="GB618" s="281"/>
      <c r="GC618" s="281"/>
      <c r="GD618" s="281"/>
      <c r="GE618" s="281"/>
      <c r="GF618" s="281"/>
    </row>
    <row r="619" spans="1:188" s="279" customFormat="1" x14ac:dyDescent="0.25">
      <c r="A619" s="71"/>
      <c r="B619" s="94" t="s">
        <v>405</v>
      </c>
      <c r="C619" s="74"/>
      <c r="D619" s="130">
        <v>37.5</v>
      </c>
      <c r="E619" s="131">
        <v>37.5</v>
      </c>
      <c r="F619" s="132"/>
      <c r="G619" s="131"/>
      <c r="H619" s="130"/>
      <c r="I619" s="132"/>
      <c r="J619" s="68"/>
      <c r="K619" s="234"/>
      <c r="L619" s="235"/>
      <c r="M619" s="89"/>
      <c r="N619" s="89"/>
      <c r="O619" s="89"/>
      <c r="P619" s="89"/>
      <c r="Q619" s="89"/>
      <c r="R619" s="89"/>
      <c r="S619" s="89"/>
      <c r="T619" s="89"/>
      <c r="U619" s="89"/>
      <c r="V619" s="281"/>
      <c r="W619" s="281"/>
      <c r="X619" s="281"/>
      <c r="Y619" s="281"/>
      <c r="Z619" s="281"/>
      <c r="AA619" s="281"/>
      <c r="AB619" s="281"/>
      <c r="AC619" s="281"/>
      <c r="AD619" s="281"/>
      <c r="AE619" s="281"/>
      <c r="AF619" s="281"/>
      <c r="AG619" s="281"/>
      <c r="AH619" s="281"/>
      <c r="AI619" s="281"/>
      <c r="AJ619" s="281"/>
      <c r="AK619" s="281"/>
      <c r="AL619" s="281"/>
      <c r="AM619" s="281"/>
      <c r="AN619" s="281"/>
      <c r="AO619" s="281"/>
      <c r="AP619" s="281"/>
      <c r="AQ619" s="281"/>
      <c r="AR619" s="281"/>
      <c r="AS619" s="281"/>
      <c r="AT619" s="281"/>
      <c r="AU619" s="281"/>
      <c r="AV619" s="281"/>
      <c r="AW619" s="281"/>
      <c r="AX619" s="281"/>
      <c r="AY619" s="281"/>
      <c r="AZ619" s="281"/>
      <c r="BA619" s="281"/>
      <c r="BB619" s="281"/>
      <c r="BC619" s="281"/>
      <c r="BD619" s="281"/>
      <c r="BE619" s="281"/>
      <c r="BF619" s="281"/>
      <c r="BG619" s="281"/>
      <c r="BH619" s="281"/>
      <c r="BI619" s="281"/>
      <c r="BJ619" s="281"/>
      <c r="BK619" s="281"/>
      <c r="BL619" s="281"/>
      <c r="BM619" s="281"/>
      <c r="BN619" s="281"/>
      <c r="BO619" s="281"/>
      <c r="BP619" s="281"/>
      <c r="BQ619" s="281"/>
      <c r="BR619" s="281"/>
      <c r="BS619" s="281"/>
      <c r="BT619" s="281"/>
      <c r="BU619" s="281"/>
      <c r="BV619" s="281"/>
      <c r="BW619" s="281"/>
      <c r="BX619" s="281"/>
      <c r="BY619" s="281"/>
      <c r="BZ619" s="281"/>
      <c r="CA619" s="281"/>
      <c r="CB619" s="281"/>
      <c r="CC619" s="281"/>
      <c r="CD619" s="281"/>
      <c r="CE619" s="281"/>
      <c r="CF619" s="281"/>
      <c r="CG619" s="281"/>
      <c r="CH619" s="281"/>
      <c r="CI619" s="281"/>
      <c r="CJ619" s="281"/>
      <c r="CK619" s="281"/>
      <c r="CL619" s="281"/>
      <c r="CM619" s="281"/>
      <c r="CN619" s="281"/>
      <c r="CO619" s="281"/>
      <c r="CP619" s="281"/>
      <c r="CQ619" s="281"/>
      <c r="CR619" s="281"/>
      <c r="CS619" s="281"/>
      <c r="CT619" s="281"/>
      <c r="CU619" s="281"/>
      <c r="CV619" s="281"/>
      <c r="CW619" s="281"/>
      <c r="CX619" s="281"/>
      <c r="CY619" s="281"/>
      <c r="CZ619" s="281"/>
      <c r="DA619" s="281"/>
      <c r="DB619" s="281"/>
      <c r="DC619" s="281"/>
      <c r="DD619" s="281"/>
      <c r="DE619" s="281"/>
      <c r="DF619" s="281"/>
      <c r="DG619" s="281"/>
      <c r="DH619" s="281"/>
      <c r="DI619" s="281"/>
      <c r="DJ619" s="281"/>
      <c r="DK619" s="281"/>
      <c r="DL619" s="281"/>
      <c r="DM619" s="281"/>
      <c r="DN619" s="281"/>
      <c r="DO619" s="281"/>
      <c r="DP619" s="281"/>
      <c r="DQ619" s="281"/>
      <c r="DR619" s="281"/>
      <c r="DS619" s="281"/>
      <c r="DT619" s="281"/>
      <c r="DU619" s="281"/>
      <c r="DV619" s="281"/>
      <c r="DW619" s="281"/>
      <c r="DX619" s="281"/>
      <c r="DY619" s="281"/>
      <c r="DZ619" s="281"/>
      <c r="EA619" s="281"/>
      <c r="EB619" s="281"/>
      <c r="EC619" s="281"/>
      <c r="ED619" s="281"/>
      <c r="EE619" s="281"/>
      <c r="EF619" s="281"/>
      <c r="EG619" s="281"/>
      <c r="EH619" s="281"/>
      <c r="EI619" s="281"/>
      <c r="EJ619" s="281"/>
      <c r="EK619" s="281"/>
      <c r="EL619" s="281"/>
      <c r="EM619" s="281"/>
      <c r="EN619" s="281"/>
      <c r="EO619" s="281"/>
      <c r="EP619" s="281"/>
      <c r="EQ619" s="281"/>
      <c r="ER619" s="281"/>
      <c r="ES619" s="281"/>
      <c r="ET619" s="281"/>
      <c r="EU619" s="281"/>
      <c r="EV619" s="281"/>
      <c r="EW619" s="281"/>
      <c r="EX619" s="281"/>
      <c r="EY619" s="281"/>
      <c r="EZ619" s="281"/>
      <c r="FA619" s="281"/>
      <c r="FB619" s="281"/>
      <c r="FC619" s="281"/>
      <c r="FD619" s="281"/>
      <c r="FE619" s="281"/>
      <c r="FF619" s="281"/>
      <c r="FG619" s="281"/>
      <c r="FH619" s="281"/>
      <c r="FI619" s="281"/>
      <c r="FJ619" s="281"/>
      <c r="FK619" s="281"/>
      <c r="FL619" s="281"/>
      <c r="FM619" s="281"/>
      <c r="FN619" s="281"/>
      <c r="FO619" s="281"/>
      <c r="FP619" s="281"/>
      <c r="FQ619" s="281"/>
      <c r="FR619" s="281"/>
      <c r="FS619" s="281"/>
      <c r="FT619" s="281"/>
      <c r="FU619" s="281"/>
      <c r="FV619" s="281"/>
      <c r="FW619" s="281"/>
      <c r="FX619" s="281"/>
      <c r="FY619" s="281"/>
      <c r="FZ619" s="281"/>
      <c r="GA619" s="281"/>
      <c r="GB619" s="281"/>
      <c r="GC619" s="281"/>
      <c r="GD619" s="281"/>
      <c r="GE619" s="281"/>
      <c r="GF619" s="281"/>
    </row>
    <row r="620" spans="1:188" s="279" customFormat="1" x14ac:dyDescent="0.25">
      <c r="A620" s="71"/>
      <c r="B620" s="67" t="s">
        <v>55</v>
      </c>
      <c r="C620" s="74"/>
      <c r="D620" s="130">
        <v>7.5</v>
      </c>
      <c r="E620" s="131">
        <v>7.5</v>
      </c>
      <c r="F620" s="132"/>
      <c r="G620" s="132"/>
      <c r="H620" s="132"/>
      <c r="I620" s="132"/>
      <c r="J620" s="68"/>
      <c r="K620" s="234"/>
      <c r="L620" s="235"/>
      <c r="M620" s="89"/>
      <c r="N620" s="89"/>
      <c r="O620" s="89"/>
      <c r="P620" s="89"/>
      <c r="Q620" s="89"/>
      <c r="R620" s="89"/>
      <c r="S620" s="89"/>
      <c r="T620" s="89"/>
      <c r="U620" s="89"/>
      <c r="V620" s="281"/>
      <c r="W620" s="281"/>
      <c r="X620" s="281"/>
      <c r="Y620" s="281"/>
      <c r="Z620" s="281"/>
      <c r="AA620" s="281"/>
      <c r="AB620" s="281"/>
      <c r="AC620" s="281"/>
      <c r="AD620" s="281"/>
      <c r="AE620" s="281"/>
      <c r="AF620" s="281"/>
      <c r="AG620" s="281"/>
      <c r="AH620" s="281"/>
      <c r="AI620" s="281"/>
      <c r="AJ620" s="281"/>
      <c r="AK620" s="281"/>
      <c r="AL620" s="281"/>
      <c r="AM620" s="281"/>
      <c r="AN620" s="281"/>
      <c r="AO620" s="281"/>
      <c r="AP620" s="281"/>
      <c r="AQ620" s="281"/>
      <c r="AR620" s="281"/>
      <c r="AS620" s="281"/>
      <c r="AT620" s="281"/>
      <c r="AU620" s="281"/>
      <c r="AV620" s="281"/>
      <c r="AW620" s="281"/>
      <c r="AX620" s="281"/>
      <c r="AY620" s="281"/>
      <c r="AZ620" s="281"/>
      <c r="BA620" s="281"/>
      <c r="BB620" s="281"/>
      <c r="BC620" s="281"/>
      <c r="BD620" s="281"/>
      <c r="BE620" s="281"/>
      <c r="BF620" s="281"/>
      <c r="BG620" s="281"/>
      <c r="BH620" s="281"/>
      <c r="BI620" s="281"/>
      <c r="BJ620" s="281"/>
      <c r="BK620" s="281"/>
      <c r="BL620" s="281"/>
      <c r="BM620" s="281"/>
      <c r="BN620" s="281"/>
      <c r="BO620" s="281"/>
      <c r="BP620" s="281"/>
      <c r="BQ620" s="281"/>
      <c r="BR620" s="281"/>
      <c r="BS620" s="281"/>
      <c r="BT620" s="281"/>
      <c r="BU620" s="281"/>
      <c r="BV620" s="281"/>
      <c r="BW620" s="281"/>
      <c r="BX620" s="281"/>
      <c r="BY620" s="281"/>
      <c r="BZ620" s="281"/>
      <c r="CA620" s="281"/>
      <c r="CB620" s="281"/>
      <c r="CC620" s="281"/>
      <c r="CD620" s="281"/>
      <c r="CE620" s="281"/>
      <c r="CF620" s="281"/>
      <c r="CG620" s="281"/>
      <c r="CH620" s="281"/>
      <c r="CI620" s="281"/>
      <c r="CJ620" s="281"/>
      <c r="CK620" s="281"/>
      <c r="CL620" s="281"/>
      <c r="CM620" s="281"/>
      <c r="CN620" s="281"/>
      <c r="CO620" s="281"/>
      <c r="CP620" s="281"/>
      <c r="CQ620" s="281"/>
      <c r="CR620" s="281"/>
      <c r="CS620" s="281"/>
      <c r="CT620" s="281"/>
      <c r="CU620" s="281"/>
      <c r="CV620" s="281"/>
      <c r="CW620" s="281"/>
      <c r="CX620" s="281"/>
      <c r="CY620" s="281"/>
      <c r="CZ620" s="281"/>
      <c r="DA620" s="281"/>
      <c r="DB620" s="281"/>
      <c r="DC620" s="281"/>
      <c r="DD620" s="281"/>
      <c r="DE620" s="281"/>
      <c r="DF620" s="281"/>
      <c r="DG620" s="281"/>
      <c r="DH620" s="281"/>
      <c r="DI620" s="281"/>
      <c r="DJ620" s="281"/>
      <c r="DK620" s="281"/>
      <c r="DL620" s="281"/>
      <c r="DM620" s="281"/>
      <c r="DN620" s="281"/>
      <c r="DO620" s="281"/>
      <c r="DP620" s="281"/>
      <c r="DQ620" s="281"/>
      <c r="DR620" s="281"/>
      <c r="DS620" s="281"/>
      <c r="DT620" s="281"/>
      <c r="DU620" s="281"/>
      <c r="DV620" s="281"/>
      <c r="DW620" s="281"/>
      <c r="DX620" s="281"/>
      <c r="DY620" s="281"/>
      <c r="DZ620" s="281"/>
      <c r="EA620" s="281"/>
      <c r="EB620" s="281"/>
      <c r="EC620" s="281"/>
      <c r="ED620" s="281"/>
      <c r="EE620" s="281"/>
      <c r="EF620" s="281"/>
      <c r="EG620" s="281"/>
      <c r="EH620" s="281"/>
      <c r="EI620" s="281"/>
      <c r="EJ620" s="281"/>
      <c r="EK620" s="281"/>
      <c r="EL620" s="281"/>
      <c r="EM620" s="281"/>
      <c r="EN620" s="281"/>
      <c r="EO620" s="281"/>
      <c r="EP620" s="281"/>
      <c r="EQ620" s="281"/>
      <c r="ER620" s="281"/>
      <c r="ES620" s="281"/>
      <c r="ET620" s="281"/>
      <c r="EU620" s="281"/>
      <c r="EV620" s="281"/>
      <c r="EW620" s="281"/>
      <c r="EX620" s="281"/>
      <c r="EY620" s="281"/>
      <c r="EZ620" s="281"/>
      <c r="FA620" s="281"/>
      <c r="FB620" s="281"/>
      <c r="FC620" s="281"/>
      <c r="FD620" s="281"/>
      <c r="FE620" s="281"/>
      <c r="FF620" s="281"/>
      <c r="FG620" s="281"/>
      <c r="FH620" s="281"/>
      <c r="FI620" s="281"/>
      <c r="FJ620" s="281"/>
      <c r="FK620" s="281"/>
      <c r="FL620" s="281"/>
      <c r="FM620" s="281"/>
      <c r="FN620" s="281"/>
      <c r="FO620" s="281"/>
      <c r="FP620" s="281"/>
      <c r="FQ620" s="281"/>
      <c r="FR620" s="281"/>
      <c r="FS620" s="281"/>
      <c r="FT620" s="281"/>
      <c r="FU620" s="281"/>
      <c r="FV620" s="281"/>
      <c r="FW620" s="281"/>
      <c r="FX620" s="281"/>
      <c r="FY620" s="281"/>
      <c r="FZ620" s="281"/>
      <c r="GA620" s="281"/>
      <c r="GB620" s="281"/>
      <c r="GC620" s="281"/>
      <c r="GD620" s="281"/>
      <c r="GE620" s="281"/>
      <c r="GF620" s="281"/>
    </row>
    <row r="621" spans="1:188" s="279" customFormat="1" x14ac:dyDescent="0.25">
      <c r="A621" s="71"/>
      <c r="B621" s="67" t="s">
        <v>200</v>
      </c>
      <c r="C621" s="74"/>
      <c r="D621" s="130">
        <v>1.25</v>
      </c>
      <c r="E621" s="131">
        <v>1.25</v>
      </c>
      <c r="F621" s="132"/>
      <c r="G621" s="131"/>
      <c r="H621" s="130"/>
      <c r="I621" s="132"/>
      <c r="J621" s="68"/>
      <c r="K621" s="234"/>
      <c r="L621" s="235"/>
      <c r="M621" s="89"/>
      <c r="N621" s="89"/>
      <c r="O621" s="89"/>
      <c r="P621" s="89"/>
      <c r="Q621" s="89"/>
      <c r="R621" s="89"/>
      <c r="S621" s="89"/>
      <c r="T621" s="89"/>
      <c r="U621" s="89"/>
      <c r="V621" s="281"/>
      <c r="W621" s="281"/>
      <c r="X621" s="281"/>
      <c r="Y621" s="281"/>
      <c r="Z621" s="281"/>
      <c r="AA621" s="281"/>
      <c r="AB621" s="281"/>
      <c r="AC621" s="281"/>
      <c r="AD621" s="281"/>
      <c r="AE621" s="281"/>
      <c r="AF621" s="281"/>
      <c r="AG621" s="281"/>
      <c r="AH621" s="281"/>
      <c r="AI621" s="281"/>
      <c r="AJ621" s="281"/>
      <c r="AK621" s="281"/>
      <c r="AL621" s="281"/>
      <c r="AM621" s="281"/>
      <c r="AN621" s="281"/>
      <c r="AO621" s="281"/>
      <c r="AP621" s="281"/>
      <c r="AQ621" s="281"/>
      <c r="AR621" s="281"/>
      <c r="AS621" s="281"/>
      <c r="AT621" s="281"/>
      <c r="AU621" s="281"/>
      <c r="AV621" s="281"/>
      <c r="AW621" s="281"/>
      <c r="AX621" s="281"/>
      <c r="AY621" s="281"/>
      <c r="AZ621" s="281"/>
      <c r="BA621" s="281"/>
      <c r="BB621" s="281"/>
      <c r="BC621" s="281"/>
      <c r="BD621" s="281"/>
      <c r="BE621" s="281"/>
      <c r="BF621" s="281"/>
      <c r="BG621" s="281"/>
      <c r="BH621" s="281"/>
      <c r="BI621" s="281"/>
      <c r="BJ621" s="281"/>
      <c r="BK621" s="281"/>
      <c r="BL621" s="281"/>
      <c r="BM621" s="281"/>
      <c r="BN621" s="281"/>
      <c r="BO621" s="281"/>
      <c r="BP621" s="281"/>
      <c r="BQ621" s="281"/>
      <c r="BR621" s="281"/>
      <c r="BS621" s="281"/>
      <c r="BT621" s="281"/>
      <c r="BU621" s="281"/>
      <c r="BV621" s="281"/>
      <c r="BW621" s="281"/>
      <c r="BX621" s="281"/>
      <c r="BY621" s="281"/>
      <c r="BZ621" s="281"/>
      <c r="CA621" s="281"/>
      <c r="CB621" s="281"/>
      <c r="CC621" s="281"/>
      <c r="CD621" s="281"/>
      <c r="CE621" s="281"/>
      <c r="CF621" s="281"/>
      <c r="CG621" s="281"/>
      <c r="CH621" s="281"/>
      <c r="CI621" s="281"/>
      <c r="CJ621" s="281"/>
      <c r="CK621" s="281"/>
      <c r="CL621" s="281"/>
      <c r="CM621" s="281"/>
      <c r="CN621" s="281"/>
      <c r="CO621" s="281"/>
      <c r="CP621" s="281"/>
      <c r="CQ621" s="281"/>
      <c r="CR621" s="281"/>
      <c r="CS621" s="281"/>
      <c r="CT621" s="281"/>
      <c r="CU621" s="281"/>
      <c r="CV621" s="281"/>
      <c r="CW621" s="281"/>
      <c r="CX621" s="281"/>
      <c r="CY621" s="281"/>
      <c r="CZ621" s="281"/>
      <c r="DA621" s="281"/>
      <c r="DB621" s="281"/>
      <c r="DC621" s="281"/>
      <c r="DD621" s="281"/>
      <c r="DE621" s="281"/>
      <c r="DF621" s="281"/>
      <c r="DG621" s="281"/>
      <c r="DH621" s="281"/>
      <c r="DI621" s="281"/>
      <c r="DJ621" s="281"/>
      <c r="DK621" s="281"/>
      <c r="DL621" s="281"/>
      <c r="DM621" s="281"/>
      <c r="DN621" s="281"/>
      <c r="DO621" s="281"/>
      <c r="DP621" s="281"/>
      <c r="DQ621" s="281"/>
      <c r="DR621" s="281"/>
      <c r="DS621" s="281"/>
      <c r="DT621" s="281"/>
      <c r="DU621" s="281"/>
      <c r="DV621" s="281"/>
      <c r="DW621" s="281"/>
      <c r="DX621" s="281"/>
      <c r="DY621" s="281"/>
      <c r="DZ621" s="281"/>
      <c r="EA621" s="281"/>
      <c r="EB621" s="281"/>
      <c r="EC621" s="281"/>
      <c r="ED621" s="281"/>
      <c r="EE621" s="281"/>
      <c r="EF621" s="281"/>
      <c r="EG621" s="281"/>
      <c r="EH621" s="281"/>
      <c r="EI621" s="281"/>
      <c r="EJ621" s="281"/>
      <c r="EK621" s="281"/>
      <c r="EL621" s="281"/>
      <c r="EM621" s="281"/>
      <c r="EN621" s="281"/>
      <c r="EO621" s="281"/>
      <c r="EP621" s="281"/>
      <c r="EQ621" s="281"/>
      <c r="ER621" s="281"/>
      <c r="ES621" s="281"/>
      <c r="ET621" s="281"/>
      <c r="EU621" s="281"/>
      <c r="EV621" s="281"/>
      <c r="EW621" s="281"/>
      <c r="EX621" s="281"/>
      <c r="EY621" s="281"/>
      <c r="EZ621" s="281"/>
      <c r="FA621" s="281"/>
      <c r="FB621" s="281"/>
      <c r="FC621" s="281"/>
      <c r="FD621" s="281"/>
      <c r="FE621" s="281"/>
      <c r="FF621" s="281"/>
      <c r="FG621" s="281"/>
      <c r="FH621" s="281"/>
      <c r="FI621" s="281"/>
      <c r="FJ621" s="281"/>
      <c r="FK621" s="281"/>
      <c r="FL621" s="281"/>
      <c r="FM621" s="281"/>
      <c r="FN621" s="281"/>
      <c r="FO621" s="281"/>
      <c r="FP621" s="281"/>
      <c r="FQ621" s="281"/>
      <c r="FR621" s="281"/>
      <c r="FS621" s="281"/>
      <c r="FT621" s="281"/>
      <c r="FU621" s="281"/>
      <c r="FV621" s="281"/>
      <c r="FW621" s="281"/>
      <c r="FX621" s="281"/>
      <c r="FY621" s="281"/>
      <c r="FZ621" s="281"/>
      <c r="GA621" s="281"/>
      <c r="GB621" s="281"/>
      <c r="GC621" s="281"/>
      <c r="GD621" s="281"/>
      <c r="GE621" s="281"/>
      <c r="GF621" s="281"/>
    </row>
    <row r="622" spans="1:188" s="279" customFormat="1" x14ac:dyDescent="0.25">
      <c r="A622" s="71"/>
      <c r="B622" s="67" t="s">
        <v>37</v>
      </c>
      <c r="C622" s="74"/>
      <c r="D622" s="130">
        <v>11</v>
      </c>
      <c r="E622" s="131">
        <v>9.25</v>
      </c>
      <c r="F622" s="132"/>
      <c r="G622" s="131"/>
      <c r="H622" s="130"/>
      <c r="I622" s="132"/>
      <c r="J622" s="68"/>
      <c r="K622" s="234"/>
      <c r="L622" s="235"/>
      <c r="M622" s="89"/>
      <c r="N622" s="89"/>
      <c r="O622" s="89"/>
      <c r="P622" s="89"/>
      <c r="Q622" s="89"/>
      <c r="R622" s="89"/>
      <c r="S622" s="89"/>
      <c r="T622" s="89"/>
      <c r="U622" s="89"/>
      <c r="V622" s="281"/>
      <c r="W622" s="281"/>
      <c r="X622" s="281"/>
      <c r="Y622" s="281"/>
      <c r="Z622" s="281"/>
      <c r="AA622" s="281"/>
      <c r="AB622" s="281"/>
      <c r="AC622" s="281"/>
      <c r="AD622" s="281"/>
      <c r="AE622" s="281"/>
      <c r="AF622" s="281"/>
      <c r="AG622" s="281"/>
      <c r="AH622" s="281"/>
      <c r="AI622" s="281"/>
      <c r="AJ622" s="281"/>
      <c r="AK622" s="281"/>
      <c r="AL622" s="281"/>
      <c r="AM622" s="281"/>
      <c r="AN622" s="281"/>
      <c r="AO622" s="281"/>
      <c r="AP622" s="281"/>
      <c r="AQ622" s="281"/>
      <c r="AR622" s="281"/>
      <c r="AS622" s="281"/>
      <c r="AT622" s="281"/>
      <c r="AU622" s="281"/>
      <c r="AV622" s="281"/>
      <c r="AW622" s="281"/>
      <c r="AX622" s="281"/>
      <c r="AY622" s="281"/>
      <c r="AZ622" s="281"/>
      <c r="BA622" s="281"/>
      <c r="BB622" s="281"/>
      <c r="BC622" s="281"/>
      <c r="BD622" s="281"/>
      <c r="BE622" s="281"/>
      <c r="BF622" s="281"/>
      <c r="BG622" s="281"/>
      <c r="BH622" s="281"/>
      <c r="BI622" s="281"/>
      <c r="BJ622" s="281"/>
      <c r="BK622" s="281"/>
      <c r="BL622" s="281"/>
      <c r="BM622" s="281"/>
      <c r="BN622" s="281"/>
      <c r="BO622" s="281"/>
      <c r="BP622" s="281"/>
      <c r="BQ622" s="281"/>
      <c r="BR622" s="281"/>
      <c r="BS622" s="281"/>
      <c r="BT622" s="281"/>
      <c r="BU622" s="281"/>
      <c r="BV622" s="281"/>
      <c r="BW622" s="281"/>
      <c r="BX622" s="281"/>
      <c r="BY622" s="281"/>
      <c r="BZ622" s="281"/>
      <c r="CA622" s="281"/>
      <c r="CB622" s="281"/>
      <c r="CC622" s="281"/>
      <c r="CD622" s="281"/>
      <c r="CE622" s="281"/>
      <c r="CF622" s="281"/>
      <c r="CG622" s="281"/>
      <c r="CH622" s="281"/>
      <c r="CI622" s="281"/>
      <c r="CJ622" s="281"/>
      <c r="CK622" s="281"/>
      <c r="CL622" s="281"/>
      <c r="CM622" s="281"/>
      <c r="CN622" s="281"/>
      <c r="CO622" s="281"/>
      <c r="CP622" s="281"/>
      <c r="CQ622" s="281"/>
      <c r="CR622" s="281"/>
      <c r="CS622" s="281"/>
      <c r="CT622" s="281"/>
      <c r="CU622" s="281"/>
      <c r="CV622" s="281"/>
      <c r="CW622" s="281"/>
      <c r="CX622" s="281"/>
      <c r="CY622" s="281"/>
      <c r="CZ622" s="281"/>
      <c r="DA622" s="281"/>
      <c r="DB622" s="281"/>
      <c r="DC622" s="281"/>
      <c r="DD622" s="281"/>
      <c r="DE622" s="281"/>
      <c r="DF622" s="281"/>
      <c r="DG622" s="281"/>
      <c r="DH622" s="281"/>
      <c r="DI622" s="281"/>
      <c r="DJ622" s="281"/>
      <c r="DK622" s="281"/>
      <c r="DL622" s="281"/>
      <c r="DM622" s="281"/>
      <c r="DN622" s="281"/>
      <c r="DO622" s="281"/>
      <c r="DP622" s="281"/>
      <c r="DQ622" s="281"/>
      <c r="DR622" s="281"/>
      <c r="DS622" s="281"/>
      <c r="DT622" s="281"/>
      <c r="DU622" s="281"/>
      <c r="DV622" s="281"/>
      <c r="DW622" s="281"/>
      <c r="DX622" s="281"/>
      <c r="DY622" s="281"/>
      <c r="DZ622" s="281"/>
      <c r="EA622" s="281"/>
      <c r="EB622" s="281"/>
      <c r="EC622" s="281"/>
      <c r="ED622" s="281"/>
      <c r="EE622" s="281"/>
      <c r="EF622" s="281"/>
      <c r="EG622" s="281"/>
      <c r="EH622" s="281"/>
      <c r="EI622" s="281"/>
      <c r="EJ622" s="281"/>
      <c r="EK622" s="281"/>
      <c r="EL622" s="281"/>
      <c r="EM622" s="281"/>
      <c r="EN622" s="281"/>
      <c r="EO622" s="281"/>
      <c r="EP622" s="281"/>
      <c r="EQ622" s="281"/>
      <c r="ER622" s="281"/>
      <c r="ES622" s="281"/>
      <c r="ET622" s="281"/>
      <c r="EU622" s="281"/>
      <c r="EV622" s="281"/>
      <c r="EW622" s="281"/>
      <c r="EX622" s="281"/>
      <c r="EY622" s="281"/>
      <c r="EZ622" s="281"/>
      <c r="FA622" s="281"/>
      <c r="FB622" s="281"/>
      <c r="FC622" s="281"/>
      <c r="FD622" s="281"/>
      <c r="FE622" s="281"/>
      <c r="FF622" s="281"/>
      <c r="FG622" s="281"/>
      <c r="FH622" s="281"/>
      <c r="FI622" s="281"/>
      <c r="FJ622" s="281"/>
      <c r="FK622" s="281"/>
      <c r="FL622" s="281"/>
      <c r="FM622" s="281"/>
      <c r="FN622" s="281"/>
      <c r="FO622" s="281"/>
      <c r="FP622" s="281"/>
      <c r="FQ622" s="281"/>
      <c r="FR622" s="281"/>
      <c r="FS622" s="281"/>
      <c r="FT622" s="281"/>
      <c r="FU622" s="281"/>
      <c r="FV622" s="281"/>
      <c r="FW622" s="281"/>
      <c r="FX622" s="281"/>
      <c r="FY622" s="281"/>
      <c r="FZ622" s="281"/>
      <c r="GA622" s="281"/>
      <c r="GB622" s="281"/>
      <c r="GC622" s="281"/>
      <c r="GD622" s="281"/>
      <c r="GE622" s="281"/>
      <c r="GF622" s="281"/>
    </row>
    <row r="623" spans="1:188" s="279" customFormat="1" x14ac:dyDescent="0.25">
      <c r="A623" s="71"/>
      <c r="B623" s="67" t="s">
        <v>56</v>
      </c>
      <c r="C623" s="74"/>
      <c r="D623" s="130">
        <v>3.75</v>
      </c>
      <c r="E623" s="131">
        <v>3.75</v>
      </c>
      <c r="F623" s="132"/>
      <c r="G623" s="131"/>
      <c r="H623" s="130"/>
      <c r="I623" s="132"/>
      <c r="J623" s="186"/>
      <c r="K623" s="234"/>
      <c r="L623" s="235"/>
      <c r="M623" s="89"/>
      <c r="N623" s="89"/>
      <c r="O623" s="89"/>
      <c r="P623" s="89"/>
      <c r="Q623" s="89"/>
      <c r="R623" s="89"/>
      <c r="S623" s="89"/>
      <c r="T623" s="89"/>
      <c r="U623" s="89"/>
      <c r="V623" s="281"/>
      <c r="W623" s="281"/>
      <c r="X623" s="281"/>
      <c r="Y623" s="281"/>
      <c r="Z623" s="281"/>
      <c r="AA623" s="281"/>
      <c r="AB623" s="281"/>
      <c r="AC623" s="281"/>
      <c r="AD623" s="281"/>
      <c r="AE623" s="281"/>
      <c r="AF623" s="281"/>
      <c r="AG623" s="281"/>
      <c r="AH623" s="281"/>
      <c r="AI623" s="281"/>
      <c r="AJ623" s="281"/>
      <c r="AK623" s="281"/>
      <c r="AL623" s="281"/>
      <c r="AM623" s="281"/>
      <c r="AN623" s="281"/>
      <c r="AO623" s="281"/>
      <c r="AP623" s="281"/>
      <c r="AQ623" s="281"/>
      <c r="AR623" s="281"/>
      <c r="AS623" s="281"/>
      <c r="AT623" s="281"/>
      <c r="AU623" s="281"/>
      <c r="AV623" s="281"/>
      <c r="AW623" s="281"/>
      <c r="AX623" s="281"/>
      <c r="AY623" s="281"/>
      <c r="AZ623" s="281"/>
      <c r="BA623" s="281"/>
      <c r="BB623" s="281"/>
      <c r="BC623" s="281"/>
      <c r="BD623" s="281"/>
      <c r="BE623" s="281"/>
      <c r="BF623" s="281"/>
      <c r="BG623" s="281"/>
      <c r="BH623" s="281"/>
      <c r="BI623" s="281"/>
      <c r="BJ623" s="281"/>
      <c r="BK623" s="281"/>
      <c r="BL623" s="281"/>
      <c r="BM623" s="281"/>
      <c r="BN623" s="281"/>
      <c r="BO623" s="281"/>
      <c r="BP623" s="281"/>
      <c r="BQ623" s="281"/>
      <c r="BR623" s="281"/>
      <c r="BS623" s="281"/>
      <c r="BT623" s="281"/>
      <c r="BU623" s="281"/>
      <c r="BV623" s="281"/>
      <c r="BW623" s="281"/>
      <c r="BX623" s="281"/>
      <c r="BY623" s="281"/>
      <c r="BZ623" s="281"/>
      <c r="CA623" s="281"/>
      <c r="CB623" s="281"/>
      <c r="CC623" s="281"/>
      <c r="CD623" s="281"/>
      <c r="CE623" s="281"/>
      <c r="CF623" s="281"/>
      <c r="CG623" s="281"/>
      <c r="CH623" s="281"/>
      <c r="CI623" s="281"/>
      <c r="CJ623" s="281"/>
      <c r="CK623" s="281"/>
      <c r="CL623" s="281"/>
      <c r="CM623" s="281"/>
      <c r="CN623" s="281"/>
      <c r="CO623" s="281"/>
      <c r="CP623" s="281"/>
      <c r="CQ623" s="281"/>
      <c r="CR623" s="281"/>
      <c r="CS623" s="281"/>
      <c r="CT623" s="281"/>
      <c r="CU623" s="281"/>
      <c r="CV623" s="281"/>
      <c r="CW623" s="281"/>
      <c r="CX623" s="281"/>
      <c r="CY623" s="281"/>
      <c r="CZ623" s="281"/>
      <c r="DA623" s="281"/>
      <c r="DB623" s="281"/>
      <c r="DC623" s="281"/>
      <c r="DD623" s="281"/>
      <c r="DE623" s="281"/>
      <c r="DF623" s="281"/>
      <c r="DG623" s="281"/>
      <c r="DH623" s="281"/>
      <c r="DI623" s="281"/>
      <c r="DJ623" s="281"/>
      <c r="DK623" s="281"/>
      <c r="DL623" s="281"/>
      <c r="DM623" s="281"/>
      <c r="DN623" s="281"/>
      <c r="DO623" s="281"/>
      <c r="DP623" s="281"/>
      <c r="DQ623" s="281"/>
      <c r="DR623" s="281"/>
      <c r="DS623" s="281"/>
      <c r="DT623" s="281"/>
      <c r="DU623" s="281"/>
      <c r="DV623" s="281"/>
      <c r="DW623" s="281"/>
      <c r="DX623" s="281"/>
      <c r="DY623" s="281"/>
      <c r="DZ623" s="281"/>
      <c r="EA623" s="281"/>
      <c r="EB623" s="281"/>
      <c r="EC623" s="281"/>
      <c r="ED623" s="281"/>
      <c r="EE623" s="281"/>
      <c r="EF623" s="281"/>
      <c r="EG623" s="281"/>
      <c r="EH623" s="281"/>
      <c r="EI623" s="281"/>
      <c r="EJ623" s="281"/>
      <c r="EK623" s="281"/>
      <c r="EL623" s="281"/>
      <c r="EM623" s="281"/>
      <c r="EN623" s="281"/>
      <c r="EO623" s="281"/>
      <c r="EP623" s="281"/>
      <c r="EQ623" s="281"/>
      <c r="ER623" s="281"/>
      <c r="ES623" s="281"/>
      <c r="ET623" s="281"/>
      <c r="EU623" s="281"/>
      <c r="EV623" s="281"/>
      <c r="EW623" s="281"/>
      <c r="EX623" s="281"/>
      <c r="EY623" s="281"/>
      <c r="EZ623" s="281"/>
      <c r="FA623" s="281"/>
      <c r="FB623" s="281"/>
      <c r="FC623" s="281"/>
      <c r="FD623" s="281"/>
      <c r="FE623" s="281"/>
      <c r="FF623" s="281"/>
      <c r="FG623" s="281"/>
      <c r="FH623" s="281"/>
      <c r="FI623" s="281"/>
      <c r="FJ623" s="281"/>
      <c r="FK623" s="281"/>
      <c r="FL623" s="281"/>
      <c r="FM623" s="281"/>
      <c r="FN623" s="281"/>
      <c r="FO623" s="281"/>
      <c r="FP623" s="281"/>
      <c r="FQ623" s="281"/>
      <c r="FR623" s="281"/>
      <c r="FS623" s="281"/>
      <c r="FT623" s="281"/>
      <c r="FU623" s="281"/>
      <c r="FV623" s="281"/>
      <c r="FW623" s="281"/>
      <c r="FX623" s="281"/>
      <c r="FY623" s="281"/>
      <c r="FZ623" s="281"/>
      <c r="GA623" s="281"/>
      <c r="GB623" s="281"/>
      <c r="GC623" s="281"/>
      <c r="GD623" s="281"/>
      <c r="GE623" s="281"/>
      <c r="GF623" s="281"/>
    </row>
    <row r="624" spans="1:188" s="279" customFormat="1" x14ac:dyDescent="0.25">
      <c r="A624" s="71"/>
      <c r="B624" s="67" t="s">
        <v>21</v>
      </c>
      <c r="C624" s="74"/>
      <c r="D624" s="130">
        <v>0.33</v>
      </c>
      <c r="E624" s="131">
        <v>0.33</v>
      </c>
      <c r="F624" s="130"/>
      <c r="G624" s="131"/>
      <c r="H624" s="130"/>
      <c r="I624" s="132"/>
      <c r="J624" s="186"/>
      <c r="K624" s="234"/>
      <c r="L624" s="235"/>
      <c r="M624" s="89"/>
      <c r="N624" s="89"/>
      <c r="O624" s="89"/>
      <c r="P624" s="89"/>
      <c r="Q624" s="89"/>
      <c r="R624" s="89"/>
      <c r="S624" s="89"/>
      <c r="T624" s="89"/>
      <c r="U624" s="89"/>
      <c r="V624" s="281"/>
      <c r="W624" s="281"/>
      <c r="X624" s="281"/>
      <c r="Y624" s="281"/>
      <c r="Z624" s="281"/>
      <c r="AA624" s="281"/>
      <c r="AB624" s="281"/>
      <c r="AC624" s="281"/>
      <c r="AD624" s="281"/>
      <c r="AE624" s="281"/>
      <c r="AF624" s="281"/>
      <c r="AG624" s="281"/>
      <c r="AH624" s="281"/>
      <c r="AI624" s="281"/>
      <c r="AJ624" s="281"/>
      <c r="AK624" s="281"/>
      <c r="AL624" s="281"/>
      <c r="AM624" s="281"/>
      <c r="AN624" s="281"/>
      <c r="AO624" s="281"/>
      <c r="AP624" s="281"/>
      <c r="AQ624" s="281"/>
      <c r="AR624" s="281"/>
      <c r="AS624" s="281"/>
      <c r="AT624" s="281"/>
      <c r="AU624" s="281"/>
      <c r="AV624" s="281"/>
      <c r="AW624" s="281"/>
      <c r="AX624" s="281"/>
      <c r="AY624" s="281"/>
      <c r="AZ624" s="281"/>
      <c r="BA624" s="281"/>
      <c r="BB624" s="281"/>
      <c r="BC624" s="281"/>
      <c r="BD624" s="281"/>
      <c r="BE624" s="281"/>
      <c r="BF624" s="281"/>
      <c r="BG624" s="281"/>
      <c r="BH624" s="281"/>
      <c r="BI624" s="281"/>
      <c r="BJ624" s="281"/>
      <c r="BK624" s="281"/>
      <c r="BL624" s="281"/>
      <c r="BM624" s="281"/>
      <c r="BN624" s="281"/>
      <c r="BO624" s="281"/>
      <c r="BP624" s="281"/>
      <c r="BQ624" s="281"/>
      <c r="BR624" s="281"/>
      <c r="BS624" s="281"/>
      <c r="BT624" s="281"/>
      <c r="BU624" s="281"/>
      <c r="BV624" s="281"/>
      <c r="BW624" s="281"/>
      <c r="BX624" s="281"/>
      <c r="BY624" s="281"/>
      <c r="BZ624" s="281"/>
      <c r="CA624" s="281"/>
      <c r="CB624" s="281"/>
      <c r="CC624" s="281"/>
      <c r="CD624" s="281"/>
      <c r="CE624" s="281"/>
      <c r="CF624" s="281"/>
      <c r="CG624" s="281"/>
      <c r="CH624" s="281"/>
      <c r="CI624" s="281"/>
      <c r="CJ624" s="281"/>
      <c r="CK624" s="281"/>
      <c r="CL624" s="281"/>
      <c r="CM624" s="281"/>
      <c r="CN624" s="281"/>
      <c r="CO624" s="281"/>
      <c r="CP624" s="281"/>
      <c r="CQ624" s="281"/>
      <c r="CR624" s="281"/>
      <c r="CS624" s="281"/>
      <c r="CT624" s="281"/>
      <c r="CU624" s="281"/>
      <c r="CV624" s="281"/>
      <c r="CW624" s="281"/>
      <c r="CX624" s="281"/>
      <c r="CY624" s="281"/>
      <c r="CZ624" s="281"/>
      <c r="DA624" s="281"/>
      <c r="DB624" s="281"/>
      <c r="DC624" s="281"/>
      <c r="DD624" s="281"/>
      <c r="DE624" s="281"/>
      <c r="DF624" s="281"/>
      <c r="DG624" s="281"/>
      <c r="DH624" s="281"/>
      <c r="DI624" s="281"/>
      <c r="DJ624" s="281"/>
      <c r="DK624" s="281"/>
      <c r="DL624" s="281"/>
      <c r="DM624" s="281"/>
      <c r="DN624" s="281"/>
      <c r="DO624" s="281"/>
      <c r="DP624" s="281"/>
      <c r="DQ624" s="281"/>
      <c r="DR624" s="281"/>
      <c r="DS624" s="281"/>
      <c r="DT624" s="281"/>
      <c r="DU624" s="281"/>
      <c r="DV624" s="281"/>
      <c r="DW624" s="281"/>
      <c r="DX624" s="281"/>
      <c r="DY624" s="281"/>
      <c r="DZ624" s="281"/>
      <c r="EA624" s="281"/>
      <c r="EB624" s="281"/>
      <c r="EC624" s="281"/>
      <c r="ED624" s="281"/>
      <c r="EE624" s="281"/>
      <c r="EF624" s="281"/>
      <c r="EG624" s="281"/>
      <c r="EH624" s="281"/>
      <c r="EI624" s="281"/>
      <c r="EJ624" s="281"/>
      <c r="EK624" s="281"/>
      <c r="EL624" s="281"/>
      <c r="EM624" s="281"/>
      <c r="EN624" s="281"/>
      <c r="EO624" s="281"/>
      <c r="EP624" s="281"/>
      <c r="EQ624" s="281"/>
      <c r="ER624" s="281"/>
      <c r="ES624" s="281"/>
      <c r="ET624" s="281"/>
      <c r="EU624" s="281"/>
      <c r="EV624" s="281"/>
      <c r="EW624" s="281"/>
      <c r="EX624" s="281"/>
      <c r="EY624" s="281"/>
      <c r="EZ624" s="281"/>
      <c r="FA624" s="281"/>
      <c r="FB624" s="281"/>
      <c r="FC624" s="281"/>
      <c r="FD624" s="281"/>
      <c r="FE624" s="281"/>
      <c r="FF624" s="281"/>
      <c r="FG624" s="281"/>
      <c r="FH624" s="281"/>
      <c r="FI624" s="281"/>
      <c r="FJ624" s="281"/>
      <c r="FK624" s="281"/>
      <c r="FL624" s="281"/>
      <c r="FM624" s="281"/>
      <c r="FN624" s="281"/>
      <c r="FO624" s="281"/>
      <c r="FP624" s="281"/>
      <c r="FQ624" s="281"/>
      <c r="FR624" s="281"/>
      <c r="FS624" s="281"/>
      <c r="FT624" s="281"/>
      <c r="FU624" s="281"/>
      <c r="FV624" s="281"/>
      <c r="FW624" s="281"/>
      <c r="FX624" s="281"/>
      <c r="FY624" s="281"/>
      <c r="FZ624" s="281"/>
      <c r="GA624" s="281"/>
      <c r="GB624" s="281"/>
      <c r="GC624" s="281"/>
      <c r="GD624" s="281"/>
      <c r="GE624" s="281"/>
      <c r="GF624" s="281"/>
    </row>
    <row r="625" spans="1:188" s="279" customFormat="1" x14ac:dyDescent="0.25">
      <c r="A625" s="71"/>
      <c r="B625" s="67" t="s">
        <v>44</v>
      </c>
      <c r="C625" s="74"/>
      <c r="D625" s="130">
        <v>3.75</v>
      </c>
      <c r="E625" s="131">
        <v>3.75</v>
      </c>
      <c r="F625" s="130"/>
      <c r="G625" s="131"/>
      <c r="H625" s="130"/>
      <c r="I625" s="132"/>
      <c r="J625" s="186"/>
      <c r="K625" s="234"/>
      <c r="L625" s="235"/>
      <c r="M625" s="89"/>
      <c r="N625" s="89"/>
      <c r="O625" s="89"/>
      <c r="P625" s="89"/>
      <c r="Q625" s="89"/>
      <c r="R625" s="89"/>
      <c r="S625" s="89"/>
      <c r="T625" s="89"/>
      <c r="U625" s="89"/>
      <c r="V625" s="281"/>
      <c r="W625" s="281"/>
      <c r="X625" s="281"/>
      <c r="Y625" s="281"/>
      <c r="Z625" s="281"/>
      <c r="AA625" s="281"/>
      <c r="AB625" s="281"/>
      <c r="AC625" s="281"/>
      <c r="AD625" s="281"/>
      <c r="AE625" s="281"/>
      <c r="AF625" s="281"/>
      <c r="AG625" s="281"/>
      <c r="AH625" s="281"/>
      <c r="AI625" s="281"/>
      <c r="AJ625" s="281"/>
      <c r="AK625" s="281"/>
      <c r="AL625" s="281"/>
      <c r="AM625" s="281"/>
      <c r="AN625" s="281"/>
      <c r="AO625" s="281"/>
      <c r="AP625" s="281"/>
      <c r="AQ625" s="281"/>
      <c r="AR625" s="281"/>
      <c r="AS625" s="281"/>
      <c r="AT625" s="281"/>
      <c r="AU625" s="281"/>
      <c r="AV625" s="281"/>
      <c r="AW625" s="281"/>
      <c r="AX625" s="281"/>
      <c r="AY625" s="281"/>
      <c r="AZ625" s="281"/>
      <c r="BA625" s="281"/>
      <c r="BB625" s="281"/>
      <c r="BC625" s="281"/>
      <c r="BD625" s="281"/>
      <c r="BE625" s="281"/>
      <c r="BF625" s="281"/>
      <c r="BG625" s="281"/>
      <c r="BH625" s="281"/>
      <c r="BI625" s="281"/>
      <c r="BJ625" s="281"/>
      <c r="BK625" s="281"/>
      <c r="BL625" s="281"/>
      <c r="BM625" s="281"/>
      <c r="BN625" s="281"/>
      <c r="BO625" s="281"/>
      <c r="BP625" s="281"/>
      <c r="BQ625" s="281"/>
      <c r="BR625" s="281"/>
      <c r="BS625" s="281"/>
      <c r="BT625" s="281"/>
      <c r="BU625" s="281"/>
      <c r="BV625" s="281"/>
      <c r="BW625" s="281"/>
      <c r="BX625" s="281"/>
      <c r="BY625" s="281"/>
      <c r="BZ625" s="281"/>
      <c r="CA625" s="281"/>
      <c r="CB625" s="281"/>
      <c r="CC625" s="281"/>
      <c r="CD625" s="281"/>
      <c r="CE625" s="281"/>
      <c r="CF625" s="281"/>
      <c r="CG625" s="281"/>
      <c r="CH625" s="281"/>
      <c r="CI625" s="281"/>
      <c r="CJ625" s="281"/>
      <c r="CK625" s="281"/>
      <c r="CL625" s="281"/>
      <c r="CM625" s="281"/>
      <c r="CN625" s="281"/>
      <c r="CO625" s="281"/>
      <c r="CP625" s="281"/>
      <c r="CQ625" s="281"/>
      <c r="CR625" s="281"/>
      <c r="CS625" s="281"/>
      <c r="CT625" s="281"/>
      <c r="CU625" s="281"/>
      <c r="CV625" s="281"/>
      <c r="CW625" s="281"/>
      <c r="CX625" s="281"/>
      <c r="CY625" s="281"/>
      <c r="CZ625" s="281"/>
      <c r="DA625" s="281"/>
      <c r="DB625" s="281"/>
      <c r="DC625" s="281"/>
      <c r="DD625" s="281"/>
      <c r="DE625" s="281"/>
      <c r="DF625" s="281"/>
      <c r="DG625" s="281"/>
      <c r="DH625" s="281"/>
      <c r="DI625" s="281"/>
      <c r="DJ625" s="281"/>
      <c r="DK625" s="281"/>
      <c r="DL625" s="281"/>
      <c r="DM625" s="281"/>
      <c r="DN625" s="281"/>
      <c r="DO625" s="281"/>
      <c r="DP625" s="281"/>
      <c r="DQ625" s="281"/>
      <c r="DR625" s="281"/>
      <c r="DS625" s="281"/>
      <c r="DT625" s="281"/>
      <c r="DU625" s="281"/>
      <c r="DV625" s="281"/>
      <c r="DW625" s="281"/>
      <c r="DX625" s="281"/>
      <c r="DY625" s="281"/>
      <c r="DZ625" s="281"/>
      <c r="EA625" s="281"/>
      <c r="EB625" s="281"/>
      <c r="EC625" s="281"/>
      <c r="ED625" s="281"/>
      <c r="EE625" s="281"/>
      <c r="EF625" s="281"/>
      <c r="EG625" s="281"/>
      <c r="EH625" s="281"/>
      <c r="EI625" s="281"/>
      <c r="EJ625" s="281"/>
      <c r="EK625" s="281"/>
      <c r="EL625" s="281"/>
      <c r="EM625" s="281"/>
      <c r="EN625" s="281"/>
      <c r="EO625" s="281"/>
      <c r="EP625" s="281"/>
      <c r="EQ625" s="281"/>
      <c r="ER625" s="281"/>
      <c r="ES625" s="281"/>
      <c r="ET625" s="281"/>
      <c r="EU625" s="281"/>
      <c r="EV625" s="281"/>
      <c r="EW625" s="281"/>
      <c r="EX625" s="281"/>
      <c r="EY625" s="281"/>
      <c r="EZ625" s="281"/>
      <c r="FA625" s="281"/>
      <c r="FB625" s="281"/>
      <c r="FC625" s="281"/>
      <c r="FD625" s="281"/>
      <c r="FE625" s="281"/>
      <c r="FF625" s="281"/>
      <c r="FG625" s="281"/>
      <c r="FH625" s="281"/>
      <c r="FI625" s="281"/>
      <c r="FJ625" s="281"/>
      <c r="FK625" s="281"/>
      <c r="FL625" s="281"/>
      <c r="FM625" s="281"/>
      <c r="FN625" s="281"/>
      <c r="FO625" s="281"/>
      <c r="FP625" s="281"/>
      <c r="FQ625" s="281"/>
      <c r="FR625" s="281"/>
      <c r="FS625" s="281"/>
      <c r="FT625" s="281"/>
      <c r="FU625" s="281"/>
      <c r="FV625" s="281"/>
      <c r="FW625" s="281"/>
      <c r="FX625" s="281"/>
      <c r="FY625" s="281"/>
      <c r="FZ625" s="281"/>
      <c r="GA625" s="281"/>
      <c r="GB625" s="281"/>
      <c r="GC625" s="281"/>
      <c r="GD625" s="281"/>
      <c r="GE625" s="281"/>
      <c r="GF625" s="281"/>
    </row>
    <row r="626" spans="1:188" s="279" customFormat="1" x14ac:dyDescent="0.25">
      <c r="A626" s="71"/>
      <c r="B626" s="67" t="s">
        <v>38</v>
      </c>
      <c r="C626" s="74"/>
      <c r="D626" s="130">
        <v>1.25</v>
      </c>
      <c r="E626" s="131">
        <v>1.25</v>
      </c>
      <c r="F626" s="130"/>
      <c r="G626" s="131"/>
      <c r="H626" s="130"/>
      <c r="I626" s="132"/>
      <c r="J626" s="186"/>
      <c r="K626" s="234"/>
      <c r="L626" s="235"/>
      <c r="M626" s="89"/>
      <c r="N626" s="89"/>
      <c r="O626" s="89"/>
      <c r="P626" s="89"/>
      <c r="Q626" s="89"/>
      <c r="R626" s="89"/>
      <c r="S626" s="89"/>
      <c r="T626" s="89"/>
      <c r="U626" s="89"/>
      <c r="V626" s="281"/>
      <c r="W626" s="281"/>
      <c r="X626" s="281"/>
      <c r="Y626" s="281"/>
      <c r="Z626" s="281"/>
      <c r="AA626" s="281"/>
      <c r="AB626" s="281"/>
      <c r="AC626" s="281"/>
      <c r="AD626" s="281"/>
      <c r="AE626" s="281"/>
      <c r="AF626" s="281"/>
      <c r="AG626" s="281"/>
      <c r="AH626" s="281"/>
      <c r="AI626" s="281"/>
      <c r="AJ626" s="281"/>
      <c r="AK626" s="281"/>
      <c r="AL626" s="281"/>
      <c r="AM626" s="281"/>
      <c r="AN626" s="281"/>
      <c r="AO626" s="281"/>
      <c r="AP626" s="281"/>
      <c r="AQ626" s="281"/>
      <c r="AR626" s="281"/>
      <c r="AS626" s="281"/>
      <c r="AT626" s="281"/>
      <c r="AU626" s="281"/>
      <c r="AV626" s="281"/>
      <c r="AW626" s="281"/>
      <c r="AX626" s="281"/>
      <c r="AY626" s="281"/>
      <c r="AZ626" s="281"/>
      <c r="BA626" s="281"/>
      <c r="BB626" s="281"/>
      <c r="BC626" s="281"/>
      <c r="BD626" s="281"/>
      <c r="BE626" s="281"/>
      <c r="BF626" s="281"/>
      <c r="BG626" s="281"/>
      <c r="BH626" s="281"/>
      <c r="BI626" s="281"/>
      <c r="BJ626" s="281"/>
      <c r="BK626" s="281"/>
      <c r="BL626" s="281"/>
      <c r="BM626" s="281"/>
      <c r="BN626" s="281"/>
      <c r="BO626" s="281"/>
      <c r="BP626" s="281"/>
      <c r="BQ626" s="281"/>
      <c r="BR626" s="281"/>
      <c r="BS626" s="281"/>
      <c r="BT626" s="281"/>
      <c r="BU626" s="281"/>
      <c r="BV626" s="281"/>
      <c r="BW626" s="281"/>
      <c r="BX626" s="281"/>
      <c r="BY626" s="281"/>
      <c r="BZ626" s="281"/>
      <c r="CA626" s="281"/>
      <c r="CB626" s="281"/>
      <c r="CC626" s="281"/>
      <c r="CD626" s="281"/>
      <c r="CE626" s="281"/>
      <c r="CF626" s="281"/>
      <c r="CG626" s="281"/>
      <c r="CH626" s="281"/>
      <c r="CI626" s="281"/>
      <c r="CJ626" s="281"/>
      <c r="CK626" s="281"/>
      <c r="CL626" s="281"/>
      <c r="CM626" s="281"/>
      <c r="CN626" s="281"/>
      <c r="CO626" s="281"/>
      <c r="CP626" s="281"/>
      <c r="CQ626" s="281"/>
      <c r="CR626" s="281"/>
      <c r="CS626" s="281"/>
      <c r="CT626" s="281"/>
      <c r="CU626" s="281"/>
      <c r="CV626" s="281"/>
      <c r="CW626" s="281"/>
      <c r="CX626" s="281"/>
      <c r="CY626" s="281"/>
      <c r="CZ626" s="281"/>
      <c r="DA626" s="281"/>
      <c r="DB626" s="281"/>
      <c r="DC626" s="281"/>
      <c r="DD626" s="281"/>
      <c r="DE626" s="281"/>
      <c r="DF626" s="281"/>
      <c r="DG626" s="281"/>
      <c r="DH626" s="281"/>
      <c r="DI626" s="281"/>
      <c r="DJ626" s="281"/>
      <c r="DK626" s="281"/>
      <c r="DL626" s="281"/>
      <c r="DM626" s="281"/>
      <c r="DN626" s="281"/>
      <c r="DO626" s="281"/>
      <c r="DP626" s="281"/>
      <c r="DQ626" s="281"/>
      <c r="DR626" s="281"/>
      <c r="DS626" s="281"/>
      <c r="DT626" s="281"/>
      <c r="DU626" s="281"/>
      <c r="DV626" s="281"/>
      <c r="DW626" s="281"/>
      <c r="DX626" s="281"/>
      <c r="DY626" s="281"/>
      <c r="DZ626" s="281"/>
      <c r="EA626" s="281"/>
      <c r="EB626" s="281"/>
      <c r="EC626" s="281"/>
      <c r="ED626" s="281"/>
      <c r="EE626" s="281"/>
      <c r="EF626" s="281"/>
      <c r="EG626" s="281"/>
      <c r="EH626" s="281"/>
      <c r="EI626" s="281"/>
      <c r="EJ626" s="281"/>
      <c r="EK626" s="281"/>
      <c r="EL626" s="281"/>
      <c r="EM626" s="281"/>
      <c r="EN626" s="281"/>
      <c r="EO626" s="281"/>
      <c r="EP626" s="281"/>
      <c r="EQ626" s="281"/>
      <c r="ER626" s="281"/>
      <c r="ES626" s="281"/>
      <c r="ET626" s="281"/>
      <c r="EU626" s="281"/>
      <c r="EV626" s="281"/>
      <c r="EW626" s="281"/>
      <c r="EX626" s="281"/>
      <c r="EY626" s="281"/>
      <c r="EZ626" s="281"/>
      <c r="FA626" s="281"/>
      <c r="FB626" s="281"/>
      <c r="FC626" s="281"/>
      <c r="FD626" s="281"/>
      <c r="FE626" s="281"/>
      <c r="FF626" s="281"/>
      <c r="FG626" s="281"/>
      <c r="FH626" s="281"/>
      <c r="FI626" s="281"/>
      <c r="FJ626" s="281"/>
      <c r="FK626" s="281"/>
      <c r="FL626" s="281"/>
      <c r="FM626" s="281"/>
      <c r="FN626" s="281"/>
      <c r="FO626" s="281"/>
      <c r="FP626" s="281"/>
      <c r="FQ626" s="281"/>
      <c r="FR626" s="281"/>
      <c r="FS626" s="281"/>
      <c r="FT626" s="281"/>
      <c r="FU626" s="281"/>
      <c r="FV626" s="281"/>
      <c r="FW626" s="281"/>
      <c r="FX626" s="281"/>
      <c r="FY626" s="281"/>
      <c r="FZ626" s="281"/>
      <c r="GA626" s="281"/>
      <c r="GB626" s="281"/>
      <c r="GC626" s="281"/>
      <c r="GD626" s="281"/>
      <c r="GE626" s="281"/>
      <c r="GF626" s="281"/>
    </row>
    <row r="627" spans="1:188" s="279" customFormat="1" x14ac:dyDescent="0.25">
      <c r="A627" s="71"/>
      <c r="B627" s="67" t="s">
        <v>20</v>
      </c>
      <c r="C627" s="74"/>
      <c r="D627" s="130">
        <v>0.14000000000000001</v>
      </c>
      <c r="E627" s="131">
        <v>0.14000000000000001</v>
      </c>
      <c r="F627" s="130"/>
      <c r="G627" s="131"/>
      <c r="H627" s="130"/>
      <c r="I627" s="132"/>
      <c r="J627" s="186"/>
      <c r="K627" s="234"/>
      <c r="L627" s="235"/>
      <c r="M627" s="89"/>
      <c r="N627" s="89"/>
      <c r="O627" s="89"/>
      <c r="P627" s="89"/>
      <c r="Q627" s="89"/>
      <c r="R627" s="89"/>
      <c r="S627" s="89"/>
      <c r="T627" s="89"/>
      <c r="U627" s="89"/>
      <c r="V627" s="281"/>
      <c r="W627" s="281"/>
      <c r="X627" s="281"/>
      <c r="Y627" s="281"/>
      <c r="Z627" s="281"/>
      <c r="AA627" s="281"/>
      <c r="AB627" s="281"/>
      <c r="AC627" s="281"/>
      <c r="AD627" s="281"/>
      <c r="AE627" s="281"/>
      <c r="AF627" s="281"/>
      <c r="AG627" s="281"/>
      <c r="AH627" s="281"/>
      <c r="AI627" s="281"/>
      <c r="AJ627" s="281"/>
      <c r="AK627" s="281"/>
      <c r="AL627" s="281"/>
      <c r="AM627" s="281"/>
      <c r="AN627" s="281"/>
      <c r="AO627" s="281"/>
      <c r="AP627" s="281"/>
      <c r="AQ627" s="281"/>
      <c r="AR627" s="281"/>
      <c r="AS627" s="281"/>
      <c r="AT627" s="281"/>
      <c r="AU627" s="281"/>
      <c r="AV627" s="281"/>
      <c r="AW627" s="281"/>
      <c r="AX627" s="281"/>
      <c r="AY627" s="281"/>
      <c r="AZ627" s="281"/>
      <c r="BA627" s="281"/>
      <c r="BB627" s="281"/>
      <c r="BC627" s="281"/>
      <c r="BD627" s="281"/>
      <c r="BE627" s="281"/>
      <c r="BF627" s="281"/>
      <c r="BG627" s="281"/>
      <c r="BH627" s="281"/>
      <c r="BI627" s="281"/>
      <c r="BJ627" s="281"/>
      <c r="BK627" s="281"/>
      <c r="BL627" s="281"/>
      <c r="BM627" s="281"/>
      <c r="BN627" s="281"/>
      <c r="BO627" s="281"/>
      <c r="BP627" s="281"/>
      <c r="BQ627" s="281"/>
      <c r="BR627" s="281"/>
      <c r="BS627" s="281"/>
      <c r="BT627" s="281"/>
      <c r="BU627" s="281"/>
      <c r="BV627" s="281"/>
      <c r="BW627" s="281"/>
      <c r="BX627" s="281"/>
      <c r="BY627" s="281"/>
      <c r="BZ627" s="281"/>
      <c r="CA627" s="281"/>
      <c r="CB627" s="281"/>
      <c r="CC627" s="281"/>
      <c r="CD627" s="281"/>
      <c r="CE627" s="281"/>
      <c r="CF627" s="281"/>
      <c r="CG627" s="281"/>
      <c r="CH627" s="281"/>
      <c r="CI627" s="281"/>
      <c r="CJ627" s="281"/>
      <c r="CK627" s="281"/>
      <c r="CL627" s="281"/>
      <c r="CM627" s="281"/>
      <c r="CN627" s="281"/>
      <c r="CO627" s="281"/>
      <c r="CP627" s="281"/>
      <c r="CQ627" s="281"/>
      <c r="CR627" s="281"/>
      <c r="CS627" s="281"/>
      <c r="CT627" s="281"/>
      <c r="CU627" s="281"/>
      <c r="CV627" s="281"/>
      <c r="CW627" s="281"/>
      <c r="CX627" s="281"/>
      <c r="CY627" s="281"/>
      <c r="CZ627" s="281"/>
      <c r="DA627" s="281"/>
      <c r="DB627" s="281"/>
      <c r="DC627" s="281"/>
      <c r="DD627" s="281"/>
      <c r="DE627" s="281"/>
      <c r="DF627" s="281"/>
      <c r="DG627" s="281"/>
      <c r="DH627" s="281"/>
      <c r="DI627" s="281"/>
      <c r="DJ627" s="281"/>
      <c r="DK627" s="281"/>
      <c r="DL627" s="281"/>
      <c r="DM627" s="281"/>
      <c r="DN627" s="281"/>
      <c r="DO627" s="281"/>
      <c r="DP627" s="281"/>
      <c r="DQ627" s="281"/>
      <c r="DR627" s="281"/>
      <c r="DS627" s="281"/>
      <c r="DT627" s="281"/>
      <c r="DU627" s="281"/>
      <c r="DV627" s="281"/>
      <c r="DW627" s="281"/>
      <c r="DX627" s="281"/>
      <c r="DY627" s="281"/>
      <c r="DZ627" s="281"/>
      <c r="EA627" s="281"/>
      <c r="EB627" s="281"/>
      <c r="EC627" s="281"/>
      <c r="ED627" s="281"/>
      <c r="EE627" s="281"/>
      <c r="EF627" s="281"/>
      <c r="EG627" s="281"/>
      <c r="EH627" s="281"/>
      <c r="EI627" s="281"/>
      <c r="EJ627" s="281"/>
      <c r="EK627" s="281"/>
      <c r="EL627" s="281"/>
      <c r="EM627" s="281"/>
      <c r="EN627" s="281"/>
      <c r="EO627" s="281"/>
      <c r="EP627" s="281"/>
      <c r="EQ627" s="281"/>
      <c r="ER627" s="281"/>
      <c r="ES627" s="281"/>
      <c r="ET627" s="281"/>
      <c r="EU627" s="281"/>
      <c r="EV627" s="281"/>
      <c r="EW627" s="281"/>
      <c r="EX627" s="281"/>
      <c r="EY627" s="281"/>
      <c r="EZ627" s="281"/>
      <c r="FA627" s="281"/>
      <c r="FB627" s="281"/>
      <c r="FC627" s="281"/>
      <c r="FD627" s="281"/>
      <c r="FE627" s="281"/>
      <c r="FF627" s="281"/>
      <c r="FG627" s="281"/>
      <c r="FH627" s="281"/>
      <c r="FI627" s="281"/>
      <c r="FJ627" s="281"/>
      <c r="FK627" s="281"/>
      <c r="FL627" s="281"/>
      <c r="FM627" s="281"/>
      <c r="FN627" s="281"/>
      <c r="FO627" s="281"/>
      <c r="FP627" s="281"/>
      <c r="FQ627" s="281"/>
      <c r="FR627" s="281"/>
      <c r="FS627" s="281"/>
      <c r="FT627" s="281"/>
      <c r="FU627" s="281"/>
      <c r="FV627" s="281"/>
      <c r="FW627" s="281"/>
      <c r="FX627" s="281"/>
      <c r="FY627" s="281"/>
      <c r="FZ627" s="281"/>
      <c r="GA627" s="281"/>
      <c r="GB627" s="281"/>
      <c r="GC627" s="281"/>
      <c r="GD627" s="281"/>
      <c r="GE627" s="281"/>
      <c r="GF627" s="281"/>
    </row>
    <row r="628" spans="1:188" s="279" customFormat="1" x14ac:dyDescent="0.25">
      <c r="A628" s="71"/>
      <c r="B628" s="67" t="s">
        <v>87</v>
      </c>
      <c r="C628" s="74"/>
      <c r="D628" s="130"/>
      <c r="E628" s="131">
        <v>60</v>
      </c>
      <c r="F628" s="130"/>
      <c r="G628" s="131"/>
      <c r="H628" s="130"/>
      <c r="I628" s="132"/>
      <c r="J628" s="186"/>
      <c r="K628" s="234"/>
      <c r="L628" s="235"/>
      <c r="M628" s="89"/>
      <c r="N628" s="89"/>
      <c r="O628" s="89"/>
      <c r="P628" s="89"/>
      <c r="Q628" s="89"/>
      <c r="R628" s="89"/>
      <c r="S628" s="89"/>
      <c r="T628" s="89"/>
      <c r="U628" s="89"/>
      <c r="V628" s="281"/>
      <c r="W628" s="281"/>
      <c r="X628" s="281"/>
      <c r="Y628" s="281"/>
      <c r="Z628" s="281"/>
      <c r="AA628" s="281"/>
      <c r="AB628" s="281"/>
      <c r="AC628" s="281"/>
      <c r="AD628" s="281"/>
      <c r="AE628" s="281"/>
      <c r="AF628" s="281"/>
      <c r="AG628" s="281"/>
      <c r="AH628" s="281"/>
      <c r="AI628" s="281"/>
      <c r="AJ628" s="281"/>
      <c r="AK628" s="281"/>
      <c r="AL628" s="281"/>
      <c r="AM628" s="281"/>
      <c r="AN628" s="281"/>
      <c r="AO628" s="281"/>
      <c r="AP628" s="281"/>
      <c r="AQ628" s="281"/>
      <c r="AR628" s="281"/>
      <c r="AS628" s="281"/>
      <c r="AT628" s="281"/>
      <c r="AU628" s="281"/>
      <c r="AV628" s="281"/>
      <c r="AW628" s="281"/>
      <c r="AX628" s="281"/>
      <c r="AY628" s="281"/>
      <c r="AZ628" s="281"/>
      <c r="BA628" s="281"/>
      <c r="BB628" s="281"/>
      <c r="BC628" s="281"/>
      <c r="BD628" s="281"/>
      <c r="BE628" s="281"/>
      <c r="BF628" s="281"/>
      <c r="BG628" s="281"/>
      <c r="BH628" s="281"/>
      <c r="BI628" s="281"/>
      <c r="BJ628" s="281"/>
      <c r="BK628" s="281"/>
      <c r="BL628" s="281"/>
      <c r="BM628" s="281"/>
      <c r="BN628" s="281"/>
      <c r="BO628" s="281"/>
      <c r="BP628" s="281"/>
      <c r="BQ628" s="281"/>
      <c r="BR628" s="281"/>
      <c r="BS628" s="281"/>
      <c r="BT628" s="281"/>
      <c r="BU628" s="281"/>
      <c r="BV628" s="281"/>
      <c r="BW628" s="281"/>
      <c r="BX628" s="281"/>
      <c r="BY628" s="281"/>
      <c r="BZ628" s="281"/>
      <c r="CA628" s="281"/>
      <c r="CB628" s="281"/>
      <c r="CC628" s="281"/>
      <c r="CD628" s="281"/>
      <c r="CE628" s="281"/>
      <c r="CF628" s="281"/>
      <c r="CG628" s="281"/>
      <c r="CH628" s="281"/>
      <c r="CI628" s="281"/>
      <c r="CJ628" s="281"/>
      <c r="CK628" s="281"/>
      <c r="CL628" s="281"/>
      <c r="CM628" s="281"/>
      <c r="CN628" s="281"/>
      <c r="CO628" s="281"/>
      <c r="CP628" s="281"/>
      <c r="CQ628" s="281"/>
      <c r="CR628" s="281"/>
      <c r="CS628" s="281"/>
      <c r="CT628" s="281"/>
      <c r="CU628" s="281"/>
      <c r="CV628" s="281"/>
      <c r="CW628" s="281"/>
      <c r="CX628" s="281"/>
      <c r="CY628" s="281"/>
      <c r="CZ628" s="281"/>
      <c r="DA628" s="281"/>
      <c r="DB628" s="281"/>
      <c r="DC628" s="281"/>
      <c r="DD628" s="281"/>
      <c r="DE628" s="281"/>
      <c r="DF628" s="281"/>
      <c r="DG628" s="281"/>
      <c r="DH628" s="281"/>
      <c r="DI628" s="281"/>
      <c r="DJ628" s="281"/>
      <c r="DK628" s="281"/>
      <c r="DL628" s="281"/>
      <c r="DM628" s="281"/>
      <c r="DN628" s="281"/>
      <c r="DO628" s="281"/>
      <c r="DP628" s="281"/>
      <c r="DQ628" s="281"/>
      <c r="DR628" s="281"/>
      <c r="DS628" s="281"/>
      <c r="DT628" s="281"/>
      <c r="DU628" s="281"/>
      <c r="DV628" s="281"/>
      <c r="DW628" s="281"/>
      <c r="DX628" s="281"/>
      <c r="DY628" s="281"/>
      <c r="DZ628" s="281"/>
      <c r="EA628" s="281"/>
      <c r="EB628" s="281"/>
      <c r="EC628" s="281"/>
      <c r="ED628" s="281"/>
      <c r="EE628" s="281"/>
      <c r="EF628" s="281"/>
      <c r="EG628" s="281"/>
      <c r="EH628" s="281"/>
      <c r="EI628" s="281"/>
      <c r="EJ628" s="281"/>
      <c r="EK628" s="281"/>
      <c r="EL628" s="281"/>
      <c r="EM628" s="281"/>
      <c r="EN628" s="281"/>
      <c r="EO628" s="281"/>
      <c r="EP628" s="281"/>
      <c r="EQ628" s="281"/>
      <c r="ER628" s="281"/>
      <c r="ES628" s="281"/>
      <c r="ET628" s="281"/>
      <c r="EU628" s="281"/>
      <c r="EV628" s="281"/>
      <c r="EW628" s="281"/>
      <c r="EX628" s="281"/>
      <c r="EY628" s="281"/>
      <c r="EZ628" s="281"/>
      <c r="FA628" s="281"/>
      <c r="FB628" s="281"/>
      <c r="FC628" s="281"/>
      <c r="FD628" s="281"/>
      <c r="FE628" s="281"/>
      <c r="FF628" s="281"/>
      <c r="FG628" s="281"/>
      <c r="FH628" s="281"/>
      <c r="FI628" s="281"/>
      <c r="FJ628" s="281"/>
      <c r="FK628" s="281"/>
      <c r="FL628" s="281"/>
      <c r="FM628" s="281"/>
      <c r="FN628" s="281"/>
      <c r="FO628" s="281"/>
      <c r="FP628" s="281"/>
      <c r="FQ628" s="281"/>
      <c r="FR628" s="281"/>
      <c r="FS628" s="281"/>
      <c r="FT628" s="281"/>
      <c r="FU628" s="281"/>
      <c r="FV628" s="281"/>
      <c r="FW628" s="281"/>
      <c r="FX628" s="281"/>
      <c r="FY628" s="281"/>
      <c r="FZ628" s="281"/>
      <c r="GA628" s="281"/>
      <c r="GB628" s="281"/>
      <c r="GC628" s="281"/>
      <c r="GD628" s="281"/>
      <c r="GE628" s="281"/>
      <c r="GF628" s="281"/>
    </row>
    <row r="629" spans="1:188" s="229" customFormat="1" x14ac:dyDescent="0.25">
      <c r="A629" s="287"/>
      <c r="B629" s="288" t="s">
        <v>260</v>
      </c>
      <c r="C629" s="437"/>
      <c r="D629" s="435"/>
      <c r="E629" s="436">
        <v>10</v>
      </c>
      <c r="F629" s="379"/>
      <c r="G629" s="380"/>
      <c r="H629" s="379"/>
      <c r="I629" s="382"/>
      <c r="J629" s="381"/>
      <c r="K629" s="93"/>
      <c r="L629" s="93"/>
      <c r="M629" s="89"/>
      <c r="N629" s="281"/>
      <c r="O629" s="281"/>
      <c r="P629" s="281"/>
      <c r="Q629" s="281"/>
      <c r="R629" s="281"/>
      <c r="S629" s="281"/>
      <c r="T629" s="281"/>
      <c r="U629" s="281"/>
      <c r="V629" s="281"/>
      <c r="W629" s="281"/>
      <c r="X629" s="281"/>
      <c r="Y629" s="281"/>
      <c r="Z629" s="281"/>
      <c r="AA629" s="281"/>
      <c r="AB629" s="281"/>
      <c r="AC629" s="281"/>
      <c r="AD629" s="281"/>
      <c r="AE629" s="281"/>
      <c r="AF629" s="281"/>
      <c r="AG629" s="281"/>
      <c r="AH629" s="281"/>
      <c r="AI629" s="281"/>
      <c r="AJ629" s="281"/>
      <c r="AK629" s="281"/>
      <c r="AL629" s="281"/>
      <c r="AM629" s="281"/>
      <c r="AN629" s="281"/>
      <c r="AO629" s="281"/>
      <c r="AP629" s="281"/>
      <c r="AQ629" s="281"/>
      <c r="AR629" s="281"/>
      <c r="AS629" s="281"/>
      <c r="AT629" s="281"/>
      <c r="AU629" s="281"/>
      <c r="AV629" s="281"/>
      <c r="AW629" s="281"/>
      <c r="AX629" s="281"/>
      <c r="AY629" s="281"/>
      <c r="AZ629" s="281"/>
      <c r="BA629" s="281"/>
      <c r="BB629" s="281"/>
      <c r="BC629" s="281"/>
      <c r="BD629" s="281"/>
      <c r="BE629" s="281"/>
      <c r="BF629" s="281"/>
      <c r="BG629" s="281"/>
      <c r="BH629" s="281"/>
      <c r="BI629" s="281"/>
      <c r="BJ629" s="281"/>
      <c r="BK629" s="281"/>
      <c r="BL629" s="281"/>
      <c r="BM629" s="281"/>
      <c r="BN629" s="281"/>
      <c r="BO629" s="281"/>
      <c r="BP629" s="281"/>
      <c r="BQ629" s="281"/>
      <c r="BR629" s="281"/>
      <c r="BS629" s="281"/>
      <c r="BT629" s="281"/>
      <c r="BU629" s="281"/>
      <c r="BV629" s="281"/>
      <c r="BW629" s="281"/>
      <c r="BX629" s="281"/>
      <c r="BY629" s="281"/>
      <c r="BZ629" s="281"/>
      <c r="CA629" s="281"/>
      <c r="CB629" s="281"/>
      <c r="CC629" s="281"/>
      <c r="CD629" s="281"/>
      <c r="CE629" s="281"/>
      <c r="CF629" s="281"/>
      <c r="CG629" s="281"/>
      <c r="CH629" s="281"/>
      <c r="CI629" s="281"/>
      <c r="CJ629" s="281"/>
      <c r="CK629" s="281"/>
      <c r="CL629" s="281"/>
      <c r="CM629" s="281"/>
      <c r="CN629" s="281"/>
      <c r="CO629" s="281"/>
      <c r="CP629" s="281"/>
      <c r="CQ629" s="281"/>
      <c r="CR629" s="281"/>
      <c r="CS629" s="281"/>
      <c r="CT629" s="281"/>
      <c r="CU629" s="281"/>
      <c r="CV629" s="281"/>
      <c r="CW629" s="281"/>
      <c r="CX629" s="281"/>
      <c r="CY629" s="281"/>
      <c r="CZ629" s="281"/>
      <c r="DA629" s="281"/>
      <c r="DB629" s="281"/>
      <c r="DC629" s="281"/>
      <c r="DD629" s="281"/>
      <c r="DE629" s="281"/>
      <c r="DF629" s="281"/>
      <c r="DG629" s="281"/>
      <c r="DH629" s="281"/>
      <c r="DI629" s="281"/>
      <c r="DJ629" s="281"/>
      <c r="DK629" s="281"/>
      <c r="DL629" s="281"/>
      <c r="DM629" s="281"/>
      <c r="DN629" s="281"/>
      <c r="DO629" s="281"/>
      <c r="DP629" s="281"/>
      <c r="DQ629" s="281"/>
      <c r="DR629" s="281"/>
      <c r="DS629" s="281"/>
      <c r="DT629" s="281"/>
      <c r="DU629" s="281"/>
      <c r="DV629" s="281"/>
      <c r="DW629" s="281"/>
      <c r="DX629" s="281"/>
      <c r="DY629" s="281"/>
      <c r="DZ629" s="281"/>
      <c r="EA629" s="281"/>
      <c r="EB629" s="281"/>
      <c r="EC629" s="281"/>
      <c r="ED629" s="281"/>
      <c r="EE629" s="281"/>
      <c r="EF629" s="281"/>
      <c r="EG629" s="281"/>
      <c r="EH629" s="281"/>
      <c r="EI629" s="281"/>
    </row>
    <row r="630" spans="1:188" s="229" customFormat="1" x14ac:dyDescent="0.25">
      <c r="A630" s="287"/>
      <c r="B630" s="288" t="s">
        <v>56</v>
      </c>
      <c r="C630" s="437"/>
      <c r="D630" s="435">
        <v>9</v>
      </c>
      <c r="E630" s="436">
        <v>9</v>
      </c>
      <c r="F630" s="379"/>
      <c r="G630" s="380"/>
      <c r="H630" s="379"/>
      <c r="I630" s="382"/>
      <c r="J630" s="381"/>
      <c r="K630" s="93"/>
      <c r="L630" s="93"/>
      <c r="M630" s="89"/>
      <c r="N630" s="281"/>
      <c r="O630" s="281"/>
      <c r="P630" s="281"/>
      <c r="Q630" s="281"/>
      <c r="R630" s="281"/>
      <c r="S630" s="281"/>
      <c r="T630" s="281"/>
      <c r="U630" s="281"/>
      <c r="V630" s="281"/>
      <c r="W630" s="281"/>
      <c r="X630" s="281"/>
      <c r="Y630" s="281"/>
      <c r="Z630" s="281"/>
      <c r="AA630" s="281"/>
      <c r="AB630" s="281"/>
      <c r="AC630" s="281"/>
      <c r="AD630" s="281"/>
      <c r="AE630" s="281"/>
      <c r="AF630" s="281"/>
      <c r="AG630" s="281"/>
      <c r="AH630" s="281"/>
      <c r="AI630" s="281"/>
      <c r="AJ630" s="281"/>
      <c r="AK630" s="281"/>
      <c r="AL630" s="281"/>
      <c r="AM630" s="281"/>
      <c r="AN630" s="281"/>
      <c r="AO630" s="281"/>
      <c r="AP630" s="281"/>
      <c r="AQ630" s="281"/>
      <c r="AR630" s="281"/>
      <c r="AS630" s="281"/>
      <c r="AT630" s="281"/>
      <c r="AU630" s="281"/>
      <c r="AV630" s="281"/>
      <c r="AW630" s="281"/>
      <c r="AX630" s="281"/>
      <c r="AY630" s="281"/>
      <c r="AZ630" s="281"/>
      <c r="BA630" s="281"/>
      <c r="BB630" s="281"/>
      <c r="BC630" s="281"/>
      <c r="BD630" s="281"/>
      <c r="BE630" s="281"/>
      <c r="BF630" s="281"/>
      <c r="BG630" s="281"/>
      <c r="BH630" s="281"/>
      <c r="BI630" s="281"/>
      <c r="BJ630" s="281"/>
      <c r="BK630" s="281"/>
      <c r="BL630" s="281"/>
      <c r="BM630" s="281"/>
      <c r="BN630" s="281"/>
      <c r="BO630" s="281"/>
      <c r="BP630" s="281"/>
      <c r="BQ630" s="281"/>
      <c r="BR630" s="281"/>
      <c r="BS630" s="281"/>
      <c r="BT630" s="281"/>
      <c r="BU630" s="281"/>
      <c r="BV630" s="281"/>
      <c r="BW630" s="281"/>
      <c r="BX630" s="281"/>
      <c r="BY630" s="281"/>
      <c r="BZ630" s="281"/>
      <c r="CA630" s="281"/>
      <c r="CB630" s="281"/>
      <c r="CC630" s="281"/>
      <c r="CD630" s="281"/>
      <c r="CE630" s="281"/>
      <c r="CF630" s="281"/>
      <c r="CG630" s="281"/>
      <c r="CH630" s="281"/>
      <c r="CI630" s="281"/>
      <c r="CJ630" s="281"/>
      <c r="CK630" s="281"/>
      <c r="CL630" s="281"/>
      <c r="CM630" s="281"/>
      <c r="CN630" s="281"/>
      <c r="CO630" s="281"/>
      <c r="CP630" s="281"/>
      <c r="CQ630" s="281"/>
      <c r="CR630" s="281"/>
      <c r="CS630" s="281"/>
      <c r="CT630" s="281"/>
      <c r="CU630" s="281"/>
      <c r="CV630" s="281"/>
      <c r="CW630" s="281"/>
      <c r="CX630" s="281"/>
      <c r="CY630" s="281"/>
      <c r="CZ630" s="281"/>
      <c r="DA630" s="281"/>
      <c r="DB630" s="281"/>
      <c r="DC630" s="281"/>
      <c r="DD630" s="281"/>
      <c r="DE630" s="281"/>
      <c r="DF630" s="281"/>
      <c r="DG630" s="281"/>
      <c r="DH630" s="281"/>
      <c r="DI630" s="281"/>
      <c r="DJ630" s="281"/>
      <c r="DK630" s="281"/>
      <c r="DL630" s="281"/>
      <c r="DM630" s="281"/>
      <c r="DN630" s="281"/>
      <c r="DO630" s="281"/>
      <c r="DP630" s="281"/>
      <c r="DQ630" s="281"/>
      <c r="DR630" s="281"/>
      <c r="DS630" s="281"/>
      <c r="DT630" s="281"/>
      <c r="DU630" s="281"/>
      <c r="DV630" s="281"/>
      <c r="DW630" s="281"/>
      <c r="DX630" s="281"/>
      <c r="DY630" s="281"/>
      <c r="DZ630" s="281"/>
      <c r="EA630" s="281"/>
      <c r="EB630" s="281"/>
      <c r="EC630" s="281"/>
      <c r="ED630" s="281"/>
      <c r="EE630" s="281"/>
      <c r="EF630" s="281"/>
      <c r="EG630" s="281"/>
      <c r="EH630" s="281"/>
      <c r="EI630" s="281"/>
    </row>
    <row r="631" spans="1:188" s="229" customFormat="1" x14ac:dyDescent="0.25">
      <c r="A631" s="287"/>
      <c r="B631" s="288" t="s">
        <v>38</v>
      </c>
      <c r="C631" s="437"/>
      <c r="D631" s="435">
        <v>0.4</v>
      </c>
      <c r="E631" s="436">
        <v>0.4</v>
      </c>
      <c r="F631" s="379"/>
      <c r="G631" s="380"/>
      <c r="H631" s="379"/>
      <c r="I631" s="382"/>
      <c r="J631" s="381"/>
      <c r="K631" s="93"/>
      <c r="L631" s="93"/>
      <c r="M631" s="89"/>
      <c r="N631" s="281"/>
      <c r="O631" s="281"/>
      <c r="P631" s="281"/>
      <c r="Q631" s="281"/>
      <c r="R631" s="281"/>
      <c r="S631" s="281"/>
      <c r="T631" s="281"/>
      <c r="U631" s="281"/>
      <c r="V631" s="281"/>
      <c r="W631" s="281"/>
      <c r="X631" s="281"/>
      <c r="Y631" s="281"/>
      <c r="Z631" s="281"/>
      <c r="AA631" s="281"/>
      <c r="AB631" s="281"/>
      <c r="AC631" s="281"/>
      <c r="AD631" s="281"/>
      <c r="AE631" s="281"/>
      <c r="AF631" s="281"/>
      <c r="AG631" s="281"/>
      <c r="AH631" s="281"/>
      <c r="AI631" s="281"/>
      <c r="AJ631" s="281"/>
      <c r="AK631" s="281"/>
      <c r="AL631" s="281"/>
      <c r="AM631" s="281"/>
      <c r="AN631" s="281"/>
      <c r="AO631" s="281"/>
      <c r="AP631" s="281"/>
      <c r="AQ631" s="281"/>
      <c r="AR631" s="281"/>
      <c r="AS631" s="281"/>
      <c r="AT631" s="281"/>
      <c r="AU631" s="281"/>
      <c r="AV631" s="281"/>
      <c r="AW631" s="281"/>
      <c r="AX631" s="281"/>
      <c r="AY631" s="281"/>
      <c r="AZ631" s="281"/>
      <c r="BA631" s="281"/>
      <c r="BB631" s="281"/>
      <c r="BC631" s="281"/>
      <c r="BD631" s="281"/>
      <c r="BE631" s="281"/>
      <c r="BF631" s="281"/>
      <c r="BG631" s="281"/>
      <c r="BH631" s="281"/>
      <c r="BI631" s="281"/>
      <c r="BJ631" s="281"/>
      <c r="BK631" s="281"/>
      <c r="BL631" s="281"/>
      <c r="BM631" s="281"/>
      <c r="BN631" s="281"/>
      <c r="BO631" s="281"/>
      <c r="BP631" s="281"/>
      <c r="BQ631" s="281"/>
      <c r="BR631" s="281"/>
      <c r="BS631" s="281"/>
      <c r="BT631" s="281"/>
      <c r="BU631" s="281"/>
      <c r="BV631" s="281"/>
      <c r="BW631" s="281"/>
      <c r="BX631" s="281"/>
      <c r="BY631" s="281"/>
      <c r="BZ631" s="281"/>
      <c r="CA631" s="281"/>
      <c r="CB631" s="281"/>
      <c r="CC631" s="281"/>
      <c r="CD631" s="281"/>
      <c r="CE631" s="281"/>
      <c r="CF631" s="281"/>
      <c r="CG631" s="281"/>
      <c r="CH631" s="281"/>
      <c r="CI631" s="281"/>
      <c r="CJ631" s="281"/>
      <c r="CK631" s="281"/>
      <c r="CL631" s="281"/>
      <c r="CM631" s="281"/>
      <c r="CN631" s="281"/>
      <c r="CO631" s="281"/>
      <c r="CP631" s="281"/>
      <c r="CQ631" s="281"/>
      <c r="CR631" s="281"/>
      <c r="CS631" s="281"/>
      <c r="CT631" s="281"/>
      <c r="CU631" s="281"/>
      <c r="CV631" s="281"/>
      <c r="CW631" s="281"/>
      <c r="CX631" s="281"/>
      <c r="CY631" s="281"/>
      <c r="CZ631" s="281"/>
      <c r="DA631" s="281"/>
      <c r="DB631" s="281"/>
      <c r="DC631" s="281"/>
      <c r="DD631" s="281"/>
      <c r="DE631" s="281"/>
      <c r="DF631" s="281"/>
      <c r="DG631" s="281"/>
      <c r="DH631" s="281"/>
      <c r="DI631" s="281"/>
      <c r="DJ631" s="281"/>
      <c r="DK631" s="281"/>
      <c r="DL631" s="281"/>
      <c r="DM631" s="281"/>
      <c r="DN631" s="281"/>
      <c r="DO631" s="281"/>
      <c r="DP631" s="281"/>
      <c r="DQ631" s="281"/>
      <c r="DR631" s="281"/>
      <c r="DS631" s="281"/>
      <c r="DT631" s="281"/>
      <c r="DU631" s="281"/>
      <c r="DV631" s="281"/>
      <c r="DW631" s="281"/>
      <c r="DX631" s="281"/>
      <c r="DY631" s="281"/>
      <c r="DZ631" s="281"/>
      <c r="EA631" s="281"/>
      <c r="EB631" s="281"/>
      <c r="EC631" s="281"/>
      <c r="ED631" s="281"/>
      <c r="EE631" s="281"/>
      <c r="EF631" s="281"/>
      <c r="EG631" s="281"/>
      <c r="EH631" s="281"/>
      <c r="EI631" s="281"/>
    </row>
    <row r="632" spans="1:188" s="229" customFormat="1" x14ac:dyDescent="0.25">
      <c r="A632" s="287"/>
      <c r="B632" s="288" t="s">
        <v>47</v>
      </c>
      <c r="C632" s="437"/>
      <c r="D632" s="435">
        <v>0.4</v>
      </c>
      <c r="E632" s="436">
        <v>0.4</v>
      </c>
      <c r="F632" s="379"/>
      <c r="G632" s="380"/>
      <c r="H632" s="379"/>
      <c r="I632" s="382"/>
      <c r="J632" s="381"/>
      <c r="K632" s="93"/>
      <c r="L632" s="93"/>
      <c r="M632" s="89"/>
      <c r="N632" s="281"/>
      <c r="O632" s="281"/>
      <c r="P632" s="281"/>
      <c r="Q632" s="281"/>
      <c r="R632" s="281"/>
      <c r="S632" s="281"/>
      <c r="T632" s="281"/>
      <c r="U632" s="281"/>
      <c r="V632" s="281"/>
      <c r="W632" s="281"/>
      <c r="X632" s="281"/>
      <c r="Y632" s="281"/>
      <c r="Z632" s="281"/>
      <c r="AA632" s="281"/>
      <c r="AB632" s="281"/>
      <c r="AC632" s="281"/>
      <c r="AD632" s="281"/>
      <c r="AE632" s="281"/>
      <c r="AF632" s="281"/>
      <c r="AG632" s="281"/>
      <c r="AH632" s="281"/>
      <c r="AI632" s="281"/>
      <c r="AJ632" s="281"/>
      <c r="AK632" s="281"/>
      <c r="AL632" s="281"/>
      <c r="AM632" s="281"/>
      <c r="AN632" s="281"/>
      <c r="AO632" s="281"/>
      <c r="AP632" s="281"/>
      <c r="AQ632" s="281"/>
      <c r="AR632" s="281"/>
      <c r="AS632" s="281"/>
      <c r="AT632" s="281"/>
      <c r="AU632" s="281"/>
      <c r="AV632" s="281"/>
      <c r="AW632" s="281"/>
      <c r="AX632" s="281"/>
      <c r="AY632" s="281"/>
      <c r="AZ632" s="281"/>
      <c r="BA632" s="281"/>
      <c r="BB632" s="281"/>
      <c r="BC632" s="281"/>
      <c r="BD632" s="281"/>
      <c r="BE632" s="281"/>
      <c r="BF632" s="281"/>
      <c r="BG632" s="281"/>
      <c r="BH632" s="281"/>
      <c r="BI632" s="281"/>
      <c r="BJ632" s="281"/>
      <c r="BK632" s="281"/>
      <c r="BL632" s="281"/>
      <c r="BM632" s="281"/>
      <c r="BN632" s="281"/>
      <c r="BO632" s="281"/>
      <c r="BP632" s="281"/>
      <c r="BQ632" s="281"/>
      <c r="BR632" s="281"/>
      <c r="BS632" s="281"/>
      <c r="BT632" s="281"/>
      <c r="BU632" s="281"/>
      <c r="BV632" s="281"/>
      <c r="BW632" s="281"/>
      <c r="BX632" s="281"/>
      <c r="BY632" s="281"/>
      <c r="BZ632" s="281"/>
      <c r="CA632" s="281"/>
      <c r="CB632" s="281"/>
      <c r="CC632" s="281"/>
      <c r="CD632" s="281"/>
      <c r="CE632" s="281"/>
      <c r="CF632" s="281"/>
      <c r="CG632" s="281"/>
      <c r="CH632" s="281"/>
      <c r="CI632" s="281"/>
      <c r="CJ632" s="281"/>
      <c r="CK632" s="281"/>
      <c r="CL632" s="281"/>
      <c r="CM632" s="281"/>
      <c r="CN632" s="281"/>
      <c r="CO632" s="281"/>
      <c r="CP632" s="281"/>
      <c r="CQ632" s="281"/>
      <c r="CR632" s="281"/>
      <c r="CS632" s="281"/>
      <c r="CT632" s="281"/>
      <c r="CU632" s="281"/>
      <c r="CV632" s="281"/>
      <c r="CW632" s="281"/>
      <c r="CX632" s="281"/>
      <c r="CY632" s="281"/>
      <c r="CZ632" s="281"/>
      <c r="DA632" s="281"/>
      <c r="DB632" s="281"/>
      <c r="DC632" s="281"/>
      <c r="DD632" s="281"/>
      <c r="DE632" s="281"/>
      <c r="DF632" s="281"/>
      <c r="DG632" s="281"/>
      <c r="DH632" s="281"/>
      <c r="DI632" s="281"/>
      <c r="DJ632" s="281"/>
      <c r="DK632" s="281"/>
      <c r="DL632" s="281"/>
      <c r="DM632" s="281"/>
      <c r="DN632" s="281"/>
      <c r="DO632" s="281"/>
      <c r="DP632" s="281"/>
      <c r="DQ632" s="281"/>
      <c r="DR632" s="281"/>
      <c r="DS632" s="281"/>
      <c r="DT632" s="281"/>
      <c r="DU632" s="281"/>
      <c r="DV632" s="281"/>
      <c r="DW632" s="281"/>
      <c r="DX632" s="281"/>
      <c r="DY632" s="281"/>
      <c r="DZ632" s="281"/>
      <c r="EA632" s="281"/>
      <c r="EB632" s="281"/>
      <c r="EC632" s="281"/>
      <c r="ED632" s="281"/>
      <c r="EE632" s="281"/>
      <c r="EF632" s="281"/>
      <c r="EG632" s="281"/>
      <c r="EH632" s="281"/>
      <c r="EI632" s="281"/>
    </row>
    <row r="633" spans="1:188" s="229" customFormat="1" x14ac:dyDescent="0.25">
      <c r="A633" s="287"/>
      <c r="B633" s="288" t="s">
        <v>213</v>
      </c>
      <c r="C633" s="437"/>
      <c r="D633" s="435">
        <v>0.75</v>
      </c>
      <c r="E633" s="436">
        <v>0.6</v>
      </c>
      <c r="F633" s="379"/>
      <c r="G633" s="380"/>
      <c r="H633" s="379"/>
      <c r="I633" s="382"/>
      <c r="J633" s="381"/>
      <c r="K633" s="93"/>
      <c r="L633" s="93"/>
      <c r="M633" s="89"/>
      <c r="N633" s="281"/>
      <c r="O633" s="281"/>
      <c r="P633" s="281"/>
      <c r="Q633" s="281"/>
      <c r="R633" s="281"/>
      <c r="S633" s="281"/>
      <c r="T633" s="281"/>
      <c r="U633" s="281"/>
      <c r="V633" s="281"/>
      <c r="W633" s="281"/>
      <c r="X633" s="281"/>
      <c r="Y633" s="281"/>
      <c r="Z633" s="281"/>
      <c r="AA633" s="281"/>
      <c r="AB633" s="281"/>
      <c r="AC633" s="281"/>
      <c r="AD633" s="281"/>
      <c r="AE633" s="281"/>
      <c r="AF633" s="281"/>
      <c r="AG633" s="281"/>
      <c r="AH633" s="281"/>
      <c r="AI633" s="281"/>
      <c r="AJ633" s="281"/>
      <c r="AK633" s="281"/>
      <c r="AL633" s="281"/>
      <c r="AM633" s="281"/>
      <c r="AN633" s="281"/>
      <c r="AO633" s="281"/>
      <c r="AP633" s="281"/>
      <c r="AQ633" s="281"/>
      <c r="AR633" s="281"/>
      <c r="AS633" s="281"/>
      <c r="AT633" s="281"/>
      <c r="AU633" s="281"/>
      <c r="AV633" s="281"/>
      <c r="AW633" s="281"/>
      <c r="AX633" s="281"/>
      <c r="AY633" s="281"/>
      <c r="AZ633" s="281"/>
      <c r="BA633" s="281"/>
      <c r="BB633" s="281"/>
      <c r="BC633" s="281"/>
      <c r="BD633" s="281"/>
      <c r="BE633" s="281"/>
      <c r="BF633" s="281"/>
      <c r="BG633" s="281"/>
      <c r="BH633" s="281"/>
      <c r="BI633" s="281"/>
      <c r="BJ633" s="281"/>
      <c r="BK633" s="281"/>
      <c r="BL633" s="281"/>
      <c r="BM633" s="281"/>
      <c r="BN633" s="281"/>
      <c r="BO633" s="281"/>
      <c r="BP633" s="281"/>
      <c r="BQ633" s="281"/>
      <c r="BR633" s="281"/>
      <c r="BS633" s="281"/>
      <c r="BT633" s="281"/>
      <c r="BU633" s="281"/>
      <c r="BV633" s="281"/>
      <c r="BW633" s="281"/>
      <c r="BX633" s="281"/>
      <c r="BY633" s="281"/>
      <c r="BZ633" s="281"/>
      <c r="CA633" s="281"/>
      <c r="CB633" s="281"/>
      <c r="CC633" s="281"/>
      <c r="CD633" s="281"/>
      <c r="CE633" s="281"/>
      <c r="CF633" s="281"/>
      <c r="CG633" s="281"/>
      <c r="CH633" s="281"/>
      <c r="CI633" s="281"/>
      <c r="CJ633" s="281"/>
      <c r="CK633" s="281"/>
      <c r="CL633" s="281"/>
      <c r="CM633" s="281"/>
      <c r="CN633" s="281"/>
      <c r="CO633" s="281"/>
      <c r="CP633" s="281"/>
      <c r="CQ633" s="281"/>
      <c r="CR633" s="281"/>
      <c r="CS633" s="281"/>
      <c r="CT633" s="281"/>
      <c r="CU633" s="281"/>
      <c r="CV633" s="281"/>
      <c r="CW633" s="281"/>
      <c r="CX633" s="281"/>
      <c r="CY633" s="281"/>
      <c r="CZ633" s="281"/>
      <c r="DA633" s="281"/>
      <c r="DB633" s="281"/>
      <c r="DC633" s="281"/>
      <c r="DD633" s="281"/>
      <c r="DE633" s="281"/>
      <c r="DF633" s="281"/>
      <c r="DG633" s="281"/>
      <c r="DH633" s="281"/>
      <c r="DI633" s="281"/>
      <c r="DJ633" s="281"/>
      <c r="DK633" s="281"/>
      <c r="DL633" s="281"/>
      <c r="DM633" s="281"/>
      <c r="DN633" s="281"/>
      <c r="DO633" s="281"/>
      <c r="DP633" s="281"/>
      <c r="DQ633" s="281"/>
      <c r="DR633" s="281"/>
      <c r="DS633" s="281"/>
      <c r="DT633" s="281"/>
      <c r="DU633" s="281"/>
      <c r="DV633" s="281"/>
      <c r="DW633" s="281"/>
      <c r="DX633" s="281"/>
      <c r="DY633" s="281"/>
      <c r="DZ633" s="281"/>
      <c r="EA633" s="281"/>
      <c r="EB633" s="281"/>
      <c r="EC633" s="281"/>
      <c r="ED633" s="281"/>
      <c r="EE633" s="281"/>
      <c r="EF633" s="281"/>
      <c r="EG633" s="281"/>
      <c r="EH633" s="281"/>
      <c r="EI633" s="281"/>
    </row>
    <row r="634" spans="1:188" s="229" customFormat="1" x14ac:dyDescent="0.25">
      <c r="A634" s="287"/>
      <c r="B634" s="288" t="s">
        <v>37</v>
      </c>
      <c r="C634" s="437"/>
      <c r="D634" s="435">
        <v>0.25</v>
      </c>
      <c r="E634" s="436">
        <v>0.2</v>
      </c>
      <c r="F634" s="379"/>
      <c r="G634" s="380"/>
      <c r="H634" s="379"/>
      <c r="I634" s="382"/>
      <c r="J634" s="381"/>
      <c r="K634" s="93"/>
      <c r="L634" s="93"/>
      <c r="M634" s="89"/>
      <c r="N634" s="281"/>
      <c r="O634" s="281"/>
      <c r="P634" s="281"/>
      <c r="Q634" s="281"/>
      <c r="R634" s="281"/>
      <c r="S634" s="281"/>
      <c r="T634" s="281"/>
      <c r="U634" s="281"/>
      <c r="V634" s="281"/>
      <c r="W634" s="281"/>
      <c r="X634" s="281"/>
      <c r="Y634" s="281"/>
      <c r="Z634" s="281"/>
      <c r="AA634" s="281"/>
      <c r="AB634" s="281"/>
      <c r="AC634" s="281"/>
      <c r="AD634" s="281"/>
      <c r="AE634" s="281"/>
      <c r="AF634" s="281"/>
      <c r="AG634" s="281"/>
      <c r="AH634" s="281"/>
      <c r="AI634" s="281"/>
      <c r="AJ634" s="281"/>
      <c r="AK634" s="281"/>
      <c r="AL634" s="281"/>
      <c r="AM634" s="281"/>
      <c r="AN634" s="281"/>
      <c r="AO634" s="281"/>
      <c r="AP634" s="281"/>
      <c r="AQ634" s="281"/>
      <c r="AR634" s="281"/>
      <c r="AS634" s="281"/>
      <c r="AT634" s="281"/>
      <c r="AU634" s="281"/>
      <c r="AV634" s="281"/>
      <c r="AW634" s="281"/>
      <c r="AX634" s="281"/>
      <c r="AY634" s="281"/>
      <c r="AZ634" s="281"/>
      <c r="BA634" s="281"/>
      <c r="BB634" s="281"/>
      <c r="BC634" s="281"/>
      <c r="BD634" s="281"/>
      <c r="BE634" s="281"/>
      <c r="BF634" s="281"/>
      <c r="BG634" s="281"/>
      <c r="BH634" s="281"/>
      <c r="BI634" s="281"/>
      <c r="BJ634" s="281"/>
      <c r="BK634" s="281"/>
      <c r="BL634" s="281"/>
      <c r="BM634" s="281"/>
      <c r="BN634" s="281"/>
      <c r="BO634" s="281"/>
      <c r="BP634" s="281"/>
      <c r="BQ634" s="281"/>
      <c r="BR634" s="281"/>
      <c r="BS634" s="281"/>
      <c r="BT634" s="281"/>
      <c r="BU634" s="281"/>
      <c r="BV634" s="281"/>
      <c r="BW634" s="281"/>
      <c r="BX634" s="281"/>
      <c r="BY634" s="281"/>
      <c r="BZ634" s="281"/>
      <c r="CA634" s="281"/>
      <c r="CB634" s="281"/>
      <c r="CC634" s="281"/>
      <c r="CD634" s="281"/>
      <c r="CE634" s="281"/>
      <c r="CF634" s="281"/>
      <c r="CG634" s="281"/>
      <c r="CH634" s="281"/>
      <c r="CI634" s="281"/>
      <c r="CJ634" s="281"/>
      <c r="CK634" s="281"/>
      <c r="CL634" s="281"/>
      <c r="CM634" s="281"/>
      <c r="CN634" s="281"/>
      <c r="CO634" s="281"/>
      <c r="CP634" s="281"/>
      <c r="CQ634" s="281"/>
      <c r="CR634" s="281"/>
      <c r="CS634" s="281"/>
      <c r="CT634" s="281"/>
      <c r="CU634" s="281"/>
      <c r="CV634" s="281"/>
      <c r="CW634" s="281"/>
      <c r="CX634" s="281"/>
      <c r="CY634" s="281"/>
      <c r="CZ634" s="281"/>
      <c r="DA634" s="281"/>
      <c r="DB634" s="281"/>
      <c r="DC634" s="281"/>
      <c r="DD634" s="281"/>
      <c r="DE634" s="281"/>
      <c r="DF634" s="281"/>
      <c r="DG634" s="281"/>
      <c r="DH634" s="281"/>
      <c r="DI634" s="281"/>
      <c r="DJ634" s="281"/>
      <c r="DK634" s="281"/>
      <c r="DL634" s="281"/>
      <c r="DM634" s="281"/>
      <c r="DN634" s="281"/>
      <c r="DO634" s="281"/>
      <c r="DP634" s="281"/>
      <c r="DQ634" s="281"/>
      <c r="DR634" s="281"/>
      <c r="DS634" s="281"/>
      <c r="DT634" s="281"/>
      <c r="DU634" s="281"/>
      <c r="DV634" s="281"/>
      <c r="DW634" s="281"/>
      <c r="DX634" s="281"/>
      <c r="DY634" s="281"/>
      <c r="DZ634" s="281"/>
      <c r="EA634" s="281"/>
      <c r="EB634" s="281"/>
      <c r="EC634" s="281"/>
      <c r="ED634" s="281"/>
      <c r="EE634" s="281"/>
      <c r="EF634" s="281"/>
      <c r="EG634" s="281"/>
      <c r="EH634" s="281"/>
      <c r="EI634" s="281"/>
    </row>
    <row r="635" spans="1:188" s="229" customFormat="1" x14ac:dyDescent="0.25">
      <c r="A635" s="287"/>
      <c r="B635" s="288" t="s">
        <v>48</v>
      </c>
      <c r="C635" s="437"/>
      <c r="D635" s="435">
        <v>1</v>
      </c>
      <c r="E635" s="436">
        <v>1</v>
      </c>
      <c r="F635" s="379"/>
      <c r="G635" s="380"/>
      <c r="H635" s="379"/>
      <c r="I635" s="382"/>
      <c r="J635" s="381"/>
      <c r="K635" s="93"/>
      <c r="L635" s="93"/>
      <c r="M635" s="89"/>
      <c r="N635" s="281"/>
      <c r="O635" s="281"/>
      <c r="P635" s="281"/>
      <c r="Q635" s="281"/>
      <c r="R635" s="281"/>
      <c r="S635" s="281"/>
      <c r="T635" s="281"/>
      <c r="U635" s="281"/>
      <c r="V635" s="281"/>
      <c r="W635" s="281"/>
      <c r="X635" s="281"/>
      <c r="Y635" s="281"/>
      <c r="Z635" s="281"/>
      <c r="AA635" s="281"/>
      <c r="AB635" s="281"/>
      <c r="AC635" s="281"/>
      <c r="AD635" s="281"/>
      <c r="AE635" s="281"/>
      <c r="AF635" s="281"/>
      <c r="AG635" s="281"/>
      <c r="AH635" s="281"/>
      <c r="AI635" s="281"/>
      <c r="AJ635" s="281"/>
      <c r="AK635" s="281"/>
      <c r="AL635" s="281"/>
      <c r="AM635" s="281"/>
      <c r="AN635" s="281"/>
      <c r="AO635" s="281"/>
      <c r="AP635" s="281"/>
      <c r="AQ635" s="281"/>
      <c r="AR635" s="281"/>
      <c r="AS635" s="281"/>
      <c r="AT635" s="281"/>
      <c r="AU635" s="281"/>
      <c r="AV635" s="281"/>
      <c r="AW635" s="281"/>
      <c r="AX635" s="281"/>
      <c r="AY635" s="281"/>
      <c r="AZ635" s="281"/>
      <c r="BA635" s="281"/>
      <c r="BB635" s="281"/>
      <c r="BC635" s="281"/>
      <c r="BD635" s="281"/>
      <c r="BE635" s="281"/>
      <c r="BF635" s="281"/>
      <c r="BG635" s="281"/>
      <c r="BH635" s="281"/>
      <c r="BI635" s="281"/>
      <c r="BJ635" s="281"/>
      <c r="BK635" s="281"/>
      <c r="BL635" s="281"/>
      <c r="BM635" s="281"/>
      <c r="BN635" s="281"/>
      <c r="BO635" s="281"/>
      <c r="BP635" s="281"/>
      <c r="BQ635" s="281"/>
      <c r="BR635" s="281"/>
      <c r="BS635" s="281"/>
      <c r="BT635" s="281"/>
      <c r="BU635" s="281"/>
      <c r="BV635" s="281"/>
      <c r="BW635" s="281"/>
      <c r="BX635" s="281"/>
      <c r="BY635" s="281"/>
      <c r="BZ635" s="281"/>
      <c r="CA635" s="281"/>
      <c r="CB635" s="281"/>
      <c r="CC635" s="281"/>
      <c r="CD635" s="281"/>
      <c r="CE635" s="281"/>
      <c r="CF635" s="281"/>
      <c r="CG635" s="281"/>
      <c r="CH635" s="281"/>
      <c r="CI635" s="281"/>
      <c r="CJ635" s="281"/>
      <c r="CK635" s="281"/>
      <c r="CL635" s="281"/>
      <c r="CM635" s="281"/>
      <c r="CN635" s="281"/>
      <c r="CO635" s="281"/>
      <c r="CP635" s="281"/>
      <c r="CQ635" s="281"/>
      <c r="CR635" s="281"/>
      <c r="CS635" s="281"/>
      <c r="CT635" s="281"/>
      <c r="CU635" s="281"/>
      <c r="CV635" s="281"/>
      <c r="CW635" s="281"/>
      <c r="CX635" s="281"/>
      <c r="CY635" s="281"/>
      <c r="CZ635" s="281"/>
      <c r="DA635" s="281"/>
      <c r="DB635" s="281"/>
      <c r="DC635" s="281"/>
      <c r="DD635" s="281"/>
      <c r="DE635" s="281"/>
      <c r="DF635" s="281"/>
      <c r="DG635" s="281"/>
      <c r="DH635" s="281"/>
      <c r="DI635" s="281"/>
      <c r="DJ635" s="281"/>
      <c r="DK635" s="281"/>
      <c r="DL635" s="281"/>
      <c r="DM635" s="281"/>
      <c r="DN635" s="281"/>
      <c r="DO635" s="281"/>
      <c r="DP635" s="281"/>
      <c r="DQ635" s="281"/>
      <c r="DR635" s="281"/>
      <c r="DS635" s="281"/>
      <c r="DT635" s="281"/>
      <c r="DU635" s="281"/>
      <c r="DV635" s="281"/>
      <c r="DW635" s="281"/>
      <c r="DX635" s="281"/>
      <c r="DY635" s="281"/>
      <c r="DZ635" s="281"/>
      <c r="EA635" s="281"/>
      <c r="EB635" s="281"/>
      <c r="EC635" s="281"/>
      <c r="ED635" s="281"/>
      <c r="EE635" s="281"/>
      <c r="EF635" s="281"/>
      <c r="EG635" s="281"/>
      <c r="EH635" s="281"/>
      <c r="EI635" s="281"/>
    </row>
    <row r="636" spans="1:188" s="229" customFormat="1" x14ac:dyDescent="0.25">
      <c r="A636" s="287"/>
      <c r="B636" s="288" t="s">
        <v>38</v>
      </c>
      <c r="C636" s="437"/>
      <c r="D636" s="435">
        <v>0.2</v>
      </c>
      <c r="E636" s="436">
        <v>0.2</v>
      </c>
      <c r="F636" s="379"/>
      <c r="G636" s="380"/>
      <c r="H636" s="379"/>
      <c r="I636" s="382"/>
      <c r="J636" s="381"/>
      <c r="K636" s="93"/>
      <c r="L636" s="93"/>
      <c r="M636" s="89"/>
      <c r="N636" s="281"/>
      <c r="O636" s="281"/>
      <c r="P636" s="281"/>
      <c r="Q636" s="281"/>
      <c r="R636" s="281"/>
      <c r="S636" s="281"/>
      <c r="T636" s="281"/>
      <c r="U636" s="281"/>
      <c r="V636" s="281"/>
      <c r="W636" s="281"/>
      <c r="X636" s="281"/>
      <c r="Y636" s="281"/>
      <c r="Z636" s="281"/>
      <c r="AA636" s="281"/>
      <c r="AB636" s="281"/>
      <c r="AC636" s="281"/>
      <c r="AD636" s="281"/>
      <c r="AE636" s="281"/>
      <c r="AF636" s="281"/>
      <c r="AG636" s="281"/>
      <c r="AH636" s="281"/>
      <c r="AI636" s="281"/>
      <c r="AJ636" s="281"/>
      <c r="AK636" s="281"/>
      <c r="AL636" s="281"/>
      <c r="AM636" s="281"/>
      <c r="AN636" s="281"/>
      <c r="AO636" s="281"/>
      <c r="AP636" s="281"/>
      <c r="AQ636" s="281"/>
      <c r="AR636" s="281"/>
      <c r="AS636" s="281"/>
      <c r="AT636" s="281"/>
      <c r="AU636" s="281"/>
      <c r="AV636" s="281"/>
      <c r="AW636" s="281"/>
      <c r="AX636" s="281"/>
      <c r="AY636" s="281"/>
      <c r="AZ636" s="281"/>
      <c r="BA636" s="281"/>
      <c r="BB636" s="281"/>
      <c r="BC636" s="281"/>
      <c r="BD636" s="281"/>
      <c r="BE636" s="281"/>
      <c r="BF636" s="281"/>
      <c r="BG636" s="281"/>
      <c r="BH636" s="281"/>
      <c r="BI636" s="281"/>
      <c r="BJ636" s="281"/>
      <c r="BK636" s="281"/>
      <c r="BL636" s="281"/>
      <c r="BM636" s="281"/>
      <c r="BN636" s="281"/>
      <c r="BO636" s="281"/>
      <c r="BP636" s="281"/>
      <c r="BQ636" s="281"/>
      <c r="BR636" s="281"/>
      <c r="BS636" s="281"/>
      <c r="BT636" s="281"/>
      <c r="BU636" s="281"/>
      <c r="BV636" s="281"/>
      <c r="BW636" s="281"/>
      <c r="BX636" s="281"/>
      <c r="BY636" s="281"/>
      <c r="BZ636" s="281"/>
      <c r="CA636" s="281"/>
      <c r="CB636" s="281"/>
      <c r="CC636" s="281"/>
      <c r="CD636" s="281"/>
      <c r="CE636" s="281"/>
      <c r="CF636" s="281"/>
      <c r="CG636" s="281"/>
      <c r="CH636" s="281"/>
      <c r="CI636" s="281"/>
      <c r="CJ636" s="281"/>
      <c r="CK636" s="281"/>
      <c r="CL636" s="281"/>
      <c r="CM636" s="281"/>
      <c r="CN636" s="281"/>
      <c r="CO636" s="281"/>
      <c r="CP636" s="281"/>
      <c r="CQ636" s="281"/>
      <c r="CR636" s="281"/>
      <c r="CS636" s="281"/>
      <c r="CT636" s="281"/>
      <c r="CU636" s="281"/>
      <c r="CV636" s="281"/>
      <c r="CW636" s="281"/>
      <c r="CX636" s="281"/>
      <c r="CY636" s="281"/>
      <c r="CZ636" s="281"/>
      <c r="DA636" s="281"/>
      <c r="DB636" s="281"/>
      <c r="DC636" s="281"/>
      <c r="DD636" s="281"/>
      <c r="DE636" s="281"/>
      <c r="DF636" s="281"/>
      <c r="DG636" s="281"/>
      <c r="DH636" s="281"/>
      <c r="DI636" s="281"/>
      <c r="DJ636" s="281"/>
      <c r="DK636" s="281"/>
      <c r="DL636" s="281"/>
      <c r="DM636" s="281"/>
      <c r="DN636" s="281"/>
      <c r="DO636" s="281"/>
      <c r="DP636" s="281"/>
      <c r="DQ636" s="281"/>
      <c r="DR636" s="281"/>
      <c r="DS636" s="281"/>
      <c r="DT636" s="281"/>
      <c r="DU636" s="281"/>
      <c r="DV636" s="281"/>
      <c r="DW636" s="281"/>
      <c r="DX636" s="281"/>
      <c r="DY636" s="281"/>
      <c r="DZ636" s="281"/>
      <c r="EA636" s="281"/>
      <c r="EB636" s="281"/>
      <c r="EC636" s="281"/>
      <c r="ED636" s="281"/>
      <c r="EE636" s="281"/>
      <c r="EF636" s="281"/>
      <c r="EG636" s="281"/>
      <c r="EH636" s="281"/>
      <c r="EI636" s="281"/>
    </row>
    <row r="637" spans="1:188" s="229" customFormat="1" x14ac:dyDescent="0.25">
      <c r="A637" s="287"/>
      <c r="B637" s="288" t="s">
        <v>43</v>
      </c>
      <c r="C637" s="437"/>
      <c r="D637" s="435">
        <v>0.1</v>
      </c>
      <c r="E637" s="436">
        <v>0.1</v>
      </c>
      <c r="F637" s="379"/>
      <c r="G637" s="380"/>
      <c r="H637" s="379"/>
      <c r="I637" s="382"/>
      <c r="J637" s="381"/>
      <c r="K637" s="93"/>
      <c r="L637" s="93"/>
      <c r="M637" s="89"/>
      <c r="N637" s="281"/>
      <c r="O637" s="281"/>
      <c r="P637" s="281"/>
      <c r="Q637" s="281"/>
      <c r="R637" s="281"/>
      <c r="S637" s="281"/>
      <c r="T637" s="281"/>
      <c r="U637" s="281"/>
      <c r="V637" s="281"/>
      <c r="W637" s="281"/>
      <c r="X637" s="281"/>
      <c r="Y637" s="281"/>
      <c r="Z637" s="281"/>
      <c r="AA637" s="281"/>
      <c r="AB637" s="281"/>
      <c r="AC637" s="281"/>
      <c r="AD637" s="281"/>
      <c r="AE637" s="281"/>
      <c r="AF637" s="281"/>
      <c r="AG637" s="281"/>
      <c r="AH637" s="281"/>
      <c r="AI637" s="281"/>
      <c r="AJ637" s="281"/>
      <c r="AK637" s="281"/>
      <c r="AL637" s="281"/>
      <c r="AM637" s="281"/>
      <c r="AN637" s="281"/>
      <c r="AO637" s="281"/>
      <c r="AP637" s="281"/>
      <c r="AQ637" s="281"/>
      <c r="AR637" s="281"/>
      <c r="AS637" s="281"/>
      <c r="AT637" s="281"/>
      <c r="AU637" s="281"/>
      <c r="AV637" s="281"/>
      <c r="AW637" s="281"/>
      <c r="AX637" s="281"/>
      <c r="AY637" s="281"/>
      <c r="AZ637" s="281"/>
      <c r="BA637" s="281"/>
      <c r="BB637" s="281"/>
      <c r="BC637" s="281"/>
      <c r="BD637" s="281"/>
      <c r="BE637" s="281"/>
      <c r="BF637" s="281"/>
      <c r="BG637" s="281"/>
      <c r="BH637" s="281"/>
      <c r="BI637" s="281"/>
      <c r="BJ637" s="281"/>
      <c r="BK637" s="281"/>
      <c r="BL637" s="281"/>
      <c r="BM637" s="281"/>
      <c r="BN637" s="281"/>
      <c r="BO637" s="281"/>
      <c r="BP637" s="281"/>
      <c r="BQ637" s="281"/>
      <c r="BR637" s="281"/>
      <c r="BS637" s="281"/>
      <c r="BT637" s="281"/>
      <c r="BU637" s="281"/>
      <c r="BV637" s="281"/>
      <c r="BW637" s="281"/>
      <c r="BX637" s="281"/>
      <c r="BY637" s="281"/>
      <c r="BZ637" s="281"/>
      <c r="CA637" s="281"/>
      <c r="CB637" s="281"/>
      <c r="CC637" s="281"/>
      <c r="CD637" s="281"/>
      <c r="CE637" s="281"/>
      <c r="CF637" s="281"/>
      <c r="CG637" s="281"/>
      <c r="CH637" s="281"/>
      <c r="CI637" s="281"/>
      <c r="CJ637" s="281"/>
      <c r="CK637" s="281"/>
      <c r="CL637" s="281"/>
      <c r="CM637" s="281"/>
      <c r="CN637" s="281"/>
      <c r="CO637" s="281"/>
      <c r="CP637" s="281"/>
      <c r="CQ637" s="281"/>
      <c r="CR637" s="281"/>
      <c r="CS637" s="281"/>
      <c r="CT637" s="281"/>
      <c r="CU637" s="281"/>
      <c r="CV637" s="281"/>
      <c r="CW637" s="281"/>
      <c r="CX637" s="281"/>
      <c r="CY637" s="281"/>
      <c r="CZ637" s="281"/>
      <c r="DA637" s="281"/>
      <c r="DB637" s="281"/>
      <c r="DC637" s="281"/>
      <c r="DD637" s="281"/>
      <c r="DE637" s="281"/>
      <c r="DF637" s="281"/>
      <c r="DG637" s="281"/>
      <c r="DH637" s="281"/>
      <c r="DI637" s="281"/>
      <c r="DJ637" s="281"/>
      <c r="DK637" s="281"/>
      <c r="DL637" s="281"/>
      <c r="DM637" s="281"/>
      <c r="DN637" s="281"/>
      <c r="DO637" s="281"/>
      <c r="DP637" s="281"/>
      <c r="DQ637" s="281"/>
      <c r="DR637" s="281"/>
      <c r="DS637" s="281"/>
      <c r="DT637" s="281"/>
      <c r="DU637" s="281"/>
      <c r="DV637" s="281"/>
      <c r="DW637" s="281"/>
      <c r="DX637" s="281"/>
      <c r="DY637" s="281"/>
      <c r="DZ637" s="281"/>
      <c r="EA637" s="281"/>
      <c r="EB637" s="281"/>
      <c r="EC637" s="281"/>
      <c r="ED637" s="281"/>
      <c r="EE637" s="281"/>
      <c r="EF637" s="281"/>
      <c r="EG637" s="281"/>
      <c r="EH637" s="281"/>
      <c r="EI637" s="281"/>
    </row>
    <row r="638" spans="1:188" s="229" customFormat="1" x14ac:dyDescent="0.25">
      <c r="A638" s="287"/>
      <c r="B638" s="288" t="s">
        <v>54</v>
      </c>
      <c r="C638" s="437"/>
      <c r="D638" s="435">
        <v>0.2</v>
      </c>
      <c r="E638" s="436">
        <v>0.2</v>
      </c>
      <c r="F638" s="379"/>
      <c r="G638" s="380"/>
      <c r="H638" s="379"/>
      <c r="I638" s="382"/>
      <c r="J638" s="381"/>
      <c r="K638" s="93"/>
      <c r="L638" s="93"/>
      <c r="M638" s="89"/>
      <c r="N638" s="281"/>
      <c r="O638" s="281"/>
      <c r="P638" s="281"/>
      <c r="Q638" s="281"/>
      <c r="R638" s="281"/>
      <c r="S638" s="281"/>
      <c r="T638" s="281"/>
      <c r="U638" s="281"/>
      <c r="V638" s="281"/>
      <c r="W638" s="281"/>
      <c r="X638" s="281"/>
      <c r="Y638" s="281"/>
      <c r="Z638" s="281"/>
      <c r="AA638" s="281"/>
      <c r="AB638" s="281"/>
      <c r="AC638" s="281"/>
      <c r="AD638" s="281"/>
      <c r="AE638" s="281"/>
      <c r="AF638" s="281"/>
      <c r="AG638" s="281"/>
      <c r="AH638" s="281"/>
      <c r="AI638" s="281"/>
      <c r="AJ638" s="281"/>
      <c r="AK638" s="281"/>
      <c r="AL638" s="281"/>
      <c r="AM638" s="281"/>
      <c r="AN638" s="281"/>
      <c r="AO638" s="281"/>
      <c r="AP638" s="281"/>
      <c r="AQ638" s="281"/>
      <c r="AR638" s="281"/>
      <c r="AS638" s="281"/>
      <c r="AT638" s="281"/>
      <c r="AU638" s="281"/>
      <c r="AV638" s="281"/>
      <c r="AW638" s="281"/>
      <c r="AX638" s="281"/>
      <c r="AY638" s="281"/>
      <c r="AZ638" s="281"/>
      <c r="BA638" s="281"/>
      <c r="BB638" s="281"/>
      <c r="BC638" s="281"/>
      <c r="BD638" s="281"/>
      <c r="BE638" s="281"/>
      <c r="BF638" s="281"/>
      <c r="BG638" s="281"/>
      <c r="BH638" s="281"/>
      <c r="BI638" s="281"/>
      <c r="BJ638" s="281"/>
      <c r="BK638" s="281"/>
      <c r="BL638" s="281"/>
      <c r="BM638" s="281"/>
      <c r="BN638" s="281"/>
      <c r="BO638" s="281"/>
      <c r="BP638" s="281"/>
      <c r="BQ638" s="281"/>
      <c r="BR638" s="281"/>
      <c r="BS638" s="281"/>
      <c r="BT638" s="281"/>
      <c r="BU638" s="281"/>
      <c r="BV638" s="281"/>
      <c r="BW638" s="281"/>
      <c r="BX638" s="281"/>
      <c r="BY638" s="281"/>
      <c r="BZ638" s="281"/>
      <c r="CA638" s="281"/>
      <c r="CB638" s="281"/>
      <c r="CC638" s="281"/>
      <c r="CD638" s="281"/>
      <c r="CE638" s="281"/>
      <c r="CF638" s="281"/>
      <c r="CG638" s="281"/>
      <c r="CH638" s="281"/>
      <c r="CI638" s="281"/>
      <c r="CJ638" s="281"/>
      <c r="CK638" s="281"/>
      <c r="CL638" s="281"/>
      <c r="CM638" s="281"/>
      <c r="CN638" s="281"/>
      <c r="CO638" s="281"/>
      <c r="CP638" s="281"/>
      <c r="CQ638" s="281"/>
      <c r="CR638" s="281"/>
      <c r="CS638" s="281"/>
      <c r="CT638" s="281"/>
      <c r="CU638" s="281"/>
      <c r="CV638" s="281"/>
      <c r="CW638" s="281"/>
      <c r="CX638" s="281"/>
      <c r="CY638" s="281"/>
      <c r="CZ638" s="281"/>
      <c r="DA638" s="281"/>
      <c r="DB638" s="281"/>
      <c r="DC638" s="281"/>
      <c r="DD638" s="281"/>
      <c r="DE638" s="281"/>
      <c r="DF638" s="281"/>
      <c r="DG638" s="281"/>
      <c r="DH638" s="281"/>
      <c r="DI638" s="281"/>
      <c r="DJ638" s="281"/>
      <c r="DK638" s="281"/>
      <c r="DL638" s="281"/>
      <c r="DM638" s="281"/>
      <c r="DN638" s="281"/>
      <c r="DO638" s="281"/>
      <c r="DP638" s="281"/>
      <c r="DQ638" s="281"/>
      <c r="DR638" s="281"/>
      <c r="DS638" s="281"/>
      <c r="DT638" s="281"/>
      <c r="DU638" s="281"/>
      <c r="DV638" s="281"/>
      <c r="DW638" s="281"/>
      <c r="DX638" s="281"/>
      <c r="DY638" s="281"/>
      <c r="DZ638" s="281"/>
      <c r="EA638" s="281"/>
      <c r="EB638" s="281"/>
      <c r="EC638" s="281"/>
      <c r="ED638" s="281"/>
      <c r="EE638" s="281"/>
      <c r="EF638" s="281"/>
      <c r="EG638" s="281"/>
      <c r="EH638" s="281"/>
      <c r="EI638" s="281"/>
    </row>
    <row r="639" spans="1:188" s="229" customFormat="1" ht="27" customHeight="1" x14ac:dyDescent="0.25">
      <c r="A639" s="339" t="s">
        <v>96</v>
      </c>
      <c r="B639" s="340"/>
      <c r="C639" s="341">
        <v>110</v>
      </c>
      <c r="D639" s="342"/>
      <c r="E639" s="343"/>
      <c r="F639" s="342">
        <v>2.2000000000000002</v>
      </c>
      <c r="G639" s="343">
        <v>3.3</v>
      </c>
      <c r="H639" s="342">
        <v>15.4</v>
      </c>
      <c r="I639" s="344">
        <v>100.1</v>
      </c>
      <c r="J639" s="345" t="s">
        <v>249</v>
      </c>
      <c r="K639" s="89"/>
      <c r="L639" s="93"/>
      <c r="M639" s="89"/>
      <c r="N639" s="281"/>
      <c r="O639" s="281"/>
      <c r="P639" s="281"/>
      <c r="Q639" s="281"/>
      <c r="R639" s="281"/>
      <c r="S639" s="281"/>
      <c r="T639" s="281"/>
      <c r="U639" s="281"/>
      <c r="V639" s="281"/>
      <c r="W639" s="281"/>
      <c r="X639" s="281"/>
      <c r="Y639" s="281"/>
      <c r="Z639" s="281"/>
      <c r="AA639" s="281"/>
      <c r="AB639" s="281"/>
      <c r="AC639" s="281"/>
      <c r="AD639" s="281"/>
      <c r="AE639" s="281"/>
      <c r="AF639" s="281"/>
      <c r="AG639" s="281"/>
      <c r="AH639" s="281"/>
      <c r="AI639" s="281"/>
      <c r="AJ639" s="281"/>
      <c r="AK639" s="281"/>
      <c r="AL639" s="281"/>
      <c r="AM639" s="281"/>
      <c r="AN639" s="281"/>
      <c r="AO639" s="281"/>
      <c r="AP639" s="281"/>
      <c r="AQ639" s="281"/>
      <c r="AR639" s="281"/>
      <c r="AS639" s="281"/>
      <c r="AT639" s="281"/>
      <c r="AU639" s="281"/>
      <c r="AV639" s="281"/>
      <c r="AW639" s="281"/>
      <c r="AX639" s="281"/>
      <c r="AY639" s="281"/>
      <c r="AZ639" s="281"/>
      <c r="BA639" s="281"/>
      <c r="BB639" s="281"/>
      <c r="BC639" s="281"/>
      <c r="BD639" s="281"/>
      <c r="BE639" s="281"/>
      <c r="BF639" s="281"/>
      <c r="BG639" s="281"/>
      <c r="BH639" s="281"/>
      <c r="BI639" s="281"/>
      <c r="BJ639" s="281"/>
      <c r="BK639" s="281"/>
      <c r="BL639" s="281"/>
      <c r="BM639" s="281"/>
      <c r="BN639" s="281"/>
      <c r="BO639" s="281"/>
      <c r="BP639" s="281"/>
      <c r="BQ639" s="281"/>
      <c r="BR639" s="281"/>
      <c r="BS639" s="281"/>
      <c r="BT639" s="281"/>
      <c r="BU639" s="281"/>
      <c r="BV639" s="281"/>
      <c r="BW639" s="281"/>
      <c r="BX639" s="281"/>
      <c r="BY639" s="281"/>
      <c r="BZ639" s="281"/>
      <c r="CA639" s="281"/>
      <c r="CB639" s="281"/>
      <c r="CC639" s="281"/>
      <c r="CD639" s="281"/>
      <c r="CE639" s="281"/>
      <c r="CF639" s="281"/>
      <c r="CG639" s="281"/>
      <c r="CH639" s="281"/>
      <c r="CI639" s="281"/>
      <c r="CJ639" s="281"/>
      <c r="CK639" s="281"/>
      <c r="CL639" s="281"/>
      <c r="CM639" s="281"/>
      <c r="CN639" s="281"/>
      <c r="CO639" s="281"/>
      <c r="CP639" s="281"/>
      <c r="CQ639" s="281"/>
      <c r="CR639" s="281"/>
      <c r="CS639" s="281"/>
      <c r="CT639" s="281"/>
      <c r="CU639" s="281"/>
      <c r="CV639" s="281"/>
      <c r="CW639" s="281"/>
      <c r="CX639" s="281"/>
      <c r="CY639" s="281"/>
      <c r="CZ639" s="281"/>
      <c r="DA639" s="281"/>
      <c r="DB639" s="281"/>
      <c r="DC639" s="281"/>
      <c r="DD639" s="281"/>
      <c r="DE639" s="281"/>
      <c r="DF639" s="281"/>
      <c r="DG639" s="281"/>
      <c r="DH639" s="281"/>
      <c r="DI639" s="281"/>
      <c r="DJ639" s="281"/>
      <c r="DK639" s="281"/>
      <c r="DL639" s="281"/>
      <c r="DM639" s="281"/>
      <c r="DN639" s="281"/>
      <c r="DO639" s="281"/>
      <c r="DP639" s="281"/>
      <c r="DQ639" s="281"/>
      <c r="DR639" s="281"/>
      <c r="DS639" s="281"/>
      <c r="DT639" s="281"/>
      <c r="DU639" s="281"/>
      <c r="DV639" s="281"/>
      <c r="DW639" s="281"/>
      <c r="DX639" s="281"/>
      <c r="DY639" s="281"/>
      <c r="DZ639" s="281"/>
      <c r="EA639" s="281"/>
      <c r="EB639" s="281"/>
      <c r="EC639" s="281"/>
      <c r="ED639" s="281"/>
      <c r="EE639" s="281"/>
      <c r="EF639" s="281"/>
      <c r="EG639" s="281"/>
      <c r="EH639" s="281"/>
      <c r="EI639" s="281"/>
    </row>
    <row r="640" spans="1:188" s="229" customFormat="1" ht="15" customHeight="1" x14ac:dyDescent="0.25">
      <c r="A640" s="339"/>
      <c r="B640" s="340" t="s">
        <v>34</v>
      </c>
      <c r="C640" s="341"/>
      <c r="D640" s="342">
        <v>157.69</v>
      </c>
      <c r="E640" s="343">
        <v>94.43</v>
      </c>
      <c r="F640" s="342"/>
      <c r="G640" s="343"/>
      <c r="H640" s="342"/>
      <c r="I640" s="344"/>
      <c r="J640" s="345"/>
      <c r="K640" s="89"/>
      <c r="L640" s="93"/>
      <c r="M640" s="89"/>
      <c r="N640" s="281"/>
      <c r="O640" s="281"/>
      <c r="P640" s="281"/>
      <c r="Q640" s="281"/>
      <c r="R640" s="281"/>
      <c r="S640" s="281"/>
      <c r="T640" s="281"/>
      <c r="U640" s="281"/>
      <c r="V640" s="281"/>
      <c r="W640" s="281"/>
      <c r="X640" s="281"/>
      <c r="Y640" s="281"/>
      <c r="Z640" s="281"/>
      <c r="AA640" s="281"/>
      <c r="AB640" s="281"/>
      <c r="AC640" s="281"/>
      <c r="AD640" s="281"/>
      <c r="AE640" s="281"/>
      <c r="AF640" s="281"/>
      <c r="AG640" s="281"/>
      <c r="AH640" s="281"/>
      <c r="AI640" s="281"/>
      <c r="AJ640" s="281"/>
      <c r="AK640" s="281"/>
      <c r="AL640" s="281"/>
      <c r="AM640" s="281"/>
      <c r="AN640" s="281"/>
      <c r="AO640" s="281"/>
      <c r="AP640" s="281"/>
      <c r="AQ640" s="281"/>
      <c r="AR640" s="281"/>
      <c r="AS640" s="281"/>
      <c r="AT640" s="281"/>
      <c r="AU640" s="281"/>
      <c r="AV640" s="281"/>
      <c r="AW640" s="281"/>
      <c r="AX640" s="281"/>
      <c r="AY640" s="281"/>
      <c r="AZ640" s="281"/>
      <c r="BA640" s="281"/>
      <c r="BB640" s="281"/>
      <c r="BC640" s="281"/>
      <c r="BD640" s="281"/>
      <c r="BE640" s="281"/>
      <c r="BF640" s="281"/>
      <c r="BG640" s="281"/>
      <c r="BH640" s="281"/>
      <c r="BI640" s="281"/>
      <c r="BJ640" s="281"/>
      <c r="BK640" s="281"/>
      <c r="BL640" s="281"/>
      <c r="BM640" s="281"/>
      <c r="BN640" s="281"/>
      <c r="BO640" s="281"/>
      <c r="BP640" s="281"/>
      <c r="BQ640" s="281"/>
      <c r="BR640" s="281"/>
      <c r="BS640" s="281"/>
      <c r="BT640" s="281"/>
      <c r="BU640" s="281"/>
      <c r="BV640" s="281"/>
      <c r="BW640" s="281"/>
      <c r="BX640" s="281"/>
      <c r="BY640" s="281"/>
      <c r="BZ640" s="281"/>
      <c r="CA640" s="281"/>
      <c r="CB640" s="281"/>
      <c r="CC640" s="281"/>
      <c r="CD640" s="281"/>
      <c r="CE640" s="281"/>
      <c r="CF640" s="281"/>
      <c r="CG640" s="281"/>
      <c r="CH640" s="281"/>
      <c r="CI640" s="281"/>
      <c r="CJ640" s="281"/>
      <c r="CK640" s="281"/>
      <c r="CL640" s="281"/>
      <c r="CM640" s="281"/>
      <c r="CN640" s="281"/>
      <c r="CO640" s="281"/>
      <c r="CP640" s="281"/>
      <c r="CQ640" s="281"/>
      <c r="CR640" s="281"/>
      <c r="CS640" s="281"/>
      <c r="CT640" s="281"/>
      <c r="CU640" s="281"/>
      <c r="CV640" s="281"/>
      <c r="CW640" s="281"/>
      <c r="CX640" s="281"/>
      <c r="CY640" s="281"/>
      <c r="CZ640" s="281"/>
      <c r="DA640" s="281"/>
      <c r="DB640" s="281"/>
      <c r="DC640" s="281"/>
      <c r="DD640" s="281"/>
      <c r="DE640" s="281"/>
      <c r="DF640" s="281"/>
      <c r="DG640" s="281"/>
      <c r="DH640" s="281"/>
      <c r="DI640" s="281"/>
      <c r="DJ640" s="281"/>
      <c r="DK640" s="281"/>
      <c r="DL640" s="281"/>
      <c r="DM640" s="281"/>
      <c r="DN640" s="281"/>
      <c r="DO640" s="281"/>
      <c r="DP640" s="281"/>
      <c r="DQ640" s="281"/>
      <c r="DR640" s="281"/>
      <c r="DS640" s="281"/>
      <c r="DT640" s="281"/>
      <c r="DU640" s="281"/>
      <c r="DV640" s="281"/>
      <c r="DW640" s="281"/>
      <c r="DX640" s="281"/>
      <c r="DY640" s="281"/>
      <c r="DZ640" s="281"/>
      <c r="EA640" s="281"/>
      <c r="EB640" s="281"/>
      <c r="EC640" s="281"/>
      <c r="ED640" s="281"/>
      <c r="EE640" s="281"/>
      <c r="EF640" s="281"/>
      <c r="EG640" s="281"/>
      <c r="EH640" s="281"/>
      <c r="EI640" s="281"/>
    </row>
    <row r="641" spans="1:188" s="229" customFormat="1" ht="15" customHeight="1" x14ac:dyDescent="0.25">
      <c r="A641" s="339"/>
      <c r="B641" s="340" t="s">
        <v>18</v>
      </c>
      <c r="C641" s="341"/>
      <c r="D641" s="342">
        <v>17.38</v>
      </c>
      <c r="E641" s="343">
        <v>16.5</v>
      </c>
      <c r="F641" s="342"/>
      <c r="G641" s="343"/>
      <c r="H641" s="342"/>
      <c r="I641" s="344"/>
      <c r="J641" s="345"/>
      <c r="K641" s="89"/>
      <c r="L641" s="93"/>
      <c r="M641" s="89"/>
      <c r="N641" s="281"/>
      <c r="O641" s="281"/>
      <c r="P641" s="281"/>
      <c r="Q641" s="281"/>
      <c r="R641" s="281"/>
      <c r="S641" s="281"/>
      <c r="T641" s="281"/>
      <c r="U641" s="281"/>
      <c r="V641" s="281"/>
      <c r="W641" s="281"/>
      <c r="X641" s="281"/>
      <c r="Y641" s="281"/>
      <c r="Z641" s="281"/>
      <c r="AA641" s="281"/>
      <c r="AB641" s="281"/>
      <c r="AC641" s="281"/>
      <c r="AD641" s="281"/>
      <c r="AE641" s="281"/>
      <c r="AF641" s="281"/>
      <c r="AG641" s="281"/>
      <c r="AH641" s="281"/>
      <c r="AI641" s="281"/>
      <c r="AJ641" s="281"/>
      <c r="AK641" s="281"/>
      <c r="AL641" s="281"/>
      <c r="AM641" s="281"/>
      <c r="AN641" s="281"/>
      <c r="AO641" s="281"/>
      <c r="AP641" s="281"/>
      <c r="AQ641" s="281"/>
      <c r="AR641" s="281"/>
      <c r="AS641" s="281"/>
      <c r="AT641" s="281"/>
      <c r="AU641" s="281"/>
      <c r="AV641" s="281"/>
      <c r="AW641" s="281"/>
      <c r="AX641" s="281"/>
      <c r="AY641" s="281"/>
      <c r="AZ641" s="281"/>
      <c r="BA641" s="281"/>
      <c r="BB641" s="281"/>
      <c r="BC641" s="281"/>
      <c r="BD641" s="281"/>
      <c r="BE641" s="281"/>
      <c r="BF641" s="281"/>
      <c r="BG641" s="281"/>
      <c r="BH641" s="281"/>
      <c r="BI641" s="281"/>
      <c r="BJ641" s="281"/>
      <c r="BK641" s="281"/>
      <c r="BL641" s="281"/>
      <c r="BM641" s="281"/>
      <c r="BN641" s="281"/>
      <c r="BO641" s="281"/>
      <c r="BP641" s="281"/>
      <c r="BQ641" s="281"/>
      <c r="BR641" s="281"/>
      <c r="BS641" s="281"/>
      <c r="BT641" s="281"/>
      <c r="BU641" s="281"/>
      <c r="BV641" s="281"/>
      <c r="BW641" s="281"/>
      <c r="BX641" s="281"/>
      <c r="BY641" s="281"/>
      <c r="BZ641" s="281"/>
      <c r="CA641" s="281"/>
      <c r="CB641" s="281"/>
      <c r="CC641" s="281"/>
      <c r="CD641" s="281"/>
      <c r="CE641" s="281"/>
      <c r="CF641" s="281"/>
      <c r="CG641" s="281"/>
      <c r="CH641" s="281"/>
      <c r="CI641" s="281"/>
      <c r="CJ641" s="281"/>
      <c r="CK641" s="281"/>
      <c r="CL641" s="281"/>
      <c r="CM641" s="281"/>
      <c r="CN641" s="281"/>
      <c r="CO641" s="281"/>
      <c r="CP641" s="281"/>
      <c r="CQ641" s="281"/>
      <c r="CR641" s="281"/>
      <c r="CS641" s="281"/>
      <c r="CT641" s="281"/>
      <c r="CU641" s="281"/>
      <c r="CV641" s="281"/>
      <c r="CW641" s="281"/>
      <c r="CX641" s="281"/>
      <c r="CY641" s="281"/>
      <c r="CZ641" s="281"/>
      <c r="DA641" s="281"/>
      <c r="DB641" s="281"/>
      <c r="DC641" s="281"/>
      <c r="DD641" s="281"/>
      <c r="DE641" s="281"/>
      <c r="DF641" s="281"/>
      <c r="DG641" s="281"/>
      <c r="DH641" s="281"/>
      <c r="DI641" s="281"/>
      <c r="DJ641" s="281"/>
      <c r="DK641" s="281"/>
      <c r="DL641" s="281"/>
      <c r="DM641" s="281"/>
      <c r="DN641" s="281"/>
      <c r="DO641" s="281"/>
      <c r="DP641" s="281"/>
      <c r="DQ641" s="281"/>
      <c r="DR641" s="281"/>
      <c r="DS641" s="281"/>
      <c r="DT641" s="281"/>
      <c r="DU641" s="281"/>
      <c r="DV641" s="281"/>
      <c r="DW641" s="281"/>
      <c r="DX641" s="281"/>
      <c r="DY641" s="281"/>
      <c r="DZ641" s="281"/>
      <c r="EA641" s="281"/>
      <c r="EB641" s="281"/>
      <c r="EC641" s="281"/>
      <c r="ED641" s="281"/>
      <c r="EE641" s="281"/>
      <c r="EF641" s="281"/>
      <c r="EG641" s="281"/>
      <c r="EH641" s="281"/>
      <c r="EI641" s="281"/>
    </row>
    <row r="642" spans="1:188" s="229" customFormat="1" ht="15" customHeight="1" x14ac:dyDescent="0.25">
      <c r="A642" s="339"/>
      <c r="B642" s="340" t="s">
        <v>22</v>
      </c>
      <c r="C642" s="341"/>
      <c r="D642" s="342">
        <v>3</v>
      </c>
      <c r="E642" s="343">
        <v>3</v>
      </c>
      <c r="F642" s="342"/>
      <c r="G642" s="343"/>
      <c r="H642" s="342"/>
      <c r="I642" s="344"/>
      <c r="J642" s="345"/>
      <c r="K642" s="89"/>
      <c r="L642" s="93"/>
      <c r="M642" s="89"/>
      <c r="N642" s="281"/>
      <c r="O642" s="281"/>
      <c r="P642" s="281"/>
      <c r="Q642" s="281"/>
      <c r="R642" s="281"/>
      <c r="S642" s="281"/>
      <c r="T642" s="281"/>
      <c r="U642" s="281"/>
      <c r="V642" s="281"/>
      <c r="W642" s="281"/>
      <c r="X642" s="281"/>
      <c r="Y642" s="281"/>
      <c r="Z642" s="281"/>
      <c r="AA642" s="281"/>
      <c r="AB642" s="281"/>
      <c r="AC642" s="281"/>
      <c r="AD642" s="281"/>
      <c r="AE642" s="281"/>
      <c r="AF642" s="281"/>
      <c r="AG642" s="281"/>
      <c r="AH642" s="281"/>
      <c r="AI642" s="281"/>
      <c r="AJ642" s="281"/>
      <c r="AK642" s="281"/>
      <c r="AL642" s="281"/>
      <c r="AM642" s="281"/>
      <c r="AN642" s="281"/>
      <c r="AO642" s="281"/>
      <c r="AP642" s="281"/>
      <c r="AQ642" s="281"/>
      <c r="AR642" s="281"/>
      <c r="AS642" s="281"/>
      <c r="AT642" s="281"/>
      <c r="AU642" s="281"/>
      <c r="AV642" s="281"/>
      <c r="AW642" s="281"/>
      <c r="AX642" s="281"/>
      <c r="AY642" s="281"/>
      <c r="AZ642" s="281"/>
      <c r="BA642" s="281"/>
      <c r="BB642" s="281"/>
      <c r="BC642" s="281"/>
      <c r="BD642" s="281"/>
      <c r="BE642" s="281"/>
      <c r="BF642" s="281"/>
      <c r="BG642" s="281"/>
      <c r="BH642" s="281"/>
      <c r="BI642" s="281"/>
      <c r="BJ642" s="281"/>
      <c r="BK642" s="281"/>
      <c r="BL642" s="281"/>
      <c r="BM642" s="281"/>
      <c r="BN642" s="281"/>
      <c r="BO642" s="281"/>
      <c r="BP642" s="281"/>
      <c r="BQ642" s="281"/>
      <c r="BR642" s="281"/>
      <c r="BS642" s="281"/>
      <c r="BT642" s="281"/>
      <c r="BU642" s="281"/>
      <c r="BV642" s="281"/>
      <c r="BW642" s="281"/>
      <c r="BX642" s="281"/>
      <c r="BY642" s="281"/>
      <c r="BZ642" s="281"/>
      <c r="CA642" s="281"/>
      <c r="CB642" s="281"/>
      <c r="CC642" s="281"/>
      <c r="CD642" s="281"/>
      <c r="CE642" s="281"/>
      <c r="CF642" s="281"/>
      <c r="CG642" s="281"/>
      <c r="CH642" s="281"/>
      <c r="CI642" s="281"/>
      <c r="CJ642" s="281"/>
      <c r="CK642" s="281"/>
      <c r="CL642" s="281"/>
      <c r="CM642" s="281"/>
      <c r="CN642" s="281"/>
      <c r="CO642" s="281"/>
      <c r="CP642" s="281"/>
      <c r="CQ642" s="281"/>
      <c r="CR642" s="281"/>
      <c r="CS642" s="281"/>
      <c r="CT642" s="281"/>
      <c r="CU642" s="281"/>
      <c r="CV642" s="281"/>
      <c r="CW642" s="281"/>
      <c r="CX642" s="281"/>
      <c r="CY642" s="281"/>
      <c r="CZ642" s="281"/>
      <c r="DA642" s="281"/>
      <c r="DB642" s="281"/>
      <c r="DC642" s="281"/>
      <c r="DD642" s="281"/>
      <c r="DE642" s="281"/>
      <c r="DF642" s="281"/>
      <c r="DG642" s="281"/>
      <c r="DH642" s="281"/>
      <c r="DI642" s="281"/>
      <c r="DJ642" s="281"/>
      <c r="DK642" s="281"/>
      <c r="DL642" s="281"/>
      <c r="DM642" s="281"/>
      <c r="DN642" s="281"/>
      <c r="DO642" s="281"/>
      <c r="DP642" s="281"/>
      <c r="DQ642" s="281"/>
      <c r="DR642" s="281"/>
      <c r="DS642" s="281"/>
      <c r="DT642" s="281"/>
      <c r="DU642" s="281"/>
      <c r="DV642" s="281"/>
      <c r="DW642" s="281"/>
      <c r="DX642" s="281"/>
      <c r="DY642" s="281"/>
      <c r="DZ642" s="281"/>
      <c r="EA642" s="281"/>
      <c r="EB642" s="281"/>
      <c r="EC642" s="281"/>
      <c r="ED642" s="281"/>
      <c r="EE642" s="281"/>
      <c r="EF642" s="281"/>
      <c r="EG642" s="281"/>
      <c r="EH642" s="281"/>
      <c r="EI642" s="281"/>
    </row>
    <row r="643" spans="1:188" s="229" customFormat="1" ht="15.75" customHeight="1" x14ac:dyDescent="0.25">
      <c r="A643" s="339"/>
      <c r="B643" s="340" t="s">
        <v>21</v>
      </c>
      <c r="C643" s="341"/>
      <c r="D643" s="342">
        <v>0.9</v>
      </c>
      <c r="E643" s="343">
        <v>0.9</v>
      </c>
      <c r="F643" s="342"/>
      <c r="G643" s="343"/>
      <c r="H643" s="342"/>
      <c r="I643" s="344"/>
      <c r="J643" s="345"/>
      <c r="K643" s="89"/>
      <c r="L643" s="93"/>
      <c r="M643" s="89"/>
      <c r="N643" s="281"/>
      <c r="O643" s="281"/>
      <c r="P643" s="281"/>
      <c r="Q643" s="281"/>
      <c r="R643" s="281"/>
      <c r="S643" s="281"/>
      <c r="T643" s="281"/>
      <c r="U643" s="281"/>
      <c r="V643" s="281"/>
      <c r="W643" s="281"/>
      <c r="X643" s="281"/>
      <c r="Y643" s="281"/>
      <c r="Z643" s="281"/>
      <c r="AA643" s="281"/>
      <c r="AB643" s="281"/>
      <c r="AC643" s="281"/>
      <c r="AD643" s="281"/>
      <c r="AE643" s="281"/>
      <c r="AF643" s="281"/>
      <c r="AG643" s="281"/>
      <c r="AH643" s="281"/>
      <c r="AI643" s="281"/>
      <c r="AJ643" s="281"/>
      <c r="AK643" s="281"/>
      <c r="AL643" s="281"/>
      <c r="AM643" s="281"/>
      <c r="AN643" s="281"/>
      <c r="AO643" s="281"/>
      <c r="AP643" s="281"/>
      <c r="AQ643" s="281"/>
      <c r="AR643" s="281"/>
      <c r="AS643" s="281"/>
      <c r="AT643" s="281"/>
      <c r="AU643" s="281"/>
      <c r="AV643" s="281"/>
      <c r="AW643" s="281"/>
      <c r="AX643" s="281"/>
      <c r="AY643" s="281"/>
      <c r="AZ643" s="281"/>
      <c r="BA643" s="281"/>
      <c r="BB643" s="281"/>
      <c r="BC643" s="281"/>
      <c r="BD643" s="281"/>
      <c r="BE643" s="281"/>
      <c r="BF643" s="281"/>
      <c r="BG643" s="281"/>
      <c r="BH643" s="281"/>
      <c r="BI643" s="281"/>
      <c r="BJ643" s="281"/>
      <c r="BK643" s="281"/>
      <c r="BL643" s="281"/>
      <c r="BM643" s="281"/>
      <c r="BN643" s="281"/>
      <c r="BO643" s="281"/>
      <c r="BP643" s="281"/>
      <c r="BQ643" s="281"/>
      <c r="BR643" s="281"/>
      <c r="BS643" s="281"/>
      <c r="BT643" s="281"/>
      <c r="BU643" s="281"/>
      <c r="BV643" s="281"/>
      <c r="BW643" s="281"/>
      <c r="BX643" s="281"/>
      <c r="BY643" s="281"/>
      <c r="BZ643" s="281"/>
      <c r="CA643" s="281"/>
      <c r="CB643" s="281"/>
      <c r="CC643" s="281"/>
      <c r="CD643" s="281"/>
      <c r="CE643" s="281"/>
      <c r="CF643" s="281"/>
      <c r="CG643" s="281"/>
      <c r="CH643" s="281"/>
      <c r="CI643" s="281"/>
      <c r="CJ643" s="281"/>
      <c r="CK643" s="281"/>
      <c r="CL643" s="281"/>
      <c r="CM643" s="281"/>
      <c r="CN643" s="281"/>
      <c r="CO643" s="281"/>
      <c r="CP643" s="281"/>
      <c r="CQ643" s="281"/>
      <c r="CR643" s="281"/>
      <c r="CS643" s="281"/>
      <c r="CT643" s="281"/>
      <c r="CU643" s="281"/>
      <c r="CV643" s="281"/>
      <c r="CW643" s="281"/>
      <c r="CX643" s="281"/>
      <c r="CY643" s="281"/>
      <c r="CZ643" s="281"/>
      <c r="DA643" s="281"/>
      <c r="DB643" s="281"/>
      <c r="DC643" s="281"/>
      <c r="DD643" s="281"/>
      <c r="DE643" s="281"/>
      <c r="DF643" s="281"/>
      <c r="DG643" s="281"/>
      <c r="DH643" s="281"/>
      <c r="DI643" s="281"/>
      <c r="DJ643" s="281"/>
      <c r="DK643" s="281"/>
      <c r="DL643" s="281"/>
      <c r="DM643" s="281"/>
      <c r="DN643" s="281"/>
      <c r="DO643" s="281"/>
      <c r="DP643" s="281"/>
      <c r="DQ643" s="281"/>
      <c r="DR643" s="281"/>
      <c r="DS643" s="281"/>
      <c r="DT643" s="281"/>
      <c r="DU643" s="281"/>
      <c r="DV643" s="281"/>
      <c r="DW643" s="281"/>
      <c r="DX643" s="281"/>
      <c r="DY643" s="281"/>
      <c r="DZ643" s="281"/>
      <c r="EA643" s="281"/>
      <c r="EB643" s="281"/>
      <c r="EC643" s="281"/>
      <c r="ED643" s="281"/>
      <c r="EE643" s="281"/>
      <c r="EF643" s="281"/>
      <c r="EG643" s="281"/>
      <c r="EH643" s="281"/>
      <c r="EI643" s="281"/>
    </row>
    <row r="644" spans="1:188" s="88" customFormat="1" x14ac:dyDescent="0.25">
      <c r="A644" s="440" t="s">
        <v>49</v>
      </c>
      <c r="B644" s="94"/>
      <c r="C644" s="74">
        <v>150</v>
      </c>
      <c r="D644" s="74"/>
      <c r="E644" s="175"/>
      <c r="F644" s="131">
        <v>0.6</v>
      </c>
      <c r="G644" s="130">
        <v>0</v>
      </c>
      <c r="H644" s="131">
        <v>15</v>
      </c>
      <c r="I644" s="130">
        <v>62.5</v>
      </c>
      <c r="J644" s="133" t="s">
        <v>264</v>
      </c>
      <c r="K644" s="234"/>
      <c r="L644" s="235"/>
      <c r="M644" s="234"/>
      <c r="N644" s="89"/>
      <c r="O644" s="89"/>
      <c r="P644" s="89"/>
      <c r="Q644" s="89"/>
      <c r="R644" s="89"/>
      <c r="S644" s="89"/>
      <c r="T644" s="89"/>
      <c r="U644" s="89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6"/>
      <c r="AK644" s="66"/>
      <c r="AL644" s="66"/>
      <c r="AM644" s="66"/>
      <c r="AN644" s="66"/>
      <c r="AO644" s="66"/>
      <c r="AP644" s="66"/>
      <c r="AQ644" s="66"/>
      <c r="AR644" s="66"/>
      <c r="AS644" s="66"/>
      <c r="AT644" s="66"/>
      <c r="AU644" s="66"/>
      <c r="AV644" s="66"/>
      <c r="AW644" s="66"/>
      <c r="AX644" s="66"/>
      <c r="AY644" s="66"/>
      <c r="AZ644" s="66"/>
      <c r="BA644" s="66"/>
      <c r="BB644" s="66"/>
      <c r="BC644" s="66"/>
      <c r="BD644" s="66"/>
      <c r="BE644" s="66"/>
      <c r="BF644" s="66"/>
      <c r="BG644" s="66"/>
      <c r="BH644" s="66"/>
      <c r="BI644" s="66"/>
      <c r="BJ644" s="66"/>
      <c r="BK644" s="66"/>
      <c r="BL644" s="66"/>
      <c r="BM644" s="66"/>
      <c r="BN644" s="66"/>
      <c r="BO644" s="66"/>
      <c r="BP644" s="66"/>
      <c r="BQ644" s="66"/>
      <c r="BR644" s="66"/>
      <c r="BS644" s="66"/>
      <c r="BT644" s="66"/>
      <c r="BU644" s="66"/>
      <c r="BV644" s="66"/>
      <c r="BW644" s="66"/>
      <c r="BX644" s="66"/>
      <c r="BY644" s="66"/>
      <c r="BZ644" s="66"/>
      <c r="CA644" s="66"/>
      <c r="CB644" s="66"/>
      <c r="CC644" s="66"/>
      <c r="CD644" s="66"/>
      <c r="CE644" s="66"/>
      <c r="CF644" s="66"/>
      <c r="CG644" s="66"/>
      <c r="CH644" s="66"/>
      <c r="CI644" s="66"/>
      <c r="CJ644" s="66"/>
      <c r="CK644" s="66"/>
      <c r="CL644" s="66"/>
      <c r="CM644" s="66"/>
      <c r="CN644" s="66"/>
      <c r="CO644" s="66"/>
      <c r="CP644" s="66"/>
      <c r="CQ644" s="66"/>
      <c r="CR644" s="66"/>
      <c r="CS644" s="66"/>
      <c r="CT644" s="66"/>
      <c r="CU644" s="66"/>
      <c r="CV644" s="66"/>
      <c r="CW644" s="66"/>
      <c r="CX644" s="66"/>
      <c r="CY644" s="66"/>
      <c r="CZ644" s="66"/>
      <c r="DA644" s="66"/>
      <c r="DB644" s="66"/>
      <c r="DC644" s="66"/>
      <c r="DD644" s="66"/>
      <c r="DE644" s="66"/>
      <c r="DF644" s="66"/>
      <c r="DG644" s="66"/>
      <c r="DH644" s="66"/>
      <c r="DI644" s="66"/>
      <c r="DJ644" s="66"/>
      <c r="DK644" s="66"/>
      <c r="DL644" s="66"/>
      <c r="DM644" s="66"/>
      <c r="DN644" s="66"/>
      <c r="DO644" s="66"/>
      <c r="DP644" s="66"/>
      <c r="DQ644" s="66"/>
      <c r="DR644" s="66"/>
      <c r="DS644" s="66"/>
      <c r="DT644" s="66"/>
      <c r="DU644" s="66"/>
      <c r="DV644" s="66"/>
      <c r="DW644" s="66"/>
      <c r="DX644" s="66"/>
      <c r="DY644" s="66"/>
      <c r="DZ644" s="66"/>
      <c r="EA644" s="66"/>
      <c r="EB644" s="66"/>
      <c r="EC644" s="66"/>
      <c r="ED644" s="66"/>
      <c r="EE644" s="66"/>
      <c r="EF644" s="66"/>
      <c r="EG644" s="66"/>
      <c r="EH644" s="66"/>
      <c r="EI644" s="66"/>
      <c r="EJ644" s="66"/>
      <c r="EK644" s="66"/>
      <c r="EL644" s="66"/>
      <c r="EM644" s="66"/>
      <c r="EN644" s="66"/>
      <c r="EO644" s="66"/>
      <c r="EP644" s="66"/>
      <c r="EQ644" s="66"/>
      <c r="ER644" s="66"/>
      <c r="ES644" s="66"/>
      <c r="ET644" s="66"/>
      <c r="EU644" s="66"/>
      <c r="EV644" s="66"/>
      <c r="EW644" s="66"/>
      <c r="EX644" s="66"/>
      <c r="EY644" s="66"/>
      <c r="EZ644" s="66"/>
      <c r="FA644" s="66"/>
      <c r="FB644" s="66"/>
      <c r="FC644" s="66"/>
      <c r="FD644" s="66"/>
      <c r="FE644" s="66"/>
      <c r="FF644" s="66"/>
      <c r="FG644" s="66"/>
      <c r="FH644" s="66"/>
      <c r="FI644" s="66"/>
      <c r="FJ644" s="66"/>
      <c r="FK644" s="66"/>
      <c r="FL644" s="66"/>
      <c r="FM644" s="66"/>
      <c r="FN644" s="66"/>
      <c r="FO644" s="66"/>
      <c r="FP644" s="66"/>
      <c r="FQ644" s="66"/>
      <c r="FR644" s="66"/>
      <c r="FS644" s="66"/>
      <c r="FT644" s="66"/>
      <c r="FU644" s="66"/>
      <c r="FV644" s="66"/>
      <c r="FW644" s="66"/>
      <c r="FX644" s="66"/>
      <c r="FY644" s="66"/>
      <c r="FZ644" s="66"/>
      <c r="GA644" s="66"/>
      <c r="GB644" s="66"/>
      <c r="GC644" s="66"/>
      <c r="GD644" s="66"/>
      <c r="GE644" s="66"/>
      <c r="GF644" s="66"/>
    </row>
    <row r="645" spans="1:188" s="88" customFormat="1" x14ac:dyDescent="0.25">
      <c r="A645" s="326"/>
      <c r="B645" s="321" t="s">
        <v>375</v>
      </c>
      <c r="C645" s="74"/>
      <c r="D645" s="74">
        <v>15.3</v>
      </c>
      <c r="E645" s="175">
        <v>15</v>
      </c>
      <c r="F645" s="131"/>
      <c r="G645" s="130"/>
      <c r="H645" s="131"/>
      <c r="I645" s="130"/>
      <c r="J645" s="68"/>
      <c r="K645" s="234"/>
      <c r="L645" s="235"/>
      <c r="M645" s="234"/>
      <c r="N645" s="89"/>
      <c r="O645" s="89"/>
      <c r="P645" s="89"/>
      <c r="Q645" s="89"/>
      <c r="R645" s="89"/>
      <c r="S645" s="89"/>
      <c r="T645" s="89"/>
      <c r="U645" s="89"/>
      <c r="V645" s="66"/>
      <c r="W645" s="66"/>
      <c r="X645" s="66"/>
      <c r="Y645" s="66"/>
      <c r="Z645" s="66"/>
      <c r="AA645" s="66"/>
      <c r="AB645" s="66"/>
      <c r="AC645" s="66"/>
      <c r="AD645" s="66"/>
      <c r="AE645" s="66"/>
      <c r="AF645" s="66"/>
      <c r="AG645" s="66"/>
      <c r="AH645" s="66"/>
      <c r="AI645" s="66"/>
      <c r="AJ645" s="66"/>
      <c r="AK645" s="66"/>
      <c r="AL645" s="66"/>
      <c r="AM645" s="66"/>
      <c r="AN645" s="66"/>
      <c r="AO645" s="66"/>
      <c r="AP645" s="66"/>
      <c r="AQ645" s="66"/>
      <c r="AR645" s="66"/>
      <c r="AS645" s="66"/>
      <c r="AT645" s="66"/>
      <c r="AU645" s="66"/>
      <c r="AV645" s="66"/>
      <c r="AW645" s="66"/>
      <c r="AX645" s="66"/>
      <c r="AY645" s="66"/>
      <c r="AZ645" s="66"/>
      <c r="BA645" s="66"/>
      <c r="BB645" s="66"/>
      <c r="BC645" s="66"/>
      <c r="BD645" s="66"/>
      <c r="BE645" s="66"/>
      <c r="BF645" s="66"/>
      <c r="BG645" s="66"/>
      <c r="BH645" s="66"/>
      <c r="BI645" s="66"/>
      <c r="BJ645" s="66"/>
      <c r="BK645" s="66"/>
      <c r="BL645" s="66"/>
      <c r="BM645" s="66"/>
      <c r="BN645" s="66"/>
      <c r="BO645" s="66"/>
      <c r="BP645" s="66"/>
      <c r="BQ645" s="66"/>
      <c r="BR645" s="66"/>
      <c r="BS645" s="66"/>
      <c r="BT645" s="66"/>
      <c r="BU645" s="66"/>
      <c r="BV645" s="66"/>
      <c r="BW645" s="66"/>
      <c r="BX645" s="66"/>
      <c r="BY645" s="66"/>
      <c r="BZ645" s="66"/>
      <c r="CA645" s="66"/>
      <c r="CB645" s="66"/>
      <c r="CC645" s="66"/>
      <c r="CD645" s="66"/>
      <c r="CE645" s="66"/>
      <c r="CF645" s="66"/>
      <c r="CG645" s="66"/>
      <c r="CH645" s="66"/>
      <c r="CI645" s="66"/>
      <c r="CJ645" s="66"/>
      <c r="CK645" s="66"/>
      <c r="CL645" s="66"/>
      <c r="CM645" s="66"/>
      <c r="CN645" s="66"/>
      <c r="CO645" s="66"/>
      <c r="CP645" s="66"/>
      <c r="CQ645" s="66"/>
      <c r="CR645" s="66"/>
      <c r="CS645" s="66"/>
      <c r="CT645" s="66"/>
      <c r="CU645" s="66"/>
      <c r="CV645" s="66"/>
      <c r="CW645" s="66"/>
      <c r="CX645" s="66"/>
      <c r="CY645" s="66"/>
      <c r="CZ645" s="66"/>
      <c r="DA645" s="66"/>
      <c r="DB645" s="66"/>
      <c r="DC645" s="66"/>
      <c r="DD645" s="66"/>
      <c r="DE645" s="66"/>
      <c r="DF645" s="66"/>
      <c r="DG645" s="66"/>
      <c r="DH645" s="66"/>
      <c r="DI645" s="66"/>
      <c r="DJ645" s="66"/>
      <c r="DK645" s="66"/>
      <c r="DL645" s="66"/>
      <c r="DM645" s="66"/>
      <c r="DN645" s="66"/>
      <c r="DO645" s="66"/>
      <c r="DP645" s="66"/>
      <c r="DQ645" s="66"/>
      <c r="DR645" s="66"/>
      <c r="DS645" s="66"/>
      <c r="DT645" s="66"/>
      <c r="DU645" s="66"/>
      <c r="DV645" s="66"/>
      <c r="DW645" s="66"/>
      <c r="DX645" s="66"/>
      <c r="DY645" s="66"/>
      <c r="DZ645" s="66"/>
      <c r="EA645" s="66"/>
      <c r="EB645" s="66"/>
      <c r="EC645" s="66"/>
      <c r="ED645" s="66"/>
      <c r="EE645" s="66"/>
      <c r="EF645" s="66"/>
      <c r="EG645" s="66"/>
      <c r="EH645" s="66"/>
      <c r="EI645" s="66"/>
      <c r="EJ645" s="66"/>
      <c r="EK645" s="66"/>
      <c r="EL645" s="66"/>
      <c r="EM645" s="66"/>
      <c r="EN645" s="66"/>
      <c r="EO645" s="66"/>
      <c r="EP645" s="66"/>
      <c r="EQ645" s="66"/>
      <c r="ER645" s="66"/>
      <c r="ES645" s="66"/>
      <c r="ET645" s="66"/>
      <c r="EU645" s="66"/>
      <c r="EV645" s="66"/>
      <c r="EW645" s="66"/>
      <c r="EX645" s="66"/>
      <c r="EY645" s="66"/>
      <c r="EZ645" s="66"/>
      <c r="FA645" s="66"/>
      <c r="FB645" s="66"/>
      <c r="FC645" s="66"/>
      <c r="FD645" s="66"/>
      <c r="FE645" s="66"/>
      <c r="FF645" s="66"/>
      <c r="FG645" s="66"/>
      <c r="FH645" s="66"/>
      <c r="FI645" s="66"/>
      <c r="FJ645" s="66"/>
      <c r="FK645" s="66"/>
      <c r="FL645" s="66"/>
      <c r="FM645" s="66"/>
      <c r="FN645" s="66"/>
      <c r="FO645" s="66"/>
      <c r="FP645" s="66"/>
      <c r="FQ645" s="66"/>
      <c r="FR645" s="66"/>
      <c r="FS645" s="66"/>
      <c r="FT645" s="66"/>
      <c r="FU645" s="66"/>
      <c r="FV645" s="66"/>
      <c r="FW645" s="66"/>
      <c r="FX645" s="66"/>
      <c r="FY645" s="66"/>
      <c r="FZ645" s="66"/>
      <c r="GA645" s="66"/>
      <c r="GB645" s="66"/>
      <c r="GC645" s="66"/>
      <c r="GD645" s="66"/>
      <c r="GE645" s="66"/>
      <c r="GF645" s="66"/>
    </row>
    <row r="646" spans="1:188" s="88" customFormat="1" x14ac:dyDescent="0.25">
      <c r="A646" s="368"/>
      <c r="B646" s="67" t="s">
        <v>56</v>
      </c>
      <c r="C646" s="68"/>
      <c r="D646" s="74">
        <v>150</v>
      </c>
      <c r="E646" s="74">
        <v>150</v>
      </c>
      <c r="F646" s="155"/>
      <c r="G646" s="74"/>
      <c r="H646" s="175"/>
      <c r="I646" s="74"/>
      <c r="J646" s="74"/>
      <c r="K646" s="234"/>
      <c r="L646" s="235"/>
      <c r="M646" s="234"/>
      <c r="N646" s="89"/>
      <c r="O646" s="89"/>
      <c r="P646" s="89"/>
      <c r="Q646" s="89"/>
      <c r="R646" s="89"/>
      <c r="S646" s="89"/>
      <c r="T646" s="89"/>
      <c r="U646" s="89"/>
      <c r="V646" s="66"/>
      <c r="W646" s="66"/>
      <c r="X646" s="66"/>
      <c r="Y646" s="66"/>
      <c r="Z646" s="66"/>
      <c r="AA646" s="66"/>
      <c r="AB646" s="66"/>
      <c r="AC646" s="66"/>
      <c r="AD646" s="66"/>
      <c r="AE646" s="66"/>
      <c r="AF646" s="66"/>
      <c r="AG646" s="66"/>
      <c r="AH646" s="66"/>
      <c r="AI646" s="66"/>
      <c r="AJ646" s="66"/>
      <c r="AK646" s="66"/>
      <c r="AL646" s="66"/>
      <c r="AM646" s="66"/>
      <c r="AN646" s="66"/>
      <c r="AO646" s="66"/>
      <c r="AP646" s="66"/>
      <c r="AQ646" s="66"/>
      <c r="AR646" s="66"/>
      <c r="AS646" s="66"/>
      <c r="AT646" s="66"/>
      <c r="AU646" s="66"/>
      <c r="AV646" s="66"/>
      <c r="AW646" s="66"/>
      <c r="AX646" s="66"/>
      <c r="AY646" s="66"/>
      <c r="AZ646" s="66"/>
      <c r="BA646" s="66"/>
      <c r="BB646" s="66"/>
      <c r="BC646" s="66"/>
      <c r="BD646" s="66"/>
      <c r="BE646" s="66"/>
      <c r="BF646" s="66"/>
      <c r="BG646" s="66"/>
      <c r="BH646" s="66"/>
      <c r="BI646" s="66"/>
      <c r="BJ646" s="66"/>
      <c r="BK646" s="66"/>
      <c r="BL646" s="66"/>
      <c r="BM646" s="66"/>
      <c r="BN646" s="66"/>
      <c r="BO646" s="66"/>
      <c r="BP646" s="66"/>
      <c r="BQ646" s="66"/>
      <c r="BR646" s="66"/>
      <c r="BS646" s="66"/>
      <c r="BT646" s="66"/>
      <c r="BU646" s="66"/>
      <c r="BV646" s="66"/>
      <c r="BW646" s="66"/>
      <c r="BX646" s="66"/>
      <c r="BY646" s="66"/>
      <c r="BZ646" s="66"/>
      <c r="CA646" s="66"/>
      <c r="CB646" s="66"/>
      <c r="CC646" s="66"/>
      <c r="CD646" s="66"/>
      <c r="CE646" s="66"/>
      <c r="CF646" s="66"/>
      <c r="CG646" s="66"/>
      <c r="CH646" s="66"/>
      <c r="CI646" s="66"/>
      <c r="CJ646" s="66"/>
      <c r="CK646" s="66"/>
      <c r="CL646" s="66"/>
      <c r="CM646" s="66"/>
      <c r="CN646" s="66"/>
      <c r="CO646" s="66"/>
      <c r="CP646" s="66"/>
      <c r="CQ646" s="66"/>
      <c r="CR646" s="66"/>
      <c r="CS646" s="66"/>
      <c r="CT646" s="66"/>
      <c r="CU646" s="66"/>
      <c r="CV646" s="66"/>
      <c r="CW646" s="66"/>
      <c r="CX646" s="66"/>
      <c r="CY646" s="66"/>
      <c r="CZ646" s="66"/>
      <c r="DA646" s="66"/>
      <c r="DB646" s="66"/>
      <c r="DC646" s="66"/>
      <c r="DD646" s="66"/>
      <c r="DE646" s="66"/>
      <c r="DF646" s="66"/>
      <c r="DG646" s="66"/>
      <c r="DH646" s="66"/>
      <c r="DI646" s="66"/>
      <c r="DJ646" s="66"/>
      <c r="DK646" s="66"/>
      <c r="DL646" s="66"/>
      <c r="DM646" s="66"/>
      <c r="DN646" s="66"/>
      <c r="DO646" s="66"/>
      <c r="DP646" s="66"/>
      <c r="DQ646" s="66"/>
      <c r="DR646" s="66"/>
      <c r="DS646" s="66"/>
      <c r="DT646" s="66"/>
      <c r="DU646" s="66"/>
      <c r="DV646" s="66"/>
      <c r="DW646" s="66"/>
      <c r="DX646" s="66"/>
      <c r="DY646" s="66"/>
      <c r="DZ646" s="66"/>
      <c r="EA646" s="66"/>
      <c r="EB646" s="66"/>
      <c r="EC646" s="66"/>
      <c r="ED646" s="66"/>
      <c r="EE646" s="66"/>
      <c r="EF646" s="66"/>
      <c r="EG646" s="66"/>
      <c r="EH646" s="66"/>
      <c r="EI646" s="66"/>
      <c r="EJ646" s="66"/>
      <c r="EK646" s="66"/>
      <c r="EL646" s="66"/>
      <c r="EM646" s="66"/>
      <c r="EN646" s="66"/>
      <c r="EO646" s="66"/>
      <c r="EP646" s="66"/>
      <c r="EQ646" s="66"/>
      <c r="ER646" s="66"/>
      <c r="ES646" s="66"/>
      <c r="ET646" s="66"/>
      <c r="EU646" s="66"/>
      <c r="EV646" s="66"/>
      <c r="EW646" s="66"/>
      <c r="EX646" s="66"/>
      <c r="EY646" s="66"/>
      <c r="EZ646" s="66"/>
      <c r="FA646" s="66"/>
      <c r="FB646" s="66"/>
      <c r="FC646" s="66"/>
      <c r="FD646" s="66"/>
      <c r="FE646" s="66"/>
      <c r="FF646" s="66"/>
      <c r="FG646" s="66"/>
      <c r="FH646" s="66"/>
      <c r="FI646" s="66"/>
      <c r="FJ646" s="66"/>
      <c r="FK646" s="66"/>
      <c r="FL646" s="66"/>
      <c r="FM646" s="66"/>
      <c r="FN646" s="66"/>
      <c r="FO646" s="66"/>
      <c r="FP646" s="66"/>
      <c r="FQ646" s="66"/>
      <c r="FR646" s="66"/>
      <c r="FS646" s="66"/>
      <c r="FT646" s="66"/>
      <c r="FU646" s="66"/>
      <c r="FV646" s="66"/>
      <c r="FW646" s="66"/>
      <c r="FX646" s="66"/>
      <c r="FY646" s="66"/>
      <c r="FZ646" s="66"/>
      <c r="GA646" s="66"/>
      <c r="GB646" s="66"/>
      <c r="GC646" s="66"/>
      <c r="GD646" s="66"/>
      <c r="GE646" s="66"/>
      <c r="GF646" s="66"/>
    </row>
    <row r="647" spans="1:188" s="88" customFormat="1" x14ac:dyDescent="0.25">
      <c r="A647" s="368"/>
      <c r="B647" s="67" t="s">
        <v>20</v>
      </c>
      <c r="C647" s="68"/>
      <c r="D647" s="74">
        <v>4</v>
      </c>
      <c r="E647" s="74">
        <v>4</v>
      </c>
      <c r="F647" s="155"/>
      <c r="G647" s="74"/>
      <c r="H647" s="175"/>
      <c r="I647" s="74"/>
      <c r="J647" s="74"/>
      <c r="K647" s="234"/>
      <c r="L647" s="235"/>
      <c r="M647" s="234"/>
      <c r="N647" s="89"/>
      <c r="O647" s="89"/>
      <c r="P647" s="89"/>
      <c r="Q647" s="89"/>
      <c r="R647" s="89"/>
      <c r="S647" s="89"/>
      <c r="T647" s="89"/>
      <c r="U647" s="89"/>
      <c r="V647" s="66"/>
      <c r="W647" s="66"/>
      <c r="X647" s="66"/>
      <c r="Y647" s="66"/>
      <c r="Z647" s="66"/>
      <c r="AA647" s="66"/>
      <c r="AB647" s="66"/>
      <c r="AC647" s="66"/>
      <c r="AD647" s="66"/>
      <c r="AE647" s="66"/>
      <c r="AF647" s="66"/>
      <c r="AG647" s="66"/>
      <c r="AH647" s="66"/>
      <c r="AI647" s="66"/>
      <c r="AJ647" s="66"/>
      <c r="AK647" s="66"/>
      <c r="AL647" s="66"/>
      <c r="AM647" s="66"/>
      <c r="AN647" s="66"/>
      <c r="AO647" s="66"/>
      <c r="AP647" s="66"/>
      <c r="AQ647" s="66"/>
      <c r="AR647" s="66"/>
      <c r="AS647" s="66"/>
      <c r="AT647" s="66"/>
      <c r="AU647" s="66"/>
      <c r="AV647" s="66"/>
      <c r="AW647" s="66"/>
      <c r="AX647" s="66"/>
      <c r="AY647" s="66"/>
      <c r="AZ647" s="66"/>
      <c r="BA647" s="66"/>
      <c r="BB647" s="66"/>
      <c r="BC647" s="66"/>
      <c r="BD647" s="66"/>
      <c r="BE647" s="66"/>
      <c r="BF647" s="66"/>
      <c r="BG647" s="66"/>
      <c r="BH647" s="66"/>
      <c r="BI647" s="66"/>
      <c r="BJ647" s="66"/>
      <c r="BK647" s="66"/>
      <c r="BL647" s="66"/>
      <c r="BM647" s="66"/>
      <c r="BN647" s="66"/>
      <c r="BO647" s="66"/>
      <c r="BP647" s="66"/>
      <c r="BQ647" s="66"/>
      <c r="BR647" s="66"/>
      <c r="BS647" s="66"/>
      <c r="BT647" s="66"/>
      <c r="BU647" s="66"/>
      <c r="BV647" s="66"/>
      <c r="BW647" s="66"/>
      <c r="BX647" s="66"/>
      <c r="BY647" s="66"/>
      <c r="BZ647" s="66"/>
      <c r="CA647" s="66"/>
      <c r="CB647" s="66"/>
      <c r="CC647" s="66"/>
      <c r="CD647" s="66"/>
      <c r="CE647" s="66"/>
      <c r="CF647" s="66"/>
      <c r="CG647" s="66"/>
      <c r="CH647" s="66"/>
      <c r="CI647" s="66"/>
      <c r="CJ647" s="66"/>
      <c r="CK647" s="66"/>
      <c r="CL647" s="66"/>
      <c r="CM647" s="66"/>
      <c r="CN647" s="66"/>
      <c r="CO647" s="66"/>
      <c r="CP647" s="66"/>
      <c r="CQ647" s="66"/>
      <c r="CR647" s="66"/>
      <c r="CS647" s="66"/>
      <c r="CT647" s="66"/>
      <c r="CU647" s="66"/>
      <c r="CV647" s="66"/>
      <c r="CW647" s="66"/>
      <c r="CX647" s="66"/>
      <c r="CY647" s="66"/>
      <c r="CZ647" s="66"/>
      <c r="DA647" s="66"/>
      <c r="DB647" s="66"/>
      <c r="DC647" s="66"/>
      <c r="DD647" s="66"/>
      <c r="DE647" s="66"/>
      <c r="DF647" s="66"/>
      <c r="DG647" s="66"/>
      <c r="DH647" s="66"/>
      <c r="DI647" s="66"/>
      <c r="DJ647" s="66"/>
      <c r="DK647" s="66"/>
      <c r="DL647" s="66"/>
      <c r="DM647" s="66"/>
      <c r="DN647" s="66"/>
      <c r="DO647" s="66"/>
      <c r="DP647" s="66"/>
      <c r="DQ647" s="66"/>
      <c r="DR647" s="66"/>
      <c r="DS647" s="66"/>
      <c r="DT647" s="66"/>
      <c r="DU647" s="66"/>
      <c r="DV647" s="66"/>
      <c r="DW647" s="66"/>
      <c r="DX647" s="66"/>
      <c r="DY647" s="66"/>
      <c r="DZ647" s="66"/>
      <c r="EA647" s="66"/>
      <c r="EB647" s="66"/>
      <c r="EC647" s="66"/>
      <c r="ED647" s="66"/>
      <c r="EE647" s="66"/>
      <c r="EF647" s="66"/>
      <c r="EG647" s="66"/>
      <c r="EH647" s="66"/>
      <c r="EI647" s="66"/>
      <c r="EJ647" s="66"/>
      <c r="EK647" s="66"/>
      <c r="EL647" s="66"/>
      <c r="EM647" s="66"/>
      <c r="EN647" s="66"/>
      <c r="EO647" s="66"/>
      <c r="EP647" s="66"/>
      <c r="EQ647" s="66"/>
      <c r="ER647" s="66"/>
      <c r="ES647" s="66"/>
      <c r="ET647" s="66"/>
      <c r="EU647" s="66"/>
      <c r="EV647" s="66"/>
      <c r="EW647" s="66"/>
      <c r="EX647" s="66"/>
      <c r="EY647" s="66"/>
      <c r="EZ647" s="66"/>
      <c r="FA647" s="66"/>
      <c r="FB647" s="66"/>
      <c r="FC647" s="66"/>
      <c r="FD647" s="66"/>
      <c r="FE647" s="66"/>
      <c r="FF647" s="66"/>
      <c r="FG647" s="66"/>
      <c r="FH647" s="66"/>
      <c r="FI647" s="66"/>
      <c r="FJ647" s="66"/>
      <c r="FK647" s="66"/>
      <c r="FL647" s="66"/>
      <c r="FM647" s="66"/>
      <c r="FN647" s="66"/>
      <c r="FO647" s="66"/>
      <c r="FP647" s="66"/>
      <c r="FQ647" s="66"/>
      <c r="FR647" s="66"/>
      <c r="FS647" s="66"/>
      <c r="FT647" s="66"/>
      <c r="FU647" s="66"/>
      <c r="FV647" s="66"/>
      <c r="FW647" s="66"/>
      <c r="FX647" s="66"/>
      <c r="FY647" s="66"/>
      <c r="FZ647" s="66"/>
      <c r="GA647" s="66"/>
      <c r="GB647" s="66"/>
      <c r="GC647" s="66"/>
      <c r="GD647" s="66"/>
      <c r="GE647" s="66"/>
      <c r="GF647" s="66"/>
    </row>
    <row r="648" spans="1:188" ht="15.75" thickBot="1" x14ac:dyDescent="0.3">
      <c r="A648" s="71" t="s">
        <v>50</v>
      </c>
      <c r="B648" s="67"/>
      <c r="C648" s="74">
        <v>30</v>
      </c>
      <c r="D648" s="74">
        <v>30</v>
      </c>
      <c r="E648" s="175">
        <v>30</v>
      </c>
      <c r="F648" s="74">
        <v>1.5</v>
      </c>
      <c r="G648" s="175">
        <v>0.3</v>
      </c>
      <c r="H648" s="74">
        <v>14.3</v>
      </c>
      <c r="I648" s="175">
        <v>66</v>
      </c>
      <c r="J648" s="68"/>
      <c r="L648" s="235"/>
    </row>
    <row r="649" spans="1:188" ht="15.75" thickBot="1" x14ac:dyDescent="0.3">
      <c r="A649" s="171" t="s">
        <v>29</v>
      </c>
      <c r="B649" s="172"/>
      <c r="C649" s="173">
        <v>545</v>
      </c>
      <c r="D649" s="250"/>
      <c r="E649" s="173"/>
      <c r="F649" s="166">
        <v>14.459999999999999</v>
      </c>
      <c r="G649" s="166">
        <v>15.69</v>
      </c>
      <c r="H649" s="166">
        <v>74.19</v>
      </c>
      <c r="I649" s="166">
        <v>450.6</v>
      </c>
      <c r="J649" s="167"/>
      <c r="L649" s="235"/>
    </row>
    <row r="650" spans="1:188" x14ac:dyDescent="0.25">
      <c r="A650" s="82"/>
      <c r="B650" s="83" t="s">
        <v>51</v>
      </c>
      <c r="C650" s="253"/>
      <c r="D650" s="84"/>
      <c r="E650" s="85"/>
      <c r="F650" s="156"/>
      <c r="G650" s="156"/>
      <c r="H650" s="156"/>
      <c r="I650" s="156"/>
      <c r="J650" s="158"/>
      <c r="L650" s="235"/>
    </row>
    <row r="651" spans="1:188" x14ac:dyDescent="0.25">
      <c r="A651" s="71" t="s">
        <v>75</v>
      </c>
      <c r="B651" s="67"/>
      <c r="C651" s="74">
        <v>10</v>
      </c>
      <c r="D651" s="176"/>
      <c r="E651" s="74"/>
      <c r="F651" s="131">
        <v>1.6</v>
      </c>
      <c r="G651" s="130">
        <v>1.45</v>
      </c>
      <c r="H651" s="131">
        <v>12.9</v>
      </c>
      <c r="I651" s="130">
        <v>61</v>
      </c>
      <c r="J651" s="68"/>
      <c r="L651" s="235"/>
    </row>
    <row r="652" spans="1:188" s="65" customFormat="1" x14ac:dyDescent="0.25">
      <c r="A652" s="71" t="s">
        <v>401</v>
      </c>
      <c r="B652" s="67"/>
      <c r="C652" s="74"/>
      <c r="D652" s="176">
        <v>10</v>
      </c>
      <c r="E652" s="74">
        <v>10</v>
      </c>
      <c r="F652" s="131"/>
      <c r="G652" s="130"/>
      <c r="H652" s="130"/>
      <c r="I652" s="130"/>
      <c r="J652" s="68"/>
      <c r="K652" s="234"/>
      <c r="L652" s="235"/>
      <c r="M652" s="234"/>
      <c r="N652" s="89"/>
      <c r="O652" s="89"/>
      <c r="P652" s="89"/>
      <c r="Q652" s="89"/>
      <c r="R652" s="89"/>
      <c r="S652" s="89"/>
      <c r="T652" s="89"/>
      <c r="U652" s="89"/>
      <c r="V652" s="66"/>
      <c r="W652" s="66"/>
      <c r="X652" s="66"/>
      <c r="Y652" s="66"/>
      <c r="Z652" s="66"/>
      <c r="AA652" s="66"/>
      <c r="AB652" s="66"/>
      <c r="AC652" s="66"/>
      <c r="AD652" s="66"/>
      <c r="AE652" s="66"/>
      <c r="AF652" s="66"/>
      <c r="AG652" s="66"/>
      <c r="AH652" s="66"/>
      <c r="AI652" s="66"/>
      <c r="AJ652" s="66"/>
      <c r="AK652" s="66"/>
      <c r="AL652" s="66"/>
      <c r="AM652" s="66"/>
      <c r="AN652" s="66"/>
      <c r="AO652" s="66"/>
      <c r="AP652" s="66"/>
      <c r="AQ652" s="66"/>
      <c r="AR652" s="66"/>
      <c r="AS652" s="66"/>
      <c r="AT652" s="66"/>
      <c r="AU652" s="66"/>
      <c r="AV652" s="66"/>
      <c r="AW652" s="66"/>
      <c r="AX652" s="66"/>
      <c r="AY652" s="66"/>
      <c r="AZ652" s="66"/>
      <c r="BA652" s="66"/>
      <c r="BB652" s="66"/>
      <c r="BC652" s="66"/>
      <c r="BD652" s="66"/>
      <c r="BE652" s="66"/>
      <c r="BF652" s="66"/>
      <c r="BG652" s="66"/>
      <c r="BH652" s="66"/>
      <c r="BI652" s="66"/>
      <c r="BJ652" s="66"/>
      <c r="BK652" s="66"/>
      <c r="BL652" s="66"/>
      <c r="BM652" s="66"/>
      <c r="BN652" s="66"/>
      <c r="BO652" s="66"/>
      <c r="BP652" s="66"/>
      <c r="BQ652" s="66"/>
      <c r="BR652" s="66"/>
      <c r="BS652" s="66"/>
      <c r="BT652" s="66"/>
      <c r="BU652" s="66"/>
      <c r="BV652" s="66"/>
      <c r="BW652" s="66"/>
      <c r="BX652" s="66"/>
      <c r="BY652" s="66"/>
      <c r="BZ652" s="66"/>
      <c r="CA652" s="66"/>
      <c r="CB652" s="66"/>
      <c r="CC652" s="66"/>
      <c r="CD652" s="66"/>
      <c r="CE652" s="66"/>
      <c r="CF652" s="66"/>
      <c r="CG652" s="66"/>
      <c r="CH652" s="66"/>
      <c r="CI652" s="66"/>
      <c r="CJ652" s="66"/>
      <c r="CK652" s="66"/>
      <c r="CL652" s="66"/>
      <c r="CM652" s="66"/>
      <c r="CN652" s="66"/>
      <c r="CO652" s="66"/>
      <c r="CP652" s="66"/>
      <c r="CQ652" s="66"/>
      <c r="CR652" s="66"/>
      <c r="CS652" s="66"/>
      <c r="CT652" s="66"/>
      <c r="CU652" s="66"/>
      <c r="CV652" s="66"/>
      <c r="CW652" s="66"/>
      <c r="CX652" s="66"/>
      <c r="CY652" s="66"/>
      <c r="CZ652" s="66"/>
      <c r="DA652" s="66"/>
      <c r="DB652" s="66"/>
      <c r="DC652" s="66"/>
      <c r="DD652" s="66"/>
      <c r="DE652" s="66"/>
      <c r="DF652" s="66"/>
      <c r="DG652" s="66"/>
      <c r="DH652" s="66"/>
      <c r="DI652" s="66"/>
      <c r="DJ652" s="66"/>
      <c r="DK652" s="66"/>
      <c r="DL652" s="66"/>
      <c r="DM652" s="66"/>
      <c r="DN652" s="66"/>
      <c r="DO652" s="66"/>
      <c r="DP652" s="66"/>
      <c r="DQ652" s="66"/>
      <c r="DR652" s="66"/>
      <c r="DS652" s="66"/>
      <c r="DT652" s="66"/>
      <c r="DU652" s="66"/>
      <c r="DV652" s="66"/>
      <c r="DW652" s="66"/>
      <c r="DX652" s="66"/>
      <c r="DY652" s="66"/>
      <c r="DZ652" s="66"/>
      <c r="EA652" s="66"/>
      <c r="EB652" s="66"/>
      <c r="EC652" s="66"/>
      <c r="ED652" s="66"/>
      <c r="EE652" s="66"/>
      <c r="EF652" s="66"/>
      <c r="EG652" s="66"/>
      <c r="EH652" s="66"/>
      <c r="EI652" s="66"/>
      <c r="EJ652" s="66"/>
      <c r="EK652" s="66"/>
      <c r="EL652" s="66"/>
      <c r="EM652" s="66"/>
      <c r="EN652" s="66"/>
      <c r="EO652" s="66"/>
      <c r="EP652" s="66"/>
      <c r="EQ652" s="66"/>
      <c r="ER652" s="66"/>
      <c r="ES652" s="66"/>
      <c r="ET652" s="66"/>
      <c r="EU652" s="66"/>
      <c r="EV652" s="66"/>
      <c r="EW652" s="66"/>
      <c r="EX652" s="66"/>
      <c r="EY652" s="66"/>
      <c r="EZ652" s="66"/>
      <c r="FA652" s="66"/>
      <c r="FB652" s="66"/>
      <c r="FC652" s="66"/>
      <c r="FD652" s="66"/>
      <c r="FE652" s="66"/>
      <c r="FF652" s="66"/>
      <c r="FG652" s="66"/>
      <c r="FH652" s="66"/>
      <c r="FI652" s="66"/>
      <c r="FJ652" s="66"/>
      <c r="FK652" s="66"/>
      <c r="FL652" s="66"/>
      <c r="FM652" s="66"/>
      <c r="FN652" s="66"/>
      <c r="FO652" s="66"/>
      <c r="FP652" s="66"/>
      <c r="FQ652" s="66"/>
      <c r="FR652" s="66"/>
      <c r="FS652" s="66"/>
      <c r="FT652" s="66"/>
      <c r="FU652" s="66"/>
      <c r="FV652" s="66"/>
      <c r="FW652" s="66"/>
      <c r="FX652" s="66"/>
      <c r="FY652" s="66"/>
      <c r="FZ652" s="66"/>
      <c r="GA652" s="66"/>
      <c r="GB652" s="66"/>
      <c r="GC652" s="66"/>
      <c r="GD652" s="66"/>
      <c r="GE652" s="66"/>
      <c r="GF652" s="66"/>
    </row>
    <row r="653" spans="1:188" s="279" customFormat="1" x14ac:dyDescent="0.25">
      <c r="A653" s="71" t="s">
        <v>310</v>
      </c>
      <c r="B653" s="67"/>
      <c r="C653" s="74">
        <v>110</v>
      </c>
      <c r="D653" s="130"/>
      <c r="E653" s="131"/>
      <c r="F653" s="130">
        <v>2.5</v>
      </c>
      <c r="G653" s="131">
        <v>2.75</v>
      </c>
      <c r="H653" s="130">
        <v>4</v>
      </c>
      <c r="I653" s="131">
        <v>51</v>
      </c>
      <c r="J653" s="68" t="s">
        <v>311</v>
      </c>
      <c r="K653" s="234"/>
      <c r="L653" s="235"/>
      <c r="M653" s="89"/>
      <c r="N653" s="281"/>
      <c r="O653" s="281"/>
      <c r="P653" s="281"/>
      <c r="Q653" s="281"/>
      <c r="R653" s="281"/>
      <c r="S653" s="281"/>
      <c r="T653" s="281"/>
      <c r="U653" s="281"/>
      <c r="V653" s="281"/>
      <c r="W653" s="281"/>
      <c r="X653" s="281"/>
      <c r="Y653" s="281"/>
      <c r="Z653" s="281"/>
      <c r="AA653" s="281"/>
      <c r="AB653" s="281"/>
      <c r="AC653" s="281"/>
      <c r="AD653" s="281"/>
      <c r="AE653" s="281"/>
      <c r="AF653" s="281"/>
      <c r="AG653" s="281"/>
      <c r="AH653" s="281"/>
      <c r="AI653" s="281"/>
      <c r="AJ653" s="281"/>
      <c r="AK653" s="281"/>
      <c r="AL653" s="281"/>
      <c r="AM653" s="281"/>
      <c r="AN653" s="281"/>
      <c r="AO653" s="281"/>
      <c r="AP653" s="281"/>
      <c r="AQ653" s="281"/>
      <c r="AR653" s="281"/>
      <c r="AS653" s="281"/>
      <c r="AT653" s="281"/>
      <c r="AU653" s="281"/>
      <c r="AV653" s="281"/>
      <c r="AW653" s="281"/>
      <c r="AX653" s="281"/>
      <c r="AY653" s="281"/>
      <c r="AZ653" s="281"/>
      <c r="BA653" s="281"/>
      <c r="BB653" s="281"/>
      <c r="BC653" s="281"/>
      <c r="BD653" s="281"/>
      <c r="BE653" s="281"/>
      <c r="BF653" s="281"/>
      <c r="BG653" s="281"/>
      <c r="BH653" s="281"/>
      <c r="BI653" s="281"/>
      <c r="BJ653" s="281"/>
      <c r="BK653" s="281"/>
      <c r="BL653" s="281"/>
      <c r="BM653" s="281"/>
      <c r="BN653" s="281"/>
      <c r="BO653" s="281"/>
      <c r="BP653" s="281"/>
      <c r="BQ653" s="281"/>
      <c r="BR653" s="281"/>
      <c r="BS653" s="281"/>
      <c r="BT653" s="281"/>
      <c r="BU653" s="281"/>
      <c r="BV653" s="281"/>
      <c r="BW653" s="281"/>
      <c r="BX653" s="281"/>
      <c r="BY653" s="281"/>
      <c r="BZ653" s="281"/>
      <c r="CA653" s="281"/>
      <c r="CB653" s="281"/>
      <c r="CC653" s="281"/>
      <c r="CD653" s="281"/>
      <c r="CE653" s="281"/>
      <c r="CF653" s="281"/>
      <c r="CG653" s="281"/>
      <c r="CH653" s="281"/>
      <c r="CI653" s="281"/>
      <c r="CJ653" s="281"/>
      <c r="CK653" s="281"/>
      <c r="CL653" s="281"/>
      <c r="CM653" s="281"/>
      <c r="CN653" s="281"/>
      <c r="CO653" s="281"/>
      <c r="CP653" s="281"/>
      <c r="CQ653" s="281"/>
      <c r="CR653" s="281"/>
      <c r="CS653" s="281"/>
      <c r="CT653" s="281"/>
      <c r="CU653" s="281"/>
      <c r="CV653" s="281"/>
      <c r="CW653" s="281"/>
      <c r="CX653" s="281"/>
      <c r="CY653" s="281"/>
      <c r="CZ653" s="281"/>
      <c r="DA653" s="281"/>
      <c r="DB653" s="281"/>
      <c r="DC653" s="281"/>
      <c r="DD653" s="281"/>
      <c r="DE653" s="281"/>
      <c r="DF653" s="281"/>
      <c r="DG653" s="281"/>
      <c r="DH653" s="281"/>
      <c r="DI653" s="281"/>
      <c r="DJ653" s="281"/>
      <c r="DK653" s="281"/>
      <c r="DL653" s="281"/>
      <c r="DM653" s="281"/>
      <c r="DN653" s="281"/>
      <c r="DO653" s="281"/>
      <c r="DP653" s="281"/>
      <c r="DQ653" s="281"/>
      <c r="DR653" s="281"/>
      <c r="DS653" s="281"/>
      <c r="DT653" s="281"/>
      <c r="DU653" s="281"/>
      <c r="DV653" s="281"/>
      <c r="DW653" s="281"/>
      <c r="DX653" s="281"/>
      <c r="DY653" s="281"/>
      <c r="DZ653" s="281"/>
      <c r="EA653" s="281"/>
      <c r="EB653" s="281"/>
      <c r="EC653" s="281"/>
      <c r="ED653" s="281"/>
      <c r="EE653" s="281"/>
      <c r="EF653" s="281"/>
      <c r="EG653" s="281"/>
      <c r="EH653" s="281"/>
      <c r="EI653" s="281"/>
    </row>
    <row r="654" spans="1:188" s="279" customFormat="1" x14ac:dyDescent="0.25">
      <c r="A654" s="71"/>
      <c r="B654" s="67" t="s">
        <v>61</v>
      </c>
      <c r="C654" s="74"/>
      <c r="D654" s="130">
        <v>115.9</v>
      </c>
      <c r="E654" s="131">
        <v>110</v>
      </c>
      <c r="F654" s="132"/>
      <c r="G654" s="131"/>
      <c r="H654" s="130"/>
      <c r="I654" s="132"/>
      <c r="J654" s="68"/>
      <c r="K654" s="234"/>
      <c r="L654" s="235"/>
      <c r="M654" s="89"/>
      <c r="N654" s="281"/>
      <c r="O654" s="281"/>
      <c r="P654" s="281"/>
      <c r="Q654" s="281"/>
      <c r="R654" s="281"/>
      <c r="S654" s="281"/>
      <c r="T654" s="281"/>
      <c r="U654" s="281"/>
      <c r="V654" s="281"/>
      <c r="W654" s="281"/>
      <c r="X654" s="281"/>
      <c r="Y654" s="281"/>
      <c r="Z654" s="281"/>
      <c r="AA654" s="281"/>
      <c r="AB654" s="281"/>
      <c r="AC654" s="281"/>
      <c r="AD654" s="281"/>
      <c r="AE654" s="281"/>
      <c r="AF654" s="281"/>
      <c r="AG654" s="281"/>
      <c r="AH654" s="281"/>
      <c r="AI654" s="281"/>
      <c r="AJ654" s="281"/>
      <c r="AK654" s="281"/>
      <c r="AL654" s="281"/>
      <c r="AM654" s="281"/>
      <c r="AN654" s="281"/>
      <c r="AO654" s="281"/>
      <c r="AP654" s="281"/>
      <c r="AQ654" s="281"/>
      <c r="AR654" s="281"/>
      <c r="AS654" s="281"/>
      <c r="AT654" s="281"/>
      <c r="AU654" s="281"/>
      <c r="AV654" s="281"/>
      <c r="AW654" s="281"/>
      <c r="AX654" s="281"/>
      <c r="AY654" s="281"/>
      <c r="AZ654" s="281"/>
      <c r="BA654" s="281"/>
      <c r="BB654" s="281"/>
      <c r="BC654" s="281"/>
      <c r="BD654" s="281"/>
      <c r="BE654" s="281"/>
      <c r="BF654" s="281"/>
      <c r="BG654" s="281"/>
      <c r="BH654" s="281"/>
      <c r="BI654" s="281"/>
      <c r="BJ654" s="281"/>
      <c r="BK654" s="281"/>
      <c r="BL654" s="281"/>
      <c r="BM654" s="281"/>
      <c r="BN654" s="281"/>
      <c r="BO654" s="281"/>
      <c r="BP654" s="281"/>
      <c r="BQ654" s="281"/>
      <c r="BR654" s="281"/>
      <c r="BS654" s="281"/>
      <c r="BT654" s="281"/>
      <c r="BU654" s="281"/>
      <c r="BV654" s="281"/>
      <c r="BW654" s="281"/>
      <c r="BX654" s="281"/>
      <c r="BY654" s="281"/>
      <c r="BZ654" s="281"/>
      <c r="CA654" s="281"/>
      <c r="CB654" s="281"/>
      <c r="CC654" s="281"/>
      <c r="CD654" s="281"/>
      <c r="CE654" s="281"/>
      <c r="CF654" s="281"/>
      <c r="CG654" s="281"/>
      <c r="CH654" s="281"/>
      <c r="CI654" s="281"/>
      <c r="CJ654" s="281"/>
      <c r="CK654" s="281"/>
      <c r="CL654" s="281"/>
      <c r="CM654" s="281"/>
      <c r="CN654" s="281"/>
      <c r="CO654" s="281"/>
      <c r="CP654" s="281"/>
      <c r="CQ654" s="281"/>
      <c r="CR654" s="281"/>
      <c r="CS654" s="281"/>
      <c r="CT654" s="281"/>
      <c r="CU654" s="281"/>
      <c r="CV654" s="281"/>
      <c r="CW654" s="281"/>
      <c r="CX654" s="281"/>
      <c r="CY654" s="281"/>
      <c r="CZ654" s="281"/>
      <c r="DA654" s="281"/>
      <c r="DB654" s="281"/>
      <c r="DC654" s="281"/>
      <c r="DD654" s="281"/>
      <c r="DE654" s="281"/>
      <c r="DF654" s="281"/>
      <c r="DG654" s="281"/>
      <c r="DH654" s="281"/>
      <c r="DI654" s="281"/>
      <c r="DJ654" s="281"/>
      <c r="DK654" s="281"/>
      <c r="DL654" s="281"/>
      <c r="DM654" s="281"/>
      <c r="DN654" s="281"/>
      <c r="DO654" s="281"/>
      <c r="DP654" s="281"/>
      <c r="DQ654" s="281"/>
      <c r="DR654" s="281"/>
      <c r="DS654" s="281"/>
      <c r="DT654" s="281"/>
      <c r="DU654" s="281"/>
      <c r="DV654" s="281"/>
      <c r="DW654" s="281"/>
      <c r="DX654" s="281"/>
      <c r="DY654" s="281"/>
      <c r="DZ654" s="281"/>
      <c r="EA654" s="281"/>
      <c r="EB654" s="281"/>
      <c r="EC654" s="281"/>
      <c r="ED654" s="281"/>
      <c r="EE654" s="281"/>
      <c r="EF654" s="281"/>
      <c r="EG654" s="281"/>
      <c r="EH654" s="281"/>
      <c r="EI654" s="281"/>
    </row>
    <row r="655" spans="1:188" s="279" customFormat="1" x14ac:dyDescent="0.25">
      <c r="A655" s="140" t="s">
        <v>128</v>
      </c>
      <c r="B655" s="134"/>
      <c r="C655" s="135">
        <v>30</v>
      </c>
      <c r="D655" s="138"/>
      <c r="E655" s="137"/>
      <c r="F655" s="136">
        <v>0.2</v>
      </c>
      <c r="G655" s="138">
        <v>1</v>
      </c>
      <c r="H655" s="137">
        <v>2.5</v>
      </c>
      <c r="I655" s="138">
        <v>19.8</v>
      </c>
      <c r="J655" s="139" t="s">
        <v>262</v>
      </c>
      <c r="K655" s="234"/>
      <c r="L655" s="235"/>
      <c r="M655" s="89"/>
      <c r="N655" s="89"/>
      <c r="O655" s="89"/>
      <c r="P655" s="89"/>
      <c r="Q655" s="89"/>
      <c r="R655" s="89"/>
      <c r="S655" s="89"/>
      <c r="T655" s="89"/>
      <c r="U655" s="89"/>
      <c r="V655" s="281"/>
      <c r="W655" s="281"/>
      <c r="X655" s="281"/>
      <c r="Y655" s="281"/>
      <c r="Z655" s="281"/>
      <c r="AA655" s="281"/>
      <c r="AB655" s="281"/>
      <c r="AC655" s="281"/>
      <c r="AD655" s="281"/>
      <c r="AE655" s="281"/>
      <c r="AF655" s="281"/>
      <c r="AG655" s="281"/>
      <c r="AH655" s="281"/>
      <c r="AI655" s="281"/>
      <c r="AJ655" s="281"/>
      <c r="AK655" s="281"/>
      <c r="AL655" s="281"/>
      <c r="AM655" s="281"/>
      <c r="AN655" s="281"/>
      <c r="AO655" s="281"/>
      <c r="AP655" s="281"/>
      <c r="AQ655" s="281"/>
      <c r="AR655" s="281"/>
      <c r="AS655" s="281"/>
      <c r="AT655" s="281"/>
      <c r="AU655" s="281"/>
      <c r="AV655" s="281"/>
      <c r="AW655" s="281"/>
      <c r="AX655" s="281"/>
      <c r="AY655" s="281"/>
      <c r="AZ655" s="281"/>
      <c r="BA655" s="281"/>
      <c r="BB655" s="281"/>
      <c r="BC655" s="281"/>
      <c r="BD655" s="281"/>
      <c r="BE655" s="281"/>
      <c r="BF655" s="281"/>
      <c r="BG655" s="281"/>
      <c r="BH655" s="281"/>
      <c r="BI655" s="281"/>
      <c r="BJ655" s="281"/>
      <c r="BK655" s="281"/>
      <c r="BL655" s="281"/>
      <c r="BM655" s="281"/>
      <c r="BN655" s="281"/>
      <c r="BO655" s="281"/>
      <c r="BP655" s="281"/>
      <c r="BQ655" s="281"/>
      <c r="BR655" s="281"/>
      <c r="BS655" s="281"/>
      <c r="BT655" s="281"/>
      <c r="BU655" s="281"/>
      <c r="BV655" s="281"/>
      <c r="BW655" s="281"/>
      <c r="BX655" s="281"/>
      <c r="BY655" s="281"/>
      <c r="BZ655" s="281"/>
      <c r="CA655" s="281"/>
      <c r="CB655" s="281"/>
      <c r="CC655" s="281"/>
      <c r="CD655" s="281"/>
      <c r="CE655" s="281"/>
      <c r="CF655" s="281"/>
      <c r="CG655" s="281"/>
      <c r="CH655" s="281"/>
      <c r="CI655" s="281"/>
      <c r="CJ655" s="281"/>
      <c r="CK655" s="281"/>
      <c r="CL655" s="281"/>
      <c r="CM655" s="281"/>
      <c r="CN655" s="281"/>
      <c r="CO655" s="281"/>
      <c r="CP655" s="281"/>
      <c r="CQ655" s="281"/>
      <c r="CR655" s="281"/>
      <c r="CS655" s="281"/>
      <c r="CT655" s="281"/>
      <c r="CU655" s="281"/>
      <c r="CV655" s="281"/>
      <c r="CW655" s="281"/>
      <c r="CX655" s="281"/>
      <c r="CY655" s="281"/>
      <c r="CZ655" s="281"/>
      <c r="DA655" s="281"/>
      <c r="DB655" s="281"/>
      <c r="DC655" s="281"/>
      <c r="DD655" s="281"/>
      <c r="DE655" s="281"/>
      <c r="DF655" s="281"/>
      <c r="DG655" s="281"/>
      <c r="DH655" s="281"/>
      <c r="DI655" s="281"/>
      <c r="DJ655" s="281"/>
      <c r="DK655" s="281"/>
      <c r="DL655" s="281"/>
      <c r="DM655" s="281"/>
      <c r="DN655" s="281"/>
      <c r="DO655" s="281"/>
      <c r="DP655" s="281"/>
      <c r="DQ655" s="281"/>
      <c r="DR655" s="281"/>
      <c r="DS655" s="281"/>
      <c r="DT655" s="281"/>
      <c r="DU655" s="281"/>
      <c r="DV655" s="281"/>
      <c r="DW655" s="281"/>
      <c r="DX655" s="281"/>
      <c r="DY655" s="281"/>
      <c r="DZ655" s="281"/>
      <c r="EA655" s="281"/>
      <c r="EB655" s="281"/>
      <c r="EC655" s="281"/>
      <c r="ED655" s="281"/>
      <c r="EE655" s="281"/>
      <c r="EF655" s="281"/>
      <c r="EG655" s="281"/>
      <c r="EH655" s="281"/>
      <c r="EI655" s="281"/>
      <c r="EJ655" s="281"/>
      <c r="EK655" s="281"/>
      <c r="EL655" s="281"/>
      <c r="EM655" s="281"/>
      <c r="EN655" s="281"/>
      <c r="EO655" s="281"/>
      <c r="EP655" s="281"/>
      <c r="EQ655" s="281"/>
      <c r="ER655" s="281"/>
      <c r="ES655" s="281"/>
      <c r="ET655" s="281"/>
      <c r="EU655" s="281"/>
      <c r="EV655" s="281"/>
      <c r="EW655" s="281"/>
      <c r="EX655" s="281"/>
      <c r="EY655" s="281"/>
      <c r="EZ655" s="281"/>
      <c r="FA655" s="281"/>
      <c r="FB655" s="281"/>
      <c r="FC655" s="281"/>
      <c r="FD655" s="281"/>
      <c r="FE655" s="281"/>
      <c r="FF655" s="281"/>
      <c r="FG655" s="281"/>
      <c r="FH655" s="281"/>
      <c r="FI655" s="281"/>
      <c r="FJ655" s="281"/>
      <c r="FK655" s="281"/>
      <c r="FL655" s="281"/>
      <c r="FM655" s="281"/>
      <c r="FN655" s="281"/>
      <c r="FO655" s="281"/>
      <c r="FP655" s="281"/>
      <c r="FQ655" s="281"/>
      <c r="FR655" s="281"/>
      <c r="FS655" s="281"/>
      <c r="FT655" s="281"/>
      <c r="FU655" s="281"/>
      <c r="FV655" s="281"/>
      <c r="FW655" s="281"/>
      <c r="FX655" s="281"/>
      <c r="FY655" s="281"/>
      <c r="FZ655" s="281"/>
      <c r="GA655" s="281"/>
      <c r="GB655" s="281"/>
      <c r="GC655" s="281"/>
      <c r="GD655" s="281"/>
      <c r="GE655" s="281"/>
      <c r="GF655" s="281"/>
    </row>
    <row r="656" spans="1:188" s="279" customFormat="1" x14ac:dyDescent="0.25">
      <c r="A656" s="140"/>
      <c r="B656" s="134" t="s">
        <v>36</v>
      </c>
      <c r="C656" s="135"/>
      <c r="D656" s="138">
        <v>20</v>
      </c>
      <c r="E656" s="137">
        <v>16</v>
      </c>
      <c r="F656" s="136"/>
      <c r="G656" s="138"/>
      <c r="H656" s="137"/>
      <c r="I656" s="138"/>
      <c r="J656" s="139"/>
      <c r="K656" s="234"/>
      <c r="L656" s="235"/>
      <c r="M656" s="89"/>
      <c r="N656" s="89"/>
      <c r="O656" s="89"/>
      <c r="P656" s="89"/>
      <c r="Q656" s="89"/>
      <c r="R656" s="89"/>
      <c r="S656" s="89"/>
      <c r="T656" s="89"/>
      <c r="U656" s="89"/>
      <c r="V656" s="281"/>
      <c r="W656" s="281"/>
      <c r="X656" s="281"/>
      <c r="Y656" s="281"/>
      <c r="Z656" s="281"/>
      <c r="AA656" s="281"/>
      <c r="AB656" s="281"/>
      <c r="AC656" s="281"/>
      <c r="AD656" s="281"/>
      <c r="AE656" s="281"/>
      <c r="AF656" s="281"/>
      <c r="AG656" s="281"/>
      <c r="AH656" s="281"/>
      <c r="AI656" s="281"/>
      <c r="AJ656" s="281"/>
      <c r="AK656" s="281"/>
      <c r="AL656" s="281"/>
      <c r="AM656" s="281"/>
      <c r="AN656" s="281"/>
      <c r="AO656" s="281"/>
      <c r="AP656" s="281"/>
      <c r="AQ656" s="281"/>
      <c r="AR656" s="281"/>
      <c r="AS656" s="281"/>
      <c r="AT656" s="281"/>
      <c r="AU656" s="281"/>
      <c r="AV656" s="281"/>
      <c r="AW656" s="281"/>
      <c r="AX656" s="281"/>
      <c r="AY656" s="281"/>
      <c r="AZ656" s="281"/>
      <c r="BA656" s="281"/>
      <c r="BB656" s="281"/>
      <c r="BC656" s="281"/>
      <c r="BD656" s="281"/>
      <c r="BE656" s="281"/>
      <c r="BF656" s="281"/>
      <c r="BG656" s="281"/>
      <c r="BH656" s="281"/>
      <c r="BI656" s="281"/>
      <c r="BJ656" s="281"/>
      <c r="BK656" s="281"/>
      <c r="BL656" s="281"/>
      <c r="BM656" s="281"/>
      <c r="BN656" s="281"/>
      <c r="BO656" s="281"/>
      <c r="BP656" s="281"/>
      <c r="BQ656" s="281"/>
      <c r="BR656" s="281"/>
      <c r="BS656" s="281"/>
      <c r="BT656" s="281"/>
      <c r="BU656" s="281"/>
      <c r="BV656" s="281"/>
      <c r="BW656" s="281"/>
      <c r="BX656" s="281"/>
      <c r="BY656" s="281"/>
      <c r="BZ656" s="281"/>
      <c r="CA656" s="281"/>
      <c r="CB656" s="281"/>
      <c r="CC656" s="281"/>
      <c r="CD656" s="281"/>
      <c r="CE656" s="281"/>
      <c r="CF656" s="281"/>
      <c r="CG656" s="281"/>
      <c r="CH656" s="281"/>
      <c r="CI656" s="281"/>
      <c r="CJ656" s="281"/>
      <c r="CK656" s="281"/>
      <c r="CL656" s="281"/>
      <c r="CM656" s="281"/>
      <c r="CN656" s="281"/>
      <c r="CO656" s="281"/>
      <c r="CP656" s="281"/>
      <c r="CQ656" s="281"/>
      <c r="CR656" s="281"/>
      <c r="CS656" s="281"/>
      <c r="CT656" s="281"/>
      <c r="CU656" s="281"/>
      <c r="CV656" s="281"/>
      <c r="CW656" s="281"/>
      <c r="CX656" s="281"/>
      <c r="CY656" s="281"/>
      <c r="CZ656" s="281"/>
      <c r="DA656" s="281"/>
      <c r="DB656" s="281"/>
      <c r="DC656" s="281"/>
      <c r="DD656" s="281"/>
      <c r="DE656" s="281"/>
      <c r="DF656" s="281"/>
      <c r="DG656" s="281"/>
      <c r="DH656" s="281"/>
      <c r="DI656" s="281"/>
      <c r="DJ656" s="281"/>
      <c r="DK656" s="281"/>
      <c r="DL656" s="281"/>
      <c r="DM656" s="281"/>
      <c r="DN656" s="281"/>
      <c r="DO656" s="281"/>
      <c r="DP656" s="281"/>
      <c r="DQ656" s="281"/>
      <c r="DR656" s="281"/>
      <c r="DS656" s="281"/>
      <c r="DT656" s="281"/>
      <c r="DU656" s="281"/>
      <c r="DV656" s="281"/>
      <c r="DW656" s="281"/>
      <c r="DX656" s="281"/>
      <c r="DY656" s="281"/>
      <c r="DZ656" s="281"/>
      <c r="EA656" s="281"/>
      <c r="EB656" s="281"/>
      <c r="EC656" s="281"/>
      <c r="ED656" s="281"/>
      <c r="EE656" s="281"/>
      <c r="EF656" s="281"/>
      <c r="EG656" s="281"/>
      <c r="EH656" s="281"/>
      <c r="EI656" s="281"/>
      <c r="EJ656" s="281"/>
      <c r="EK656" s="281"/>
      <c r="EL656" s="281"/>
      <c r="EM656" s="281"/>
      <c r="EN656" s="281"/>
      <c r="EO656" s="281"/>
      <c r="EP656" s="281"/>
      <c r="EQ656" s="281"/>
      <c r="ER656" s="281"/>
      <c r="ES656" s="281"/>
      <c r="ET656" s="281"/>
      <c r="EU656" s="281"/>
      <c r="EV656" s="281"/>
      <c r="EW656" s="281"/>
      <c r="EX656" s="281"/>
      <c r="EY656" s="281"/>
      <c r="EZ656" s="281"/>
      <c r="FA656" s="281"/>
      <c r="FB656" s="281"/>
      <c r="FC656" s="281"/>
      <c r="FD656" s="281"/>
      <c r="FE656" s="281"/>
      <c r="FF656" s="281"/>
      <c r="FG656" s="281"/>
      <c r="FH656" s="281"/>
      <c r="FI656" s="281"/>
      <c r="FJ656" s="281"/>
      <c r="FK656" s="281"/>
      <c r="FL656" s="281"/>
      <c r="FM656" s="281"/>
      <c r="FN656" s="281"/>
      <c r="FO656" s="281"/>
      <c r="FP656" s="281"/>
      <c r="FQ656" s="281"/>
      <c r="FR656" s="281"/>
      <c r="FS656" s="281"/>
      <c r="FT656" s="281"/>
      <c r="FU656" s="281"/>
      <c r="FV656" s="281"/>
      <c r="FW656" s="281"/>
      <c r="FX656" s="281"/>
      <c r="FY656" s="281"/>
      <c r="FZ656" s="281"/>
      <c r="GA656" s="281"/>
      <c r="GB656" s="281"/>
      <c r="GC656" s="281"/>
      <c r="GD656" s="281"/>
      <c r="GE656" s="281"/>
      <c r="GF656" s="281"/>
    </row>
    <row r="657" spans="1:188" s="279" customFormat="1" x14ac:dyDescent="0.25">
      <c r="A657" s="140"/>
      <c r="B657" s="134" t="s">
        <v>94</v>
      </c>
      <c r="C657" s="135"/>
      <c r="D657" s="136">
        <v>14.67</v>
      </c>
      <c r="E657" s="137">
        <v>12.9</v>
      </c>
      <c r="F657" s="136"/>
      <c r="G657" s="137"/>
      <c r="H657" s="136"/>
      <c r="I657" s="137"/>
      <c r="J657" s="139"/>
      <c r="K657" s="234"/>
      <c r="L657" s="235"/>
      <c r="M657" s="89"/>
      <c r="N657" s="89"/>
      <c r="O657" s="89"/>
      <c r="P657" s="89"/>
      <c r="Q657" s="89"/>
      <c r="R657" s="89"/>
      <c r="S657" s="89"/>
      <c r="T657" s="89"/>
      <c r="U657" s="89"/>
      <c r="V657" s="281"/>
      <c r="W657" s="281"/>
      <c r="X657" s="281"/>
      <c r="Y657" s="281"/>
      <c r="Z657" s="281"/>
      <c r="AA657" s="281"/>
      <c r="AB657" s="281"/>
      <c r="AC657" s="281"/>
      <c r="AD657" s="281"/>
      <c r="AE657" s="281"/>
      <c r="AF657" s="281"/>
      <c r="AG657" s="281"/>
      <c r="AH657" s="281"/>
      <c r="AI657" s="281"/>
      <c r="AJ657" s="281"/>
      <c r="AK657" s="281"/>
      <c r="AL657" s="281"/>
      <c r="AM657" s="281"/>
      <c r="AN657" s="281"/>
      <c r="AO657" s="281"/>
      <c r="AP657" s="281"/>
      <c r="AQ657" s="281"/>
      <c r="AR657" s="281"/>
      <c r="AS657" s="281"/>
      <c r="AT657" s="281"/>
      <c r="AU657" s="281"/>
      <c r="AV657" s="281"/>
      <c r="AW657" s="281"/>
      <c r="AX657" s="281"/>
      <c r="AY657" s="281"/>
      <c r="AZ657" s="281"/>
      <c r="BA657" s="281"/>
      <c r="BB657" s="281"/>
      <c r="BC657" s="281"/>
      <c r="BD657" s="281"/>
      <c r="BE657" s="281"/>
      <c r="BF657" s="281"/>
      <c r="BG657" s="281"/>
      <c r="BH657" s="281"/>
      <c r="BI657" s="281"/>
      <c r="BJ657" s="281"/>
      <c r="BK657" s="281"/>
      <c r="BL657" s="281"/>
      <c r="BM657" s="281"/>
      <c r="BN657" s="281"/>
      <c r="BO657" s="281"/>
      <c r="BP657" s="281"/>
      <c r="BQ657" s="281"/>
      <c r="BR657" s="281"/>
      <c r="BS657" s="281"/>
      <c r="BT657" s="281"/>
      <c r="BU657" s="281"/>
      <c r="BV657" s="281"/>
      <c r="BW657" s="281"/>
      <c r="BX657" s="281"/>
      <c r="BY657" s="281"/>
      <c r="BZ657" s="281"/>
      <c r="CA657" s="281"/>
      <c r="CB657" s="281"/>
      <c r="CC657" s="281"/>
      <c r="CD657" s="281"/>
      <c r="CE657" s="281"/>
      <c r="CF657" s="281"/>
      <c r="CG657" s="281"/>
      <c r="CH657" s="281"/>
      <c r="CI657" s="281"/>
      <c r="CJ657" s="281"/>
      <c r="CK657" s="281"/>
      <c r="CL657" s="281"/>
      <c r="CM657" s="281"/>
      <c r="CN657" s="281"/>
      <c r="CO657" s="281"/>
      <c r="CP657" s="281"/>
      <c r="CQ657" s="281"/>
      <c r="CR657" s="281"/>
      <c r="CS657" s="281"/>
      <c r="CT657" s="281"/>
      <c r="CU657" s="281"/>
      <c r="CV657" s="281"/>
      <c r="CW657" s="281"/>
      <c r="CX657" s="281"/>
      <c r="CY657" s="281"/>
      <c r="CZ657" s="281"/>
      <c r="DA657" s="281"/>
      <c r="DB657" s="281"/>
      <c r="DC657" s="281"/>
      <c r="DD657" s="281"/>
      <c r="DE657" s="281"/>
      <c r="DF657" s="281"/>
      <c r="DG657" s="281"/>
      <c r="DH657" s="281"/>
      <c r="DI657" s="281"/>
      <c r="DJ657" s="281"/>
      <c r="DK657" s="281"/>
      <c r="DL657" s="281"/>
      <c r="DM657" s="281"/>
      <c r="DN657" s="281"/>
      <c r="DO657" s="281"/>
      <c r="DP657" s="281"/>
      <c r="DQ657" s="281"/>
      <c r="DR657" s="281"/>
      <c r="DS657" s="281"/>
      <c r="DT657" s="281"/>
      <c r="DU657" s="281"/>
      <c r="DV657" s="281"/>
      <c r="DW657" s="281"/>
      <c r="DX657" s="281"/>
      <c r="DY657" s="281"/>
      <c r="DZ657" s="281"/>
      <c r="EA657" s="281"/>
      <c r="EB657" s="281"/>
      <c r="EC657" s="281"/>
      <c r="ED657" s="281"/>
      <c r="EE657" s="281"/>
      <c r="EF657" s="281"/>
      <c r="EG657" s="281"/>
      <c r="EH657" s="281"/>
      <c r="EI657" s="281"/>
      <c r="EJ657" s="281"/>
      <c r="EK657" s="281"/>
      <c r="EL657" s="281"/>
      <c r="EM657" s="281"/>
      <c r="EN657" s="281"/>
      <c r="EO657" s="281"/>
      <c r="EP657" s="281"/>
      <c r="EQ657" s="281"/>
      <c r="ER657" s="281"/>
      <c r="ES657" s="281"/>
      <c r="ET657" s="281"/>
      <c r="EU657" s="281"/>
      <c r="EV657" s="281"/>
      <c r="EW657" s="281"/>
      <c r="EX657" s="281"/>
      <c r="EY657" s="281"/>
      <c r="EZ657" s="281"/>
      <c r="FA657" s="281"/>
      <c r="FB657" s="281"/>
      <c r="FC657" s="281"/>
      <c r="FD657" s="281"/>
      <c r="FE657" s="281"/>
      <c r="FF657" s="281"/>
      <c r="FG657" s="281"/>
      <c r="FH657" s="281"/>
      <c r="FI657" s="281"/>
      <c r="FJ657" s="281"/>
      <c r="FK657" s="281"/>
      <c r="FL657" s="281"/>
      <c r="FM657" s="281"/>
      <c r="FN657" s="281"/>
      <c r="FO657" s="281"/>
      <c r="FP657" s="281"/>
      <c r="FQ657" s="281"/>
      <c r="FR657" s="281"/>
      <c r="FS657" s="281"/>
      <c r="FT657" s="281"/>
      <c r="FU657" s="281"/>
      <c r="FV657" s="281"/>
      <c r="FW657" s="281"/>
      <c r="FX657" s="281"/>
      <c r="FY657" s="281"/>
      <c r="FZ657" s="281"/>
      <c r="GA657" s="281"/>
      <c r="GB657" s="281"/>
      <c r="GC657" s="281"/>
      <c r="GD657" s="281"/>
      <c r="GE657" s="281"/>
      <c r="GF657" s="281"/>
    </row>
    <row r="658" spans="1:188" s="279" customFormat="1" x14ac:dyDescent="0.25">
      <c r="A658" s="134"/>
      <c r="B658" s="134" t="s">
        <v>38</v>
      </c>
      <c r="C658" s="135"/>
      <c r="D658" s="136">
        <v>1.2</v>
      </c>
      <c r="E658" s="137">
        <v>1.2</v>
      </c>
      <c r="F658" s="136"/>
      <c r="G658" s="137"/>
      <c r="H658" s="136"/>
      <c r="I658" s="137"/>
      <c r="J658" s="139"/>
      <c r="K658" s="234"/>
      <c r="L658" s="235"/>
      <c r="M658" s="89"/>
      <c r="N658" s="89"/>
      <c r="O658" s="89"/>
      <c r="P658" s="89"/>
      <c r="Q658" s="89"/>
      <c r="R658" s="89"/>
      <c r="S658" s="89"/>
      <c r="T658" s="89"/>
      <c r="U658" s="89"/>
      <c r="V658" s="281"/>
      <c r="W658" s="281"/>
      <c r="X658" s="281"/>
      <c r="Y658" s="281"/>
      <c r="Z658" s="281"/>
      <c r="AA658" s="281"/>
      <c r="AB658" s="281"/>
      <c r="AC658" s="281"/>
      <c r="AD658" s="281"/>
      <c r="AE658" s="281"/>
      <c r="AF658" s="281"/>
      <c r="AG658" s="281"/>
      <c r="AH658" s="281"/>
      <c r="AI658" s="281"/>
      <c r="AJ658" s="281"/>
      <c r="AK658" s="281"/>
      <c r="AL658" s="281"/>
      <c r="AM658" s="281"/>
      <c r="AN658" s="281"/>
      <c r="AO658" s="281"/>
      <c r="AP658" s="281"/>
      <c r="AQ658" s="281"/>
      <c r="AR658" s="281"/>
      <c r="AS658" s="281"/>
      <c r="AT658" s="281"/>
      <c r="AU658" s="281"/>
      <c r="AV658" s="281"/>
      <c r="AW658" s="281"/>
      <c r="AX658" s="281"/>
      <c r="AY658" s="281"/>
      <c r="AZ658" s="281"/>
      <c r="BA658" s="281"/>
      <c r="BB658" s="281"/>
      <c r="BC658" s="281"/>
      <c r="BD658" s="281"/>
      <c r="BE658" s="281"/>
      <c r="BF658" s="281"/>
      <c r="BG658" s="281"/>
      <c r="BH658" s="281"/>
      <c r="BI658" s="281"/>
      <c r="BJ658" s="281"/>
      <c r="BK658" s="281"/>
      <c r="BL658" s="281"/>
      <c r="BM658" s="281"/>
      <c r="BN658" s="281"/>
      <c r="BO658" s="281"/>
      <c r="BP658" s="281"/>
      <c r="BQ658" s="281"/>
      <c r="BR658" s="281"/>
      <c r="BS658" s="281"/>
      <c r="BT658" s="281"/>
      <c r="BU658" s="281"/>
      <c r="BV658" s="281"/>
      <c r="BW658" s="281"/>
      <c r="BX658" s="281"/>
      <c r="BY658" s="281"/>
      <c r="BZ658" s="281"/>
      <c r="CA658" s="281"/>
      <c r="CB658" s="281"/>
      <c r="CC658" s="281"/>
      <c r="CD658" s="281"/>
      <c r="CE658" s="281"/>
      <c r="CF658" s="281"/>
      <c r="CG658" s="281"/>
      <c r="CH658" s="281"/>
      <c r="CI658" s="281"/>
      <c r="CJ658" s="281"/>
      <c r="CK658" s="281"/>
      <c r="CL658" s="281"/>
      <c r="CM658" s="281"/>
      <c r="CN658" s="281"/>
      <c r="CO658" s="281"/>
      <c r="CP658" s="281"/>
      <c r="CQ658" s="281"/>
      <c r="CR658" s="281"/>
      <c r="CS658" s="281"/>
      <c r="CT658" s="281"/>
      <c r="CU658" s="281"/>
      <c r="CV658" s="281"/>
      <c r="CW658" s="281"/>
      <c r="CX658" s="281"/>
      <c r="CY658" s="281"/>
      <c r="CZ658" s="281"/>
      <c r="DA658" s="281"/>
      <c r="DB658" s="281"/>
      <c r="DC658" s="281"/>
      <c r="DD658" s="281"/>
      <c r="DE658" s="281"/>
      <c r="DF658" s="281"/>
      <c r="DG658" s="281"/>
      <c r="DH658" s="281"/>
      <c r="DI658" s="281"/>
      <c r="DJ658" s="281"/>
      <c r="DK658" s="281"/>
      <c r="DL658" s="281"/>
      <c r="DM658" s="281"/>
      <c r="DN658" s="281"/>
      <c r="DO658" s="281"/>
      <c r="DP658" s="281"/>
      <c r="DQ658" s="281"/>
      <c r="DR658" s="281"/>
      <c r="DS658" s="281"/>
      <c r="DT658" s="281"/>
      <c r="DU658" s="281"/>
      <c r="DV658" s="281"/>
      <c r="DW658" s="281"/>
      <c r="DX658" s="281"/>
      <c r="DY658" s="281"/>
      <c r="DZ658" s="281"/>
      <c r="EA658" s="281"/>
      <c r="EB658" s="281"/>
      <c r="EC658" s="281"/>
      <c r="ED658" s="281"/>
      <c r="EE658" s="281"/>
      <c r="EF658" s="281"/>
      <c r="EG658" s="281"/>
      <c r="EH658" s="281"/>
      <c r="EI658" s="281"/>
      <c r="EJ658" s="281"/>
      <c r="EK658" s="281"/>
      <c r="EL658" s="281"/>
      <c r="EM658" s="281"/>
      <c r="EN658" s="281"/>
      <c r="EO658" s="281"/>
      <c r="EP658" s="281"/>
      <c r="EQ658" s="281"/>
      <c r="ER658" s="281"/>
      <c r="ES658" s="281"/>
      <c r="ET658" s="281"/>
      <c r="EU658" s="281"/>
      <c r="EV658" s="281"/>
      <c r="EW658" s="281"/>
      <c r="EX658" s="281"/>
      <c r="EY658" s="281"/>
      <c r="EZ658" s="281"/>
      <c r="FA658" s="281"/>
      <c r="FB658" s="281"/>
      <c r="FC658" s="281"/>
      <c r="FD658" s="281"/>
      <c r="FE658" s="281"/>
      <c r="FF658" s="281"/>
      <c r="FG658" s="281"/>
      <c r="FH658" s="281"/>
      <c r="FI658" s="281"/>
      <c r="FJ658" s="281"/>
      <c r="FK658" s="281"/>
      <c r="FL658" s="281"/>
      <c r="FM658" s="281"/>
      <c r="FN658" s="281"/>
      <c r="FO658" s="281"/>
      <c r="FP658" s="281"/>
      <c r="FQ658" s="281"/>
      <c r="FR658" s="281"/>
      <c r="FS658" s="281"/>
      <c r="FT658" s="281"/>
      <c r="FU658" s="281"/>
      <c r="FV658" s="281"/>
      <c r="FW658" s="281"/>
      <c r="FX658" s="281"/>
      <c r="FY658" s="281"/>
      <c r="FZ658" s="281"/>
      <c r="GA658" s="281"/>
      <c r="GB658" s="281"/>
      <c r="GC658" s="281"/>
      <c r="GD658" s="281"/>
      <c r="GE658" s="281"/>
      <c r="GF658" s="281"/>
    </row>
    <row r="659" spans="1:188" s="65" customFormat="1" x14ac:dyDescent="0.25">
      <c r="A659" s="71" t="s">
        <v>206</v>
      </c>
      <c r="B659" s="67"/>
      <c r="C659" s="74" t="s">
        <v>271</v>
      </c>
      <c r="D659" s="130"/>
      <c r="E659" s="131"/>
      <c r="F659" s="132">
        <v>6</v>
      </c>
      <c r="G659" s="131">
        <v>8</v>
      </c>
      <c r="H659" s="130">
        <v>22.5</v>
      </c>
      <c r="I659" s="132">
        <v>186</v>
      </c>
      <c r="J659" s="68" t="s">
        <v>183</v>
      </c>
      <c r="K659" s="234"/>
      <c r="L659" s="235"/>
      <c r="M659" s="89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  <c r="AC659" s="66"/>
      <c r="AD659" s="66"/>
      <c r="AE659" s="66"/>
      <c r="AF659" s="66"/>
      <c r="AG659" s="66"/>
      <c r="AH659" s="66"/>
      <c r="AI659" s="66"/>
      <c r="AJ659" s="66"/>
      <c r="AK659" s="66"/>
      <c r="AL659" s="66"/>
      <c r="AM659" s="66"/>
      <c r="AN659" s="66"/>
      <c r="AO659" s="66"/>
      <c r="AP659" s="66"/>
      <c r="AQ659" s="66"/>
      <c r="AR659" s="66"/>
      <c r="AS659" s="66"/>
      <c r="AT659" s="66"/>
      <c r="AU659" s="66"/>
      <c r="AV659" s="66"/>
      <c r="AW659" s="66"/>
      <c r="AX659" s="66"/>
      <c r="AY659" s="66"/>
      <c r="AZ659" s="66"/>
      <c r="BA659" s="66"/>
      <c r="BB659" s="66"/>
      <c r="BC659" s="66"/>
      <c r="BD659" s="66"/>
      <c r="BE659" s="66"/>
      <c r="BF659" s="66"/>
      <c r="BG659" s="66"/>
      <c r="BH659" s="66"/>
      <c r="BI659" s="66"/>
      <c r="BJ659" s="66"/>
      <c r="BK659" s="66"/>
      <c r="BL659" s="66"/>
      <c r="BM659" s="66"/>
      <c r="BN659" s="66"/>
      <c r="BO659" s="66"/>
      <c r="BP659" s="66"/>
      <c r="BQ659" s="66"/>
      <c r="BR659" s="66"/>
      <c r="BS659" s="66"/>
      <c r="BT659" s="66"/>
      <c r="BU659" s="66"/>
      <c r="BV659" s="66"/>
      <c r="BW659" s="66"/>
      <c r="BX659" s="66"/>
      <c r="BY659" s="66"/>
      <c r="BZ659" s="66"/>
      <c r="CA659" s="66"/>
      <c r="CB659" s="66"/>
      <c r="CC659" s="66"/>
      <c r="CD659" s="66"/>
      <c r="CE659" s="66"/>
      <c r="CF659" s="66"/>
      <c r="CG659" s="66"/>
      <c r="CH659" s="66"/>
      <c r="CI659" s="66"/>
      <c r="CJ659" s="66"/>
      <c r="CK659" s="66"/>
      <c r="CL659" s="66"/>
      <c r="CM659" s="66"/>
      <c r="CN659" s="66"/>
      <c r="CO659" s="66"/>
      <c r="CP659" s="66"/>
      <c r="CQ659" s="66"/>
      <c r="CR659" s="66"/>
      <c r="CS659" s="66"/>
      <c r="CT659" s="66"/>
      <c r="CU659" s="66"/>
      <c r="CV659" s="66"/>
      <c r="CW659" s="66"/>
      <c r="CX659" s="66"/>
      <c r="CY659" s="66"/>
      <c r="CZ659" s="66"/>
      <c r="DA659" s="66"/>
      <c r="DB659" s="66"/>
      <c r="DC659" s="66"/>
      <c r="DD659" s="66"/>
      <c r="DE659" s="66"/>
      <c r="DF659" s="66"/>
      <c r="DG659" s="66"/>
      <c r="DH659" s="66"/>
      <c r="DI659" s="66"/>
      <c r="DJ659" s="66"/>
      <c r="DK659" s="66"/>
      <c r="DL659" s="66"/>
      <c r="DM659" s="66"/>
      <c r="DN659" s="66"/>
      <c r="DO659" s="66"/>
      <c r="DP659" s="66"/>
      <c r="DQ659" s="66"/>
      <c r="DR659" s="66"/>
      <c r="DS659" s="66"/>
      <c r="DT659" s="66"/>
      <c r="DU659" s="66"/>
      <c r="DV659" s="66"/>
      <c r="DW659" s="66"/>
      <c r="DX659" s="66"/>
      <c r="DY659" s="66"/>
      <c r="DZ659" s="66"/>
      <c r="EA659" s="66"/>
      <c r="EB659" s="66"/>
      <c r="EC659" s="66"/>
      <c r="ED659" s="66"/>
      <c r="EE659" s="66"/>
      <c r="EF659" s="66"/>
      <c r="EG659" s="66"/>
      <c r="EH659" s="66"/>
      <c r="EI659" s="66"/>
    </row>
    <row r="660" spans="1:188" s="65" customFormat="1" x14ac:dyDescent="0.25">
      <c r="A660" s="71"/>
      <c r="B660" s="67" t="s">
        <v>77</v>
      </c>
      <c r="C660" s="74"/>
      <c r="D660" s="130">
        <v>121.3</v>
      </c>
      <c r="E660" s="131">
        <v>119.6</v>
      </c>
      <c r="F660" s="132"/>
      <c r="G660" s="131"/>
      <c r="H660" s="130"/>
      <c r="I660" s="132"/>
      <c r="J660" s="68"/>
      <c r="K660" s="234"/>
      <c r="L660" s="235"/>
      <c r="M660" s="89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  <c r="AC660" s="66"/>
      <c r="AD660" s="66"/>
      <c r="AE660" s="66"/>
      <c r="AF660" s="66"/>
      <c r="AG660" s="66"/>
      <c r="AH660" s="66"/>
      <c r="AI660" s="66"/>
      <c r="AJ660" s="66"/>
      <c r="AK660" s="66"/>
      <c r="AL660" s="66"/>
      <c r="AM660" s="66"/>
      <c r="AN660" s="66"/>
      <c r="AO660" s="66"/>
      <c r="AP660" s="66"/>
      <c r="AQ660" s="66"/>
      <c r="AR660" s="66"/>
      <c r="AS660" s="66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  <c r="BD660" s="66"/>
      <c r="BE660" s="66"/>
      <c r="BF660" s="66"/>
      <c r="BG660" s="66"/>
      <c r="BH660" s="66"/>
      <c r="BI660" s="66"/>
      <c r="BJ660" s="66"/>
      <c r="BK660" s="66"/>
      <c r="BL660" s="66"/>
      <c r="BM660" s="66"/>
      <c r="BN660" s="66"/>
      <c r="BO660" s="66"/>
      <c r="BP660" s="66"/>
      <c r="BQ660" s="66"/>
      <c r="BR660" s="66"/>
      <c r="BS660" s="66"/>
      <c r="BT660" s="66"/>
      <c r="BU660" s="66"/>
      <c r="BV660" s="66"/>
      <c r="BW660" s="66"/>
      <c r="BX660" s="66"/>
      <c r="BY660" s="66"/>
      <c r="BZ660" s="66"/>
      <c r="CA660" s="66"/>
      <c r="CB660" s="66"/>
      <c r="CC660" s="66"/>
      <c r="CD660" s="66"/>
      <c r="CE660" s="66"/>
      <c r="CF660" s="66"/>
      <c r="CG660" s="66"/>
      <c r="CH660" s="66"/>
      <c r="CI660" s="66"/>
      <c r="CJ660" s="66"/>
      <c r="CK660" s="66"/>
      <c r="CL660" s="66"/>
      <c r="CM660" s="66"/>
      <c r="CN660" s="66"/>
      <c r="CO660" s="66"/>
      <c r="CP660" s="66"/>
      <c r="CQ660" s="66"/>
      <c r="CR660" s="66"/>
      <c r="CS660" s="66"/>
      <c r="CT660" s="66"/>
      <c r="CU660" s="66"/>
      <c r="CV660" s="66"/>
      <c r="CW660" s="66"/>
      <c r="CX660" s="66"/>
      <c r="CY660" s="66"/>
      <c r="CZ660" s="66"/>
      <c r="DA660" s="66"/>
      <c r="DB660" s="66"/>
      <c r="DC660" s="66"/>
      <c r="DD660" s="66"/>
      <c r="DE660" s="66"/>
      <c r="DF660" s="66"/>
      <c r="DG660" s="66"/>
      <c r="DH660" s="66"/>
      <c r="DI660" s="66"/>
      <c r="DJ660" s="66"/>
      <c r="DK660" s="66"/>
      <c r="DL660" s="66"/>
      <c r="DM660" s="66"/>
      <c r="DN660" s="66"/>
      <c r="DO660" s="66"/>
      <c r="DP660" s="66"/>
      <c r="DQ660" s="66"/>
      <c r="DR660" s="66"/>
      <c r="DS660" s="66"/>
      <c r="DT660" s="66"/>
      <c r="DU660" s="66"/>
      <c r="DV660" s="66"/>
      <c r="DW660" s="66"/>
      <c r="DX660" s="66"/>
      <c r="DY660" s="66"/>
      <c r="DZ660" s="66"/>
      <c r="EA660" s="66"/>
      <c r="EB660" s="66"/>
      <c r="EC660" s="66"/>
      <c r="ED660" s="66"/>
      <c r="EE660" s="66"/>
      <c r="EF660" s="66"/>
      <c r="EG660" s="66"/>
      <c r="EH660" s="66"/>
      <c r="EI660" s="66"/>
    </row>
    <row r="661" spans="1:188" s="65" customFormat="1" ht="22.5" customHeight="1" x14ac:dyDescent="0.25">
      <c r="A661" s="71"/>
      <c r="B661" s="67" t="s">
        <v>104</v>
      </c>
      <c r="C661" s="74"/>
      <c r="D661" s="130">
        <v>7.8</v>
      </c>
      <c r="E661" s="131">
        <v>7.8</v>
      </c>
      <c r="F661" s="132"/>
      <c r="G661" s="131"/>
      <c r="H661" s="130"/>
      <c r="I661" s="132"/>
      <c r="J661" s="68"/>
      <c r="K661" s="234"/>
      <c r="L661" s="235"/>
      <c r="M661" s="89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6"/>
      <c r="AL661" s="66"/>
      <c r="AM661" s="66"/>
      <c r="AN661" s="66"/>
      <c r="AO661" s="66"/>
      <c r="AP661" s="66"/>
      <c r="AQ661" s="66"/>
      <c r="AR661" s="66"/>
      <c r="AS661" s="66"/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  <c r="BD661" s="66"/>
      <c r="BE661" s="66"/>
      <c r="BF661" s="66"/>
      <c r="BG661" s="66"/>
      <c r="BH661" s="66"/>
      <c r="BI661" s="66"/>
      <c r="BJ661" s="66"/>
      <c r="BK661" s="66"/>
      <c r="BL661" s="66"/>
      <c r="BM661" s="66"/>
      <c r="BN661" s="66"/>
      <c r="BO661" s="66"/>
      <c r="BP661" s="66"/>
      <c r="BQ661" s="66"/>
      <c r="BR661" s="66"/>
      <c r="BS661" s="66"/>
      <c r="BT661" s="66"/>
      <c r="BU661" s="66"/>
      <c r="BV661" s="66"/>
      <c r="BW661" s="66"/>
      <c r="BX661" s="66"/>
      <c r="BY661" s="66"/>
      <c r="BZ661" s="66"/>
      <c r="CA661" s="66"/>
      <c r="CB661" s="66"/>
      <c r="CC661" s="66"/>
      <c r="CD661" s="66"/>
      <c r="CE661" s="66"/>
      <c r="CF661" s="66"/>
      <c r="CG661" s="66"/>
      <c r="CH661" s="66"/>
      <c r="CI661" s="66"/>
      <c r="CJ661" s="66"/>
      <c r="CK661" s="66"/>
      <c r="CL661" s="66"/>
      <c r="CM661" s="66"/>
      <c r="CN661" s="66"/>
      <c r="CO661" s="66"/>
      <c r="CP661" s="66"/>
      <c r="CQ661" s="66"/>
      <c r="CR661" s="66"/>
      <c r="CS661" s="66"/>
      <c r="CT661" s="66"/>
      <c r="CU661" s="66"/>
      <c r="CV661" s="66"/>
      <c r="CW661" s="66"/>
      <c r="CX661" s="66"/>
      <c r="CY661" s="66"/>
      <c r="CZ661" s="66"/>
      <c r="DA661" s="66"/>
      <c r="DB661" s="66"/>
      <c r="DC661" s="66"/>
      <c r="DD661" s="66"/>
      <c r="DE661" s="66"/>
      <c r="DF661" s="66"/>
      <c r="DG661" s="66"/>
      <c r="DH661" s="66"/>
      <c r="DI661" s="66"/>
      <c r="DJ661" s="66"/>
      <c r="DK661" s="66"/>
      <c r="DL661" s="66"/>
      <c r="DM661" s="66"/>
      <c r="DN661" s="66"/>
      <c r="DO661" s="66"/>
      <c r="DP661" s="66"/>
      <c r="DQ661" s="66"/>
      <c r="DR661" s="66"/>
      <c r="DS661" s="66"/>
      <c r="DT661" s="66"/>
      <c r="DU661" s="66"/>
      <c r="DV661" s="66"/>
      <c r="DW661" s="66"/>
      <c r="DX661" s="66"/>
      <c r="DY661" s="66"/>
      <c r="DZ661" s="66"/>
      <c r="EA661" s="66"/>
      <c r="EB661" s="66"/>
      <c r="EC661" s="66"/>
      <c r="ED661" s="66"/>
      <c r="EE661" s="66"/>
      <c r="EF661" s="66"/>
      <c r="EG661" s="66"/>
      <c r="EH661" s="66"/>
      <c r="EI661" s="66"/>
    </row>
    <row r="662" spans="1:188" s="65" customFormat="1" x14ac:dyDescent="0.25">
      <c r="A662" s="71"/>
      <c r="B662" s="67" t="s">
        <v>55</v>
      </c>
      <c r="C662" s="74"/>
      <c r="D662" s="130">
        <v>5.2</v>
      </c>
      <c r="E662" s="131">
        <v>5.2</v>
      </c>
      <c r="F662" s="132"/>
      <c r="G662" s="131"/>
      <c r="H662" s="130"/>
      <c r="I662" s="132"/>
      <c r="J662" s="68"/>
      <c r="K662" s="234"/>
      <c r="L662" s="235"/>
      <c r="M662" s="89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6"/>
      <c r="AE662" s="66"/>
      <c r="AF662" s="66"/>
      <c r="AG662" s="66"/>
      <c r="AH662" s="66"/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  <c r="BD662" s="66"/>
      <c r="BE662" s="66"/>
      <c r="BF662" s="66"/>
      <c r="BG662" s="66"/>
      <c r="BH662" s="66"/>
      <c r="BI662" s="66"/>
      <c r="BJ662" s="66"/>
      <c r="BK662" s="66"/>
      <c r="BL662" s="66"/>
      <c r="BM662" s="66"/>
      <c r="BN662" s="66"/>
      <c r="BO662" s="66"/>
      <c r="BP662" s="66"/>
      <c r="BQ662" s="66"/>
      <c r="BR662" s="66"/>
      <c r="BS662" s="66"/>
      <c r="BT662" s="66"/>
      <c r="BU662" s="66"/>
      <c r="BV662" s="66"/>
      <c r="BW662" s="66"/>
      <c r="BX662" s="66"/>
      <c r="BY662" s="66"/>
      <c r="BZ662" s="66"/>
      <c r="CA662" s="66"/>
      <c r="CB662" s="66"/>
      <c r="CC662" s="66"/>
      <c r="CD662" s="66"/>
      <c r="CE662" s="66"/>
      <c r="CF662" s="66"/>
      <c r="CG662" s="66"/>
      <c r="CH662" s="66"/>
      <c r="CI662" s="66"/>
      <c r="CJ662" s="66"/>
      <c r="CK662" s="66"/>
      <c r="CL662" s="66"/>
      <c r="CM662" s="66"/>
      <c r="CN662" s="66"/>
      <c r="CO662" s="66"/>
      <c r="CP662" s="66"/>
      <c r="CQ662" s="66"/>
      <c r="CR662" s="66"/>
      <c r="CS662" s="66"/>
      <c r="CT662" s="66"/>
      <c r="CU662" s="66"/>
      <c r="CV662" s="66"/>
      <c r="CW662" s="66"/>
      <c r="CX662" s="66"/>
      <c r="CY662" s="66"/>
      <c r="CZ662" s="66"/>
      <c r="DA662" s="66"/>
      <c r="DB662" s="66"/>
      <c r="DC662" s="66"/>
      <c r="DD662" s="66"/>
      <c r="DE662" s="66"/>
      <c r="DF662" s="66"/>
      <c r="DG662" s="66"/>
      <c r="DH662" s="66"/>
      <c r="DI662" s="66"/>
      <c r="DJ662" s="66"/>
      <c r="DK662" s="66"/>
      <c r="DL662" s="66"/>
      <c r="DM662" s="66"/>
      <c r="DN662" s="66"/>
      <c r="DO662" s="66"/>
      <c r="DP662" s="66"/>
      <c r="DQ662" s="66"/>
      <c r="DR662" s="66"/>
      <c r="DS662" s="66"/>
      <c r="DT662" s="66"/>
      <c r="DU662" s="66"/>
      <c r="DV662" s="66"/>
      <c r="DW662" s="66"/>
      <c r="DX662" s="66"/>
      <c r="DY662" s="66"/>
      <c r="DZ662" s="66"/>
      <c r="EA662" s="66"/>
      <c r="EB662" s="66"/>
      <c r="EC662" s="66"/>
      <c r="ED662" s="66"/>
      <c r="EE662" s="66"/>
      <c r="EF662" s="66"/>
      <c r="EG662" s="66"/>
      <c r="EH662" s="66"/>
      <c r="EI662" s="66"/>
    </row>
    <row r="663" spans="1:188" s="65" customFormat="1" x14ac:dyDescent="0.25">
      <c r="A663" s="71"/>
      <c r="B663" s="67" t="s">
        <v>20</v>
      </c>
      <c r="C663" s="74"/>
      <c r="D663" s="130">
        <v>10.4</v>
      </c>
      <c r="E663" s="131">
        <v>10.4</v>
      </c>
      <c r="F663" s="132"/>
      <c r="G663" s="131"/>
      <c r="H663" s="130"/>
      <c r="I663" s="132"/>
      <c r="J663" s="68"/>
      <c r="K663" s="234"/>
      <c r="L663" s="235"/>
      <c r="M663" s="89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  <c r="AC663" s="66"/>
      <c r="AD663" s="66"/>
      <c r="AE663" s="66"/>
      <c r="AF663" s="66"/>
      <c r="AG663" s="66"/>
      <c r="AH663" s="66"/>
      <c r="AI663" s="66"/>
      <c r="AJ663" s="66"/>
      <c r="AK663" s="66"/>
      <c r="AL663" s="66"/>
      <c r="AM663" s="66"/>
      <c r="AN663" s="66"/>
      <c r="AO663" s="66"/>
      <c r="AP663" s="66"/>
      <c r="AQ663" s="66"/>
      <c r="AR663" s="66"/>
      <c r="AS663" s="66"/>
      <c r="AT663" s="66"/>
      <c r="AU663" s="66"/>
      <c r="AV663" s="66"/>
      <c r="AW663" s="66"/>
      <c r="AX663" s="66"/>
      <c r="AY663" s="66"/>
      <c r="AZ663" s="66"/>
      <c r="BA663" s="66"/>
      <c r="BB663" s="66"/>
      <c r="BC663" s="66"/>
      <c r="BD663" s="66"/>
      <c r="BE663" s="66"/>
      <c r="BF663" s="66"/>
      <c r="BG663" s="66"/>
      <c r="BH663" s="66"/>
      <c r="BI663" s="66"/>
      <c r="BJ663" s="66"/>
      <c r="BK663" s="66"/>
      <c r="BL663" s="66"/>
      <c r="BM663" s="66"/>
      <c r="BN663" s="66"/>
      <c r="BO663" s="66"/>
      <c r="BP663" s="66"/>
      <c r="BQ663" s="66"/>
      <c r="BR663" s="66"/>
      <c r="BS663" s="66"/>
      <c r="BT663" s="66"/>
      <c r="BU663" s="66"/>
      <c r="BV663" s="66"/>
      <c r="BW663" s="66"/>
      <c r="BX663" s="66"/>
      <c r="BY663" s="66"/>
      <c r="BZ663" s="66"/>
      <c r="CA663" s="66"/>
      <c r="CB663" s="66"/>
      <c r="CC663" s="66"/>
      <c r="CD663" s="66"/>
      <c r="CE663" s="66"/>
      <c r="CF663" s="66"/>
      <c r="CG663" s="66"/>
      <c r="CH663" s="66"/>
      <c r="CI663" s="66"/>
      <c r="CJ663" s="66"/>
      <c r="CK663" s="66"/>
      <c r="CL663" s="66"/>
      <c r="CM663" s="66"/>
      <c r="CN663" s="66"/>
      <c r="CO663" s="66"/>
      <c r="CP663" s="66"/>
      <c r="CQ663" s="66"/>
      <c r="CR663" s="66"/>
      <c r="CS663" s="66"/>
      <c r="CT663" s="66"/>
      <c r="CU663" s="66"/>
      <c r="CV663" s="66"/>
      <c r="CW663" s="66"/>
      <c r="CX663" s="66"/>
      <c r="CY663" s="66"/>
      <c r="CZ663" s="66"/>
      <c r="DA663" s="66"/>
      <c r="DB663" s="66"/>
      <c r="DC663" s="66"/>
      <c r="DD663" s="66"/>
      <c r="DE663" s="66"/>
      <c r="DF663" s="66"/>
      <c r="DG663" s="66"/>
      <c r="DH663" s="66"/>
      <c r="DI663" s="66"/>
      <c r="DJ663" s="66"/>
      <c r="DK663" s="66"/>
      <c r="DL663" s="66"/>
      <c r="DM663" s="66"/>
      <c r="DN663" s="66"/>
      <c r="DO663" s="66"/>
      <c r="DP663" s="66"/>
      <c r="DQ663" s="66"/>
      <c r="DR663" s="66"/>
      <c r="DS663" s="66"/>
      <c r="DT663" s="66"/>
      <c r="DU663" s="66"/>
      <c r="DV663" s="66"/>
      <c r="DW663" s="66"/>
      <c r="DX663" s="66"/>
      <c r="DY663" s="66"/>
      <c r="DZ663" s="66"/>
      <c r="EA663" s="66"/>
      <c r="EB663" s="66"/>
      <c r="EC663" s="66"/>
      <c r="ED663" s="66"/>
      <c r="EE663" s="66"/>
      <c r="EF663" s="66"/>
      <c r="EG663" s="66"/>
      <c r="EH663" s="66"/>
      <c r="EI663" s="66"/>
    </row>
    <row r="664" spans="1:188" s="65" customFormat="1" x14ac:dyDescent="0.25">
      <c r="A664" s="71"/>
      <c r="B664" s="67" t="s">
        <v>40</v>
      </c>
      <c r="C664" s="74"/>
      <c r="D664" s="130">
        <v>5.2</v>
      </c>
      <c r="E664" s="131">
        <v>5.2</v>
      </c>
      <c r="F664" s="132"/>
      <c r="G664" s="131"/>
      <c r="H664" s="130"/>
      <c r="I664" s="132"/>
      <c r="J664" s="68"/>
      <c r="K664" s="234"/>
      <c r="L664" s="235"/>
      <c r="M664" s="89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  <c r="AB664" s="66"/>
      <c r="AC664" s="66"/>
      <c r="AD664" s="66"/>
      <c r="AE664" s="66"/>
      <c r="AF664" s="66"/>
      <c r="AG664" s="66"/>
      <c r="AH664" s="66"/>
      <c r="AI664" s="66"/>
      <c r="AJ664" s="66"/>
      <c r="AK664" s="66"/>
      <c r="AL664" s="66"/>
      <c r="AM664" s="66"/>
      <c r="AN664" s="66"/>
      <c r="AO664" s="66"/>
      <c r="AP664" s="66"/>
      <c r="AQ664" s="66"/>
      <c r="AR664" s="66"/>
      <c r="AS664" s="66"/>
      <c r="AT664" s="66"/>
      <c r="AU664" s="66"/>
      <c r="AV664" s="66"/>
      <c r="AW664" s="66"/>
      <c r="AX664" s="66"/>
      <c r="AY664" s="66"/>
      <c r="AZ664" s="66"/>
      <c r="BA664" s="66"/>
      <c r="BB664" s="66"/>
      <c r="BC664" s="66"/>
      <c r="BD664" s="66"/>
      <c r="BE664" s="66"/>
      <c r="BF664" s="66"/>
      <c r="BG664" s="66"/>
      <c r="BH664" s="66"/>
      <c r="BI664" s="66"/>
      <c r="BJ664" s="66"/>
      <c r="BK664" s="66"/>
      <c r="BL664" s="66"/>
      <c r="BM664" s="66"/>
      <c r="BN664" s="66"/>
      <c r="BO664" s="66"/>
      <c r="BP664" s="66"/>
      <c r="BQ664" s="66"/>
      <c r="BR664" s="66"/>
      <c r="BS664" s="66"/>
      <c r="BT664" s="66"/>
      <c r="BU664" s="66"/>
      <c r="BV664" s="66"/>
      <c r="BW664" s="66"/>
      <c r="BX664" s="66"/>
      <c r="BY664" s="66"/>
      <c r="BZ664" s="66"/>
      <c r="CA664" s="66"/>
      <c r="CB664" s="66"/>
      <c r="CC664" s="66"/>
      <c r="CD664" s="66"/>
      <c r="CE664" s="66"/>
      <c r="CF664" s="66"/>
      <c r="CG664" s="66"/>
      <c r="CH664" s="66"/>
      <c r="CI664" s="66"/>
      <c r="CJ664" s="66"/>
      <c r="CK664" s="66"/>
      <c r="CL664" s="66"/>
      <c r="CM664" s="66"/>
      <c r="CN664" s="66"/>
      <c r="CO664" s="66"/>
      <c r="CP664" s="66"/>
      <c r="CQ664" s="66"/>
      <c r="CR664" s="66"/>
      <c r="CS664" s="66"/>
      <c r="CT664" s="66"/>
      <c r="CU664" s="66"/>
      <c r="CV664" s="66"/>
      <c r="CW664" s="66"/>
      <c r="CX664" s="66"/>
      <c r="CY664" s="66"/>
      <c r="CZ664" s="66"/>
      <c r="DA664" s="66"/>
      <c r="DB664" s="66"/>
      <c r="DC664" s="66"/>
      <c r="DD664" s="66"/>
      <c r="DE664" s="66"/>
      <c r="DF664" s="66"/>
      <c r="DG664" s="66"/>
      <c r="DH664" s="66"/>
      <c r="DI664" s="66"/>
      <c r="DJ664" s="66"/>
      <c r="DK664" s="66"/>
      <c r="DL664" s="66"/>
      <c r="DM664" s="66"/>
      <c r="DN664" s="66"/>
      <c r="DO664" s="66"/>
      <c r="DP664" s="66"/>
      <c r="DQ664" s="66"/>
      <c r="DR664" s="66"/>
      <c r="DS664" s="66"/>
      <c r="DT664" s="66"/>
      <c r="DU664" s="66"/>
      <c r="DV664" s="66"/>
      <c r="DW664" s="66"/>
      <c r="DX664" s="66"/>
      <c r="DY664" s="66"/>
      <c r="DZ664" s="66"/>
      <c r="EA664" s="66"/>
      <c r="EB664" s="66"/>
      <c r="EC664" s="66"/>
      <c r="ED664" s="66"/>
      <c r="EE664" s="66"/>
      <c r="EF664" s="66"/>
      <c r="EG664" s="66"/>
      <c r="EH664" s="66"/>
      <c r="EI664" s="66"/>
    </row>
    <row r="665" spans="1:188" s="65" customFormat="1" x14ac:dyDescent="0.25">
      <c r="A665" s="71"/>
      <c r="B665" s="67" t="s">
        <v>22</v>
      </c>
      <c r="C665" s="74"/>
      <c r="D665" s="130">
        <v>5.2</v>
      </c>
      <c r="E665" s="131">
        <v>5.2</v>
      </c>
      <c r="F665" s="132"/>
      <c r="G665" s="131"/>
      <c r="H665" s="130"/>
      <c r="I665" s="132"/>
      <c r="J665" s="68"/>
      <c r="K665" s="234"/>
      <c r="L665" s="235"/>
      <c r="M665" s="89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  <c r="AB665" s="66"/>
      <c r="AC665" s="66"/>
      <c r="AD665" s="66"/>
      <c r="AE665" s="66"/>
      <c r="AF665" s="66"/>
      <c r="AG665" s="66"/>
      <c r="AH665" s="66"/>
      <c r="AI665" s="66"/>
      <c r="AJ665" s="66"/>
      <c r="AK665" s="66"/>
      <c r="AL665" s="66"/>
      <c r="AM665" s="66"/>
      <c r="AN665" s="66"/>
      <c r="AO665" s="66"/>
      <c r="AP665" s="66"/>
      <c r="AQ665" s="66"/>
      <c r="AR665" s="66"/>
      <c r="AS665" s="66"/>
      <c r="AT665" s="66"/>
      <c r="AU665" s="66"/>
      <c r="AV665" s="66"/>
      <c r="AW665" s="66"/>
      <c r="AX665" s="66"/>
      <c r="AY665" s="66"/>
      <c r="AZ665" s="66"/>
      <c r="BA665" s="66"/>
      <c r="BB665" s="66"/>
      <c r="BC665" s="66"/>
      <c r="BD665" s="66"/>
      <c r="BE665" s="66"/>
      <c r="BF665" s="66"/>
      <c r="BG665" s="66"/>
      <c r="BH665" s="66"/>
      <c r="BI665" s="66"/>
      <c r="BJ665" s="66"/>
      <c r="BK665" s="66"/>
      <c r="BL665" s="66"/>
      <c r="BM665" s="66"/>
      <c r="BN665" s="66"/>
      <c r="BO665" s="66"/>
      <c r="BP665" s="66"/>
      <c r="BQ665" s="66"/>
      <c r="BR665" s="66"/>
      <c r="BS665" s="66"/>
      <c r="BT665" s="66"/>
      <c r="BU665" s="66"/>
      <c r="BV665" s="66"/>
      <c r="BW665" s="66"/>
      <c r="BX665" s="66"/>
      <c r="BY665" s="66"/>
      <c r="BZ665" s="66"/>
      <c r="CA665" s="66"/>
      <c r="CB665" s="66"/>
      <c r="CC665" s="66"/>
      <c r="CD665" s="66"/>
      <c r="CE665" s="66"/>
      <c r="CF665" s="66"/>
      <c r="CG665" s="66"/>
      <c r="CH665" s="66"/>
      <c r="CI665" s="66"/>
      <c r="CJ665" s="66"/>
      <c r="CK665" s="66"/>
      <c r="CL665" s="66"/>
      <c r="CM665" s="66"/>
      <c r="CN665" s="66"/>
      <c r="CO665" s="66"/>
      <c r="CP665" s="66"/>
      <c r="CQ665" s="66"/>
      <c r="CR665" s="66"/>
      <c r="CS665" s="66"/>
      <c r="CT665" s="66"/>
      <c r="CU665" s="66"/>
      <c r="CV665" s="66"/>
      <c r="CW665" s="66"/>
      <c r="CX665" s="66"/>
      <c r="CY665" s="66"/>
      <c r="CZ665" s="66"/>
      <c r="DA665" s="66"/>
      <c r="DB665" s="66"/>
      <c r="DC665" s="66"/>
      <c r="DD665" s="66"/>
      <c r="DE665" s="66"/>
      <c r="DF665" s="66"/>
      <c r="DG665" s="66"/>
      <c r="DH665" s="66"/>
      <c r="DI665" s="66"/>
      <c r="DJ665" s="66"/>
      <c r="DK665" s="66"/>
      <c r="DL665" s="66"/>
      <c r="DM665" s="66"/>
      <c r="DN665" s="66"/>
      <c r="DO665" s="66"/>
      <c r="DP665" s="66"/>
      <c r="DQ665" s="66"/>
      <c r="DR665" s="66"/>
      <c r="DS665" s="66"/>
      <c r="DT665" s="66"/>
      <c r="DU665" s="66"/>
      <c r="DV665" s="66"/>
      <c r="DW665" s="66"/>
      <c r="DX665" s="66"/>
      <c r="DY665" s="66"/>
      <c r="DZ665" s="66"/>
      <c r="EA665" s="66"/>
      <c r="EB665" s="66"/>
      <c r="EC665" s="66"/>
      <c r="ED665" s="66"/>
      <c r="EE665" s="66"/>
      <c r="EF665" s="66"/>
      <c r="EG665" s="66"/>
      <c r="EH665" s="66"/>
      <c r="EI665" s="66"/>
    </row>
    <row r="666" spans="1:188" s="65" customFormat="1" x14ac:dyDescent="0.25">
      <c r="A666" s="71"/>
      <c r="B666" s="67" t="s">
        <v>105</v>
      </c>
      <c r="C666" s="74"/>
      <c r="D666" s="130">
        <v>5.2</v>
      </c>
      <c r="E666" s="131">
        <v>5.2</v>
      </c>
      <c r="F666" s="132"/>
      <c r="G666" s="131"/>
      <c r="H666" s="130"/>
      <c r="I666" s="132"/>
      <c r="J666" s="68"/>
      <c r="K666" s="234"/>
      <c r="L666" s="235"/>
      <c r="M666" s="89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  <c r="AB666" s="66"/>
      <c r="AC666" s="66"/>
      <c r="AD666" s="66"/>
      <c r="AE666" s="66"/>
      <c r="AF666" s="66"/>
      <c r="AG666" s="66"/>
      <c r="AH666" s="66"/>
      <c r="AI666" s="66"/>
      <c r="AJ666" s="66"/>
      <c r="AK666" s="66"/>
      <c r="AL666" s="66"/>
      <c r="AM666" s="66"/>
      <c r="AN666" s="66"/>
      <c r="AO666" s="66"/>
      <c r="AP666" s="66"/>
      <c r="AQ666" s="66"/>
      <c r="AR666" s="66"/>
      <c r="AS666" s="66"/>
      <c r="AT666" s="66"/>
      <c r="AU666" s="66"/>
      <c r="AV666" s="66"/>
      <c r="AW666" s="66"/>
      <c r="AX666" s="66"/>
      <c r="AY666" s="66"/>
      <c r="AZ666" s="66"/>
      <c r="BA666" s="66"/>
      <c r="BB666" s="66"/>
      <c r="BC666" s="66"/>
      <c r="BD666" s="66"/>
      <c r="BE666" s="66"/>
      <c r="BF666" s="66"/>
      <c r="BG666" s="66"/>
      <c r="BH666" s="66"/>
      <c r="BI666" s="66"/>
      <c r="BJ666" s="66"/>
      <c r="BK666" s="66"/>
      <c r="BL666" s="66"/>
      <c r="BM666" s="66"/>
      <c r="BN666" s="66"/>
      <c r="BO666" s="66"/>
      <c r="BP666" s="66"/>
      <c r="BQ666" s="66"/>
      <c r="BR666" s="66"/>
      <c r="BS666" s="66"/>
      <c r="BT666" s="66"/>
      <c r="BU666" s="66"/>
      <c r="BV666" s="66"/>
      <c r="BW666" s="66"/>
      <c r="BX666" s="66"/>
      <c r="BY666" s="66"/>
      <c r="BZ666" s="66"/>
      <c r="CA666" s="66"/>
      <c r="CB666" s="66"/>
      <c r="CC666" s="66"/>
      <c r="CD666" s="66"/>
      <c r="CE666" s="66"/>
      <c r="CF666" s="66"/>
      <c r="CG666" s="66"/>
      <c r="CH666" s="66"/>
      <c r="CI666" s="66"/>
      <c r="CJ666" s="66"/>
      <c r="CK666" s="66"/>
      <c r="CL666" s="66"/>
      <c r="CM666" s="66"/>
      <c r="CN666" s="66"/>
      <c r="CO666" s="66"/>
      <c r="CP666" s="66"/>
      <c r="CQ666" s="66"/>
      <c r="CR666" s="66"/>
      <c r="CS666" s="66"/>
      <c r="CT666" s="66"/>
      <c r="CU666" s="66"/>
      <c r="CV666" s="66"/>
      <c r="CW666" s="66"/>
      <c r="CX666" s="66"/>
      <c r="CY666" s="66"/>
      <c r="CZ666" s="66"/>
      <c r="DA666" s="66"/>
      <c r="DB666" s="66"/>
      <c r="DC666" s="66"/>
      <c r="DD666" s="66"/>
      <c r="DE666" s="66"/>
      <c r="DF666" s="66"/>
      <c r="DG666" s="66"/>
      <c r="DH666" s="66"/>
      <c r="DI666" s="66"/>
      <c r="DJ666" s="66"/>
      <c r="DK666" s="66"/>
      <c r="DL666" s="66"/>
      <c r="DM666" s="66"/>
      <c r="DN666" s="66"/>
      <c r="DO666" s="66"/>
      <c r="DP666" s="66"/>
      <c r="DQ666" s="66"/>
      <c r="DR666" s="66"/>
      <c r="DS666" s="66"/>
      <c r="DT666" s="66"/>
      <c r="DU666" s="66"/>
      <c r="DV666" s="66"/>
      <c r="DW666" s="66"/>
      <c r="DX666" s="66"/>
      <c r="DY666" s="66"/>
      <c r="DZ666" s="66"/>
      <c r="EA666" s="66"/>
      <c r="EB666" s="66"/>
      <c r="EC666" s="66"/>
      <c r="ED666" s="66"/>
      <c r="EE666" s="66"/>
      <c r="EF666" s="66"/>
      <c r="EG666" s="66"/>
      <c r="EH666" s="66"/>
      <c r="EI666" s="66"/>
    </row>
    <row r="667" spans="1:188" s="65" customFormat="1" x14ac:dyDescent="0.25">
      <c r="A667" s="71"/>
      <c r="B667" s="67" t="s">
        <v>21</v>
      </c>
      <c r="C667" s="74"/>
      <c r="D667" s="130">
        <v>0.6</v>
      </c>
      <c r="E667" s="131">
        <v>0.6</v>
      </c>
      <c r="F667" s="130"/>
      <c r="G667" s="132"/>
      <c r="H667" s="131"/>
      <c r="I667" s="132"/>
      <c r="J667" s="68"/>
      <c r="K667" s="234"/>
      <c r="L667" s="235"/>
      <c r="M667" s="89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  <c r="BD667" s="66"/>
      <c r="BE667" s="66"/>
      <c r="BF667" s="66"/>
      <c r="BG667" s="66"/>
      <c r="BH667" s="66"/>
      <c r="BI667" s="66"/>
      <c r="BJ667" s="66"/>
      <c r="BK667" s="66"/>
      <c r="BL667" s="66"/>
      <c r="BM667" s="66"/>
      <c r="BN667" s="66"/>
      <c r="BO667" s="66"/>
      <c r="BP667" s="66"/>
      <c r="BQ667" s="66"/>
      <c r="BR667" s="66"/>
      <c r="BS667" s="66"/>
      <c r="BT667" s="66"/>
      <c r="BU667" s="66"/>
      <c r="BV667" s="66"/>
      <c r="BW667" s="66"/>
      <c r="BX667" s="66"/>
      <c r="BY667" s="66"/>
      <c r="BZ667" s="66"/>
      <c r="CA667" s="66"/>
      <c r="CB667" s="66"/>
      <c r="CC667" s="66"/>
      <c r="CD667" s="66"/>
      <c r="CE667" s="66"/>
      <c r="CF667" s="66"/>
      <c r="CG667" s="66"/>
      <c r="CH667" s="66"/>
      <c r="CI667" s="66"/>
      <c r="CJ667" s="66"/>
      <c r="CK667" s="66"/>
      <c r="CL667" s="66"/>
      <c r="CM667" s="66"/>
      <c r="CN667" s="66"/>
      <c r="CO667" s="66"/>
      <c r="CP667" s="66"/>
      <c r="CQ667" s="66"/>
      <c r="CR667" s="66"/>
      <c r="CS667" s="66"/>
      <c r="CT667" s="66"/>
      <c r="CU667" s="66"/>
      <c r="CV667" s="66"/>
      <c r="CW667" s="66"/>
      <c r="CX667" s="66"/>
      <c r="CY667" s="66"/>
      <c r="CZ667" s="66"/>
      <c r="DA667" s="66"/>
      <c r="DB667" s="66"/>
      <c r="DC667" s="66"/>
      <c r="DD667" s="66"/>
      <c r="DE667" s="66"/>
      <c r="DF667" s="66"/>
      <c r="DG667" s="66"/>
      <c r="DH667" s="66"/>
      <c r="DI667" s="66"/>
      <c r="DJ667" s="66"/>
      <c r="DK667" s="66"/>
      <c r="DL667" s="66"/>
      <c r="DM667" s="66"/>
      <c r="DN667" s="66"/>
      <c r="DO667" s="66"/>
      <c r="DP667" s="66"/>
      <c r="DQ667" s="66"/>
      <c r="DR667" s="66"/>
      <c r="DS667" s="66"/>
      <c r="DT667" s="66"/>
      <c r="DU667" s="66"/>
      <c r="DV667" s="66"/>
      <c r="DW667" s="66"/>
      <c r="DX667" s="66"/>
      <c r="DY667" s="66"/>
      <c r="DZ667" s="66"/>
      <c r="EA667" s="66"/>
      <c r="EB667" s="66"/>
      <c r="EC667" s="66"/>
      <c r="ED667" s="66"/>
      <c r="EE667" s="66"/>
      <c r="EF667" s="66"/>
      <c r="EG667" s="66"/>
      <c r="EH667" s="66"/>
      <c r="EI667" s="66"/>
    </row>
    <row r="668" spans="1:188" s="229" customFormat="1" x14ac:dyDescent="0.25">
      <c r="A668" s="67"/>
      <c r="B668" s="123" t="s">
        <v>78</v>
      </c>
      <c r="C668" s="74"/>
      <c r="D668" s="130">
        <v>10</v>
      </c>
      <c r="E668" s="131">
        <v>10</v>
      </c>
      <c r="F668" s="130"/>
      <c r="G668" s="132"/>
      <c r="H668" s="130"/>
      <c r="I668" s="132"/>
      <c r="J668" s="68"/>
      <c r="K668" s="234"/>
      <c r="L668" s="235"/>
      <c r="M668" s="89"/>
      <c r="N668" s="281"/>
      <c r="O668" s="281"/>
      <c r="P668" s="281"/>
      <c r="Q668" s="281"/>
      <c r="R668" s="281"/>
      <c r="S668" s="281"/>
      <c r="T668" s="281"/>
      <c r="U668" s="281"/>
      <c r="V668" s="281"/>
      <c r="W668" s="281"/>
      <c r="X668" s="281"/>
      <c r="Y668" s="281"/>
      <c r="Z668" s="281"/>
      <c r="AA668" s="281"/>
      <c r="AB668" s="281"/>
      <c r="AC668" s="281"/>
      <c r="AD668" s="281"/>
      <c r="AE668" s="281"/>
      <c r="AF668" s="281"/>
      <c r="AG668" s="281"/>
      <c r="AH668" s="281"/>
      <c r="AI668" s="281"/>
      <c r="AJ668" s="281"/>
      <c r="AK668" s="281"/>
      <c r="AL668" s="281"/>
      <c r="AM668" s="281"/>
      <c r="AN668" s="281"/>
      <c r="AO668" s="281"/>
      <c r="AP668" s="281"/>
      <c r="AQ668" s="281"/>
      <c r="AR668" s="281"/>
      <c r="AS668" s="281"/>
      <c r="AT668" s="281"/>
      <c r="AU668" s="281"/>
      <c r="AV668" s="281"/>
      <c r="AW668" s="281"/>
      <c r="AX668" s="281"/>
      <c r="AY668" s="281"/>
      <c r="AZ668" s="281"/>
      <c r="BA668" s="281"/>
      <c r="BB668" s="281"/>
      <c r="BC668" s="281"/>
      <c r="BD668" s="281"/>
      <c r="BE668" s="281"/>
      <c r="BF668" s="281"/>
      <c r="BG668" s="281"/>
      <c r="BH668" s="281"/>
      <c r="BI668" s="281"/>
      <c r="BJ668" s="281"/>
      <c r="BK668" s="281"/>
      <c r="BL668" s="281"/>
      <c r="BM668" s="281"/>
      <c r="BN668" s="281"/>
      <c r="BO668" s="281"/>
      <c r="BP668" s="281"/>
      <c r="BQ668" s="281"/>
      <c r="BR668" s="281"/>
      <c r="BS668" s="281"/>
      <c r="BT668" s="281"/>
      <c r="BU668" s="281"/>
      <c r="BV668" s="281"/>
      <c r="BW668" s="281"/>
      <c r="BX668" s="281"/>
      <c r="BY668" s="281"/>
      <c r="BZ668" s="281"/>
      <c r="CA668" s="281"/>
      <c r="CB668" s="281"/>
      <c r="CC668" s="281"/>
      <c r="CD668" s="281"/>
      <c r="CE668" s="281"/>
      <c r="CF668" s="281"/>
      <c r="CG668" s="281"/>
      <c r="CH668" s="281"/>
      <c r="CI668" s="281"/>
      <c r="CJ668" s="281"/>
      <c r="CK668" s="281"/>
      <c r="CL668" s="281"/>
      <c r="CM668" s="281"/>
      <c r="CN668" s="281"/>
      <c r="CO668" s="281"/>
      <c r="CP668" s="281"/>
      <c r="CQ668" s="281"/>
      <c r="CR668" s="281"/>
      <c r="CS668" s="281"/>
      <c r="CT668" s="281"/>
      <c r="CU668" s="281"/>
      <c r="CV668" s="281"/>
      <c r="CW668" s="281"/>
      <c r="CX668" s="281"/>
      <c r="CY668" s="281"/>
      <c r="CZ668" s="281"/>
      <c r="DA668" s="281"/>
      <c r="DB668" s="281"/>
      <c r="DC668" s="281"/>
      <c r="DD668" s="281"/>
      <c r="DE668" s="281"/>
      <c r="DF668" s="281"/>
      <c r="DG668" s="281"/>
      <c r="DH668" s="281"/>
      <c r="DI668" s="281"/>
      <c r="DJ668" s="281"/>
      <c r="DK668" s="281"/>
      <c r="DL668" s="281"/>
      <c r="DM668" s="281"/>
      <c r="DN668" s="281"/>
      <c r="DO668" s="281"/>
      <c r="DP668" s="281"/>
      <c r="DQ668" s="281"/>
      <c r="DR668" s="281"/>
      <c r="DS668" s="281"/>
      <c r="DT668" s="281"/>
      <c r="DU668" s="281"/>
      <c r="DV668" s="281"/>
      <c r="DW668" s="281"/>
      <c r="DX668" s="281"/>
      <c r="DY668" s="281"/>
      <c r="DZ668" s="281"/>
      <c r="EA668" s="281"/>
      <c r="EB668" s="281"/>
      <c r="EC668" s="281"/>
      <c r="ED668" s="281"/>
      <c r="EE668" s="281"/>
      <c r="EF668" s="281"/>
      <c r="EG668" s="281"/>
      <c r="EH668" s="281"/>
      <c r="EI668" s="281"/>
    </row>
    <row r="669" spans="1:188" x14ac:dyDescent="0.25">
      <c r="A669" s="71" t="s">
        <v>79</v>
      </c>
      <c r="B669" s="67"/>
      <c r="C669" s="187" t="s">
        <v>393</v>
      </c>
      <c r="D669" s="76"/>
      <c r="E669" s="75"/>
      <c r="F669" s="132">
        <v>0.09</v>
      </c>
      <c r="G669" s="131">
        <v>0.01</v>
      </c>
      <c r="H669" s="130">
        <v>8.5</v>
      </c>
      <c r="I669" s="132">
        <v>34.5</v>
      </c>
      <c r="J669" s="68" t="s">
        <v>176</v>
      </c>
      <c r="L669" s="235"/>
    </row>
    <row r="670" spans="1:188" x14ac:dyDescent="0.25">
      <c r="A670" s="71"/>
      <c r="B670" s="67" t="s">
        <v>63</v>
      </c>
      <c r="C670" s="187"/>
      <c r="D670" s="175">
        <v>0.3</v>
      </c>
      <c r="E670" s="74">
        <v>0.3</v>
      </c>
      <c r="F670" s="132"/>
      <c r="G670" s="131"/>
      <c r="H670" s="130"/>
      <c r="I670" s="132"/>
      <c r="J670" s="68"/>
      <c r="L670" s="235"/>
    </row>
    <row r="671" spans="1:188" x14ac:dyDescent="0.25">
      <c r="A671" s="71"/>
      <c r="B671" s="67" t="s">
        <v>20</v>
      </c>
      <c r="C671" s="187"/>
      <c r="D671" s="175">
        <v>4</v>
      </c>
      <c r="E671" s="74">
        <v>4</v>
      </c>
      <c r="F671" s="132"/>
      <c r="G671" s="131"/>
      <c r="H671" s="132"/>
      <c r="I671" s="132"/>
      <c r="J671" s="68"/>
      <c r="L671" s="235"/>
    </row>
    <row r="672" spans="1:188" x14ac:dyDescent="0.25">
      <c r="A672" s="71"/>
      <c r="B672" s="67" t="s">
        <v>80</v>
      </c>
      <c r="C672" s="187"/>
      <c r="D672" s="73">
        <v>4.0999999999999996</v>
      </c>
      <c r="E672" s="74">
        <v>4</v>
      </c>
      <c r="F672" s="131"/>
      <c r="G672" s="130"/>
      <c r="H672" s="131"/>
      <c r="I672" s="130"/>
      <c r="J672" s="68"/>
      <c r="L672" s="235"/>
    </row>
    <row r="673" spans="1:188" x14ac:dyDescent="0.25">
      <c r="A673" s="71"/>
      <c r="B673" s="67" t="s">
        <v>19</v>
      </c>
      <c r="C673" s="187"/>
      <c r="D673" s="75">
        <v>150</v>
      </c>
      <c r="E673" s="75">
        <v>150</v>
      </c>
      <c r="F673" s="131"/>
      <c r="G673" s="130"/>
      <c r="H673" s="131"/>
      <c r="I673" s="130"/>
      <c r="J673" s="68"/>
      <c r="L673" s="235"/>
    </row>
    <row r="674" spans="1:188" s="69" customFormat="1" ht="15.75" thickBot="1" x14ac:dyDescent="0.3">
      <c r="A674" s="71" t="s">
        <v>42</v>
      </c>
      <c r="B674" s="67"/>
      <c r="C674" s="72">
        <v>20</v>
      </c>
      <c r="D674" s="73">
        <v>20</v>
      </c>
      <c r="E674" s="74">
        <v>20</v>
      </c>
      <c r="F674" s="75">
        <v>1.6</v>
      </c>
      <c r="G674" s="76">
        <v>0.2</v>
      </c>
      <c r="H674" s="77">
        <v>9.8000000000000007</v>
      </c>
      <c r="I674" s="78">
        <v>47</v>
      </c>
      <c r="J674" s="68"/>
      <c r="K674" s="234"/>
      <c r="L674" s="235"/>
      <c r="M674" s="236"/>
      <c r="N674" s="236"/>
      <c r="O674" s="236"/>
      <c r="P674" s="236"/>
      <c r="Q674" s="236"/>
      <c r="R674" s="236"/>
      <c r="S674" s="236"/>
      <c r="T674" s="236"/>
      <c r="U674" s="236"/>
      <c r="V674" s="285"/>
      <c r="W674" s="285"/>
      <c r="X674" s="285"/>
      <c r="Y674" s="285"/>
      <c r="Z674" s="285"/>
      <c r="AA674" s="285"/>
      <c r="AB674" s="285"/>
      <c r="AC674" s="285"/>
      <c r="AD674" s="285"/>
      <c r="AE674" s="285"/>
      <c r="AF674" s="285"/>
      <c r="AG674" s="285"/>
      <c r="AH674" s="285"/>
      <c r="AI674" s="285"/>
      <c r="AJ674" s="285"/>
      <c r="AK674" s="285"/>
      <c r="AL674" s="285"/>
      <c r="AM674" s="285"/>
      <c r="AN674" s="285"/>
      <c r="AO674" s="285"/>
      <c r="AP674" s="285"/>
      <c r="AQ674" s="285"/>
      <c r="AR674" s="285"/>
      <c r="AS674" s="285"/>
      <c r="AT674" s="285"/>
      <c r="AU674" s="285"/>
      <c r="AV674" s="285"/>
      <c r="AW674" s="285"/>
      <c r="AX674" s="285"/>
      <c r="AY674" s="285"/>
      <c r="AZ674" s="285"/>
      <c r="BA674" s="285"/>
      <c r="BB674" s="285"/>
      <c r="BC674" s="285"/>
      <c r="BD674" s="285"/>
      <c r="BE674" s="285"/>
      <c r="BF674" s="285"/>
      <c r="BG674" s="285"/>
      <c r="BH674" s="285"/>
      <c r="BI674" s="285"/>
      <c r="BJ674" s="285"/>
      <c r="BK674" s="285"/>
      <c r="BL674" s="285"/>
      <c r="BM674" s="285"/>
      <c r="BN674" s="285"/>
      <c r="BO674" s="285"/>
      <c r="BP674" s="285"/>
      <c r="BQ674" s="285"/>
      <c r="BR674" s="285"/>
      <c r="BS674" s="285"/>
      <c r="BT674" s="285"/>
      <c r="BU674" s="285"/>
      <c r="BV674" s="285"/>
      <c r="BW674" s="285"/>
      <c r="BX674" s="285"/>
      <c r="BY674" s="285"/>
      <c r="BZ674" s="285"/>
      <c r="CA674" s="285"/>
      <c r="CB674" s="285"/>
      <c r="CC674" s="285"/>
      <c r="CD674" s="285"/>
      <c r="CE674" s="285"/>
      <c r="CF674" s="285"/>
      <c r="CG674" s="285"/>
      <c r="CH674" s="285"/>
      <c r="CI674" s="285"/>
      <c r="CJ674" s="285"/>
      <c r="CK674" s="285"/>
      <c r="CL674" s="285"/>
      <c r="CM674" s="285"/>
      <c r="CN674" s="285"/>
      <c r="CO674" s="285"/>
      <c r="CP674" s="285"/>
      <c r="CQ674" s="285"/>
      <c r="CR674" s="285"/>
      <c r="CS674" s="285"/>
      <c r="CT674" s="285"/>
      <c r="CU674" s="285"/>
      <c r="CV674" s="285"/>
      <c r="CW674" s="285"/>
      <c r="CX674" s="285"/>
      <c r="CY674" s="285"/>
      <c r="CZ674" s="285"/>
      <c r="DA674" s="285"/>
      <c r="DB674" s="285"/>
      <c r="DC674" s="285"/>
      <c r="DD674" s="285"/>
      <c r="DE674" s="285"/>
      <c r="DF674" s="285"/>
      <c r="DG674" s="285"/>
      <c r="DH674" s="285"/>
      <c r="DI674" s="285"/>
      <c r="DJ674" s="285"/>
      <c r="DK674" s="285"/>
      <c r="DL674" s="285"/>
      <c r="DM674" s="285"/>
      <c r="DN674" s="285"/>
      <c r="DO674" s="285"/>
      <c r="DP674" s="285"/>
      <c r="DQ674" s="285"/>
      <c r="DR674" s="285"/>
      <c r="DS674" s="285"/>
      <c r="DT674" s="285"/>
      <c r="DU674" s="285"/>
      <c r="DV674" s="285"/>
      <c r="DW674" s="285"/>
      <c r="DX674" s="285"/>
      <c r="DY674" s="285"/>
      <c r="DZ674" s="285"/>
      <c r="EA674" s="285"/>
      <c r="EB674" s="285"/>
      <c r="EC674" s="285"/>
      <c r="ED674" s="285"/>
      <c r="EE674" s="285"/>
      <c r="EF674" s="285"/>
      <c r="EG674" s="285"/>
      <c r="EH674" s="285"/>
      <c r="EI674" s="285"/>
      <c r="EJ674" s="285"/>
      <c r="EK674" s="285"/>
      <c r="EL674" s="285"/>
      <c r="EM674" s="285"/>
      <c r="EN674" s="285"/>
      <c r="EO674" s="285"/>
      <c r="EP674" s="285"/>
      <c r="EQ674" s="285"/>
      <c r="ER674" s="285"/>
      <c r="ES674" s="285"/>
      <c r="ET674" s="285"/>
      <c r="EU674" s="285"/>
      <c r="EV674" s="285"/>
      <c r="EW674" s="285"/>
      <c r="EX674" s="285"/>
      <c r="EY674" s="285"/>
      <c r="EZ674" s="285"/>
      <c r="FA674" s="285"/>
      <c r="FB674" s="285"/>
      <c r="FC674" s="285"/>
      <c r="FD674" s="285"/>
      <c r="FE674" s="285"/>
      <c r="FF674" s="285"/>
      <c r="FG674" s="285"/>
      <c r="FH674" s="285"/>
      <c r="FI674" s="285"/>
      <c r="FJ674" s="285"/>
      <c r="FK674" s="285"/>
      <c r="FL674" s="285"/>
      <c r="FM674" s="285"/>
      <c r="FN674" s="285"/>
      <c r="FO674" s="285"/>
      <c r="FP674" s="285"/>
      <c r="FQ674" s="285"/>
      <c r="FR674" s="285"/>
      <c r="FS674" s="285"/>
      <c r="FT674" s="285"/>
      <c r="FU674" s="285"/>
      <c r="FV674" s="285"/>
      <c r="FW674" s="285"/>
      <c r="FX674" s="285"/>
      <c r="FY674" s="285"/>
      <c r="FZ674" s="285"/>
      <c r="GA674" s="285"/>
      <c r="GB674" s="285"/>
      <c r="GC674" s="285"/>
      <c r="GD674" s="285"/>
      <c r="GE674" s="285"/>
      <c r="GF674" s="285"/>
    </row>
    <row r="675" spans="1:188" ht="15.75" thickBot="1" x14ac:dyDescent="0.3">
      <c r="A675" s="171" t="s">
        <v>29</v>
      </c>
      <c r="B675" s="172"/>
      <c r="C675" s="173">
        <v>468</v>
      </c>
      <c r="D675" s="166"/>
      <c r="E675" s="165"/>
      <c r="F675" s="166">
        <v>11.99</v>
      </c>
      <c r="G675" s="166">
        <v>13.409999999999998</v>
      </c>
      <c r="H675" s="166">
        <v>60.2</v>
      </c>
      <c r="I675" s="166">
        <v>399.3</v>
      </c>
      <c r="J675" s="167"/>
      <c r="L675" s="235"/>
    </row>
    <row r="676" spans="1:188" ht="15.75" thickBot="1" x14ac:dyDescent="0.3">
      <c r="A676" s="171" t="s">
        <v>64</v>
      </c>
      <c r="B676" s="172"/>
      <c r="C676" s="216">
        <v>1495</v>
      </c>
      <c r="D676" s="197"/>
      <c r="E676" s="165"/>
      <c r="F676" s="166">
        <v>36.35</v>
      </c>
      <c r="G676" s="166">
        <v>40.199999999999996</v>
      </c>
      <c r="H676" s="166">
        <v>182.59</v>
      </c>
      <c r="I676" s="166">
        <v>1178.9000000000001</v>
      </c>
      <c r="J676" s="173"/>
      <c r="L676" s="235"/>
    </row>
    <row r="677" spans="1:188" x14ac:dyDescent="0.25">
      <c r="C677" s="83"/>
      <c r="D677" s="152"/>
      <c r="E677" s="266"/>
      <c r="F677" s="370"/>
      <c r="G677" s="370"/>
      <c r="H677" s="370"/>
      <c r="I677" s="370"/>
      <c r="J677" s="83"/>
      <c r="L677" s="235"/>
    </row>
    <row r="678" spans="1:188" ht="15.75" thickBot="1" x14ac:dyDescent="0.3">
      <c r="A678" s="152" t="s">
        <v>121</v>
      </c>
      <c r="C678" s="180"/>
      <c r="D678" s="152"/>
      <c r="E678" s="152"/>
      <c r="J678" s="180"/>
      <c r="L678" s="235"/>
    </row>
    <row r="679" spans="1:188" ht="22.5" customHeight="1" x14ac:dyDescent="0.25">
      <c r="A679" s="619" t="s">
        <v>281</v>
      </c>
      <c r="B679" s="620"/>
      <c r="C679" s="612" t="s">
        <v>277</v>
      </c>
      <c r="D679" s="453" t="s">
        <v>3</v>
      </c>
      <c r="E679" s="156" t="s">
        <v>3</v>
      </c>
      <c r="F679" s="587" t="s">
        <v>278</v>
      </c>
      <c r="G679" s="588"/>
      <c r="H679" s="589"/>
      <c r="I679" s="453" t="s">
        <v>4</v>
      </c>
      <c r="J679" s="158" t="s">
        <v>279</v>
      </c>
      <c r="L679" s="235"/>
    </row>
    <row r="680" spans="1:188" ht="15.75" thickBot="1" x14ac:dyDescent="0.3">
      <c r="A680" s="615" t="s">
        <v>280</v>
      </c>
      <c r="B680" s="616"/>
      <c r="C680" s="613"/>
      <c r="D680" s="159" t="s">
        <v>6</v>
      </c>
      <c r="E680" s="160" t="s">
        <v>6</v>
      </c>
      <c r="F680" s="161"/>
      <c r="G680" s="162"/>
      <c r="H680" s="163"/>
      <c r="I680" s="159" t="s">
        <v>7</v>
      </c>
      <c r="J680" s="68"/>
      <c r="L680" s="235"/>
    </row>
    <row r="681" spans="1:188" ht="15.75" thickBot="1" x14ac:dyDescent="0.3">
      <c r="A681" s="617"/>
      <c r="B681" s="618"/>
      <c r="C681" s="614"/>
      <c r="D681" s="165" t="s">
        <v>8</v>
      </c>
      <c r="E681" s="165" t="s">
        <v>9</v>
      </c>
      <c r="F681" s="165" t="s">
        <v>10</v>
      </c>
      <c r="G681" s="165" t="s">
        <v>11</v>
      </c>
      <c r="H681" s="166" t="s">
        <v>12</v>
      </c>
      <c r="I681" s="166" t="s">
        <v>13</v>
      </c>
      <c r="J681" s="167"/>
      <c r="L681" s="235"/>
    </row>
    <row r="682" spans="1:188" x14ac:dyDescent="0.25">
      <c r="A682" s="82"/>
      <c r="B682" s="83" t="s">
        <v>15</v>
      </c>
      <c r="C682" s="246"/>
      <c r="D682" s="87"/>
      <c r="E682" s="158"/>
      <c r="F682" s="202"/>
      <c r="G682" s="201"/>
      <c r="H682" s="200"/>
      <c r="I682" s="202"/>
      <c r="J682" s="158"/>
      <c r="L682" s="235"/>
    </row>
    <row r="683" spans="1:188" s="65" customFormat="1" x14ac:dyDescent="0.25">
      <c r="A683" s="71" t="s">
        <v>188</v>
      </c>
      <c r="B683" s="67"/>
      <c r="C683" s="74" t="s">
        <v>126</v>
      </c>
      <c r="D683" s="131"/>
      <c r="E683" s="131"/>
      <c r="F683" s="132">
        <v>7.5</v>
      </c>
      <c r="G683" s="131">
        <v>7.5</v>
      </c>
      <c r="H683" s="131">
        <v>18.399999999999999</v>
      </c>
      <c r="I683" s="132">
        <v>171.1</v>
      </c>
      <c r="J683" s="68" t="s">
        <v>60</v>
      </c>
      <c r="K683" s="234"/>
      <c r="L683" s="235"/>
      <c r="M683" s="234"/>
      <c r="N683" s="89"/>
      <c r="O683" s="89"/>
      <c r="P683" s="89"/>
      <c r="Q683" s="89"/>
      <c r="R683" s="89"/>
      <c r="S683" s="89"/>
      <c r="T683" s="89"/>
      <c r="U683" s="89"/>
      <c r="V683" s="66"/>
      <c r="W683" s="66"/>
      <c r="X683" s="66"/>
      <c r="Y683" s="66"/>
      <c r="Z683" s="66"/>
      <c r="AA683" s="66"/>
      <c r="AB683" s="66"/>
      <c r="AC683" s="66"/>
      <c r="AD683" s="66"/>
      <c r="AE683" s="66"/>
      <c r="AF683" s="66"/>
      <c r="AG683" s="66"/>
      <c r="AH683" s="66"/>
      <c r="AI683" s="66"/>
      <c r="AJ683" s="66"/>
      <c r="AK683" s="66"/>
      <c r="AL683" s="66"/>
      <c r="AM683" s="66"/>
      <c r="AN683" s="66"/>
      <c r="AO683" s="66"/>
      <c r="AP683" s="66"/>
      <c r="AQ683" s="66"/>
      <c r="AR683" s="66"/>
      <c r="AS683" s="66"/>
      <c r="AT683" s="66"/>
      <c r="AU683" s="66"/>
      <c r="AV683" s="66"/>
      <c r="AW683" s="66"/>
      <c r="AX683" s="66"/>
      <c r="AY683" s="66"/>
      <c r="AZ683" s="66"/>
      <c r="BA683" s="66"/>
      <c r="BB683" s="66"/>
      <c r="BC683" s="66"/>
      <c r="BD683" s="66"/>
      <c r="BE683" s="66"/>
      <c r="BF683" s="66"/>
      <c r="BG683" s="66"/>
      <c r="BH683" s="66"/>
      <c r="BI683" s="66"/>
      <c r="BJ683" s="66"/>
      <c r="BK683" s="66"/>
      <c r="BL683" s="66"/>
      <c r="BM683" s="66"/>
      <c r="BN683" s="66"/>
      <c r="BO683" s="66"/>
      <c r="BP683" s="66"/>
      <c r="BQ683" s="66"/>
      <c r="BR683" s="66"/>
      <c r="BS683" s="66"/>
      <c r="BT683" s="66"/>
      <c r="BU683" s="66"/>
      <c r="BV683" s="66"/>
      <c r="BW683" s="66"/>
      <c r="BX683" s="66"/>
      <c r="BY683" s="66"/>
      <c r="BZ683" s="66"/>
      <c r="CA683" s="66"/>
      <c r="CB683" s="66"/>
      <c r="CC683" s="66"/>
      <c r="CD683" s="66"/>
      <c r="CE683" s="66"/>
      <c r="CF683" s="66"/>
      <c r="CG683" s="66"/>
      <c r="CH683" s="66"/>
      <c r="CI683" s="66"/>
      <c r="CJ683" s="66"/>
      <c r="CK683" s="66"/>
      <c r="CL683" s="66"/>
      <c r="CM683" s="66"/>
      <c r="CN683" s="66"/>
      <c r="CO683" s="66"/>
      <c r="CP683" s="66"/>
      <c r="CQ683" s="66"/>
      <c r="CR683" s="66"/>
      <c r="CS683" s="66"/>
      <c r="CT683" s="66"/>
      <c r="CU683" s="66"/>
      <c r="CV683" s="66"/>
      <c r="CW683" s="66"/>
      <c r="CX683" s="66"/>
      <c r="CY683" s="66"/>
      <c r="CZ683" s="66"/>
      <c r="DA683" s="66"/>
      <c r="DB683" s="66"/>
      <c r="DC683" s="66"/>
      <c r="DD683" s="66"/>
      <c r="DE683" s="66"/>
      <c r="DF683" s="66"/>
      <c r="DG683" s="66"/>
      <c r="DH683" s="66"/>
      <c r="DI683" s="66"/>
      <c r="DJ683" s="66"/>
      <c r="DK683" s="66"/>
      <c r="DL683" s="66"/>
      <c r="DM683" s="66"/>
      <c r="DN683" s="66"/>
      <c r="DO683" s="66"/>
      <c r="DP683" s="66"/>
      <c r="DQ683" s="66"/>
      <c r="DR683" s="66"/>
      <c r="DS683" s="66"/>
      <c r="DT683" s="66"/>
      <c r="DU683" s="66"/>
      <c r="DV683" s="66"/>
      <c r="DW683" s="66"/>
      <c r="DX683" s="66"/>
      <c r="DY683" s="66"/>
      <c r="DZ683" s="66"/>
      <c r="EA683" s="66"/>
      <c r="EB683" s="66"/>
      <c r="EC683" s="66"/>
      <c r="ED683" s="66"/>
      <c r="EE683" s="66"/>
      <c r="EF683" s="66"/>
      <c r="EG683" s="66"/>
      <c r="EH683" s="66"/>
      <c r="EI683" s="66"/>
    </row>
    <row r="684" spans="1:188" s="65" customFormat="1" x14ac:dyDescent="0.25">
      <c r="A684" s="71"/>
      <c r="B684" s="67" t="s">
        <v>104</v>
      </c>
      <c r="C684" s="74"/>
      <c r="D684" s="131">
        <v>15</v>
      </c>
      <c r="E684" s="131">
        <v>15</v>
      </c>
      <c r="F684" s="131"/>
      <c r="G684" s="130"/>
      <c r="H684" s="131"/>
      <c r="I684" s="130"/>
      <c r="J684" s="68"/>
      <c r="K684" s="234"/>
      <c r="L684" s="235"/>
      <c r="M684" s="234"/>
      <c r="N684" s="89"/>
      <c r="O684" s="89"/>
      <c r="P684" s="89"/>
      <c r="Q684" s="89"/>
      <c r="R684" s="89"/>
      <c r="S684" s="89"/>
      <c r="T684" s="89"/>
      <c r="U684" s="89"/>
      <c r="V684" s="66"/>
      <c r="W684" s="66"/>
      <c r="X684" s="66"/>
      <c r="Y684" s="66"/>
      <c r="Z684" s="66"/>
      <c r="AA684" s="66"/>
      <c r="AB684" s="66"/>
      <c r="AC684" s="66"/>
      <c r="AD684" s="66"/>
      <c r="AE684" s="66"/>
      <c r="AF684" s="66"/>
      <c r="AG684" s="66"/>
      <c r="AH684" s="66"/>
      <c r="AI684" s="66"/>
      <c r="AJ684" s="66"/>
      <c r="AK684" s="66"/>
      <c r="AL684" s="66"/>
      <c r="AM684" s="66"/>
      <c r="AN684" s="66"/>
      <c r="AO684" s="66"/>
      <c r="AP684" s="66"/>
      <c r="AQ684" s="66"/>
      <c r="AR684" s="66"/>
      <c r="AS684" s="66"/>
      <c r="AT684" s="66"/>
      <c r="AU684" s="66"/>
      <c r="AV684" s="66"/>
      <c r="AW684" s="66"/>
      <c r="AX684" s="66"/>
      <c r="AY684" s="66"/>
      <c r="AZ684" s="66"/>
      <c r="BA684" s="66"/>
      <c r="BB684" s="66"/>
      <c r="BC684" s="66"/>
      <c r="BD684" s="66"/>
      <c r="BE684" s="66"/>
      <c r="BF684" s="66"/>
      <c r="BG684" s="66"/>
      <c r="BH684" s="66"/>
      <c r="BI684" s="66"/>
      <c r="BJ684" s="66"/>
      <c r="BK684" s="66"/>
      <c r="BL684" s="66"/>
      <c r="BM684" s="66"/>
      <c r="BN684" s="66"/>
      <c r="BO684" s="66"/>
      <c r="BP684" s="66"/>
      <c r="BQ684" s="66"/>
      <c r="BR684" s="66"/>
      <c r="BS684" s="66"/>
      <c r="BT684" s="66"/>
      <c r="BU684" s="66"/>
      <c r="BV684" s="66"/>
      <c r="BW684" s="66"/>
      <c r="BX684" s="66"/>
      <c r="BY684" s="66"/>
      <c r="BZ684" s="66"/>
      <c r="CA684" s="66"/>
      <c r="CB684" s="66"/>
      <c r="CC684" s="66"/>
      <c r="CD684" s="66"/>
      <c r="CE684" s="66"/>
      <c r="CF684" s="66"/>
      <c r="CG684" s="66"/>
      <c r="CH684" s="66"/>
      <c r="CI684" s="66"/>
      <c r="CJ684" s="66"/>
      <c r="CK684" s="66"/>
      <c r="CL684" s="66"/>
      <c r="CM684" s="66"/>
      <c r="CN684" s="66"/>
      <c r="CO684" s="66"/>
      <c r="CP684" s="66"/>
      <c r="CQ684" s="66"/>
      <c r="CR684" s="66"/>
      <c r="CS684" s="66"/>
      <c r="CT684" s="66"/>
      <c r="CU684" s="66"/>
      <c r="CV684" s="66"/>
      <c r="CW684" s="66"/>
      <c r="CX684" s="66"/>
      <c r="CY684" s="66"/>
      <c r="CZ684" s="66"/>
      <c r="DA684" s="66"/>
      <c r="DB684" s="66"/>
      <c r="DC684" s="66"/>
      <c r="DD684" s="66"/>
      <c r="DE684" s="66"/>
      <c r="DF684" s="66"/>
      <c r="DG684" s="66"/>
      <c r="DH684" s="66"/>
      <c r="DI684" s="66"/>
      <c r="DJ684" s="66"/>
      <c r="DK684" s="66"/>
      <c r="DL684" s="66"/>
      <c r="DM684" s="66"/>
      <c r="DN684" s="66"/>
      <c r="DO684" s="66"/>
      <c r="DP684" s="66"/>
      <c r="DQ684" s="66"/>
      <c r="DR684" s="66"/>
      <c r="DS684" s="66"/>
      <c r="DT684" s="66"/>
      <c r="DU684" s="66"/>
      <c r="DV684" s="66"/>
      <c r="DW684" s="66"/>
      <c r="DX684" s="66"/>
      <c r="DY684" s="66"/>
      <c r="DZ684" s="66"/>
      <c r="EA684" s="66"/>
      <c r="EB684" s="66"/>
      <c r="EC684" s="66"/>
      <c r="ED684" s="66"/>
      <c r="EE684" s="66"/>
      <c r="EF684" s="66"/>
      <c r="EG684" s="66"/>
      <c r="EH684" s="66"/>
      <c r="EI684" s="66"/>
    </row>
    <row r="685" spans="1:188" s="65" customFormat="1" x14ac:dyDescent="0.25">
      <c r="A685" s="71"/>
      <c r="B685" s="67" t="s">
        <v>18</v>
      </c>
      <c r="C685" s="74"/>
      <c r="D685" s="131">
        <v>75</v>
      </c>
      <c r="E685" s="131">
        <v>75</v>
      </c>
      <c r="F685" s="131"/>
      <c r="G685" s="130"/>
      <c r="H685" s="131"/>
      <c r="I685" s="130"/>
      <c r="J685" s="68"/>
      <c r="K685" s="234"/>
      <c r="L685" s="235"/>
      <c r="M685" s="234"/>
      <c r="N685" s="89"/>
      <c r="O685" s="89"/>
      <c r="P685" s="89"/>
      <c r="Q685" s="89"/>
      <c r="R685" s="89"/>
      <c r="S685" s="89"/>
      <c r="T685" s="89"/>
      <c r="U685" s="89"/>
      <c r="V685" s="66"/>
      <c r="W685" s="66"/>
      <c r="X685" s="66"/>
      <c r="Y685" s="66"/>
      <c r="Z685" s="66"/>
      <c r="AA685" s="66"/>
      <c r="AB685" s="66"/>
      <c r="AC685" s="66"/>
      <c r="AD685" s="66"/>
      <c r="AE685" s="66"/>
      <c r="AF685" s="66"/>
      <c r="AG685" s="66"/>
      <c r="AH685" s="66"/>
      <c r="AI685" s="66"/>
      <c r="AJ685" s="66"/>
      <c r="AK685" s="66"/>
      <c r="AL685" s="66"/>
      <c r="AM685" s="66"/>
      <c r="AN685" s="66"/>
      <c r="AO685" s="66"/>
      <c r="AP685" s="66"/>
      <c r="AQ685" s="66"/>
      <c r="AR685" s="66"/>
      <c r="AS685" s="66"/>
      <c r="AT685" s="66"/>
      <c r="AU685" s="66"/>
      <c r="AV685" s="66"/>
      <c r="AW685" s="66"/>
      <c r="AX685" s="66"/>
      <c r="AY685" s="66"/>
      <c r="AZ685" s="66"/>
      <c r="BA685" s="66"/>
      <c r="BB685" s="66"/>
      <c r="BC685" s="66"/>
      <c r="BD685" s="66"/>
      <c r="BE685" s="66"/>
      <c r="BF685" s="66"/>
      <c r="BG685" s="66"/>
      <c r="BH685" s="66"/>
      <c r="BI685" s="66"/>
      <c r="BJ685" s="66"/>
      <c r="BK685" s="66"/>
      <c r="BL685" s="66"/>
      <c r="BM685" s="66"/>
      <c r="BN685" s="66"/>
      <c r="BO685" s="66"/>
      <c r="BP685" s="66"/>
      <c r="BQ685" s="66"/>
      <c r="BR685" s="66"/>
      <c r="BS685" s="66"/>
      <c r="BT685" s="66"/>
      <c r="BU685" s="66"/>
      <c r="BV685" s="66"/>
      <c r="BW685" s="66"/>
      <c r="BX685" s="66"/>
      <c r="BY685" s="66"/>
      <c r="BZ685" s="66"/>
      <c r="CA685" s="66"/>
      <c r="CB685" s="66"/>
      <c r="CC685" s="66"/>
      <c r="CD685" s="66"/>
      <c r="CE685" s="66"/>
      <c r="CF685" s="66"/>
      <c r="CG685" s="66"/>
      <c r="CH685" s="66"/>
      <c r="CI685" s="66"/>
      <c r="CJ685" s="66"/>
      <c r="CK685" s="66"/>
      <c r="CL685" s="66"/>
      <c r="CM685" s="66"/>
      <c r="CN685" s="66"/>
      <c r="CO685" s="66"/>
      <c r="CP685" s="66"/>
      <c r="CQ685" s="66"/>
      <c r="CR685" s="66"/>
      <c r="CS685" s="66"/>
      <c r="CT685" s="66"/>
      <c r="CU685" s="66"/>
      <c r="CV685" s="66"/>
      <c r="CW685" s="66"/>
      <c r="CX685" s="66"/>
      <c r="CY685" s="66"/>
      <c r="CZ685" s="66"/>
      <c r="DA685" s="66"/>
      <c r="DB685" s="66"/>
      <c r="DC685" s="66"/>
      <c r="DD685" s="66"/>
      <c r="DE685" s="66"/>
      <c r="DF685" s="66"/>
      <c r="DG685" s="66"/>
      <c r="DH685" s="66"/>
      <c r="DI685" s="66"/>
      <c r="DJ685" s="66"/>
      <c r="DK685" s="66"/>
      <c r="DL685" s="66"/>
      <c r="DM685" s="66"/>
      <c r="DN685" s="66"/>
      <c r="DO685" s="66"/>
      <c r="DP685" s="66"/>
      <c r="DQ685" s="66"/>
      <c r="DR685" s="66"/>
      <c r="DS685" s="66"/>
      <c r="DT685" s="66"/>
      <c r="DU685" s="66"/>
      <c r="DV685" s="66"/>
      <c r="DW685" s="66"/>
      <c r="DX685" s="66"/>
      <c r="DY685" s="66"/>
      <c r="DZ685" s="66"/>
      <c r="EA685" s="66"/>
      <c r="EB685" s="66"/>
      <c r="EC685" s="66"/>
      <c r="ED685" s="66"/>
      <c r="EE685" s="66"/>
      <c r="EF685" s="66"/>
      <c r="EG685" s="66"/>
      <c r="EH685" s="66"/>
      <c r="EI685" s="66"/>
    </row>
    <row r="686" spans="1:188" s="65" customFormat="1" x14ac:dyDescent="0.25">
      <c r="A686" s="71"/>
      <c r="B686" s="67" t="s">
        <v>19</v>
      </c>
      <c r="C686" s="74"/>
      <c r="D686" s="131">
        <v>57</v>
      </c>
      <c r="E686" s="131">
        <v>57</v>
      </c>
      <c r="F686" s="131"/>
      <c r="G686" s="130"/>
      <c r="H686" s="131"/>
      <c r="I686" s="130"/>
      <c r="J686" s="68"/>
      <c r="K686" s="234"/>
      <c r="L686" s="235"/>
      <c r="M686" s="234"/>
      <c r="N686" s="89"/>
      <c r="O686" s="89"/>
      <c r="P686" s="89"/>
      <c r="Q686" s="89"/>
      <c r="R686" s="89"/>
      <c r="S686" s="89"/>
      <c r="T686" s="89"/>
      <c r="U686" s="89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66"/>
      <c r="AH686" s="66"/>
      <c r="AI686" s="66"/>
      <c r="AJ686" s="66"/>
      <c r="AK686" s="66"/>
      <c r="AL686" s="66"/>
      <c r="AM686" s="66"/>
      <c r="AN686" s="66"/>
      <c r="AO686" s="66"/>
      <c r="AP686" s="66"/>
      <c r="AQ686" s="66"/>
      <c r="AR686" s="66"/>
      <c r="AS686" s="66"/>
      <c r="AT686" s="66"/>
      <c r="AU686" s="66"/>
      <c r="AV686" s="66"/>
      <c r="AW686" s="66"/>
      <c r="AX686" s="66"/>
      <c r="AY686" s="66"/>
      <c r="AZ686" s="66"/>
      <c r="BA686" s="66"/>
      <c r="BB686" s="66"/>
      <c r="BC686" s="66"/>
      <c r="BD686" s="66"/>
      <c r="BE686" s="66"/>
      <c r="BF686" s="66"/>
      <c r="BG686" s="66"/>
      <c r="BH686" s="66"/>
      <c r="BI686" s="66"/>
      <c r="BJ686" s="66"/>
      <c r="BK686" s="66"/>
      <c r="BL686" s="66"/>
      <c r="BM686" s="66"/>
      <c r="BN686" s="66"/>
      <c r="BO686" s="66"/>
      <c r="BP686" s="66"/>
      <c r="BQ686" s="66"/>
      <c r="BR686" s="66"/>
      <c r="BS686" s="66"/>
      <c r="BT686" s="66"/>
      <c r="BU686" s="66"/>
      <c r="BV686" s="66"/>
      <c r="BW686" s="66"/>
      <c r="BX686" s="66"/>
      <c r="BY686" s="66"/>
      <c r="BZ686" s="66"/>
      <c r="CA686" s="66"/>
      <c r="CB686" s="66"/>
      <c r="CC686" s="66"/>
      <c r="CD686" s="66"/>
      <c r="CE686" s="66"/>
      <c r="CF686" s="66"/>
      <c r="CG686" s="66"/>
      <c r="CH686" s="66"/>
      <c r="CI686" s="66"/>
      <c r="CJ686" s="66"/>
      <c r="CK686" s="66"/>
      <c r="CL686" s="66"/>
      <c r="CM686" s="66"/>
      <c r="CN686" s="66"/>
      <c r="CO686" s="66"/>
      <c r="CP686" s="66"/>
      <c r="CQ686" s="66"/>
      <c r="CR686" s="66"/>
      <c r="CS686" s="66"/>
      <c r="CT686" s="66"/>
      <c r="CU686" s="66"/>
      <c r="CV686" s="66"/>
      <c r="CW686" s="66"/>
      <c r="CX686" s="66"/>
      <c r="CY686" s="66"/>
      <c r="CZ686" s="66"/>
      <c r="DA686" s="66"/>
      <c r="DB686" s="66"/>
      <c r="DC686" s="66"/>
      <c r="DD686" s="66"/>
      <c r="DE686" s="66"/>
      <c r="DF686" s="66"/>
      <c r="DG686" s="66"/>
      <c r="DH686" s="66"/>
      <c r="DI686" s="66"/>
      <c r="DJ686" s="66"/>
      <c r="DK686" s="66"/>
      <c r="DL686" s="66"/>
      <c r="DM686" s="66"/>
      <c r="DN686" s="66"/>
      <c r="DO686" s="66"/>
      <c r="DP686" s="66"/>
      <c r="DQ686" s="66"/>
      <c r="DR686" s="66"/>
      <c r="DS686" s="66"/>
      <c r="DT686" s="66"/>
      <c r="DU686" s="66"/>
      <c r="DV686" s="66"/>
      <c r="DW686" s="66"/>
      <c r="DX686" s="66"/>
      <c r="DY686" s="66"/>
      <c r="DZ686" s="66"/>
      <c r="EA686" s="66"/>
      <c r="EB686" s="66"/>
      <c r="EC686" s="66"/>
      <c r="ED686" s="66"/>
      <c r="EE686" s="66"/>
      <c r="EF686" s="66"/>
      <c r="EG686" s="66"/>
      <c r="EH686" s="66"/>
      <c r="EI686" s="66"/>
    </row>
    <row r="687" spans="1:188" s="65" customFormat="1" x14ac:dyDescent="0.25">
      <c r="A687" s="71"/>
      <c r="B687" s="67" t="s">
        <v>20</v>
      </c>
      <c r="C687" s="74"/>
      <c r="D687" s="131">
        <v>2</v>
      </c>
      <c r="E687" s="131">
        <v>2</v>
      </c>
      <c r="F687" s="131"/>
      <c r="G687" s="130"/>
      <c r="H687" s="131"/>
      <c r="I687" s="130"/>
      <c r="J687" s="68"/>
      <c r="K687" s="234"/>
      <c r="L687" s="235"/>
      <c r="M687" s="234"/>
      <c r="N687" s="89"/>
      <c r="O687" s="89"/>
      <c r="P687" s="89"/>
      <c r="Q687" s="89"/>
      <c r="R687" s="89"/>
      <c r="S687" s="89"/>
      <c r="T687" s="89"/>
      <c r="U687" s="89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  <c r="AG687" s="66"/>
      <c r="AH687" s="66"/>
      <c r="AI687" s="66"/>
      <c r="AJ687" s="66"/>
      <c r="AK687" s="66"/>
      <c r="AL687" s="66"/>
      <c r="AM687" s="66"/>
      <c r="AN687" s="66"/>
      <c r="AO687" s="66"/>
      <c r="AP687" s="66"/>
      <c r="AQ687" s="66"/>
      <c r="AR687" s="66"/>
      <c r="AS687" s="66"/>
      <c r="AT687" s="66"/>
      <c r="AU687" s="66"/>
      <c r="AV687" s="66"/>
      <c r="AW687" s="66"/>
      <c r="AX687" s="66"/>
      <c r="AY687" s="66"/>
      <c r="AZ687" s="66"/>
      <c r="BA687" s="66"/>
      <c r="BB687" s="66"/>
      <c r="BC687" s="66"/>
      <c r="BD687" s="66"/>
      <c r="BE687" s="66"/>
      <c r="BF687" s="66"/>
      <c r="BG687" s="66"/>
      <c r="BH687" s="66"/>
      <c r="BI687" s="66"/>
      <c r="BJ687" s="66"/>
      <c r="BK687" s="66"/>
      <c r="BL687" s="66"/>
      <c r="BM687" s="66"/>
      <c r="BN687" s="66"/>
      <c r="BO687" s="66"/>
      <c r="BP687" s="66"/>
      <c r="BQ687" s="66"/>
      <c r="BR687" s="66"/>
      <c r="BS687" s="66"/>
      <c r="BT687" s="66"/>
      <c r="BU687" s="66"/>
      <c r="BV687" s="66"/>
      <c r="BW687" s="66"/>
      <c r="BX687" s="66"/>
      <c r="BY687" s="66"/>
      <c r="BZ687" s="66"/>
      <c r="CA687" s="66"/>
      <c r="CB687" s="66"/>
      <c r="CC687" s="66"/>
      <c r="CD687" s="66"/>
      <c r="CE687" s="66"/>
      <c r="CF687" s="66"/>
      <c r="CG687" s="66"/>
      <c r="CH687" s="66"/>
      <c r="CI687" s="66"/>
      <c r="CJ687" s="66"/>
      <c r="CK687" s="66"/>
      <c r="CL687" s="66"/>
      <c r="CM687" s="66"/>
      <c r="CN687" s="66"/>
      <c r="CO687" s="66"/>
      <c r="CP687" s="66"/>
      <c r="CQ687" s="66"/>
      <c r="CR687" s="66"/>
      <c r="CS687" s="66"/>
      <c r="CT687" s="66"/>
      <c r="CU687" s="66"/>
      <c r="CV687" s="66"/>
      <c r="CW687" s="66"/>
      <c r="CX687" s="66"/>
      <c r="CY687" s="66"/>
      <c r="CZ687" s="66"/>
      <c r="DA687" s="66"/>
      <c r="DB687" s="66"/>
      <c r="DC687" s="66"/>
      <c r="DD687" s="66"/>
      <c r="DE687" s="66"/>
      <c r="DF687" s="66"/>
      <c r="DG687" s="66"/>
      <c r="DH687" s="66"/>
      <c r="DI687" s="66"/>
      <c r="DJ687" s="66"/>
      <c r="DK687" s="66"/>
      <c r="DL687" s="66"/>
      <c r="DM687" s="66"/>
      <c r="DN687" s="66"/>
      <c r="DO687" s="66"/>
      <c r="DP687" s="66"/>
      <c r="DQ687" s="66"/>
      <c r="DR687" s="66"/>
      <c r="DS687" s="66"/>
      <c r="DT687" s="66"/>
      <c r="DU687" s="66"/>
      <c r="DV687" s="66"/>
      <c r="DW687" s="66"/>
      <c r="DX687" s="66"/>
      <c r="DY687" s="66"/>
      <c r="DZ687" s="66"/>
      <c r="EA687" s="66"/>
      <c r="EB687" s="66"/>
      <c r="EC687" s="66"/>
      <c r="ED687" s="66"/>
      <c r="EE687" s="66"/>
      <c r="EF687" s="66"/>
      <c r="EG687" s="66"/>
      <c r="EH687" s="66"/>
      <c r="EI687" s="66"/>
    </row>
    <row r="688" spans="1:188" s="65" customFormat="1" x14ac:dyDescent="0.25">
      <c r="A688" s="71"/>
      <c r="B688" s="67" t="s">
        <v>21</v>
      </c>
      <c r="C688" s="74"/>
      <c r="D688" s="131">
        <v>0.8</v>
      </c>
      <c r="E688" s="131">
        <v>0.8</v>
      </c>
      <c r="F688" s="131"/>
      <c r="G688" s="130"/>
      <c r="H688" s="131"/>
      <c r="I688" s="130"/>
      <c r="J688" s="68"/>
      <c r="K688" s="234"/>
      <c r="L688" s="235"/>
      <c r="M688" s="234"/>
      <c r="N688" s="89"/>
      <c r="O688" s="89"/>
      <c r="P688" s="89"/>
      <c r="Q688" s="89"/>
      <c r="R688" s="89"/>
      <c r="S688" s="89"/>
      <c r="T688" s="89"/>
      <c r="U688" s="89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66"/>
      <c r="AH688" s="66"/>
      <c r="AI688" s="66"/>
      <c r="AJ688" s="66"/>
      <c r="AK688" s="66"/>
      <c r="AL688" s="66"/>
      <c r="AM688" s="66"/>
      <c r="AN688" s="66"/>
      <c r="AO688" s="66"/>
      <c r="AP688" s="66"/>
      <c r="AQ688" s="66"/>
      <c r="AR688" s="66"/>
      <c r="AS688" s="66"/>
      <c r="AT688" s="66"/>
      <c r="AU688" s="66"/>
      <c r="AV688" s="66"/>
      <c r="AW688" s="66"/>
      <c r="AX688" s="66"/>
      <c r="AY688" s="66"/>
      <c r="AZ688" s="66"/>
      <c r="BA688" s="66"/>
      <c r="BB688" s="66"/>
      <c r="BC688" s="66"/>
      <c r="BD688" s="66"/>
      <c r="BE688" s="66"/>
      <c r="BF688" s="66"/>
      <c r="BG688" s="66"/>
      <c r="BH688" s="66"/>
      <c r="BI688" s="66"/>
      <c r="BJ688" s="66"/>
      <c r="BK688" s="66"/>
      <c r="BL688" s="66"/>
      <c r="BM688" s="66"/>
      <c r="BN688" s="66"/>
      <c r="BO688" s="66"/>
      <c r="BP688" s="66"/>
      <c r="BQ688" s="66"/>
      <c r="BR688" s="66"/>
      <c r="BS688" s="66"/>
      <c r="BT688" s="66"/>
      <c r="BU688" s="66"/>
      <c r="BV688" s="66"/>
      <c r="BW688" s="66"/>
      <c r="BX688" s="66"/>
      <c r="BY688" s="66"/>
      <c r="BZ688" s="66"/>
      <c r="CA688" s="66"/>
      <c r="CB688" s="66"/>
      <c r="CC688" s="66"/>
      <c r="CD688" s="66"/>
      <c r="CE688" s="66"/>
      <c r="CF688" s="66"/>
      <c r="CG688" s="66"/>
      <c r="CH688" s="66"/>
      <c r="CI688" s="66"/>
      <c r="CJ688" s="66"/>
      <c r="CK688" s="66"/>
      <c r="CL688" s="66"/>
      <c r="CM688" s="66"/>
      <c r="CN688" s="66"/>
      <c r="CO688" s="66"/>
      <c r="CP688" s="66"/>
      <c r="CQ688" s="66"/>
      <c r="CR688" s="66"/>
      <c r="CS688" s="66"/>
      <c r="CT688" s="66"/>
      <c r="CU688" s="66"/>
      <c r="CV688" s="66"/>
      <c r="CW688" s="66"/>
      <c r="CX688" s="66"/>
      <c r="CY688" s="66"/>
      <c r="CZ688" s="66"/>
      <c r="DA688" s="66"/>
      <c r="DB688" s="66"/>
      <c r="DC688" s="66"/>
      <c r="DD688" s="66"/>
      <c r="DE688" s="66"/>
      <c r="DF688" s="66"/>
      <c r="DG688" s="66"/>
      <c r="DH688" s="66"/>
      <c r="DI688" s="66"/>
      <c r="DJ688" s="66"/>
      <c r="DK688" s="66"/>
      <c r="DL688" s="66"/>
      <c r="DM688" s="66"/>
      <c r="DN688" s="66"/>
      <c r="DO688" s="66"/>
      <c r="DP688" s="66"/>
      <c r="DQ688" s="66"/>
      <c r="DR688" s="66"/>
      <c r="DS688" s="66"/>
      <c r="DT688" s="66"/>
      <c r="DU688" s="66"/>
      <c r="DV688" s="66"/>
      <c r="DW688" s="66"/>
      <c r="DX688" s="66"/>
      <c r="DY688" s="66"/>
      <c r="DZ688" s="66"/>
      <c r="EA688" s="66"/>
      <c r="EB688" s="66"/>
      <c r="EC688" s="66"/>
      <c r="ED688" s="66"/>
      <c r="EE688" s="66"/>
      <c r="EF688" s="66"/>
      <c r="EG688" s="66"/>
      <c r="EH688" s="66"/>
      <c r="EI688" s="66"/>
    </row>
    <row r="689" spans="1:188" s="65" customFormat="1" x14ac:dyDescent="0.25">
      <c r="A689" s="71"/>
      <c r="B689" s="67" t="s">
        <v>22</v>
      </c>
      <c r="C689" s="74"/>
      <c r="D689" s="131">
        <v>5</v>
      </c>
      <c r="E689" s="131">
        <v>5</v>
      </c>
      <c r="F689" s="131"/>
      <c r="G689" s="130"/>
      <c r="H689" s="131"/>
      <c r="I689" s="130"/>
      <c r="J689" s="68"/>
      <c r="K689" s="234"/>
      <c r="L689" s="235"/>
      <c r="M689" s="234"/>
      <c r="N689" s="89"/>
      <c r="O689" s="89"/>
      <c r="P689" s="89"/>
      <c r="Q689" s="89"/>
      <c r="R689" s="89"/>
      <c r="S689" s="89"/>
      <c r="T689" s="89"/>
      <c r="U689" s="89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  <c r="AG689" s="66"/>
      <c r="AH689" s="66"/>
      <c r="AI689" s="66"/>
      <c r="AJ689" s="66"/>
      <c r="AK689" s="66"/>
      <c r="AL689" s="66"/>
      <c r="AM689" s="66"/>
      <c r="AN689" s="66"/>
      <c r="AO689" s="66"/>
      <c r="AP689" s="66"/>
      <c r="AQ689" s="66"/>
      <c r="AR689" s="66"/>
      <c r="AS689" s="66"/>
      <c r="AT689" s="66"/>
      <c r="AU689" s="66"/>
      <c r="AV689" s="66"/>
      <c r="AW689" s="66"/>
      <c r="AX689" s="66"/>
      <c r="AY689" s="66"/>
      <c r="AZ689" s="66"/>
      <c r="BA689" s="66"/>
      <c r="BB689" s="66"/>
      <c r="BC689" s="66"/>
      <c r="BD689" s="66"/>
      <c r="BE689" s="66"/>
      <c r="BF689" s="66"/>
      <c r="BG689" s="66"/>
      <c r="BH689" s="66"/>
      <c r="BI689" s="66"/>
      <c r="BJ689" s="66"/>
      <c r="BK689" s="66"/>
      <c r="BL689" s="66"/>
      <c r="BM689" s="66"/>
      <c r="BN689" s="66"/>
      <c r="BO689" s="66"/>
      <c r="BP689" s="66"/>
      <c r="BQ689" s="66"/>
      <c r="BR689" s="66"/>
      <c r="BS689" s="66"/>
      <c r="BT689" s="66"/>
      <c r="BU689" s="66"/>
      <c r="BV689" s="66"/>
      <c r="BW689" s="66"/>
      <c r="BX689" s="66"/>
      <c r="BY689" s="66"/>
      <c r="BZ689" s="66"/>
      <c r="CA689" s="66"/>
      <c r="CB689" s="66"/>
      <c r="CC689" s="66"/>
      <c r="CD689" s="66"/>
      <c r="CE689" s="66"/>
      <c r="CF689" s="66"/>
      <c r="CG689" s="66"/>
      <c r="CH689" s="66"/>
      <c r="CI689" s="66"/>
      <c r="CJ689" s="66"/>
      <c r="CK689" s="66"/>
      <c r="CL689" s="66"/>
      <c r="CM689" s="66"/>
      <c r="CN689" s="66"/>
      <c r="CO689" s="66"/>
      <c r="CP689" s="66"/>
      <c r="CQ689" s="66"/>
      <c r="CR689" s="66"/>
      <c r="CS689" s="66"/>
      <c r="CT689" s="66"/>
      <c r="CU689" s="66"/>
      <c r="CV689" s="66"/>
      <c r="CW689" s="66"/>
      <c r="CX689" s="66"/>
      <c r="CY689" s="66"/>
      <c r="CZ689" s="66"/>
      <c r="DA689" s="66"/>
      <c r="DB689" s="66"/>
      <c r="DC689" s="66"/>
      <c r="DD689" s="66"/>
      <c r="DE689" s="66"/>
      <c r="DF689" s="66"/>
      <c r="DG689" s="66"/>
      <c r="DH689" s="66"/>
      <c r="DI689" s="66"/>
      <c r="DJ689" s="66"/>
      <c r="DK689" s="66"/>
      <c r="DL689" s="66"/>
      <c r="DM689" s="66"/>
      <c r="DN689" s="66"/>
      <c r="DO689" s="66"/>
      <c r="DP689" s="66"/>
      <c r="DQ689" s="66"/>
      <c r="DR689" s="66"/>
      <c r="DS689" s="66"/>
      <c r="DT689" s="66"/>
      <c r="DU689" s="66"/>
      <c r="DV689" s="66"/>
      <c r="DW689" s="66"/>
      <c r="DX689" s="66"/>
      <c r="DY689" s="66"/>
      <c r="DZ689" s="66"/>
      <c r="EA689" s="66"/>
      <c r="EB689" s="66"/>
      <c r="EC689" s="66"/>
      <c r="ED689" s="66"/>
      <c r="EE689" s="66"/>
      <c r="EF689" s="66"/>
      <c r="EG689" s="66"/>
      <c r="EH689" s="66"/>
      <c r="EI689" s="66"/>
    </row>
    <row r="690" spans="1:188" s="65" customFormat="1" ht="23.25" x14ac:dyDescent="0.25">
      <c r="A690" s="101" t="s">
        <v>67</v>
      </c>
      <c r="B690" s="102"/>
      <c r="C690" s="109">
        <v>160</v>
      </c>
      <c r="D690" s="110"/>
      <c r="E690" s="111"/>
      <c r="F690" s="105">
        <v>2</v>
      </c>
      <c r="G690" s="106">
        <v>2.2000000000000002</v>
      </c>
      <c r="H690" s="106">
        <v>11.3</v>
      </c>
      <c r="I690" s="105">
        <v>73.3</v>
      </c>
      <c r="J690" s="68" t="s">
        <v>420</v>
      </c>
      <c r="K690" s="234"/>
      <c r="L690" s="235"/>
      <c r="M690" s="234"/>
      <c r="N690" s="89"/>
      <c r="O690" s="89"/>
      <c r="P690" s="89"/>
      <c r="Q690" s="89"/>
      <c r="R690" s="89"/>
      <c r="S690" s="89"/>
      <c r="T690" s="89"/>
      <c r="U690" s="89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  <c r="AG690" s="66"/>
      <c r="AH690" s="66"/>
      <c r="AI690" s="66"/>
      <c r="AJ690" s="66"/>
      <c r="AK690" s="66"/>
      <c r="AL690" s="66"/>
      <c r="AM690" s="66"/>
      <c r="AN690" s="66"/>
      <c r="AO690" s="66"/>
      <c r="AP690" s="66"/>
      <c r="AQ690" s="66"/>
      <c r="AR690" s="66"/>
      <c r="AS690" s="66"/>
      <c r="AT690" s="66"/>
      <c r="AU690" s="66"/>
      <c r="AV690" s="66"/>
      <c r="AW690" s="66"/>
      <c r="AX690" s="66"/>
      <c r="AY690" s="66"/>
      <c r="AZ690" s="66"/>
      <c r="BA690" s="66"/>
      <c r="BB690" s="66"/>
      <c r="BC690" s="66"/>
      <c r="BD690" s="66"/>
      <c r="BE690" s="66"/>
      <c r="BF690" s="66"/>
      <c r="BG690" s="66"/>
      <c r="BH690" s="66"/>
      <c r="BI690" s="66"/>
      <c r="BJ690" s="66"/>
      <c r="BK690" s="66"/>
      <c r="BL690" s="66"/>
      <c r="BM690" s="66"/>
      <c r="BN690" s="66"/>
      <c r="BO690" s="66"/>
      <c r="BP690" s="66"/>
      <c r="BQ690" s="66"/>
      <c r="BR690" s="66"/>
      <c r="BS690" s="66"/>
      <c r="BT690" s="66"/>
      <c r="BU690" s="66"/>
      <c r="BV690" s="66"/>
      <c r="BW690" s="66"/>
      <c r="BX690" s="66"/>
      <c r="BY690" s="66"/>
      <c r="BZ690" s="66"/>
      <c r="CA690" s="66"/>
      <c r="CB690" s="66"/>
      <c r="CC690" s="66"/>
      <c r="CD690" s="66"/>
      <c r="CE690" s="66"/>
      <c r="CF690" s="66"/>
      <c r="CG690" s="66"/>
      <c r="CH690" s="66"/>
      <c r="CI690" s="66"/>
      <c r="CJ690" s="66"/>
      <c r="CK690" s="66"/>
      <c r="CL690" s="66"/>
      <c r="CM690" s="66"/>
      <c r="CN690" s="66"/>
      <c r="CO690" s="66"/>
      <c r="CP690" s="66"/>
      <c r="CQ690" s="66"/>
      <c r="CR690" s="66"/>
      <c r="CS690" s="66"/>
      <c r="CT690" s="66"/>
      <c r="CU690" s="66"/>
      <c r="CV690" s="66"/>
      <c r="CW690" s="66"/>
      <c r="CX690" s="66"/>
      <c r="CY690" s="66"/>
      <c r="CZ690" s="66"/>
      <c r="DA690" s="66"/>
      <c r="DB690" s="66"/>
      <c r="DC690" s="66"/>
      <c r="DD690" s="66"/>
      <c r="DE690" s="66"/>
      <c r="DF690" s="66"/>
      <c r="DG690" s="66"/>
      <c r="DH690" s="66"/>
      <c r="DI690" s="66"/>
      <c r="DJ690" s="66"/>
      <c r="DK690" s="66"/>
      <c r="DL690" s="66"/>
      <c r="DM690" s="66"/>
      <c r="DN690" s="66"/>
      <c r="DO690" s="66"/>
      <c r="DP690" s="66"/>
      <c r="DQ690" s="66"/>
      <c r="DR690" s="66"/>
      <c r="DS690" s="66"/>
      <c r="DT690" s="66"/>
      <c r="DU690" s="66"/>
      <c r="DV690" s="66"/>
      <c r="DW690" s="66"/>
      <c r="DX690" s="66"/>
      <c r="DY690" s="66"/>
      <c r="DZ690" s="66"/>
      <c r="EA690" s="66"/>
      <c r="EB690" s="66"/>
      <c r="EC690" s="66"/>
      <c r="ED690" s="66"/>
      <c r="EE690" s="66"/>
      <c r="EF690" s="66"/>
      <c r="EG690" s="66"/>
      <c r="EH690" s="66"/>
      <c r="EI690" s="66"/>
    </row>
    <row r="691" spans="1:188" s="65" customFormat="1" x14ac:dyDescent="0.25">
      <c r="A691" s="101"/>
      <c r="B691" s="102" t="s">
        <v>68</v>
      </c>
      <c r="C691" s="109"/>
      <c r="D691" s="112">
        <v>1.3</v>
      </c>
      <c r="E691" s="109">
        <v>1.3</v>
      </c>
      <c r="F691" s="105"/>
      <c r="G691" s="106"/>
      <c r="H691" s="106"/>
      <c r="I691" s="105"/>
      <c r="J691" s="104"/>
      <c r="K691" s="234"/>
      <c r="L691" s="235"/>
      <c r="M691" s="234"/>
      <c r="N691" s="89"/>
      <c r="O691" s="89"/>
      <c r="P691" s="89"/>
      <c r="Q691" s="89"/>
      <c r="R691" s="89"/>
      <c r="S691" s="89"/>
      <c r="T691" s="89"/>
      <c r="U691" s="89"/>
      <c r="V691" s="66"/>
      <c r="W691" s="66"/>
      <c r="X691" s="66"/>
      <c r="Y691" s="66"/>
      <c r="Z691" s="66"/>
      <c r="AA691" s="66"/>
      <c r="AB691" s="66"/>
      <c r="AC691" s="66"/>
      <c r="AD691" s="66"/>
      <c r="AE691" s="66"/>
      <c r="AF691" s="66"/>
      <c r="AG691" s="66"/>
      <c r="AH691" s="66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/>
      <c r="AW691" s="66"/>
      <c r="AX691" s="66"/>
      <c r="AY691" s="66"/>
      <c r="AZ691" s="66"/>
      <c r="BA691" s="66"/>
      <c r="BB691" s="66"/>
      <c r="BC691" s="66"/>
      <c r="BD691" s="66"/>
      <c r="BE691" s="66"/>
      <c r="BF691" s="66"/>
      <c r="BG691" s="66"/>
      <c r="BH691" s="66"/>
      <c r="BI691" s="66"/>
      <c r="BJ691" s="66"/>
      <c r="BK691" s="66"/>
      <c r="BL691" s="66"/>
      <c r="BM691" s="66"/>
      <c r="BN691" s="66"/>
      <c r="BO691" s="66"/>
      <c r="BP691" s="66"/>
      <c r="BQ691" s="66"/>
      <c r="BR691" s="66"/>
      <c r="BS691" s="66"/>
      <c r="BT691" s="66"/>
      <c r="BU691" s="66"/>
      <c r="BV691" s="66"/>
      <c r="BW691" s="66"/>
      <c r="BX691" s="66"/>
      <c r="BY691" s="66"/>
      <c r="BZ691" s="66"/>
      <c r="CA691" s="66"/>
      <c r="CB691" s="66"/>
      <c r="CC691" s="66"/>
      <c r="CD691" s="66"/>
      <c r="CE691" s="66"/>
      <c r="CF691" s="66"/>
      <c r="CG691" s="66"/>
      <c r="CH691" s="66"/>
      <c r="CI691" s="66"/>
      <c r="CJ691" s="66"/>
      <c r="CK691" s="66"/>
      <c r="CL691" s="66"/>
      <c r="CM691" s="66"/>
      <c r="CN691" s="66"/>
      <c r="CO691" s="66"/>
      <c r="CP691" s="66"/>
      <c r="CQ691" s="66"/>
      <c r="CR691" s="66"/>
      <c r="CS691" s="66"/>
      <c r="CT691" s="66"/>
      <c r="CU691" s="66"/>
      <c r="CV691" s="66"/>
      <c r="CW691" s="66"/>
      <c r="CX691" s="66"/>
      <c r="CY691" s="66"/>
      <c r="CZ691" s="66"/>
      <c r="DA691" s="66"/>
      <c r="DB691" s="66"/>
      <c r="DC691" s="66"/>
      <c r="DD691" s="66"/>
      <c r="DE691" s="66"/>
      <c r="DF691" s="66"/>
      <c r="DG691" s="66"/>
      <c r="DH691" s="66"/>
      <c r="DI691" s="66"/>
      <c r="DJ691" s="66"/>
      <c r="DK691" s="66"/>
      <c r="DL691" s="66"/>
      <c r="DM691" s="66"/>
      <c r="DN691" s="66"/>
      <c r="DO691" s="66"/>
      <c r="DP691" s="66"/>
      <c r="DQ691" s="66"/>
      <c r="DR691" s="66"/>
      <c r="DS691" s="66"/>
      <c r="DT691" s="66"/>
      <c r="DU691" s="66"/>
      <c r="DV691" s="66"/>
      <c r="DW691" s="66"/>
      <c r="DX691" s="66"/>
      <c r="DY691" s="66"/>
      <c r="DZ691" s="66"/>
      <c r="EA691" s="66"/>
      <c r="EB691" s="66"/>
      <c r="EC691" s="66"/>
      <c r="ED691" s="66"/>
      <c r="EE691" s="66"/>
      <c r="EF691" s="66"/>
      <c r="EG691" s="66"/>
      <c r="EH691" s="66"/>
      <c r="EI691" s="66"/>
    </row>
    <row r="692" spans="1:188" s="65" customFormat="1" x14ac:dyDescent="0.25">
      <c r="A692" s="102"/>
      <c r="B692" s="102" t="s">
        <v>20</v>
      </c>
      <c r="C692" s="109"/>
      <c r="D692" s="112">
        <v>7</v>
      </c>
      <c r="E692" s="109">
        <v>7</v>
      </c>
      <c r="F692" s="105"/>
      <c r="G692" s="106"/>
      <c r="H692" s="106"/>
      <c r="I692" s="105"/>
      <c r="J692" s="104"/>
      <c r="K692" s="234"/>
      <c r="L692" s="235"/>
      <c r="M692" s="234"/>
      <c r="N692" s="89"/>
      <c r="O692" s="89"/>
      <c r="P692" s="89"/>
      <c r="Q692" s="89"/>
      <c r="R692" s="89"/>
      <c r="S692" s="89"/>
      <c r="T692" s="89"/>
      <c r="U692" s="89"/>
      <c r="V692" s="66"/>
      <c r="W692" s="66"/>
      <c r="X692" s="66"/>
      <c r="Y692" s="66"/>
      <c r="Z692" s="66"/>
      <c r="AA692" s="66"/>
      <c r="AB692" s="66"/>
      <c r="AC692" s="66"/>
      <c r="AD692" s="66"/>
      <c r="AE692" s="66"/>
      <c r="AF692" s="66"/>
      <c r="AG692" s="66"/>
      <c r="AH692" s="66"/>
      <c r="AI692" s="66"/>
      <c r="AJ692" s="66"/>
      <c r="AK692" s="66"/>
      <c r="AL692" s="66"/>
      <c r="AM692" s="66"/>
      <c r="AN692" s="66"/>
      <c r="AO692" s="66"/>
      <c r="AP692" s="66"/>
      <c r="AQ692" s="66"/>
      <c r="AR692" s="66"/>
      <c r="AS692" s="66"/>
      <c r="AT692" s="66"/>
      <c r="AU692" s="66"/>
      <c r="AV692" s="66"/>
      <c r="AW692" s="66"/>
      <c r="AX692" s="66"/>
      <c r="AY692" s="66"/>
      <c r="AZ692" s="66"/>
      <c r="BA692" s="66"/>
      <c r="BB692" s="66"/>
      <c r="BC692" s="66"/>
      <c r="BD692" s="66"/>
      <c r="BE692" s="66"/>
      <c r="BF692" s="66"/>
      <c r="BG692" s="66"/>
      <c r="BH692" s="66"/>
      <c r="BI692" s="66"/>
      <c r="BJ692" s="66"/>
      <c r="BK692" s="66"/>
      <c r="BL692" s="66"/>
      <c r="BM692" s="66"/>
      <c r="BN692" s="66"/>
      <c r="BO692" s="66"/>
      <c r="BP692" s="66"/>
      <c r="BQ692" s="66"/>
      <c r="BR692" s="66"/>
      <c r="BS692" s="66"/>
      <c r="BT692" s="66"/>
      <c r="BU692" s="66"/>
      <c r="BV692" s="66"/>
      <c r="BW692" s="66"/>
      <c r="BX692" s="66"/>
      <c r="BY692" s="66"/>
      <c r="BZ692" s="66"/>
      <c r="CA692" s="66"/>
      <c r="CB692" s="66"/>
      <c r="CC692" s="66"/>
      <c r="CD692" s="66"/>
      <c r="CE692" s="66"/>
      <c r="CF692" s="66"/>
      <c r="CG692" s="66"/>
      <c r="CH692" s="66"/>
      <c r="CI692" s="66"/>
      <c r="CJ692" s="66"/>
      <c r="CK692" s="66"/>
      <c r="CL692" s="66"/>
      <c r="CM692" s="66"/>
      <c r="CN692" s="66"/>
      <c r="CO692" s="66"/>
      <c r="CP692" s="66"/>
      <c r="CQ692" s="66"/>
      <c r="CR692" s="66"/>
      <c r="CS692" s="66"/>
      <c r="CT692" s="66"/>
      <c r="CU692" s="66"/>
      <c r="CV692" s="66"/>
      <c r="CW692" s="66"/>
      <c r="CX692" s="66"/>
      <c r="CY692" s="66"/>
      <c r="CZ692" s="66"/>
      <c r="DA692" s="66"/>
      <c r="DB692" s="66"/>
      <c r="DC692" s="66"/>
      <c r="DD692" s="66"/>
      <c r="DE692" s="66"/>
      <c r="DF692" s="66"/>
      <c r="DG692" s="66"/>
      <c r="DH692" s="66"/>
      <c r="DI692" s="66"/>
      <c r="DJ692" s="66"/>
      <c r="DK692" s="66"/>
      <c r="DL692" s="66"/>
      <c r="DM692" s="66"/>
      <c r="DN692" s="66"/>
      <c r="DO692" s="66"/>
      <c r="DP692" s="66"/>
      <c r="DQ692" s="66"/>
      <c r="DR692" s="66"/>
      <c r="DS692" s="66"/>
      <c r="DT692" s="66"/>
      <c r="DU692" s="66"/>
      <c r="DV692" s="66"/>
      <c r="DW692" s="66"/>
      <c r="DX692" s="66"/>
      <c r="DY692" s="66"/>
      <c r="DZ692" s="66"/>
      <c r="EA692" s="66"/>
      <c r="EB692" s="66"/>
      <c r="EC692" s="66"/>
      <c r="ED692" s="66"/>
      <c r="EE692" s="66"/>
      <c r="EF692" s="66"/>
      <c r="EG692" s="66"/>
      <c r="EH692" s="66"/>
      <c r="EI692" s="66"/>
    </row>
    <row r="693" spans="1:188" s="65" customFormat="1" x14ac:dyDescent="0.25">
      <c r="A693" s="415"/>
      <c r="B693" s="102" t="s">
        <v>18</v>
      </c>
      <c r="C693" s="109"/>
      <c r="D693" s="112">
        <v>80</v>
      </c>
      <c r="E693" s="109">
        <v>80</v>
      </c>
      <c r="F693" s="105"/>
      <c r="G693" s="106"/>
      <c r="H693" s="106"/>
      <c r="I693" s="105"/>
      <c r="J693" s="104"/>
      <c r="K693" s="234"/>
      <c r="L693" s="235"/>
      <c r="M693" s="234"/>
      <c r="N693" s="89"/>
      <c r="O693" s="89"/>
      <c r="P693" s="89"/>
      <c r="Q693" s="89"/>
      <c r="R693" s="89"/>
      <c r="S693" s="89"/>
      <c r="T693" s="89"/>
      <c r="U693" s="89"/>
      <c r="V693" s="66"/>
      <c r="W693" s="66"/>
      <c r="X693" s="66"/>
      <c r="Y693" s="66"/>
      <c r="Z693" s="66"/>
      <c r="AA693" s="66"/>
      <c r="AB693" s="66"/>
      <c r="AC693" s="66"/>
      <c r="AD693" s="66"/>
      <c r="AE693" s="66"/>
      <c r="AF693" s="66"/>
      <c r="AG693" s="66"/>
      <c r="AH693" s="66"/>
      <c r="AI693" s="66"/>
      <c r="AJ693" s="66"/>
      <c r="AK693" s="66"/>
      <c r="AL693" s="66"/>
      <c r="AM693" s="66"/>
      <c r="AN693" s="66"/>
      <c r="AO693" s="66"/>
      <c r="AP693" s="66"/>
      <c r="AQ693" s="66"/>
      <c r="AR693" s="66"/>
      <c r="AS693" s="66"/>
      <c r="AT693" s="66"/>
      <c r="AU693" s="66"/>
      <c r="AV693" s="66"/>
      <c r="AW693" s="66"/>
      <c r="AX693" s="66"/>
      <c r="AY693" s="66"/>
      <c r="AZ693" s="66"/>
      <c r="BA693" s="66"/>
      <c r="BB693" s="66"/>
      <c r="BC693" s="66"/>
      <c r="BD693" s="66"/>
      <c r="BE693" s="66"/>
      <c r="BF693" s="66"/>
      <c r="BG693" s="66"/>
      <c r="BH693" s="66"/>
      <c r="BI693" s="66"/>
      <c r="BJ693" s="66"/>
      <c r="BK693" s="66"/>
      <c r="BL693" s="66"/>
      <c r="BM693" s="66"/>
      <c r="BN693" s="66"/>
      <c r="BO693" s="66"/>
      <c r="BP693" s="66"/>
      <c r="BQ693" s="66"/>
      <c r="BR693" s="66"/>
      <c r="BS693" s="66"/>
      <c r="BT693" s="66"/>
      <c r="BU693" s="66"/>
      <c r="BV693" s="66"/>
      <c r="BW693" s="66"/>
      <c r="BX693" s="66"/>
      <c r="BY693" s="66"/>
      <c r="BZ693" s="66"/>
      <c r="CA693" s="66"/>
      <c r="CB693" s="66"/>
      <c r="CC693" s="66"/>
      <c r="CD693" s="66"/>
      <c r="CE693" s="66"/>
      <c r="CF693" s="66"/>
      <c r="CG693" s="66"/>
      <c r="CH693" s="66"/>
      <c r="CI693" s="66"/>
      <c r="CJ693" s="66"/>
      <c r="CK693" s="66"/>
      <c r="CL693" s="66"/>
      <c r="CM693" s="66"/>
      <c r="CN693" s="66"/>
      <c r="CO693" s="66"/>
      <c r="CP693" s="66"/>
      <c r="CQ693" s="66"/>
      <c r="CR693" s="66"/>
      <c r="CS693" s="66"/>
      <c r="CT693" s="66"/>
      <c r="CU693" s="66"/>
      <c r="CV693" s="66"/>
      <c r="CW693" s="66"/>
      <c r="CX693" s="66"/>
      <c r="CY693" s="66"/>
      <c r="CZ693" s="66"/>
      <c r="DA693" s="66"/>
      <c r="DB693" s="66"/>
      <c r="DC693" s="66"/>
      <c r="DD693" s="66"/>
      <c r="DE693" s="66"/>
      <c r="DF693" s="66"/>
      <c r="DG693" s="66"/>
      <c r="DH693" s="66"/>
      <c r="DI693" s="66"/>
      <c r="DJ693" s="66"/>
      <c r="DK693" s="66"/>
      <c r="DL693" s="66"/>
      <c r="DM693" s="66"/>
      <c r="DN693" s="66"/>
      <c r="DO693" s="66"/>
      <c r="DP693" s="66"/>
      <c r="DQ693" s="66"/>
      <c r="DR693" s="66"/>
      <c r="DS693" s="66"/>
      <c r="DT693" s="66"/>
      <c r="DU693" s="66"/>
      <c r="DV693" s="66"/>
      <c r="DW693" s="66"/>
      <c r="DX693" s="66"/>
      <c r="DY693" s="66"/>
      <c r="DZ693" s="66"/>
      <c r="EA693" s="66"/>
      <c r="EB693" s="66"/>
      <c r="EC693" s="66"/>
      <c r="ED693" s="66"/>
      <c r="EE693" s="66"/>
      <c r="EF693" s="66"/>
      <c r="EG693" s="66"/>
      <c r="EH693" s="66"/>
      <c r="EI693" s="66"/>
    </row>
    <row r="694" spans="1:188" s="65" customFormat="1" x14ac:dyDescent="0.25">
      <c r="A694" s="415"/>
      <c r="B694" s="102" t="s">
        <v>56</v>
      </c>
      <c r="C694" s="109"/>
      <c r="D694" s="112">
        <v>90</v>
      </c>
      <c r="E694" s="109">
        <v>90</v>
      </c>
      <c r="F694" s="105"/>
      <c r="G694" s="106"/>
      <c r="H694" s="107"/>
      <c r="I694" s="105"/>
      <c r="J694" s="104"/>
      <c r="K694" s="234"/>
      <c r="L694" s="235"/>
      <c r="M694" s="234"/>
      <c r="N694" s="89"/>
      <c r="O694" s="89"/>
      <c r="P694" s="89"/>
      <c r="Q694" s="89"/>
      <c r="R694" s="89"/>
      <c r="S694" s="89"/>
      <c r="T694" s="89"/>
      <c r="U694" s="89"/>
      <c r="V694" s="66"/>
      <c r="W694" s="66"/>
      <c r="X694" s="66"/>
      <c r="Y694" s="66"/>
      <c r="Z694" s="66"/>
      <c r="AA694" s="66"/>
      <c r="AB694" s="66"/>
      <c r="AC694" s="66"/>
      <c r="AD694" s="66"/>
      <c r="AE694" s="66"/>
      <c r="AF694" s="66"/>
      <c r="AG694" s="66"/>
      <c r="AH694" s="66"/>
      <c r="AI694" s="66"/>
      <c r="AJ694" s="66"/>
      <c r="AK694" s="66"/>
      <c r="AL694" s="66"/>
      <c r="AM694" s="66"/>
      <c r="AN694" s="66"/>
      <c r="AO694" s="66"/>
      <c r="AP694" s="66"/>
      <c r="AQ694" s="66"/>
      <c r="AR694" s="66"/>
      <c r="AS694" s="66"/>
      <c r="AT694" s="66"/>
      <c r="AU694" s="66"/>
      <c r="AV694" s="66"/>
      <c r="AW694" s="66"/>
      <c r="AX694" s="66"/>
      <c r="AY694" s="66"/>
      <c r="AZ694" s="66"/>
      <c r="BA694" s="66"/>
      <c r="BB694" s="66"/>
      <c r="BC694" s="66"/>
      <c r="BD694" s="66"/>
      <c r="BE694" s="66"/>
      <c r="BF694" s="66"/>
      <c r="BG694" s="66"/>
      <c r="BH694" s="66"/>
      <c r="BI694" s="66"/>
      <c r="BJ694" s="66"/>
      <c r="BK694" s="66"/>
      <c r="BL694" s="66"/>
      <c r="BM694" s="66"/>
      <c r="BN694" s="66"/>
      <c r="BO694" s="66"/>
      <c r="BP694" s="66"/>
      <c r="BQ694" s="66"/>
      <c r="BR694" s="66"/>
      <c r="BS694" s="66"/>
      <c r="BT694" s="66"/>
      <c r="BU694" s="66"/>
      <c r="BV694" s="66"/>
      <c r="BW694" s="66"/>
      <c r="BX694" s="66"/>
      <c r="BY694" s="66"/>
      <c r="BZ694" s="66"/>
      <c r="CA694" s="66"/>
      <c r="CB694" s="66"/>
      <c r="CC694" s="66"/>
      <c r="CD694" s="66"/>
      <c r="CE694" s="66"/>
      <c r="CF694" s="66"/>
      <c r="CG694" s="66"/>
      <c r="CH694" s="66"/>
      <c r="CI694" s="66"/>
      <c r="CJ694" s="66"/>
      <c r="CK694" s="66"/>
      <c r="CL694" s="66"/>
      <c r="CM694" s="66"/>
      <c r="CN694" s="66"/>
      <c r="CO694" s="66"/>
      <c r="CP694" s="66"/>
      <c r="CQ694" s="66"/>
      <c r="CR694" s="66"/>
      <c r="CS694" s="66"/>
      <c r="CT694" s="66"/>
      <c r="CU694" s="66"/>
      <c r="CV694" s="66"/>
      <c r="CW694" s="66"/>
      <c r="CX694" s="66"/>
      <c r="CY694" s="66"/>
      <c r="CZ694" s="66"/>
      <c r="DA694" s="66"/>
      <c r="DB694" s="66"/>
      <c r="DC694" s="66"/>
      <c r="DD694" s="66"/>
      <c r="DE694" s="66"/>
      <c r="DF694" s="66"/>
      <c r="DG694" s="66"/>
      <c r="DH694" s="66"/>
      <c r="DI694" s="66"/>
      <c r="DJ694" s="66"/>
      <c r="DK694" s="66"/>
      <c r="DL694" s="66"/>
      <c r="DM694" s="66"/>
      <c r="DN694" s="66"/>
      <c r="DO694" s="66"/>
      <c r="DP694" s="66"/>
      <c r="DQ694" s="66"/>
      <c r="DR694" s="66"/>
      <c r="DS694" s="66"/>
      <c r="DT694" s="66"/>
      <c r="DU694" s="66"/>
      <c r="DV694" s="66"/>
      <c r="DW694" s="66"/>
      <c r="DX694" s="66"/>
      <c r="DY694" s="66"/>
      <c r="DZ694" s="66"/>
      <c r="EA694" s="66"/>
      <c r="EB694" s="66"/>
      <c r="EC694" s="66"/>
      <c r="ED694" s="66"/>
      <c r="EE694" s="66"/>
      <c r="EF694" s="66"/>
      <c r="EG694" s="66"/>
      <c r="EH694" s="66"/>
      <c r="EI694" s="66"/>
    </row>
    <row r="695" spans="1:188" s="65" customFormat="1" x14ac:dyDescent="0.25">
      <c r="A695" s="101" t="s">
        <v>174</v>
      </c>
      <c r="B695" s="102"/>
      <c r="C695" s="103" t="s">
        <v>402</v>
      </c>
      <c r="D695" s="101"/>
      <c r="E695" s="104"/>
      <c r="F695" s="105">
        <v>3.5</v>
      </c>
      <c r="G695" s="106">
        <v>5.95</v>
      </c>
      <c r="H695" s="107">
        <v>12.9</v>
      </c>
      <c r="I695" s="105">
        <v>119.6</v>
      </c>
      <c r="J695" s="104" t="s">
        <v>175</v>
      </c>
      <c r="K695" s="234"/>
      <c r="L695" s="235"/>
      <c r="M695" s="234"/>
      <c r="N695" s="89"/>
      <c r="O695" s="89"/>
      <c r="P695" s="89"/>
      <c r="Q695" s="89"/>
      <c r="R695" s="89"/>
      <c r="S695" s="89"/>
      <c r="T695" s="89"/>
      <c r="U695" s="89"/>
      <c r="V695" s="66"/>
      <c r="W695" s="66"/>
      <c r="X695" s="66"/>
      <c r="Y695" s="66"/>
      <c r="Z695" s="66"/>
      <c r="AA695" s="66"/>
      <c r="AB695" s="66"/>
      <c r="AC695" s="66"/>
      <c r="AD695" s="66"/>
      <c r="AE695" s="66"/>
      <c r="AF695" s="66"/>
      <c r="AG695" s="66"/>
      <c r="AH695" s="66"/>
      <c r="AI695" s="66"/>
      <c r="AJ695" s="66"/>
      <c r="AK695" s="66"/>
      <c r="AL695" s="66"/>
      <c r="AM695" s="66"/>
      <c r="AN695" s="66"/>
      <c r="AO695" s="66"/>
      <c r="AP695" s="66"/>
      <c r="AQ695" s="66"/>
      <c r="AR695" s="66"/>
      <c r="AS695" s="66"/>
      <c r="AT695" s="66"/>
      <c r="AU695" s="66"/>
      <c r="AV695" s="66"/>
      <c r="AW695" s="66"/>
      <c r="AX695" s="66"/>
      <c r="AY695" s="66"/>
      <c r="AZ695" s="66"/>
      <c r="BA695" s="66"/>
      <c r="BB695" s="66"/>
      <c r="BC695" s="66"/>
      <c r="BD695" s="66"/>
      <c r="BE695" s="66"/>
      <c r="BF695" s="66"/>
      <c r="BG695" s="66"/>
      <c r="BH695" s="66"/>
      <c r="BI695" s="66"/>
      <c r="BJ695" s="66"/>
      <c r="BK695" s="66"/>
      <c r="BL695" s="66"/>
      <c r="BM695" s="66"/>
      <c r="BN695" s="66"/>
      <c r="BO695" s="66"/>
      <c r="BP695" s="66"/>
      <c r="BQ695" s="66"/>
      <c r="BR695" s="66"/>
      <c r="BS695" s="66"/>
      <c r="BT695" s="66"/>
      <c r="BU695" s="66"/>
      <c r="BV695" s="66"/>
      <c r="BW695" s="66"/>
      <c r="BX695" s="66"/>
      <c r="BY695" s="66"/>
      <c r="BZ695" s="66"/>
      <c r="CA695" s="66"/>
      <c r="CB695" s="66"/>
      <c r="CC695" s="66"/>
      <c r="CD695" s="66"/>
      <c r="CE695" s="66"/>
      <c r="CF695" s="66"/>
      <c r="CG695" s="66"/>
      <c r="CH695" s="66"/>
      <c r="CI695" s="66"/>
      <c r="CJ695" s="66"/>
      <c r="CK695" s="66"/>
      <c r="CL695" s="66"/>
      <c r="CM695" s="66"/>
      <c r="CN695" s="66"/>
      <c r="CO695" s="66"/>
      <c r="CP695" s="66"/>
      <c r="CQ695" s="66"/>
      <c r="CR695" s="66"/>
      <c r="CS695" s="66"/>
      <c r="CT695" s="66"/>
      <c r="CU695" s="66"/>
      <c r="CV695" s="66"/>
      <c r="CW695" s="66"/>
      <c r="CX695" s="66"/>
      <c r="CY695" s="66"/>
      <c r="CZ695" s="66"/>
      <c r="DA695" s="66"/>
      <c r="DB695" s="66"/>
      <c r="DC695" s="66"/>
      <c r="DD695" s="66"/>
      <c r="DE695" s="66"/>
      <c r="DF695" s="66"/>
      <c r="DG695" s="66"/>
      <c r="DH695" s="66"/>
      <c r="DI695" s="66"/>
      <c r="DJ695" s="66"/>
      <c r="DK695" s="66"/>
      <c r="DL695" s="66"/>
      <c r="DM695" s="66"/>
      <c r="DN695" s="66"/>
      <c r="DO695" s="66"/>
      <c r="DP695" s="66"/>
      <c r="DQ695" s="66"/>
      <c r="DR695" s="66"/>
      <c r="DS695" s="66"/>
      <c r="DT695" s="66"/>
      <c r="DU695" s="66"/>
      <c r="DV695" s="66"/>
      <c r="DW695" s="66"/>
      <c r="DX695" s="66"/>
      <c r="DY695" s="66"/>
      <c r="DZ695" s="66"/>
      <c r="EA695" s="66"/>
      <c r="EB695" s="66"/>
      <c r="EC695" s="66"/>
      <c r="ED695" s="66"/>
      <c r="EE695" s="66"/>
      <c r="EF695" s="66"/>
      <c r="EG695" s="66"/>
      <c r="EH695" s="66"/>
      <c r="EI695" s="66"/>
      <c r="EJ695" s="66"/>
      <c r="EK695" s="66"/>
      <c r="EL695" s="66"/>
      <c r="EM695" s="66"/>
      <c r="EN695" s="66"/>
      <c r="EO695" s="66"/>
      <c r="EP695" s="66"/>
      <c r="EQ695" s="66"/>
      <c r="ER695" s="66"/>
      <c r="ES695" s="66"/>
      <c r="ET695" s="66"/>
      <c r="EU695" s="66"/>
      <c r="EV695" s="66"/>
      <c r="EW695" s="66"/>
      <c r="EX695" s="66"/>
      <c r="EY695" s="66"/>
      <c r="EZ695" s="66"/>
      <c r="FA695" s="66"/>
      <c r="FB695" s="66"/>
      <c r="FC695" s="66"/>
      <c r="FD695" s="66"/>
      <c r="FE695" s="66"/>
      <c r="FF695" s="66"/>
      <c r="FG695" s="66"/>
      <c r="FH695" s="66"/>
      <c r="FI695" s="66"/>
      <c r="FJ695" s="66"/>
      <c r="FK695" s="66"/>
      <c r="FL695" s="66"/>
      <c r="FM695" s="66"/>
      <c r="FN695" s="66"/>
      <c r="FO695" s="66"/>
      <c r="FP695" s="66"/>
      <c r="FQ695" s="66"/>
      <c r="FR695" s="66"/>
      <c r="FS695" s="66"/>
      <c r="FT695" s="66"/>
      <c r="FU695" s="66"/>
      <c r="FV695" s="66"/>
      <c r="FW695" s="66"/>
      <c r="FX695" s="66"/>
      <c r="FY695" s="66"/>
      <c r="FZ695" s="66"/>
      <c r="GA695" s="66"/>
      <c r="GB695" s="66"/>
      <c r="GC695" s="66"/>
      <c r="GD695" s="66"/>
      <c r="GE695" s="66"/>
      <c r="GF695" s="66"/>
    </row>
    <row r="696" spans="1:188" s="65" customFormat="1" x14ac:dyDescent="0.25">
      <c r="A696" s="101"/>
      <c r="B696" s="102" t="s">
        <v>28</v>
      </c>
      <c r="C696" s="108"/>
      <c r="D696" s="415">
        <v>25</v>
      </c>
      <c r="E696" s="108">
        <v>25</v>
      </c>
      <c r="F696" s="105"/>
      <c r="G696" s="106"/>
      <c r="H696" s="106"/>
      <c r="I696" s="105"/>
      <c r="J696" s="104"/>
      <c r="K696" s="234"/>
      <c r="L696" s="235"/>
      <c r="M696" s="234"/>
      <c r="N696" s="89"/>
      <c r="O696" s="89"/>
      <c r="P696" s="89"/>
      <c r="Q696" s="89"/>
      <c r="R696" s="89"/>
      <c r="S696" s="89"/>
      <c r="T696" s="89"/>
      <c r="U696" s="89"/>
      <c r="V696" s="66"/>
      <c r="W696" s="66"/>
      <c r="X696" s="66"/>
      <c r="Y696" s="66"/>
      <c r="Z696" s="66"/>
      <c r="AA696" s="66"/>
      <c r="AB696" s="66"/>
      <c r="AC696" s="66"/>
      <c r="AD696" s="66"/>
      <c r="AE696" s="66"/>
      <c r="AF696" s="66"/>
      <c r="AG696" s="66"/>
      <c r="AH696" s="66"/>
      <c r="AI696" s="66"/>
      <c r="AJ696" s="66"/>
      <c r="AK696" s="66"/>
      <c r="AL696" s="66"/>
      <c r="AM696" s="66"/>
      <c r="AN696" s="66"/>
      <c r="AO696" s="66"/>
      <c r="AP696" s="66"/>
      <c r="AQ696" s="66"/>
      <c r="AR696" s="66"/>
      <c r="AS696" s="66"/>
      <c r="AT696" s="66"/>
      <c r="AU696" s="66"/>
      <c r="AV696" s="66"/>
      <c r="AW696" s="66"/>
      <c r="AX696" s="66"/>
      <c r="AY696" s="66"/>
      <c r="AZ696" s="66"/>
      <c r="BA696" s="66"/>
      <c r="BB696" s="66"/>
      <c r="BC696" s="66"/>
      <c r="BD696" s="66"/>
      <c r="BE696" s="66"/>
      <c r="BF696" s="66"/>
      <c r="BG696" s="66"/>
      <c r="BH696" s="66"/>
      <c r="BI696" s="66"/>
      <c r="BJ696" s="66"/>
      <c r="BK696" s="66"/>
      <c r="BL696" s="66"/>
      <c r="BM696" s="66"/>
      <c r="BN696" s="66"/>
      <c r="BO696" s="66"/>
      <c r="BP696" s="66"/>
      <c r="BQ696" s="66"/>
      <c r="BR696" s="66"/>
      <c r="BS696" s="66"/>
      <c r="BT696" s="66"/>
      <c r="BU696" s="66"/>
      <c r="BV696" s="66"/>
      <c r="BW696" s="66"/>
      <c r="BX696" s="66"/>
      <c r="BY696" s="66"/>
      <c r="BZ696" s="66"/>
      <c r="CA696" s="66"/>
      <c r="CB696" s="66"/>
      <c r="CC696" s="66"/>
      <c r="CD696" s="66"/>
      <c r="CE696" s="66"/>
      <c r="CF696" s="66"/>
      <c r="CG696" s="66"/>
      <c r="CH696" s="66"/>
      <c r="CI696" s="66"/>
      <c r="CJ696" s="66"/>
      <c r="CK696" s="66"/>
      <c r="CL696" s="66"/>
      <c r="CM696" s="66"/>
      <c r="CN696" s="66"/>
      <c r="CO696" s="66"/>
      <c r="CP696" s="66"/>
      <c r="CQ696" s="66"/>
      <c r="CR696" s="66"/>
      <c r="CS696" s="66"/>
      <c r="CT696" s="66"/>
      <c r="CU696" s="66"/>
      <c r="CV696" s="66"/>
      <c r="CW696" s="66"/>
      <c r="CX696" s="66"/>
      <c r="CY696" s="66"/>
      <c r="CZ696" s="66"/>
      <c r="DA696" s="66"/>
      <c r="DB696" s="66"/>
      <c r="DC696" s="66"/>
      <c r="DD696" s="66"/>
      <c r="DE696" s="66"/>
      <c r="DF696" s="66"/>
      <c r="DG696" s="66"/>
      <c r="DH696" s="66"/>
      <c r="DI696" s="66"/>
      <c r="DJ696" s="66"/>
      <c r="DK696" s="66"/>
      <c r="DL696" s="66"/>
      <c r="DM696" s="66"/>
      <c r="DN696" s="66"/>
      <c r="DO696" s="66"/>
      <c r="DP696" s="66"/>
      <c r="DQ696" s="66"/>
      <c r="DR696" s="66"/>
      <c r="DS696" s="66"/>
      <c r="DT696" s="66"/>
      <c r="DU696" s="66"/>
      <c r="DV696" s="66"/>
      <c r="DW696" s="66"/>
      <c r="DX696" s="66"/>
      <c r="DY696" s="66"/>
      <c r="DZ696" s="66"/>
      <c r="EA696" s="66"/>
      <c r="EB696" s="66"/>
      <c r="EC696" s="66"/>
      <c r="ED696" s="66"/>
      <c r="EE696" s="66"/>
      <c r="EF696" s="66"/>
      <c r="EG696" s="66"/>
      <c r="EH696" s="66"/>
      <c r="EI696" s="66"/>
      <c r="EJ696" s="66"/>
      <c r="EK696" s="66"/>
      <c r="EL696" s="66"/>
      <c r="EM696" s="66"/>
      <c r="EN696" s="66"/>
      <c r="EO696" s="66"/>
      <c r="EP696" s="66"/>
      <c r="EQ696" s="66"/>
      <c r="ER696" s="66"/>
      <c r="ES696" s="66"/>
      <c r="ET696" s="66"/>
      <c r="EU696" s="66"/>
      <c r="EV696" s="66"/>
      <c r="EW696" s="66"/>
      <c r="EX696" s="66"/>
      <c r="EY696" s="66"/>
      <c r="EZ696" s="66"/>
      <c r="FA696" s="66"/>
      <c r="FB696" s="66"/>
      <c r="FC696" s="66"/>
      <c r="FD696" s="66"/>
      <c r="FE696" s="66"/>
      <c r="FF696" s="66"/>
      <c r="FG696" s="66"/>
      <c r="FH696" s="66"/>
      <c r="FI696" s="66"/>
      <c r="FJ696" s="66"/>
      <c r="FK696" s="66"/>
      <c r="FL696" s="66"/>
      <c r="FM696" s="66"/>
      <c r="FN696" s="66"/>
      <c r="FO696" s="66"/>
      <c r="FP696" s="66"/>
      <c r="FQ696" s="66"/>
      <c r="FR696" s="66"/>
      <c r="FS696" s="66"/>
      <c r="FT696" s="66"/>
      <c r="FU696" s="66"/>
      <c r="FV696" s="66"/>
      <c r="FW696" s="66"/>
      <c r="FX696" s="66"/>
      <c r="FY696" s="66"/>
      <c r="FZ696" s="66"/>
      <c r="GA696" s="66"/>
      <c r="GB696" s="66"/>
      <c r="GC696" s="66"/>
      <c r="GD696" s="66"/>
      <c r="GE696" s="66"/>
      <c r="GF696" s="66"/>
    </row>
    <row r="697" spans="1:188" s="65" customFormat="1" x14ac:dyDescent="0.25">
      <c r="A697" s="101"/>
      <c r="B697" s="102" t="s">
        <v>70</v>
      </c>
      <c r="C697" s="108"/>
      <c r="D697" s="415">
        <v>5.0999999999999996</v>
      </c>
      <c r="E697" s="108">
        <v>5</v>
      </c>
      <c r="F697" s="105"/>
      <c r="G697" s="106"/>
      <c r="H697" s="106"/>
      <c r="I697" s="105"/>
      <c r="J697" s="104"/>
      <c r="K697" s="234"/>
      <c r="L697" s="235"/>
      <c r="M697" s="234"/>
      <c r="N697" s="89"/>
      <c r="O697" s="89"/>
      <c r="P697" s="89"/>
      <c r="Q697" s="89"/>
      <c r="R697" s="89"/>
      <c r="S697" s="89"/>
      <c r="T697" s="89"/>
      <c r="U697" s="89"/>
      <c r="V697" s="66"/>
      <c r="W697" s="66"/>
      <c r="X697" s="66"/>
      <c r="Y697" s="66"/>
      <c r="Z697" s="66"/>
      <c r="AA697" s="66"/>
      <c r="AB697" s="66"/>
      <c r="AC697" s="66"/>
      <c r="AD697" s="66"/>
      <c r="AE697" s="66"/>
      <c r="AF697" s="66"/>
      <c r="AG697" s="66"/>
      <c r="AH697" s="66"/>
      <c r="AI697" s="66"/>
      <c r="AJ697" s="66"/>
      <c r="AK697" s="66"/>
      <c r="AL697" s="66"/>
      <c r="AM697" s="66"/>
      <c r="AN697" s="66"/>
      <c r="AO697" s="66"/>
      <c r="AP697" s="66"/>
      <c r="AQ697" s="66"/>
      <c r="AR697" s="66"/>
      <c r="AS697" s="66"/>
      <c r="AT697" s="66"/>
      <c r="AU697" s="66"/>
      <c r="AV697" s="66"/>
      <c r="AW697" s="66"/>
      <c r="AX697" s="66"/>
      <c r="AY697" s="66"/>
      <c r="AZ697" s="66"/>
      <c r="BA697" s="66"/>
      <c r="BB697" s="66"/>
      <c r="BC697" s="66"/>
      <c r="BD697" s="66"/>
      <c r="BE697" s="66"/>
      <c r="BF697" s="66"/>
      <c r="BG697" s="66"/>
      <c r="BH697" s="66"/>
      <c r="BI697" s="66"/>
      <c r="BJ697" s="66"/>
      <c r="BK697" s="66"/>
      <c r="BL697" s="66"/>
      <c r="BM697" s="66"/>
      <c r="BN697" s="66"/>
      <c r="BO697" s="66"/>
      <c r="BP697" s="66"/>
      <c r="BQ697" s="66"/>
      <c r="BR697" s="66"/>
      <c r="BS697" s="66"/>
      <c r="BT697" s="66"/>
      <c r="BU697" s="66"/>
      <c r="BV697" s="66"/>
      <c r="BW697" s="66"/>
      <c r="BX697" s="66"/>
      <c r="BY697" s="66"/>
      <c r="BZ697" s="66"/>
      <c r="CA697" s="66"/>
      <c r="CB697" s="66"/>
      <c r="CC697" s="66"/>
      <c r="CD697" s="66"/>
      <c r="CE697" s="66"/>
      <c r="CF697" s="66"/>
      <c r="CG697" s="66"/>
      <c r="CH697" s="66"/>
      <c r="CI697" s="66"/>
      <c r="CJ697" s="66"/>
      <c r="CK697" s="66"/>
      <c r="CL697" s="66"/>
      <c r="CM697" s="66"/>
      <c r="CN697" s="66"/>
      <c r="CO697" s="66"/>
      <c r="CP697" s="66"/>
      <c r="CQ697" s="66"/>
      <c r="CR697" s="66"/>
      <c r="CS697" s="66"/>
      <c r="CT697" s="66"/>
      <c r="CU697" s="66"/>
      <c r="CV697" s="66"/>
      <c r="CW697" s="66"/>
      <c r="CX697" s="66"/>
      <c r="CY697" s="66"/>
      <c r="CZ697" s="66"/>
      <c r="DA697" s="66"/>
      <c r="DB697" s="66"/>
      <c r="DC697" s="66"/>
      <c r="DD697" s="66"/>
      <c r="DE697" s="66"/>
      <c r="DF697" s="66"/>
      <c r="DG697" s="66"/>
      <c r="DH697" s="66"/>
      <c r="DI697" s="66"/>
      <c r="DJ697" s="66"/>
      <c r="DK697" s="66"/>
      <c r="DL697" s="66"/>
      <c r="DM697" s="66"/>
      <c r="DN697" s="66"/>
      <c r="DO697" s="66"/>
      <c r="DP697" s="66"/>
      <c r="DQ697" s="66"/>
      <c r="DR697" s="66"/>
      <c r="DS697" s="66"/>
      <c r="DT697" s="66"/>
      <c r="DU697" s="66"/>
      <c r="DV697" s="66"/>
      <c r="DW697" s="66"/>
      <c r="DX697" s="66"/>
      <c r="DY697" s="66"/>
      <c r="DZ697" s="66"/>
      <c r="EA697" s="66"/>
      <c r="EB697" s="66"/>
      <c r="EC697" s="66"/>
      <c r="ED697" s="66"/>
      <c r="EE697" s="66"/>
      <c r="EF697" s="66"/>
      <c r="EG697" s="66"/>
      <c r="EH697" s="66"/>
      <c r="EI697" s="66"/>
      <c r="EJ697" s="66"/>
      <c r="EK697" s="66"/>
      <c r="EL697" s="66"/>
      <c r="EM697" s="66"/>
      <c r="EN697" s="66"/>
      <c r="EO697" s="66"/>
      <c r="EP697" s="66"/>
      <c r="EQ697" s="66"/>
      <c r="ER697" s="66"/>
      <c r="ES697" s="66"/>
      <c r="ET697" s="66"/>
      <c r="EU697" s="66"/>
      <c r="EV697" s="66"/>
      <c r="EW697" s="66"/>
      <c r="EX697" s="66"/>
      <c r="EY697" s="66"/>
      <c r="EZ697" s="66"/>
      <c r="FA697" s="66"/>
      <c r="FB697" s="66"/>
      <c r="FC697" s="66"/>
      <c r="FD697" s="66"/>
      <c r="FE697" s="66"/>
      <c r="FF697" s="66"/>
      <c r="FG697" s="66"/>
      <c r="FH697" s="66"/>
      <c r="FI697" s="66"/>
      <c r="FJ697" s="66"/>
      <c r="FK697" s="66"/>
      <c r="FL697" s="66"/>
      <c r="FM697" s="66"/>
      <c r="FN697" s="66"/>
      <c r="FO697" s="66"/>
      <c r="FP697" s="66"/>
      <c r="FQ697" s="66"/>
      <c r="FR697" s="66"/>
      <c r="FS697" s="66"/>
      <c r="FT697" s="66"/>
      <c r="FU697" s="66"/>
      <c r="FV697" s="66"/>
      <c r="FW697" s="66"/>
      <c r="FX697" s="66"/>
      <c r="FY697" s="66"/>
      <c r="FZ697" s="66"/>
      <c r="GA697" s="66"/>
      <c r="GB697" s="66"/>
      <c r="GC697" s="66"/>
      <c r="GD697" s="66"/>
      <c r="GE697" s="66"/>
      <c r="GF697" s="66"/>
    </row>
    <row r="698" spans="1:188" s="65" customFormat="1" ht="15.75" thickBot="1" x14ac:dyDescent="0.3">
      <c r="A698" s="101"/>
      <c r="B698" s="102" t="s">
        <v>22</v>
      </c>
      <c r="C698" s="108"/>
      <c r="D698" s="415">
        <v>3</v>
      </c>
      <c r="E698" s="108">
        <v>3</v>
      </c>
      <c r="F698" s="105" t="s">
        <v>1</v>
      </c>
      <c r="G698" s="106"/>
      <c r="H698" s="106"/>
      <c r="I698" s="105"/>
      <c r="J698" s="104"/>
      <c r="K698" s="234"/>
      <c r="L698" s="235"/>
      <c r="M698" s="234"/>
      <c r="N698" s="89"/>
      <c r="O698" s="89"/>
      <c r="P698" s="89"/>
      <c r="Q698" s="89"/>
      <c r="R698" s="89"/>
      <c r="S698" s="89"/>
      <c r="T698" s="89"/>
      <c r="U698" s="89"/>
      <c r="V698" s="66"/>
      <c r="W698" s="66"/>
      <c r="X698" s="66"/>
      <c r="Y698" s="66"/>
      <c r="Z698" s="66"/>
      <c r="AA698" s="66"/>
      <c r="AB698" s="66"/>
      <c r="AC698" s="66"/>
      <c r="AD698" s="66"/>
      <c r="AE698" s="66"/>
      <c r="AF698" s="66"/>
      <c r="AG698" s="66"/>
      <c r="AH698" s="66"/>
      <c r="AI698" s="66"/>
      <c r="AJ698" s="66"/>
      <c r="AK698" s="66"/>
      <c r="AL698" s="66"/>
      <c r="AM698" s="66"/>
      <c r="AN698" s="66"/>
      <c r="AO698" s="66"/>
      <c r="AP698" s="66"/>
      <c r="AQ698" s="66"/>
      <c r="AR698" s="66"/>
      <c r="AS698" s="66"/>
      <c r="AT698" s="66"/>
      <c r="AU698" s="66"/>
      <c r="AV698" s="66"/>
      <c r="AW698" s="66"/>
      <c r="AX698" s="66"/>
      <c r="AY698" s="66"/>
      <c r="AZ698" s="66"/>
      <c r="BA698" s="66"/>
      <c r="BB698" s="66"/>
      <c r="BC698" s="66"/>
      <c r="BD698" s="66"/>
      <c r="BE698" s="66"/>
      <c r="BF698" s="66"/>
      <c r="BG698" s="66"/>
      <c r="BH698" s="66"/>
      <c r="BI698" s="66"/>
      <c r="BJ698" s="66"/>
      <c r="BK698" s="66"/>
      <c r="BL698" s="66"/>
      <c r="BM698" s="66"/>
      <c r="BN698" s="66"/>
      <c r="BO698" s="66"/>
      <c r="BP698" s="66"/>
      <c r="BQ698" s="66"/>
      <c r="BR698" s="66"/>
      <c r="BS698" s="66"/>
      <c r="BT698" s="66"/>
      <c r="BU698" s="66"/>
      <c r="BV698" s="66"/>
      <c r="BW698" s="66"/>
      <c r="BX698" s="66"/>
      <c r="BY698" s="66"/>
      <c r="BZ698" s="66"/>
      <c r="CA698" s="66"/>
      <c r="CB698" s="66"/>
      <c r="CC698" s="66"/>
      <c r="CD698" s="66"/>
      <c r="CE698" s="66"/>
      <c r="CF698" s="66"/>
      <c r="CG698" s="66"/>
      <c r="CH698" s="66"/>
      <c r="CI698" s="66"/>
      <c r="CJ698" s="66"/>
      <c r="CK698" s="66"/>
      <c r="CL698" s="66"/>
      <c r="CM698" s="66"/>
      <c r="CN698" s="66"/>
      <c r="CO698" s="66"/>
      <c r="CP698" s="66"/>
      <c r="CQ698" s="66"/>
      <c r="CR698" s="66"/>
      <c r="CS698" s="66"/>
      <c r="CT698" s="66"/>
      <c r="CU698" s="66"/>
      <c r="CV698" s="66"/>
      <c r="CW698" s="66"/>
      <c r="CX698" s="66"/>
      <c r="CY698" s="66"/>
      <c r="CZ698" s="66"/>
      <c r="DA698" s="66"/>
      <c r="DB698" s="66"/>
      <c r="DC698" s="66"/>
      <c r="DD698" s="66"/>
      <c r="DE698" s="66"/>
      <c r="DF698" s="66"/>
      <c r="DG698" s="66"/>
      <c r="DH698" s="66"/>
      <c r="DI698" s="66"/>
      <c r="DJ698" s="66"/>
      <c r="DK698" s="66"/>
      <c r="DL698" s="66"/>
      <c r="DM698" s="66"/>
      <c r="DN698" s="66"/>
      <c r="DO698" s="66"/>
      <c r="DP698" s="66"/>
      <c r="DQ698" s="66"/>
      <c r="DR698" s="66"/>
      <c r="DS698" s="66"/>
      <c r="DT698" s="66"/>
      <c r="DU698" s="66"/>
      <c r="DV698" s="66"/>
      <c r="DW698" s="66"/>
      <c r="DX698" s="66"/>
      <c r="DY698" s="66"/>
      <c r="DZ698" s="66"/>
      <c r="EA698" s="66"/>
      <c r="EB698" s="66"/>
      <c r="EC698" s="66"/>
      <c r="ED698" s="66"/>
      <c r="EE698" s="66"/>
      <c r="EF698" s="66"/>
      <c r="EG698" s="66"/>
      <c r="EH698" s="66"/>
      <c r="EI698" s="66"/>
      <c r="EJ698" s="66"/>
      <c r="EK698" s="66"/>
      <c r="EL698" s="66"/>
      <c r="EM698" s="66"/>
      <c r="EN698" s="66"/>
      <c r="EO698" s="66"/>
      <c r="EP698" s="66"/>
      <c r="EQ698" s="66"/>
      <c r="ER698" s="66"/>
      <c r="ES698" s="66"/>
      <c r="ET698" s="66"/>
      <c r="EU698" s="66"/>
      <c r="EV698" s="66"/>
      <c r="EW698" s="66"/>
      <c r="EX698" s="66"/>
      <c r="EY698" s="66"/>
      <c r="EZ698" s="66"/>
      <c r="FA698" s="66"/>
      <c r="FB698" s="66"/>
      <c r="FC698" s="66"/>
      <c r="FD698" s="66"/>
      <c r="FE698" s="66"/>
      <c r="FF698" s="66"/>
      <c r="FG698" s="66"/>
      <c r="FH698" s="66"/>
      <c r="FI698" s="66"/>
      <c r="FJ698" s="66"/>
      <c r="FK698" s="66"/>
      <c r="FL698" s="66"/>
      <c r="FM698" s="66"/>
      <c r="FN698" s="66"/>
      <c r="FO698" s="66"/>
      <c r="FP698" s="66"/>
      <c r="FQ698" s="66"/>
      <c r="FR698" s="66"/>
      <c r="FS698" s="66"/>
      <c r="FT698" s="66"/>
      <c r="FU698" s="66"/>
      <c r="FV698" s="66"/>
      <c r="FW698" s="66"/>
      <c r="FX698" s="66"/>
      <c r="FY698" s="66"/>
      <c r="FZ698" s="66"/>
      <c r="GA698" s="66"/>
      <c r="GB698" s="66"/>
      <c r="GC698" s="66"/>
      <c r="GD698" s="66"/>
      <c r="GE698" s="66"/>
      <c r="GF698" s="66"/>
    </row>
    <row r="699" spans="1:188" ht="15.75" thickBot="1" x14ac:dyDescent="0.3">
      <c r="A699" s="171" t="s">
        <v>29</v>
      </c>
      <c r="B699" s="172"/>
      <c r="C699" s="247">
        <v>350</v>
      </c>
      <c r="D699" s="252"/>
      <c r="E699" s="247"/>
      <c r="F699" s="165">
        <v>13</v>
      </c>
      <c r="G699" s="165">
        <v>15.649999999999999</v>
      </c>
      <c r="H699" s="165">
        <v>42.6</v>
      </c>
      <c r="I699" s="165">
        <v>364</v>
      </c>
      <c r="J699" s="167"/>
      <c r="L699" s="235"/>
    </row>
    <row r="700" spans="1:188" x14ac:dyDescent="0.25">
      <c r="A700" s="71" t="s">
        <v>52</v>
      </c>
      <c r="B700" s="67"/>
      <c r="C700" s="72">
        <v>100</v>
      </c>
      <c r="D700" s="174">
        <v>114</v>
      </c>
      <c r="E700" s="72">
        <v>100</v>
      </c>
      <c r="F700" s="132">
        <v>0.36</v>
      </c>
      <c r="G700" s="131">
        <v>0.1</v>
      </c>
      <c r="H700" s="130">
        <v>10</v>
      </c>
      <c r="I700" s="131">
        <v>42</v>
      </c>
      <c r="J700" s="68" t="s">
        <v>331</v>
      </c>
      <c r="K700" s="89"/>
      <c r="L700" s="93"/>
      <c r="M700" s="89"/>
      <c r="N700" s="66"/>
      <c r="O700" s="66"/>
      <c r="P700" s="66"/>
      <c r="Q700" s="66"/>
      <c r="R700" s="66"/>
      <c r="S700" s="66"/>
      <c r="T700" s="66"/>
      <c r="U700" s="66"/>
    </row>
    <row r="701" spans="1:188" ht="15.75" thickBot="1" x14ac:dyDescent="0.3">
      <c r="A701" s="71" t="s">
        <v>220</v>
      </c>
      <c r="B701" s="67"/>
      <c r="C701" s="72"/>
      <c r="D701" s="174"/>
      <c r="E701" s="72"/>
      <c r="F701" s="132"/>
      <c r="G701" s="131"/>
      <c r="H701" s="130"/>
      <c r="I701" s="131"/>
      <c r="J701" s="68"/>
      <c r="K701" s="89"/>
      <c r="L701" s="93"/>
      <c r="M701" s="89"/>
      <c r="N701" s="66"/>
      <c r="O701" s="66"/>
      <c r="P701" s="66"/>
      <c r="Q701" s="66"/>
      <c r="R701" s="66"/>
      <c r="S701" s="66"/>
      <c r="T701" s="66"/>
      <c r="U701" s="66"/>
    </row>
    <row r="702" spans="1:188" ht="15.75" thickBot="1" x14ac:dyDescent="0.3">
      <c r="A702" s="171" t="s">
        <v>29</v>
      </c>
      <c r="B702" s="172"/>
      <c r="C702" s="247">
        <v>100</v>
      </c>
      <c r="D702" s="252"/>
      <c r="E702" s="167"/>
      <c r="F702" s="165">
        <v>0.36</v>
      </c>
      <c r="G702" s="165">
        <v>0.1</v>
      </c>
      <c r="H702" s="165">
        <v>10</v>
      </c>
      <c r="I702" s="165">
        <v>42</v>
      </c>
      <c r="J702" s="167"/>
      <c r="L702" s="235"/>
    </row>
    <row r="703" spans="1:188" ht="15.75" thickBot="1" x14ac:dyDescent="0.3">
      <c r="A703" s="82"/>
      <c r="B703" s="83"/>
      <c r="C703" s="246">
        <v>450</v>
      </c>
      <c r="D703" s="87"/>
      <c r="E703" s="158"/>
      <c r="F703" s="453">
        <v>10</v>
      </c>
      <c r="G703" s="453">
        <v>12</v>
      </c>
      <c r="H703" s="453">
        <v>52.6</v>
      </c>
      <c r="I703" s="453">
        <v>367</v>
      </c>
      <c r="J703" s="158"/>
      <c r="L703" s="235"/>
    </row>
    <row r="704" spans="1:188" x14ac:dyDescent="0.25">
      <c r="A704" s="82"/>
      <c r="B704" s="83" t="s">
        <v>32</v>
      </c>
      <c r="C704" s="253"/>
      <c r="D704" s="253"/>
      <c r="E704" s="267"/>
      <c r="F704" s="453"/>
      <c r="G704" s="156"/>
      <c r="H704" s="454"/>
      <c r="I704" s="453"/>
      <c r="J704" s="158"/>
      <c r="L704" s="235"/>
    </row>
    <row r="705" spans="1:139" s="65" customFormat="1" x14ac:dyDescent="0.25">
      <c r="A705" s="71" t="s">
        <v>431</v>
      </c>
      <c r="B705" s="67"/>
      <c r="C705" s="74">
        <v>30</v>
      </c>
      <c r="D705" s="130"/>
      <c r="E705" s="131"/>
      <c r="F705" s="130">
        <v>0.33</v>
      </c>
      <c r="G705" s="131">
        <v>1.86</v>
      </c>
      <c r="H705" s="130">
        <v>1.4</v>
      </c>
      <c r="I705" s="132">
        <v>24</v>
      </c>
      <c r="J705" s="68" t="s">
        <v>432</v>
      </c>
      <c r="K705" s="234"/>
      <c r="L705" s="235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6"/>
      <c r="AD705" s="66"/>
      <c r="AE705" s="66"/>
      <c r="AF705" s="66"/>
      <c r="AG705" s="66"/>
      <c r="AH705" s="66"/>
      <c r="AI705" s="66"/>
      <c r="AJ705" s="66"/>
      <c r="AK705" s="66"/>
      <c r="AL705" s="66"/>
      <c r="AM705" s="66"/>
      <c r="AN705" s="66"/>
      <c r="AO705" s="66"/>
      <c r="AP705" s="66"/>
      <c r="AQ705" s="66"/>
      <c r="AR705" s="66"/>
      <c r="AS705" s="66"/>
      <c r="AT705" s="66"/>
      <c r="AU705" s="66"/>
      <c r="AV705" s="66"/>
      <c r="AW705" s="66"/>
      <c r="AX705" s="66"/>
      <c r="AY705" s="66"/>
      <c r="AZ705" s="66"/>
      <c r="BA705" s="66"/>
      <c r="BB705" s="66"/>
      <c r="BC705" s="66"/>
      <c r="BD705" s="66"/>
      <c r="BE705" s="66"/>
      <c r="BF705" s="66"/>
      <c r="BG705" s="66"/>
      <c r="BH705" s="66"/>
      <c r="BI705" s="66"/>
      <c r="BJ705" s="66"/>
      <c r="BK705" s="66"/>
      <c r="BL705" s="66"/>
      <c r="BM705" s="66"/>
      <c r="BN705" s="66"/>
      <c r="BO705" s="66"/>
      <c r="BP705" s="66"/>
      <c r="BQ705" s="66"/>
      <c r="BR705" s="66"/>
      <c r="BS705" s="66"/>
      <c r="BT705" s="66"/>
      <c r="BU705" s="66"/>
      <c r="BV705" s="66"/>
      <c r="BW705" s="66"/>
      <c r="BX705" s="66"/>
      <c r="BY705" s="66"/>
      <c r="BZ705" s="66"/>
      <c r="CA705" s="66"/>
      <c r="CB705" s="66"/>
      <c r="CC705" s="66"/>
      <c r="CD705" s="66"/>
      <c r="CE705" s="66"/>
      <c r="CF705" s="66"/>
      <c r="CG705" s="66"/>
      <c r="CH705" s="66"/>
      <c r="CI705" s="66"/>
      <c r="CJ705" s="66"/>
      <c r="CK705" s="66"/>
      <c r="CL705" s="66"/>
      <c r="CM705" s="66"/>
      <c r="CN705" s="66"/>
      <c r="CO705" s="66"/>
      <c r="CP705" s="66"/>
      <c r="CQ705" s="66"/>
      <c r="CR705" s="66"/>
      <c r="CS705" s="66"/>
      <c r="CT705" s="66"/>
      <c r="CU705" s="66"/>
      <c r="CV705" s="66"/>
      <c r="CW705" s="66"/>
      <c r="CX705" s="66"/>
      <c r="CY705" s="66"/>
      <c r="CZ705" s="66"/>
      <c r="DA705" s="66"/>
      <c r="DB705" s="66"/>
      <c r="DC705" s="66"/>
      <c r="DD705" s="66"/>
      <c r="DE705" s="66"/>
      <c r="DF705" s="66"/>
      <c r="DG705" s="66"/>
      <c r="DH705" s="66"/>
      <c r="DI705" s="66"/>
      <c r="DJ705" s="66"/>
      <c r="DK705" s="66"/>
      <c r="DL705" s="66"/>
      <c r="DM705" s="66"/>
      <c r="DN705" s="66"/>
      <c r="DO705" s="66"/>
      <c r="DP705" s="66"/>
      <c r="DQ705" s="66"/>
      <c r="DR705" s="66"/>
      <c r="DS705" s="66"/>
      <c r="DT705" s="66"/>
      <c r="DU705" s="66"/>
      <c r="DV705" s="66"/>
      <c r="DW705" s="66"/>
      <c r="DX705" s="66"/>
      <c r="DY705" s="66"/>
      <c r="DZ705" s="66"/>
      <c r="EA705" s="66"/>
      <c r="EB705" s="66"/>
      <c r="EC705" s="66"/>
      <c r="ED705" s="66"/>
      <c r="EE705" s="66"/>
      <c r="EF705" s="66"/>
      <c r="EG705" s="66"/>
      <c r="EH705" s="66"/>
      <c r="EI705" s="66"/>
    </row>
    <row r="706" spans="1:139" s="65" customFormat="1" x14ac:dyDescent="0.25">
      <c r="A706" s="71"/>
      <c r="B706" s="67" t="s">
        <v>433</v>
      </c>
      <c r="C706" s="74"/>
      <c r="D706" s="130">
        <v>29.1</v>
      </c>
      <c r="E706" s="131">
        <v>28.5</v>
      </c>
      <c r="F706" s="130"/>
      <c r="G706" s="131"/>
      <c r="H706" s="130"/>
      <c r="I706" s="132"/>
      <c r="J706" s="68"/>
      <c r="K706" s="234"/>
      <c r="L706" s="235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  <c r="AC706" s="66"/>
      <c r="AD706" s="66"/>
      <c r="AE706" s="66"/>
      <c r="AF706" s="66"/>
      <c r="AG706" s="66"/>
      <c r="AH706" s="66"/>
      <c r="AI706" s="66"/>
      <c r="AJ706" s="66"/>
      <c r="AK706" s="66"/>
      <c r="AL706" s="66"/>
      <c r="AM706" s="66"/>
      <c r="AN706" s="66"/>
      <c r="AO706" s="66"/>
      <c r="AP706" s="66"/>
      <c r="AQ706" s="66"/>
      <c r="AR706" s="66"/>
      <c r="AS706" s="66"/>
      <c r="AT706" s="66"/>
      <c r="AU706" s="66"/>
      <c r="AV706" s="66"/>
      <c r="AW706" s="66"/>
      <c r="AX706" s="66"/>
      <c r="AY706" s="66"/>
      <c r="AZ706" s="66"/>
      <c r="BA706" s="66"/>
      <c r="BB706" s="66"/>
      <c r="BC706" s="66"/>
      <c r="BD706" s="66"/>
      <c r="BE706" s="66"/>
      <c r="BF706" s="66"/>
      <c r="BG706" s="66"/>
      <c r="BH706" s="66"/>
      <c r="BI706" s="66"/>
      <c r="BJ706" s="66"/>
      <c r="BK706" s="66"/>
      <c r="BL706" s="66"/>
      <c r="BM706" s="66"/>
      <c r="BN706" s="66"/>
      <c r="BO706" s="66"/>
      <c r="BP706" s="66"/>
      <c r="BQ706" s="66"/>
      <c r="BR706" s="66"/>
      <c r="BS706" s="66"/>
      <c r="BT706" s="66"/>
      <c r="BU706" s="66"/>
      <c r="BV706" s="66"/>
      <c r="BW706" s="66"/>
      <c r="BX706" s="66"/>
      <c r="BY706" s="66"/>
      <c r="BZ706" s="66"/>
      <c r="CA706" s="66"/>
      <c r="CB706" s="66"/>
      <c r="CC706" s="66"/>
      <c r="CD706" s="66"/>
      <c r="CE706" s="66"/>
      <c r="CF706" s="66"/>
      <c r="CG706" s="66"/>
      <c r="CH706" s="66"/>
      <c r="CI706" s="66"/>
      <c r="CJ706" s="66"/>
      <c r="CK706" s="66"/>
      <c r="CL706" s="66"/>
      <c r="CM706" s="66"/>
      <c r="CN706" s="66"/>
      <c r="CO706" s="66"/>
      <c r="CP706" s="66"/>
      <c r="CQ706" s="66"/>
      <c r="CR706" s="66"/>
      <c r="CS706" s="66"/>
      <c r="CT706" s="66"/>
      <c r="CU706" s="66"/>
      <c r="CV706" s="66"/>
      <c r="CW706" s="66"/>
      <c r="CX706" s="66"/>
      <c r="CY706" s="66"/>
      <c r="CZ706" s="66"/>
      <c r="DA706" s="66"/>
      <c r="DB706" s="66"/>
      <c r="DC706" s="66"/>
      <c r="DD706" s="66"/>
      <c r="DE706" s="66"/>
      <c r="DF706" s="66"/>
      <c r="DG706" s="66"/>
      <c r="DH706" s="66"/>
      <c r="DI706" s="66"/>
      <c r="DJ706" s="66"/>
      <c r="DK706" s="66"/>
      <c r="DL706" s="66"/>
      <c r="DM706" s="66"/>
      <c r="DN706" s="66"/>
      <c r="DO706" s="66"/>
      <c r="DP706" s="66"/>
      <c r="DQ706" s="66"/>
      <c r="DR706" s="66"/>
      <c r="DS706" s="66"/>
      <c r="DT706" s="66"/>
      <c r="DU706" s="66"/>
      <c r="DV706" s="66"/>
      <c r="DW706" s="66"/>
      <c r="DX706" s="66"/>
      <c r="DY706" s="66"/>
      <c r="DZ706" s="66"/>
      <c r="EA706" s="66"/>
      <c r="EB706" s="66"/>
      <c r="EC706" s="66"/>
      <c r="ED706" s="66"/>
      <c r="EE706" s="66"/>
      <c r="EF706" s="66"/>
      <c r="EG706" s="66"/>
      <c r="EH706" s="66"/>
      <c r="EI706" s="66"/>
    </row>
    <row r="707" spans="1:139" s="65" customFormat="1" x14ac:dyDescent="0.25">
      <c r="A707" s="71"/>
      <c r="B707" s="67" t="s">
        <v>38</v>
      </c>
      <c r="C707" s="74"/>
      <c r="D707" s="130">
        <v>1.8</v>
      </c>
      <c r="E707" s="131">
        <v>1.8</v>
      </c>
      <c r="F707" s="130"/>
      <c r="G707" s="131"/>
      <c r="H707" s="130"/>
      <c r="I707" s="132"/>
      <c r="J707" s="68"/>
      <c r="K707" s="234"/>
      <c r="L707" s="235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  <c r="AL707" s="66"/>
      <c r="AM707" s="66"/>
      <c r="AN707" s="66"/>
      <c r="AO707" s="66"/>
      <c r="AP707" s="66"/>
      <c r="AQ707" s="66"/>
      <c r="AR707" s="66"/>
      <c r="AS707" s="66"/>
      <c r="AT707" s="66"/>
      <c r="AU707" s="66"/>
      <c r="AV707" s="66"/>
      <c r="AW707" s="66"/>
      <c r="AX707" s="66"/>
      <c r="AY707" s="66"/>
      <c r="AZ707" s="66"/>
      <c r="BA707" s="66"/>
      <c r="BB707" s="66"/>
      <c r="BC707" s="66"/>
      <c r="BD707" s="66"/>
      <c r="BE707" s="66"/>
      <c r="BF707" s="66"/>
      <c r="BG707" s="66"/>
      <c r="BH707" s="66"/>
      <c r="BI707" s="66"/>
      <c r="BJ707" s="66"/>
      <c r="BK707" s="66"/>
      <c r="BL707" s="66"/>
      <c r="BM707" s="66"/>
      <c r="BN707" s="66"/>
      <c r="BO707" s="66"/>
      <c r="BP707" s="66"/>
      <c r="BQ707" s="66"/>
      <c r="BR707" s="66"/>
      <c r="BS707" s="66"/>
      <c r="BT707" s="66"/>
      <c r="BU707" s="66"/>
      <c r="BV707" s="66"/>
      <c r="BW707" s="66"/>
      <c r="BX707" s="66"/>
      <c r="BY707" s="66"/>
      <c r="BZ707" s="66"/>
      <c r="CA707" s="66"/>
      <c r="CB707" s="66"/>
      <c r="CC707" s="66"/>
      <c r="CD707" s="66"/>
      <c r="CE707" s="66"/>
      <c r="CF707" s="66"/>
      <c r="CG707" s="66"/>
      <c r="CH707" s="66"/>
      <c r="CI707" s="66"/>
      <c r="CJ707" s="66"/>
      <c r="CK707" s="66"/>
      <c r="CL707" s="66"/>
      <c r="CM707" s="66"/>
      <c r="CN707" s="66"/>
      <c r="CO707" s="66"/>
      <c r="CP707" s="66"/>
      <c r="CQ707" s="66"/>
      <c r="CR707" s="66"/>
      <c r="CS707" s="66"/>
      <c r="CT707" s="66"/>
      <c r="CU707" s="66"/>
      <c r="CV707" s="66"/>
      <c r="CW707" s="66"/>
      <c r="CX707" s="66"/>
      <c r="CY707" s="66"/>
      <c r="CZ707" s="66"/>
      <c r="DA707" s="66"/>
      <c r="DB707" s="66"/>
      <c r="DC707" s="66"/>
      <c r="DD707" s="66"/>
      <c r="DE707" s="66"/>
      <c r="DF707" s="66"/>
      <c r="DG707" s="66"/>
      <c r="DH707" s="66"/>
      <c r="DI707" s="66"/>
      <c r="DJ707" s="66"/>
      <c r="DK707" s="66"/>
      <c r="DL707" s="66"/>
      <c r="DM707" s="66"/>
      <c r="DN707" s="66"/>
      <c r="DO707" s="66"/>
      <c r="DP707" s="66"/>
      <c r="DQ707" s="66"/>
      <c r="DR707" s="66"/>
      <c r="DS707" s="66"/>
      <c r="DT707" s="66"/>
      <c r="DU707" s="66"/>
      <c r="DV707" s="66"/>
      <c r="DW707" s="66"/>
      <c r="DX707" s="66"/>
      <c r="DY707" s="66"/>
      <c r="DZ707" s="66"/>
      <c r="EA707" s="66"/>
      <c r="EB707" s="66"/>
      <c r="EC707" s="66"/>
      <c r="ED707" s="66"/>
      <c r="EE707" s="66"/>
      <c r="EF707" s="66"/>
      <c r="EG707" s="66"/>
      <c r="EH707" s="66"/>
      <c r="EI707" s="66"/>
    </row>
    <row r="708" spans="1:139" s="65" customFormat="1" ht="34.5" x14ac:dyDescent="0.25">
      <c r="A708" s="71" t="s">
        <v>395</v>
      </c>
      <c r="B708" s="67"/>
      <c r="C708" s="74" t="s">
        <v>239</v>
      </c>
      <c r="D708" s="76"/>
      <c r="E708" s="75"/>
      <c r="F708" s="132">
        <v>2.1</v>
      </c>
      <c r="G708" s="131">
        <v>4.3000000000000007</v>
      </c>
      <c r="H708" s="130">
        <v>9.6999999999999993</v>
      </c>
      <c r="I708" s="132">
        <v>86</v>
      </c>
      <c r="J708" s="68" t="s">
        <v>245</v>
      </c>
      <c r="K708" s="234"/>
      <c r="L708" s="235"/>
      <c r="M708" s="89"/>
      <c r="N708" s="89"/>
      <c r="O708" s="89"/>
      <c r="P708" s="89"/>
      <c r="Q708" s="89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6"/>
      <c r="AY708" s="66"/>
      <c r="AZ708" s="66"/>
      <c r="BA708" s="66"/>
      <c r="BB708" s="66"/>
      <c r="BC708" s="66"/>
      <c r="BD708" s="66"/>
      <c r="BE708" s="66"/>
      <c r="BF708" s="66"/>
      <c r="BG708" s="66"/>
      <c r="BH708" s="66"/>
      <c r="BI708" s="66"/>
      <c r="BJ708" s="66"/>
      <c r="BK708" s="66"/>
      <c r="BL708" s="66"/>
      <c r="BM708" s="66"/>
      <c r="BN708" s="66"/>
      <c r="BO708" s="66"/>
      <c r="BP708" s="66"/>
      <c r="BQ708" s="66"/>
      <c r="BR708" s="66"/>
      <c r="BS708" s="66"/>
      <c r="BT708" s="66"/>
      <c r="BU708" s="66"/>
      <c r="BV708" s="66"/>
      <c r="BW708" s="66"/>
      <c r="BX708" s="66"/>
      <c r="BY708" s="66"/>
      <c r="BZ708" s="66"/>
      <c r="CA708" s="66"/>
      <c r="CB708" s="66"/>
      <c r="CC708" s="66"/>
      <c r="CD708" s="66"/>
      <c r="CE708" s="66"/>
      <c r="CF708" s="66"/>
      <c r="CG708" s="66"/>
      <c r="CH708" s="66"/>
      <c r="CI708" s="66"/>
      <c r="CJ708" s="66"/>
      <c r="CK708" s="66"/>
      <c r="CL708" s="66"/>
      <c r="CM708" s="66"/>
      <c r="CN708" s="66"/>
      <c r="CO708" s="66"/>
      <c r="CP708" s="66"/>
      <c r="CQ708" s="66"/>
      <c r="CR708" s="66"/>
      <c r="CS708" s="66"/>
      <c r="CT708" s="66"/>
      <c r="CU708" s="66"/>
      <c r="CV708" s="66"/>
      <c r="CW708" s="66"/>
      <c r="CX708" s="66"/>
      <c r="CY708" s="66"/>
      <c r="CZ708" s="66"/>
      <c r="DA708" s="66"/>
      <c r="DB708" s="66"/>
      <c r="DC708" s="66"/>
      <c r="DD708" s="66"/>
      <c r="DE708" s="66"/>
      <c r="DF708" s="66"/>
      <c r="DG708" s="66"/>
      <c r="DH708" s="66"/>
      <c r="DI708" s="66"/>
      <c r="DJ708" s="66"/>
      <c r="DK708" s="66"/>
      <c r="DL708" s="66"/>
      <c r="DM708" s="66"/>
      <c r="DN708" s="66"/>
      <c r="DO708" s="66"/>
      <c r="DP708" s="66"/>
      <c r="DQ708" s="66"/>
      <c r="DR708" s="66"/>
      <c r="DS708" s="66"/>
      <c r="DT708" s="66"/>
      <c r="DU708" s="66"/>
      <c r="DV708" s="66"/>
      <c r="DW708" s="66"/>
      <c r="DX708" s="66"/>
      <c r="DY708" s="66"/>
      <c r="DZ708" s="66"/>
      <c r="EA708" s="66"/>
      <c r="EB708" s="66"/>
      <c r="EC708" s="66"/>
      <c r="ED708" s="66"/>
      <c r="EE708" s="66"/>
      <c r="EF708" s="66"/>
      <c r="EG708" s="66"/>
      <c r="EH708" s="66"/>
      <c r="EI708" s="66"/>
    </row>
    <row r="709" spans="1:139" s="65" customFormat="1" x14ac:dyDescent="0.25">
      <c r="A709" s="71"/>
      <c r="B709" s="67" t="s">
        <v>153</v>
      </c>
      <c r="C709" s="187"/>
      <c r="D709" s="74">
        <v>11.4</v>
      </c>
      <c r="E709" s="175">
        <v>11.4</v>
      </c>
      <c r="F709" s="132"/>
      <c r="G709" s="132"/>
      <c r="H709" s="132"/>
      <c r="I709" s="132"/>
      <c r="J709" s="68"/>
      <c r="K709" s="234"/>
      <c r="L709" s="235"/>
      <c r="M709" s="89"/>
      <c r="N709" s="89"/>
      <c r="O709" s="89"/>
      <c r="P709" s="89"/>
      <c r="Q709" s="89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  <c r="AC709" s="66"/>
      <c r="AD709" s="66"/>
      <c r="AE709" s="66"/>
      <c r="AF709" s="66"/>
      <c r="AG709" s="66"/>
      <c r="AH709" s="66"/>
      <c r="AI709" s="66"/>
      <c r="AJ709" s="66"/>
      <c r="AK709" s="66"/>
      <c r="AL709" s="66"/>
      <c r="AM709" s="66"/>
      <c r="AN709" s="66"/>
      <c r="AO709" s="66"/>
      <c r="AP709" s="66"/>
      <c r="AQ709" s="66"/>
      <c r="AR709" s="66"/>
      <c r="AS709" s="66"/>
      <c r="AT709" s="66"/>
      <c r="AU709" s="66"/>
      <c r="AV709" s="66"/>
      <c r="AW709" s="66"/>
      <c r="AX709" s="66"/>
      <c r="AY709" s="66"/>
      <c r="AZ709" s="66"/>
      <c r="BA709" s="66"/>
      <c r="BB709" s="66"/>
      <c r="BC709" s="66"/>
      <c r="BD709" s="66"/>
      <c r="BE709" s="66"/>
      <c r="BF709" s="66"/>
      <c r="BG709" s="66"/>
      <c r="BH709" s="66"/>
      <c r="BI709" s="66"/>
      <c r="BJ709" s="66"/>
      <c r="BK709" s="66"/>
      <c r="BL709" s="66"/>
      <c r="BM709" s="66"/>
      <c r="BN709" s="66"/>
      <c r="BO709" s="66"/>
      <c r="BP709" s="66"/>
      <c r="BQ709" s="66"/>
      <c r="BR709" s="66"/>
      <c r="BS709" s="66"/>
      <c r="BT709" s="66"/>
      <c r="BU709" s="66"/>
      <c r="BV709" s="66"/>
      <c r="BW709" s="66"/>
      <c r="BX709" s="66"/>
      <c r="BY709" s="66"/>
      <c r="BZ709" s="66"/>
      <c r="CA709" s="66"/>
      <c r="CB709" s="66"/>
      <c r="CC709" s="66"/>
      <c r="CD709" s="66"/>
      <c r="CE709" s="66"/>
      <c r="CF709" s="66"/>
      <c r="CG709" s="66"/>
      <c r="CH709" s="66"/>
      <c r="CI709" s="66"/>
      <c r="CJ709" s="66"/>
      <c r="CK709" s="66"/>
      <c r="CL709" s="66"/>
      <c r="CM709" s="66"/>
      <c r="CN709" s="66"/>
      <c r="CO709" s="66"/>
      <c r="CP709" s="66"/>
      <c r="CQ709" s="66"/>
      <c r="CR709" s="66"/>
      <c r="CS709" s="66"/>
      <c r="CT709" s="66"/>
      <c r="CU709" s="66"/>
      <c r="CV709" s="66"/>
      <c r="CW709" s="66"/>
      <c r="CX709" s="66"/>
      <c r="CY709" s="66"/>
      <c r="CZ709" s="66"/>
      <c r="DA709" s="66"/>
      <c r="DB709" s="66"/>
      <c r="DC709" s="66"/>
      <c r="DD709" s="66"/>
      <c r="DE709" s="66"/>
      <c r="DF709" s="66"/>
      <c r="DG709" s="66"/>
      <c r="DH709" s="66"/>
      <c r="DI709" s="66"/>
      <c r="DJ709" s="66"/>
      <c r="DK709" s="66"/>
      <c r="DL709" s="66"/>
      <c r="DM709" s="66"/>
      <c r="DN709" s="66"/>
      <c r="DO709" s="66"/>
      <c r="DP709" s="66"/>
      <c r="DQ709" s="66"/>
      <c r="DR709" s="66"/>
      <c r="DS709" s="66"/>
      <c r="DT709" s="66"/>
      <c r="DU709" s="66"/>
      <c r="DV709" s="66"/>
      <c r="DW709" s="66"/>
      <c r="DX709" s="66"/>
      <c r="DY709" s="66"/>
      <c r="DZ709" s="66"/>
      <c r="EA709" s="66"/>
      <c r="EB709" s="66"/>
      <c r="EC709" s="66"/>
      <c r="ED709" s="66"/>
      <c r="EE709" s="66"/>
      <c r="EF709" s="66"/>
      <c r="EG709" s="66"/>
      <c r="EH709" s="66"/>
      <c r="EI709" s="66"/>
    </row>
    <row r="710" spans="1:139" s="65" customFormat="1" x14ac:dyDescent="0.25">
      <c r="A710" s="71"/>
      <c r="B710" s="67" t="s">
        <v>37</v>
      </c>
      <c r="C710" s="187"/>
      <c r="D710" s="74">
        <v>1.19</v>
      </c>
      <c r="E710" s="175">
        <v>1</v>
      </c>
      <c r="F710" s="131"/>
      <c r="G710" s="131"/>
      <c r="H710" s="130"/>
      <c r="I710" s="131"/>
      <c r="J710" s="68"/>
      <c r="K710" s="234"/>
      <c r="L710" s="235"/>
      <c r="M710" s="89"/>
      <c r="N710" s="89"/>
      <c r="O710" s="89"/>
      <c r="P710" s="89"/>
      <c r="Q710" s="89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  <c r="AC710" s="66"/>
      <c r="AD710" s="66"/>
      <c r="AE710" s="66"/>
      <c r="AF710" s="66"/>
      <c r="AG710" s="66"/>
      <c r="AH710" s="66"/>
      <c r="AI710" s="66"/>
      <c r="AJ710" s="66"/>
      <c r="AK710" s="66"/>
      <c r="AL710" s="66"/>
      <c r="AM710" s="66"/>
      <c r="AN710" s="66"/>
      <c r="AO710" s="66"/>
      <c r="AP710" s="66"/>
      <c r="AQ710" s="66"/>
      <c r="AR710" s="66"/>
      <c r="AS710" s="66"/>
      <c r="AT710" s="66"/>
      <c r="AU710" s="66"/>
      <c r="AV710" s="66"/>
      <c r="AW710" s="66"/>
      <c r="AX710" s="66"/>
      <c r="AY710" s="66"/>
      <c r="AZ710" s="66"/>
      <c r="BA710" s="66"/>
      <c r="BB710" s="66"/>
      <c r="BC710" s="66"/>
      <c r="BD710" s="66"/>
      <c r="BE710" s="66"/>
      <c r="BF710" s="66"/>
      <c r="BG710" s="66"/>
      <c r="BH710" s="66"/>
      <c r="BI710" s="66"/>
      <c r="BJ710" s="66"/>
      <c r="BK710" s="66"/>
      <c r="BL710" s="66"/>
      <c r="BM710" s="66"/>
      <c r="BN710" s="66"/>
      <c r="BO710" s="66"/>
      <c r="BP710" s="66"/>
      <c r="BQ710" s="66"/>
      <c r="BR710" s="66"/>
      <c r="BS710" s="66"/>
      <c r="BT710" s="66"/>
      <c r="BU710" s="66"/>
      <c r="BV710" s="66"/>
      <c r="BW710" s="66"/>
      <c r="BX710" s="66"/>
      <c r="BY710" s="66"/>
      <c r="BZ710" s="66"/>
      <c r="CA710" s="66"/>
      <c r="CB710" s="66"/>
      <c r="CC710" s="66"/>
      <c r="CD710" s="66"/>
      <c r="CE710" s="66"/>
      <c r="CF710" s="66"/>
      <c r="CG710" s="66"/>
      <c r="CH710" s="66"/>
      <c r="CI710" s="66"/>
      <c r="CJ710" s="66"/>
      <c r="CK710" s="66"/>
      <c r="CL710" s="66"/>
      <c r="CM710" s="66"/>
      <c r="CN710" s="66"/>
      <c r="CO710" s="66"/>
      <c r="CP710" s="66"/>
      <c r="CQ710" s="66"/>
      <c r="CR710" s="66"/>
      <c r="CS710" s="66"/>
      <c r="CT710" s="66"/>
      <c r="CU710" s="66"/>
      <c r="CV710" s="66"/>
      <c r="CW710" s="66"/>
      <c r="CX710" s="66"/>
      <c r="CY710" s="66"/>
      <c r="CZ710" s="66"/>
      <c r="DA710" s="66"/>
      <c r="DB710" s="66"/>
      <c r="DC710" s="66"/>
      <c r="DD710" s="66"/>
      <c r="DE710" s="66"/>
      <c r="DF710" s="66"/>
      <c r="DG710" s="66"/>
      <c r="DH710" s="66"/>
      <c r="DI710" s="66"/>
      <c r="DJ710" s="66"/>
      <c r="DK710" s="66"/>
      <c r="DL710" s="66"/>
      <c r="DM710" s="66"/>
      <c r="DN710" s="66"/>
      <c r="DO710" s="66"/>
      <c r="DP710" s="66"/>
      <c r="DQ710" s="66"/>
      <c r="DR710" s="66"/>
      <c r="DS710" s="66"/>
      <c r="DT710" s="66"/>
      <c r="DU710" s="66"/>
      <c r="DV710" s="66"/>
      <c r="DW710" s="66"/>
      <c r="DX710" s="66"/>
      <c r="DY710" s="66"/>
      <c r="DZ710" s="66"/>
      <c r="EA710" s="66"/>
      <c r="EB710" s="66"/>
      <c r="EC710" s="66"/>
      <c r="ED710" s="66"/>
      <c r="EE710" s="66"/>
      <c r="EF710" s="66"/>
      <c r="EG710" s="66"/>
      <c r="EH710" s="66"/>
      <c r="EI710" s="66"/>
    </row>
    <row r="711" spans="1:139" s="65" customFormat="1" x14ac:dyDescent="0.25">
      <c r="A711" s="71"/>
      <c r="B711" s="67" t="s">
        <v>55</v>
      </c>
      <c r="C711" s="187"/>
      <c r="D711" s="74">
        <v>1</v>
      </c>
      <c r="E711" s="175">
        <v>1</v>
      </c>
      <c r="F711" s="131"/>
      <c r="G711" s="131"/>
      <c r="H711" s="130"/>
      <c r="I711" s="131"/>
      <c r="J711" s="68"/>
      <c r="K711" s="234"/>
      <c r="L711" s="235"/>
      <c r="M711" s="89"/>
      <c r="N711" s="89"/>
      <c r="O711" s="89"/>
      <c r="P711" s="89"/>
      <c r="Q711" s="89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6"/>
      <c r="AD711" s="66"/>
      <c r="AE711" s="66"/>
      <c r="AF711" s="66"/>
      <c r="AG711" s="66"/>
      <c r="AH711" s="66"/>
      <c r="AI711" s="66"/>
      <c r="AJ711" s="66"/>
      <c r="AK711" s="66"/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  <c r="BD711" s="66"/>
      <c r="BE711" s="66"/>
      <c r="BF711" s="66"/>
      <c r="BG711" s="66"/>
      <c r="BH711" s="66"/>
      <c r="BI711" s="66"/>
      <c r="BJ711" s="66"/>
      <c r="BK711" s="66"/>
      <c r="BL711" s="66"/>
      <c r="BM711" s="66"/>
      <c r="BN711" s="66"/>
      <c r="BO711" s="66"/>
      <c r="BP711" s="66"/>
      <c r="BQ711" s="66"/>
      <c r="BR711" s="66"/>
      <c r="BS711" s="66"/>
      <c r="BT711" s="66"/>
      <c r="BU711" s="66"/>
      <c r="BV711" s="66"/>
      <c r="BW711" s="66"/>
      <c r="BX711" s="66"/>
      <c r="BY711" s="66"/>
      <c r="BZ711" s="66"/>
      <c r="CA711" s="66"/>
      <c r="CB711" s="66"/>
      <c r="CC711" s="66"/>
      <c r="CD711" s="66"/>
      <c r="CE711" s="66"/>
      <c r="CF711" s="66"/>
      <c r="CG711" s="66"/>
      <c r="CH711" s="66"/>
      <c r="CI711" s="66"/>
      <c r="CJ711" s="66"/>
      <c r="CK711" s="66"/>
      <c r="CL711" s="66"/>
      <c r="CM711" s="66"/>
      <c r="CN711" s="66"/>
      <c r="CO711" s="66"/>
      <c r="CP711" s="66"/>
      <c r="CQ711" s="66"/>
      <c r="CR711" s="66"/>
      <c r="CS711" s="66"/>
      <c r="CT711" s="66"/>
      <c r="CU711" s="66"/>
      <c r="CV711" s="66"/>
      <c r="CW711" s="66"/>
      <c r="CX711" s="66"/>
      <c r="CY711" s="66"/>
      <c r="CZ711" s="66"/>
      <c r="DA711" s="66"/>
      <c r="DB711" s="66"/>
      <c r="DC711" s="66"/>
      <c r="DD711" s="66"/>
      <c r="DE711" s="66"/>
      <c r="DF711" s="66"/>
      <c r="DG711" s="66"/>
      <c r="DH711" s="66"/>
      <c r="DI711" s="66"/>
      <c r="DJ711" s="66"/>
      <c r="DK711" s="66"/>
      <c r="DL711" s="66"/>
      <c r="DM711" s="66"/>
      <c r="DN711" s="66"/>
      <c r="DO711" s="66"/>
      <c r="DP711" s="66"/>
      <c r="DQ711" s="66"/>
      <c r="DR711" s="66"/>
      <c r="DS711" s="66"/>
      <c r="DT711" s="66"/>
      <c r="DU711" s="66"/>
      <c r="DV711" s="66"/>
      <c r="DW711" s="66"/>
      <c r="DX711" s="66"/>
      <c r="DY711" s="66"/>
      <c r="DZ711" s="66"/>
      <c r="EA711" s="66"/>
      <c r="EB711" s="66"/>
      <c r="EC711" s="66"/>
      <c r="ED711" s="66"/>
      <c r="EE711" s="66"/>
      <c r="EF711" s="66"/>
      <c r="EG711" s="66"/>
      <c r="EH711" s="66"/>
      <c r="EI711" s="66"/>
    </row>
    <row r="712" spans="1:139" s="65" customFormat="1" x14ac:dyDescent="0.25">
      <c r="A712" s="71"/>
      <c r="B712" s="67" t="s">
        <v>201</v>
      </c>
      <c r="C712" s="187"/>
      <c r="D712" s="74">
        <v>1.1399999999999999</v>
      </c>
      <c r="E712" s="175">
        <v>1.1399999999999999</v>
      </c>
      <c r="F712" s="131"/>
      <c r="G712" s="131"/>
      <c r="H712" s="130"/>
      <c r="I712" s="131"/>
      <c r="J712" s="68"/>
      <c r="K712" s="234"/>
      <c r="L712" s="235"/>
      <c r="M712" s="89"/>
      <c r="N712" s="89"/>
      <c r="O712" s="89"/>
      <c r="P712" s="89"/>
      <c r="Q712" s="89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  <c r="AL712" s="66"/>
      <c r="AM712" s="66"/>
      <c r="AN712" s="66"/>
      <c r="AO712" s="66"/>
      <c r="AP712" s="66"/>
      <c r="AQ712" s="66"/>
      <c r="AR712" s="66"/>
      <c r="AS712" s="66"/>
      <c r="AT712" s="66"/>
      <c r="AU712" s="66"/>
      <c r="AV712" s="66"/>
      <c r="AW712" s="66"/>
      <c r="AX712" s="66"/>
      <c r="AY712" s="66"/>
      <c r="AZ712" s="66"/>
      <c r="BA712" s="66"/>
      <c r="BB712" s="66"/>
      <c r="BC712" s="66"/>
      <c r="BD712" s="66"/>
      <c r="BE712" s="66"/>
      <c r="BF712" s="66"/>
      <c r="BG712" s="66"/>
      <c r="BH712" s="66"/>
      <c r="BI712" s="66"/>
      <c r="BJ712" s="66"/>
      <c r="BK712" s="66"/>
      <c r="BL712" s="66"/>
      <c r="BM712" s="66"/>
      <c r="BN712" s="66"/>
      <c r="BO712" s="66"/>
      <c r="BP712" s="66"/>
      <c r="BQ712" s="66"/>
      <c r="BR712" s="66"/>
      <c r="BS712" s="66"/>
      <c r="BT712" s="66"/>
      <c r="BU712" s="66"/>
      <c r="BV712" s="66"/>
      <c r="BW712" s="66"/>
      <c r="BX712" s="66"/>
      <c r="BY712" s="66"/>
      <c r="BZ712" s="66"/>
      <c r="CA712" s="66"/>
      <c r="CB712" s="66"/>
      <c r="CC712" s="66"/>
      <c r="CD712" s="66"/>
      <c r="CE712" s="66"/>
      <c r="CF712" s="66"/>
      <c r="CG712" s="66"/>
      <c r="CH712" s="66"/>
      <c r="CI712" s="66"/>
      <c r="CJ712" s="66"/>
      <c r="CK712" s="66"/>
      <c r="CL712" s="66"/>
      <c r="CM712" s="66"/>
      <c r="CN712" s="66"/>
      <c r="CO712" s="66"/>
      <c r="CP712" s="66"/>
      <c r="CQ712" s="66"/>
      <c r="CR712" s="66"/>
      <c r="CS712" s="66"/>
      <c r="CT712" s="66"/>
      <c r="CU712" s="66"/>
      <c r="CV712" s="66"/>
      <c r="CW712" s="66"/>
      <c r="CX712" s="66"/>
      <c r="CY712" s="66"/>
      <c r="CZ712" s="66"/>
      <c r="DA712" s="66"/>
      <c r="DB712" s="66"/>
      <c r="DC712" s="66"/>
      <c r="DD712" s="66"/>
      <c r="DE712" s="66"/>
      <c r="DF712" s="66"/>
      <c r="DG712" s="66"/>
      <c r="DH712" s="66"/>
      <c r="DI712" s="66"/>
      <c r="DJ712" s="66"/>
      <c r="DK712" s="66"/>
      <c r="DL712" s="66"/>
      <c r="DM712" s="66"/>
      <c r="DN712" s="66"/>
      <c r="DO712" s="66"/>
      <c r="DP712" s="66"/>
      <c r="DQ712" s="66"/>
      <c r="DR712" s="66"/>
      <c r="DS712" s="66"/>
      <c r="DT712" s="66"/>
      <c r="DU712" s="66"/>
      <c r="DV712" s="66"/>
      <c r="DW712" s="66"/>
      <c r="DX712" s="66"/>
      <c r="DY712" s="66"/>
      <c r="DZ712" s="66"/>
      <c r="EA712" s="66"/>
      <c r="EB712" s="66"/>
      <c r="EC712" s="66"/>
      <c r="ED712" s="66"/>
      <c r="EE712" s="66"/>
      <c r="EF712" s="66"/>
      <c r="EG712" s="66"/>
      <c r="EH712" s="66"/>
      <c r="EI712" s="66"/>
    </row>
    <row r="713" spans="1:139" s="65" customFormat="1" x14ac:dyDescent="0.25">
      <c r="A713" s="71"/>
      <c r="B713" s="67" t="s">
        <v>87</v>
      </c>
      <c r="C713" s="187"/>
      <c r="D713" s="187"/>
      <c r="E713" s="175">
        <v>13.4</v>
      </c>
      <c r="F713" s="131"/>
      <c r="G713" s="131"/>
      <c r="H713" s="130"/>
      <c r="I713" s="131"/>
      <c r="J713" s="68"/>
      <c r="K713" s="234"/>
      <c r="L713" s="235"/>
      <c r="M713" s="89"/>
      <c r="N713" s="89"/>
      <c r="O713" s="89"/>
      <c r="P713" s="89"/>
      <c r="Q713" s="89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  <c r="AC713" s="66"/>
      <c r="AD713" s="66"/>
      <c r="AE713" s="66"/>
      <c r="AF713" s="66"/>
      <c r="AG713" s="66"/>
      <c r="AH713" s="66"/>
      <c r="AI713" s="66"/>
      <c r="AJ713" s="66"/>
      <c r="AK713" s="66"/>
      <c r="AL713" s="66"/>
      <c r="AM713" s="66"/>
      <c r="AN713" s="66"/>
      <c r="AO713" s="66"/>
      <c r="AP713" s="66"/>
      <c r="AQ713" s="66"/>
      <c r="AR713" s="66"/>
      <c r="AS713" s="66"/>
      <c r="AT713" s="66"/>
      <c r="AU713" s="66"/>
      <c r="AV713" s="66"/>
      <c r="AW713" s="66"/>
      <c r="AX713" s="66"/>
      <c r="AY713" s="66"/>
      <c r="AZ713" s="66"/>
      <c r="BA713" s="66"/>
      <c r="BB713" s="66"/>
      <c r="BC713" s="66"/>
      <c r="BD713" s="66"/>
      <c r="BE713" s="66"/>
      <c r="BF713" s="66"/>
      <c r="BG713" s="66"/>
      <c r="BH713" s="66"/>
      <c r="BI713" s="66"/>
      <c r="BJ713" s="66"/>
      <c r="BK713" s="66"/>
      <c r="BL713" s="66"/>
      <c r="BM713" s="66"/>
      <c r="BN713" s="66"/>
      <c r="BO713" s="66"/>
      <c r="BP713" s="66"/>
      <c r="BQ713" s="66"/>
      <c r="BR713" s="66"/>
      <c r="BS713" s="66"/>
      <c r="BT713" s="66"/>
      <c r="BU713" s="66"/>
      <c r="BV713" s="66"/>
      <c r="BW713" s="66"/>
      <c r="BX713" s="66"/>
      <c r="BY713" s="66"/>
      <c r="BZ713" s="66"/>
      <c r="CA713" s="66"/>
      <c r="CB713" s="66"/>
      <c r="CC713" s="66"/>
      <c r="CD713" s="66"/>
      <c r="CE713" s="66"/>
      <c r="CF713" s="66"/>
      <c r="CG713" s="66"/>
      <c r="CH713" s="66"/>
      <c r="CI713" s="66"/>
      <c r="CJ713" s="66"/>
      <c r="CK713" s="66"/>
      <c r="CL713" s="66"/>
      <c r="CM713" s="66"/>
      <c r="CN713" s="66"/>
      <c r="CO713" s="66"/>
      <c r="CP713" s="66"/>
      <c r="CQ713" s="66"/>
      <c r="CR713" s="66"/>
      <c r="CS713" s="66"/>
      <c r="CT713" s="66"/>
      <c r="CU713" s="66"/>
      <c r="CV713" s="66"/>
      <c r="CW713" s="66"/>
      <c r="CX713" s="66"/>
      <c r="CY713" s="66"/>
      <c r="CZ713" s="66"/>
      <c r="DA713" s="66"/>
      <c r="DB713" s="66"/>
      <c r="DC713" s="66"/>
      <c r="DD713" s="66"/>
      <c r="DE713" s="66"/>
      <c r="DF713" s="66"/>
      <c r="DG713" s="66"/>
      <c r="DH713" s="66"/>
      <c r="DI713" s="66"/>
      <c r="DJ713" s="66"/>
      <c r="DK713" s="66"/>
      <c r="DL713" s="66"/>
      <c r="DM713" s="66"/>
      <c r="DN713" s="66"/>
      <c r="DO713" s="66"/>
      <c r="DP713" s="66"/>
      <c r="DQ713" s="66"/>
      <c r="DR713" s="66"/>
      <c r="DS713" s="66"/>
      <c r="DT713" s="66"/>
      <c r="DU713" s="66"/>
      <c r="DV713" s="66"/>
      <c r="DW713" s="66"/>
      <c r="DX713" s="66"/>
      <c r="DY713" s="66"/>
      <c r="DZ713" s="66"/>
      <c r="EA713" s="66"/>
      <c r="EB713" s="66"/>
      <c r="EC713" s="66"/>
      <c r="ED713" s="66"/>
      <c r="EE713" s="66"/>
      <c r="EF713" s="66"/>
      <c r="EG713" s="66"/>
      <c r="EH713" s="66"/>
      <c r="EI713" s="66"/>
    </row>
    <row r="714" spans="1:139" s="65" customFormat="1" x14ac:dyDescent="0.25">
      <c r="A714" s="71"/>
      <c r="B714" s="67" t="s">
        <v>46</v>
      </c>
      <c r="C714" s="74"/>
      <c r="D714" s="76">
        <v>15</v>
      </c>
      <c r="E714" s="75">
        <v>12</v>
      </c>
      <c r="F714" s="132"/>
      <c r="G714" s="131"/>
      <c r="H714" s="132"/>
      <c r="I714" s="132"/>
      <c r="J714" s="68"/>
      <c r="K714" s="234"/>
      <c r="L714" s="235"/>
      <c r="M714" s="89"/>
      <c r="N714" s="89"/>
      <c r="O714" s="89"/>
      <c r="P714" s="89"/>
      <c r="Q714" s="89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  <c r="AC714" s="66"/>
      <c r="AD714" s="66"/>
      <c r="AE714" s="66"/>
      <c r="AF714" s="66"/>
      <c r="AG714" s="66"/>
      <c r="AH714" s="66"/>
      <c r="AI714" s="66"/>
      <c r="AJ714" s="66"/>
      <c r="AK714" s="66"/>
      <c r="AL714" s="66"/>
      <c r="AM714" s="66"/>
      <c r="AN714" s="66"/>
      <c r="AO714" s="66"/>
      <c r="AP714" s="66"/>
      <c r="AQ714" s="66"/>
      <c r="AR714" s="66"/>
      <c r="AS714" s="66"/>
      <c r="AT714" s="66"/>
      <c r="AU714" s="66"/>
      <c r="AV714" s="66"/>
      <c r="AW714" s="66"/>
      <c r="AX714" s="66"/>
      <c r="AY714" s="66"/>
      <c r="AZ714" s="66"/>
      <c r="BA714" s="66"/>
      <c r="BB714" s="66"/>
      <c r="BC714" s="66"/>
      <c r="BD714" s="66"/>
      <c r="BE714" s="66"/>
      <c r="BF714" s="66"/>
      <c r="BG714" s="66"/>
      <c r="BH714" s="66"/>
      <c r="BI714" s="66"/>
      <c r="BJ714" s="66"/>
      <c r="BK714" s="66"/>
      <c r="BL714" s="66"/>
      <c r="BM714" s="66"/>
      <c r="BN714" s="66"/>
      <c r="BO714" s="66"/>
      <c r="BP714" s="66"/>
      <c r="BQ714" s="66"/>
      <c r="BR714" s="66"/>
      <c r="BS714" s="66"/>
      <c r="BT714" s="66"/>
      <c r="BU714" s="66"/>
      <c r="BV714" s="66"/>
      <c r="BW714" s="66"/>
      <c r="BX714" s="66"/>
      <c r="BY714" s="66"/>
      <c r="BZ714" s="66"/>
      <c r="CA714" s="66"/>
      <c r="CB714" s="66"/>
      <c r="CC714" s="66"/>
      <c r="CD714" s="66"/>
      <c r="CE714" s="66"/>
      <c r="CF714" s="66"/>
      <c r="CG714" s="66"/>
      <c r="CH714" s="66"/>
      <c r="CI714" s="66"/>
      <c r="CJ714" s="66"/>
      <c r="CK714" s="66"/>
      <c r="CL714" s="66"/>
      <c r="CM714" s="66"/>
      <c r="CN714" s="66"/>
      <c r="CO714" s="66"/>
      <c r="CP714" s="66"/>
      <c r="CQ714" s="66"/>
      <c r="CR714" s="66"/>
      <c r="CS714" s="66"/>
      <c r="CT714" s="66"/>
      <c r="CU714" s="66"/>
      <c r="CV714" s="66"/>
      <c r="CW714" s="66"/>
      <c r="CX714" s="66"/>
      <c r="CY714" s="66"/>
      <c r="CZ714" s="66"/>
      <c r="DA714" s="66"/>
      <c r="DB714" s="66"/>
      <c r="DC714" s="66"/>
      <c r="DD714" s="66"/>
      <c r="DE714" s="66"/>
      <c r="DF714" s="66"/>
      <c r="DG714" s="66"/>
      <c r="DH714" s="66"/>
      <c r="DI714" s="66"/>
      <c r="DJ714" s="66"/>
      <c r="DK714" s="66"/>
      <c r="DL714" s="66"/>
      <c r="DM714" s="66"/>
      <c r="DN714" s="66"/>
      <c r="DO714" s="66"/>
      <c r="DP714" s="66"/>
      <c r="DQ714" s="66"/>
      <c r="DR714" s="66"/>
      <c r="DS714" s="66"/>
      <c r="DT714" s="66"/>
      <c r="DU714" s="66"/>
      <c r="DV714" s="66"/>
      <c r="DW714" s="66"/>
      <c r="DX714" s="66"/>
      <c r="DY714" s="66"/>
      <c r="DZ714" s="66"/>
      <c r="EA714" s="66"/>
      <c r="EB714" s="66"/>
      <c r="EC714" s="66"/>
      <c r="ED714" s="66"/>
      <c r="EE714" s="66"/>
      <c r="EF714" s="66"/>
      <c r="EG714" s="66"/>
      <c r="EH714" s="66"/>
      <c r="EI714" s="66"/>
    </row>
    <row r="715" spans="1:139" s="65" customFormat="1" x14ac:dyDescent="0.25">
      <c r="A715" s="71"/>
      <c r="B715" s="67" t="s">
        <v>34</v>
      </c>
      <c r="C715" s="74"/>
      <c r="D715" s="175">
        <v>15.96</v>
      </c>
      <c r="E715" s="75">
        <v>12</v>
      </c>
      <c r="F715" s="132"/>
      <c r="G715" s="131"/>
      <c r="H715" s="130"/>
      <c r="I715" s="132"/>
      <c r="J715" s="68"/>
      <c r="K715" s="234"/>
      <c r="L715" s="235"/>
      <c r="M715" s="89"/>
      <c r="N715" s="89"/>
      <c r="O715" s="89"/>
      <c r="P715" s="89"/>
      <c r="Q715" s="89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6"/>
      <c r="AD715" s="66"/>
      <c r="AE715" s="66"/>
      <c r="AF715" s="66"/>
      <c r="AG715" s="66"/>
      <c r="AH715" s="66"/>
      <c r="AI715" s="66"/>
      <c r="AJ715" s="66"/>
      <c r="AK715" s="66"/>
      <c r="AL715" s="66"/>
      <c r="AM715" s="66"/>
      <c r="AN715" s="66"/>
      <c r="AO715" s="66"/>
      <c r="AP715" s="66"/>
      <c r="AQ715" s="66"/>
      <c r="AR715" s="66"/>
      <c r="AS715" s="66"/>
      <c r="AT715" s="66"/>
      <c r="AU715" s="66"/>
      <c r="AV715" s="66"/>
      <c r="AW715" s="66"/>
      <c r="AX715" s="66"/>
      <c r="AY715" s="66"/>
      <c r="AZ715" s="66"/>
      <c r="BA715" s="66"/>
      <c r="BB715" s="66"/>
      <c r="BC715" s="66"/>
      <c r="BD715" s="66"/>
      <c r="BE715" s="66"/>
      <c r="BF715" s="66"/>
      <c r="BG715" s="66"/>
      <c r="BH715" s="66"/>
      <c r="BI715" s="66"/>
      <c r="BJ715" s="66"/>
      <c r="BK715" s="66"/>
      <c r="BL715" s="66"/>
      <c r="BM715" s="66"/>
      <c r="BN715" s="66"/>
      <c r="BO715" s="66"/>
      <c r="BP715" s="66"/>
      <c r="BQ715" s="66"/>
      <c r="BR715" s="66"/>
      <c r="BS715" s="66"/>
      <c r="BT715" s="66"/>
      <c r="BU715" s="66"/>
      <c r="BV715" s="66"/>
      <c r="BW715" s="66"/>
      <c r="BX715" s="66"/>
      <c r="BY715" s="66"/>
      <c r="BZ715" s="66"/>
      <c r="CA715" s="66"/>
      <c r="CB715" s="66"/>
      <c r="CC715" s="66"/>
      <c r="CD715" s="66"/>
      <c r="CE715" s="66"/>
      <c r="CF715" s="66"/>
      <c r="CG715" s="66"/>
      <c r="CH715" s="66"/>
      <c r="CI715" s="66"/>
      <c r="CJ715" s="66"/>
      <c r="CK715" s="66"/>
      <c r="CL715" s="66"/>
      <c r="CM715" s="66"/>
      <c r="CN715" s="66"/>
      <c r="CO715" s="66"/>
      <c r="CP715" s="66"/>
      <c r="CQ715" s="66"/>
      <c r="CR715" s="66"/>
      <c r="CS715" s="66"/>
      <c r="CT715" s="66"/>
      <c r="CU715" s="66"/>
      <c r="CV715" s="66"/>
      <c r="CW715" s="66"/>
      <c r="CX715" s="66"/>
      <c r="CY715" s="66"/>
      <c r="CZ715" s="66"/>
      <c r="DA715" s="66"/>
      <c r="DB715" s="66"/>
      <c r="DC715" s="66"/>
      <c r="DD715" s="66"/>
      <c r="DE715" s="66"/>
      <c r="DF715" s="66"/>
      <c r="DG715" s="66"/>
      <c r="DH715" s="66"/>
      <c r="DI715" s="66"/>
      <c r="DJ715" s="66"/>
      <c r="DK715" s="66"/>
      <c r="DL715" s="66"/>
      <c r="DM715" s="66"/>
      <c r="DN715" s="66"/>
      <c r="DO715" s="66"/>
      <c r="DP715" s="66"/>
      <c r="DQ715" s="66"/>
      <c r="DR715" s="66"/>
      <c r="DS715" s="66"/>
      <c r="DT715" s="66"/>
      <c r="DU715" s="66"/>
      <c r="DV715" s="66"/>
      <c r="DW715" s="66"/>
      <c r="DX715" s="66"/>
      <c r="DY715" s="66"/>
      <c r="DZ715" s="66"/>
      <c r="EA715" s="66"/>
      <c r="EB715" s="66"/>
      <c r="EC715" s="66"/>
      <c r="ED715" s="66"/>
      <c r="EE715" s="66"/>
      <c r="EF715" s="66"/>
      <c r="EG715" s="66"/>
      <c r="EH715" s="66"/>
      <c r="EI715" s="66"/>
    </row>
    <row r="716" spans="1:139" s="65" customFormat="1" x14ac:dyDescent="0.25">
      <c r="A716" s="71"/>
      <c r="B716" s="67" t="s">
        <v>36</v>
      </c>
      <c r="C716" s="74"/>
      <c r="D716" s="76">
        <v>7.5</v>
      </c>
      <c r="E716" s="75">
        <v>6</v>
      </c>
      <c r="F716" s="132"/>
      <c r="G716" s="131"/>
      <c r="H716" s="130"/>
      <c r="I716" s="132"/>
      <c r="J716" s="68"/>
      <c r="K716" s="234"/>
      <c r="L716" s="235"/>
      <c r="M716" s="89"/>
      <c r="N716" s="89"/>
      <c r="O716" s="89"/>
      <c r="P716" s="89"/>
      <c r="Q716" s="89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  <c r="AC716" s="66"/>
      <c r="AD716" s="66"/>
      <c r="AE716" s="66"/>
      <c r="AF716" s="66"/>
      <c r="AG716" s="66"/>
      <c r="AH716" s="66"/>
      <c r="AI716" s="66"/>
      <c r="AJ716" s="66"/>
      <c r="AK716" s="66"/>
      <c r="AL716" s="66"/>
      <c r="AM716" s="66"/>
      <c r="AN716" s="66"/>
      <c r="AO716" s="66"/>
      <c r="AP716" s="66"/>
      <c r="AQ716" s="66"/>
      <c r="AR716" s="66"/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  <c r="BD716" s="66"/>
      <c r="BE716" s="66"/>
      <c r="BF716" s="66"/>
      <c r="BG716" s="66"/>
      <c r="BH716" s="66"/>
      <c r="BI716" s="66"/>
      <c r="BJ716" s="66"/>
      <c r="BK716" s="66"/>
      <c r="BL716" s="66"/>
      <c r="BM716" s="66"/>
      <c r="BN716" s="66"/>
      <c r="BO716" s="66"/>
      <c r="BP716" s="66"/>
      <c r="BQ716" s="66"/>
      <c r="BR716" s="66"/>
      <c r="BS716" s="66"/>
      <c r="BT716" s="66"/>
      <c r="BU716" s="66"/>
      <c r="BV716" s="66"/>
      <c r="BW716" s="66"/>
      <c r="BX716" s="66"/>
      <c r="BY716" s="66"/>
      <c r="BZ716" s="66"/>
      <c r="CA716" s="66"/>
      <c r="CB716" s="66"/>
      <c r="CC716" s="66"/>
      <c r="CD716" s="66"/>
      <c r="CE716" s="66"/>
      <c r="CF716" s="66"/>
      <c r="CG716" s="66"/>
      <c r="CH716" s="66"/>
      <c r="CI716" s="66"/>
      <c r="CJ716" s="66"/>
      <c r="CK716" s="66"/>
      <c r="CL716" s="66"/>
      <c r="CM716" s="66"/>
      <c r="CN716" s="66"/>
      <c r="CO716" s="66"/>
      <c r="CP716" s="66"/>
      <c r="CQ716" s="66"/>
      <c r="CR716" s="66"/>
      <c r="CS716" s="66"/>
      <c r="CT716" s="66"/>
      <c r="CU716" s="66"/>
      <c r="CV716" s="66"/>
      <c r="CW716" s="66"/>
      <c r="CX716" s="66"/>
      <c r="CY716" s="66"/>
      <c r="CZ716" s="66"/>
      <c r="DA716" s="66"/>
      <c r="DB716" s="66"/>
      <c r="DC716" s="66"/>
      <c r="DD716" s="66"/>
      <c r="DE716" s="66"/>
      <c r="DF716" s="66"/>
      <c r="DG716" s="66"/>
      <c r="DH716" s="66"/>
      <c r="DI716" s="66"/>
      <c r="DJ716" s="66"/>
      <c r="DK716" s="66"/>
      <c r="DL716" s="66"/>
      <c r="DM716" s="66"/>
      <c r="DN716" s="66"/>
      <c r="DO716" s="66"/>
      <c r="DP716" s="66"/>
      <c r="DQ716" s="66"/>
      <c r="DR716" s="66"/>
      <c r="DS716" s="66"/>
      <c r="DT716" s="66"/>
      <c r="DU716" s="66"/>
      <c r="DV716" s="66"/>
      <c r="DW716" s="66"/>
      <c r="DX716" s="66"/>
      <c r="DY716" s="66"/>
      <c r="DZ716" s="66"/>
      <c r="EA716" s="66"/>
      <c r="EB716" s="66"/>
      <c r="EC716" s="66"/>
      <c r="ED716" s="66"/>
      <c r="EE716" s="66"/>
      <c r="EF716" s="66"/>
      <c r="EG716" s="66"/>
      <c r="EH716" s="66"/>
      <c r="EI716" s="66"/>
    </row>
    <row r="717" spans="1:139" s="65" customFormat="1" x14ac:dyDescent="0.25">
      <c r="A717" s="71"/>
      <c r="B717" s="67" t="s">
        <v>37</v>
      </c>
      <c r="C717" s="74"/>
      <c r="D717" s="76">
        <v>7.14</v>
      </c>
      <c r="E717" s="75">
        <v>6</v>
      </c>
      <c r="F717" s="132"/>
      <c r="G717" s="131"/>
      <c r="H717" s="130"/>
      <c r="I717" s="132"/>
      <c r="J717" s="68"/>
      <c r="K717" s="234"/>
      <c r="L717" s="235"/>
      <c r="M717" s="89"/>
      <c r="N717" s="89"/>
      <c r="O717" s="89"/>
      <c r="P717" s="89"/>
      <c r="Q717" s="89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6"/>
      <c r="AE717" s="66"/>
      <c r="AF717" s="66"/>
      <c r="AG717" s="66"/>
      <c r="AH717" s="66"/>
      <c r="AI717" s="66"/>
      <c r="AJ717" s="66"/>
      <c r="AK717" s="66"/>
      <c r="AL717" s="66"/>
      <c r="AM717" s="66"/>
      <c r="AN717" s="66"/>
      <c r="AO717" s="66"/>
      <c r="AP717" s="66"/>
      <c r="AQ717" s="66"/>
      <c r="AR717" s="66"/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  <c r="BD717" s="66"/>
      <c r="BE717" s="66"/>
      <c r="BF717" s="66"/>
      <c r="BG717" s="66"/>
      <c r="BH717" s="66"/>
      <c r="BI717" s="66"/>
      <c r="BJ717" s="66"/>
      <c r="BK717" s="66"/>
      <c r="BL717" s="66"/>
      <c r="BM717" s="66"/>
      <c r="BN717" s="66"/>
      <c r="BO717" s="66"/>
      <c r="BP717" s="66"/>
      <c r="BQ717" s="66"/>
      <c r="BR717" s="66"/>
      <c r="BS717" s="66"/>
      <c r="BT717" s="66"/>
      <c r="BU717" s="66"/>
      <c r="BV717" s="66"/>
      <c r="BW717" s="66"/>
      <c r="BX717" s="66"/>
      <c r="BY717" s="66"/>
      <c r="BZ717" s="66"/>
      <c r="CA717" s="66"/>
      <c r="CB717" s="66"/>
      <c r="CC717" s="66"/>
      <c r="CD717" s="66"/>
      <c r="CE717" s="66"/>
      <c r="CF717" s="66"/>
      <c r="CG717" s="66"/>
      <c r="CH717" s="66"/>
      <c r="CI717" s="66"/>
      <c r="CJ717" s="66"/>
      <c r="CK717" s="66"/>
      <c r="CL717" s="66"/>
      <c r="CM717" s="66"/>
      <c r="CN717" s="66"/>
      <c r="CO717" s="66"/>
      <c r="CP717" s="66"/>
      <c r="CQ717" s="66"/>
      <c r="CR717" s="66"/>
      <c r="CS717" s="66"/>
      <c r="CT717" s="66"/>
      <c r="CU717" s="66"/>
      <c r="CV717" s="66"/>
      <c r="CW717" s="66"/>
      <c r="CX717" s="66"/>
      <c r="CY717" s="66"/>
      <c r="CZ717" s="66"/>
      <c r="DA717" s="66"/>
      <c r="DB717" s="66"/>
      <c r="DC717" s="66"/>
      <c r="DD717" s="66"/>
      <c r="DE717" s="66"/>
      <c r="DF717" s="66"/>
      <c r="DG717" s="66"/>
      <c r="DH717" s="66"/>
      <c r="DI717" s="66"/>
      <c r="DJ717" s="66"/>
      <c r="DK717" s="66"/>
      <c r="DL717" s="66"/>
      <c r="DM717" s="66"/>
      <c r="DN717" s="66"/>
      <c r="DO717" s="66"/>
      <c r="DP717" s="66"/>
      <c r="DQ717" s="66"/>
      <c r="DR717" s="66"/>
      <c r="DS717" s="66"/>
      <c r="DT717" s="66"/>
      <c r="DU717" s="66"/>
      <c r="DV717" s="66"/>
      <c r="DW717" s="66"/>
      <c r="DX717" s="66"/>
      <c r="DY717" s="66"/>
      <c r="DZ717" s="66"/>
      <c r="EA717" s="66"/>
      <c r="EB717" s="66"/>
      <c r="EC717" s="66"/>
      <c r="ED717" s="66"/>
      <c r="EE717" s="66"/>
      <c r="EF717" s="66"/>
      <c r="EG717" s="66"/>
      <c r="EH717" s="66"/>
      <c r="EI717" s="66"/>
    </row>
    <row r="718" spans="1:139" s="65" customFormat="1" x14ac:dyDescent="0.25">
      <c r="A718" s="71"/>
      <c r="B718" s="67" t="s">
        <v>33</v>
      </c>
      <c r="C718" s="74"/>
      <c r="D718" s="175">
        <v>32.64</v>
      </c>
      <c r="E718" s="75">
        <v>24</v>
      </c>
      <c r="F718" s="132"/>
      <c r="G718" s="131"/>
      <c r="H718" s="130"/>
      <c r="I718" s="132"/>
      <c r="J718" s="68"/>
      <c r="K718" s="234"/>
      <c r="L718" s="235"/>
      <c r="M718" s="89"/>
      <c r="N718" s="89"/>
      <c r="O718" s="89"/>
      <c r="P718" s="89"/>
      <c r="Q718" s="89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6"/>
      <c r="AD718" s="66"/>
      <c r="AE718" s="66"/>
      <c r="AF718" s="66"/>
      <c r="AG718" s="66"/>
      <c r="AH718" s="66"/>
      <c r="AI718" s="66"/>
      <c r="AJ718" s="66"/>
      <c r="AK718" s="66"/>
      <c r="AL718" s="66"/>
      <c r="AM718" s="66"/>
      <c r="AN718" s="66"/>
      <c r="AO718" s="66"/>
      <c r="AP718" s="66"/>
      <c r="AQ718" s="66"/>
      <c r="AR718" s="66"/>
      <c r="AS718" s="66"/>
      <c r="AT718" s="66"/>
      <c r="AU718" s="66"/>
      <c r="AV718" s="66"/>
      <c r="AW718" s="66"/>
      <c r="AX718" s="66"/>
      <c r="AY718" s="66"/>
      <c r="AZ718" s="66"/>
      <c r="BA718" s="66"/>
      <c r="BB718" s="66"/>
      <c r="BC718" s="66"/>
      <c r="BD718" s="66"/>
      <c r="BE718" s="66"/>
      <c r="BF718" s="66"/>
      <c r="BG718" s="66"/>
      <c r="BH718" s="66"/>
      <c r="BI718" s="66"/>
      <c r="BJ718" s="66"/>
      <c r="BK718" s="66"/>
      <c r="BL718" s="66"/>
      <c r="BM718" s="66"/>
      <c r="BN718" s="66"/>
      <c r="BO718" s="66"/>
      <c r="BP718" s="66"/>
      <c r="BQ718" s="66"/>
      <c r="BR718" s="66"/>
      <c r="BS718" s="66"/>
      <c r="BT718" s="66"/>
      <c r="BU718" s="66"/>
      <c r="BV718" s="66"/>
      <c r="BW718" s="66"/>
      <c r="BX718" s="66"/>
      <c r="BY718" s="66"/>
      <c r="BZ718" s="66"/>
      <c r="CA718" s="66"/>
      <c r="CB718" s="66"/>
      <c r="CC718" s="66"/>
      <c r="CD718" s="66"/>
      <c r="CE718" s="66"/>
      <c r="CF718" s="66"/>
      <c r="CG718" s="66"/>
      <c r="CH718" s="66"/>
      <c r="CI718" s="66"/>
      <c r="CJ718" s="66"/>
      <c r="CK718" s="66"/>
      <c r="CL718" s="66"/>
      <c r="CM718" s="66"/>
      <c r="CN718" s="66"/>
      <c r="CO718" s="66"/>
      <c r="CP718" s="66"/>
      <c r="CQ718" s="66"/>
      <c r="CR718" s="66"/>
      <c r="CS718" s="66"/>
      <c r="CT718" s="66"/>
      <c r="CU718" s="66"/>
      <c r="CV718" s="66"/>
      <c r="CW718" s="66"/>
      <c r="CX718" s="66"/>
      <c r="CY718" s="66"/>
      <c r="CZ718" s="66"/>
      <c r="DA718" s="66"/>
      <c r="DB718" s="66"/>
      <c r="DC718" s="66"/>
      <c r="DD718" s="66"/>
      <c r="DE718" s="66"/>
      <c r="DF718" s="66"/>
      <c r="DG718" s="66"/>
      <c r="DH718" s="66"/>
      <c r="DI718" s="66"/>
      <c r="DJ718" s="66"/>
      <c r="DK718" s="66"/>
      <c r="DL718" s="66"/>
      <c r="DM718" s="66"/>
      <c r="DN718" s="66"/>
      <c r="DO718" s="66"/>
      <c r="DP718" s="66"/>
      <c r="DQ718" s="66"/>
      <c r="DR718" s="66"/>
      <c r="DS718" s="66"/>
      <c r="DT718" s="66"/>
      <c r="DU718" s="66"/>
      <c r="DV718" s="66"/>
      <c r="DW718" s="66"/>
      <c r="DX718" s="66"/>
      <c r="DY718" s="66"/>
      <c r="DZ718" s="66"/>
      <c r="EA718" s="66"/>
      <c r="EB718" s="66"/>
      <c r="EC718" s="66"/>
      <c r="ED718" s="66"/>
      <c r="EE718" s="66"/>
      <c r="EF718" s="66"/>
      <c r="EG718" s="66"/>
      <c r="EH718" s="66"/>
      <c r="EI718" s="66"/>
    </row>
    <row r="719" spans="1:139" s="65" customFormat="1" x14ac:dyDescent="0.25">
      <c r="A719" s="71"/>
      <c r="B719" s="67" t="s">
        <v>20</v>
      </c>
      <c r="C719" s="74"/>
      <c r="D719" s="175">
        <v>0.75</v>
      </c>
      <c r="E719" s="74">
        <v>0.75</v>
      </c>
      <c r="F719" s="132"/>
      <c r="G719" s="131"/>
      <c r="H719" s="130"/>
      <c r="I719" s="132"/>
      <c r="J719" s="68"/>
      <c r="K719" s="234"/>
      <c r="L719" s="235"/>
      <c r="M719" s="89"/>
      <c r="N719" s="89"/>
      <c r="O719" s="89"/>
      <c r="P719" s="89"/>
      <c r="Q719" s="89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6"/>
      <c r="AD719" s="66"/>
      <c r="AE719" s="66"/>
      <c r="AF719" s="66"/>
      <c r="AG719" s="66"/>
      <c r="AH719" s="66"/>
      <c r="AI719" s="66"/>
      <c r="AJ719" s="66"/>
      <c r="AK719" s="66"/>
      <c r="AL719" s="66"/>
      <c r="AM719" s="66"/>
      <c r="AN719" s="66"/>
      <c r="AO719" s="66"/>
      <c r="AP719" s="66"/>
      <c r="AQ719" s="66"/>
      <c r="AR719" s="66"/>
      <c r="AS719" s="66"/>
      <c r="AT719" s="66"/>
      <c r="AU719" s="66"/>
      <c r="AV719" s="66"/>
      <c r="AW719" s="66"/>
      <c r="AX719" s="66"/>
      <c r="AY719" s="66"/>
      <c r="AZ719" s="66"/>
      <c r="BA719" s="66"/>
      <c r="BB719" s="66"/>
      <c r="BC719" s="66"/>
      <c r="BD719" s="66"/>
      <c r="BE719" s="66"/>
      <c r="BF719" s="66"/>
      <c r="BG719" s="66"/>
      <c r="BH719" s="66"/>
      <c r="BI719" s="66"/>
      <c r="BJ719" s="66"/>
      <c r="BK719" s="66"/>
      <c r="BL719" s="66"/>
      <c r="BM719" s="66"/>
      <c r="BN719" s="66"/>
      <c r="BO719" s="66"/>
      <c r="BP719" s="66"/>
      <c r="BQ719" s="66"/>
      <c r="BR719" s="66"/>
      <c r="BS719" s="66"/>
      <c r="BT719" s="66"/>
      <c r="BU719" s="66"/>
      <c r="BV719" s="66"/>
      <c r="BW719" s="66"/>
      <c r="BX719" s="66"/>
      <c r="BY719" s="66"/>
      <c r="BZ719" s="66"/>
      <c r="CA719" s="66"/>
      <c r="CB719" s="66"/>
      <c r="CC719" s="66"/>
      <c r="CD719" s="66"/>
      <c r="CE719" s="66"/>
      <c r="CF719" s="66"/>
      <c r="CG719" s="66"/>
      <c r="CH719" s="66"/>
      <c r="CI719" s="66"/>
      <c r="CJ719" s="66"/>
      <c r="CK719" s="66"/>
      <c r="CL719" s="66"/>
      <c r="CM719" s="66"/>
      <c r="CN719" s="66"/>
      <c r="CO719" s="66"/>
      <c r="CP719" s="66"/>
      <c r="CQ719" s="66"/>
      <c r="CR719" s="66"/>
      <c r="CS719" s="66"/>
      <c r="CT719" s="66"/>
      <c r="CU719" s="66"/>
      <c r="CV719" s="66"/>
      <c r="CW719" s="66"/>
      <c r="CX719" s="66"/>
      <c r="CY719" s="66"/>
      <c r="CZ719" s="66"/>
      <c r="DA719" s="66"/>
      <c r="DB719" s="66"/>
      <c r="DC719" s="66"/>
      <c r="DD719" s="66"/>
      <c r="DE719" s="66"/>
      <c r="DF719" s="66"/>
      <c r="DG719" s="66"/>
      <c r="DH719" s="66"/>
      <c r="DI719" s="66"/>
      <c r="DJ719" s="66"/>
      <c r="DK719" s="66"/>
      <c r="DL719" s="66"/>
      <c r="DM719" s="66"/>
      <c r="DN719" s="66"/>
      <c r="DO719" s="66"/>
      <c r="DP719" s="66"/>
      <c r="DQ719" s="66"/>
      <c r="DR719" s="66"/>
      <c r="DS719" s="66"/>
      <c r="DT719" s="66"/>
      <c r="DU719" s="66"/>
      <c r="DV719" s="66"/>
      <c r="DW719" s="66"/>
      <c r="DX719" s="66"/>
      <c r="DY719" s="66"/>
      <c r="DZ719" s="66"/>
      <c r="EA719" s="66"/>
      <c r="EB719" s="66"/>
      <c r="EC719" s="66"/>
      <c r="ED719" s="66"/>
      <c r="EE719" s="66"/>
      <c r="EF719" s="66"/>
      <c r="EG719" s="66"/>
      <c r="EH719" s="66"/>
      <c r="EI719" s="66"/>
    </row>
    <row r="720" spans="1:139" s="65" customFormat="1" x14ac:dyDescent="0.25">
      <c r="A720" s="71"/>
      <c r="B720" s="67" t="s">
        <v>38</v>
      </c>
      <c r="C720" s="74"/>
      <c r="D720" s="76">
        <v>2</v>
      </c>
      <c r="E720" s="75">
        <v>2</v>
      </c>
      <c r="F720" s="132"/>
      <c r="G720" s="131"/>
      <c r="H720" s="130"/>
      <c r="I720" s="132"/>
      <c r="J720" s="68"/>
      <c r="K720" s="234"/>
      <c r="L720" s="235"/>
      <c r="M720" s="89"/>
      <c r="N720" s="89"/>
      <c r="O720" s="89"/>
      <c r="P720" s="89"/>
      <c r="Q720" s="89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/>
      <c r="AD720" s="66"/>
      <c r="AE720" s="66"/>
      <c r="AF720" s="66"/>
      <c r="AG720" s="66"/>
      <c r="AH720" s="66"/>
      <c r="AI720" s="66"/>
      <c r="AJ720" s="66"/>
      <c r="AK720" s="66"/>
      <c r="AL720" s="66"/>
      <c r="AM720" s="66"/>
      <c r="AN720" s="66"/>
      <c r="AO720" s="66"/>
      <c r="AP720" s="66"/>
      <c r="AQ720" s="66"/>
      <c r="AR720" s="66"/>
      <c r="AS720" s="66"/>
      <c r="AT720" s="66"/>
      <c r="AU720" s="66"/>
      <c r="AV720" s="66"/>
      <c r="AW720" s="66"/>
      <c r="AX720" s="66"/>
      <c r="AY720" s="66"/>
      <c r="AZ720" s="66"/>
      <c r="BA720" s="66"/>
      <c r="BB720" s="66"/>
      <c r="BC720" s="66"/>
      <c r="BD720" s="66"/>
      <c r="BE720" s="66"/>
      <c r="BF720" s="66"/>
      <c r="BG720" s="66"/>
      <c r="BH720" s="66"/>
      <c r="BI720" s="66"/>
      <c r="BJ720" s="66"/>
      <c r="BK720" s="66"/>
      <c r="BL720" s="66"/>
      <c r="BM720" s="66"/>
      <c r="BN720" s="66"/>
      <c r="BO720" s="66"/>
      <c r="BP720" s="66"/>
      <c r="BQ720" s="66"/>
      <c r="BR720" s="66"/>
      <c r="BS720" s="66"/>
      <c r="BT720" s="66"/>
      <c r="BU720" s="66"/>
      <c r="BV720" s="66"/>
      <c r="BW720" s="66"/>
      <c r="BX720" s="66"/>
      <c r="BY720" s="66"/>
      <c r="BZ720" s="66"/>
      <c r="CA720" s="66"/>
      <c r="CB720" s="66"/>
      <c r="CC720" s="66"/>
      <c r="CD720" s="66"/>
      <c r="CE720" s="66"/>
      <c r="CF720" s="66"/>
      <c r="CG720" s="66"/>
      <c r="CH720" s="66"/>
      <c r="CI720" s="66"/>
      <c r="CJ720" s="66"/>
      <c r="CK720" s="66"/>
      <c r="CL720" s="66"/>
      <c r="CM720" s="66"/>
      <c r="CN720" s="66"/>
      <c r="CO720" s="66"/>
      <c r="CP720" s="66"/>
      <c r="CQ720" s="66"/>
      <c r="CR720" s="66"/>
      <c r="CS720" s="66"/>
      <c r="CT720" s="66"/>
      <c r="CU720" s="66"/>
      <c r="CV720" s="66"/>
      <c r="CW720" s="66"/>
      <c r="CX720" s="66"/>
      <c r="CY720" s="66"/>
      <c r="CZ720" s="66"/>
      <c r="DA720" s="66"/>
      <c r="DB720" s="66"/>
      <c r="DC720" s="66"/>
      <c r="DD720" s="66"/>
      <c r="DE720" s="66"/>
      <c r="DF720" s="66"/>
      <c r="DG720" s="66"/>
      <c r="DH720" s="66"/>
      <c r="DI720" s="66"/>
      <c r="DJ720" s="66"/>
      <c r="DK720" s="66"/>
      <c r="DL720" s="66"/>
      <c r="DM720" s="66"/>
      <c r="DN720" s="66"/>
      <c r="DO720" s="66"/>
      <c r="DP720" s="66"/>
      <c r="DQ720" s="66"/>
      <c r="DR720" s="66"/>
      <c r="DS720" s="66"/>
      <c r="DT720" s="66"/>
      <c r="DU720" s="66"/>
      <c r="DV720" s="66"/>
      <c r="DW720" s="66"/>
      <c r="DX720" s="66"/>
      <c r="DY720" s="66"/>
      <c r="DZ720" s="66"/>
      <c r="EA720" s="66"/>
      <c r="EB720" s="66"/>
      <c r="EC720" s="66"/>
      <c r="ED720" s="66"/>
      <c r="EE720" s="66"/>
      <c r="EF720" s="66"/>
      <c r="EG720" s="66"/>
      <c r="EH720" s="66"/>
      <c r="EI720" s="66"/>
    </row>
    <row r="721" spans="1:188" s="229" customFormat="1" x14ac:dyDescent="0.25">
      <c r="A721" s="71"/>
      <c r="B721" s="67" t="s">
        <v>40</v>
      </c>
      <c r="C721" s="74"/>
      <c r="D721" s="76">
        <v>5</v>
      </c>
      <c r="E721" s="75">
        <v>5</v>
      </c>
      <c r="F721" s="132"/>
      <c r="G721" s="131"/>
      <c r="H721" s="130"/>
      <c r="I721" s="132"/>
      <c r="J721" s="68"/>
      <c r="K721" s="234"/>
      <c r="L721" s="235"/>
      <c r="M721" s="89"/>
      <c r="N721" s="89"/>
      <c r="O721" s="89"/>
      <c r="P721" s="89"/>
      <c r="Q721" s="89"/>
      <c r="R721" s="281"/>
      <c r="S721" s="281"/>
      <c r="T721" s="281"/>
      <c r="U721" s="281"/>
      <c r="V721" s="281"/>
      <c r="W721" s="281"/>
      <c r="X721" s="281"/>
      <c r="Y721" s="281"/>
      <c r="Z721" s="281"/>
      <c r="AA721" s="281"/>
      <c r="AB721" s="281"/>
      <c r="AC721" s="281"/>
      <c r="AD721" s="281"/>
      <c r="AE721" s="281"/>
      <c r="AF721" s="281"/>
      <c r="AG721" s="281"/>
      <c r="AH721" s="281"/>
      <c r="AI721" s="281"/>
      <c r="AJ721" s="281"/>
      <c r="AK721" s="281"/>
      <c r="AL721" s="281"/>
      <c r="AM721" s="281"/>
      <c r="AN721" s="281"/>
      <c r="AO721" s="281"/>
      <c r="AP721" s="281"/>
      <c r="AQ721" s="281"/>
      <c r="AR721" s="281"/>
      <c r="AS721" s="281"/>
      <c r="AT721" s="281"/>
      <c r="AU721" s="281"/>
      <c r="AV721" s="281"/>
      <c r="AW721" s="281"/>
      <c r="AX721" s="281"/>
      <c r="AY721" s="281"/>
      <c r="AZ721" s="281"/>
      <c r="BA721" s="281"/>
      <c r="BB721" s="281"/>
      <c r="BC721" s="281"/>
      <c r="BD721" s="281"/>
      <c r="BE721" s="281"/>
      <c r="BF721" s="281"/>
      <c r="BG721" s="281"/>
      <c r="BH721" s="281"/>
      <c r="BI721" s="281"/>
      <c r="BJ721" s="281"/>
      <c r="BK721" s="281"/>
      <c r="BL721" s="281"/>
      <c r="BM721" s="281"/>
      <c r="BN721" s="281"/>
      <c r="BO721" s="281"/>
      <c r="BP721" s="281"/>
      <c r="BQ721" s="281"/>
      <c r="BR721" s="281"/>
      <c r="BS721" s="281"/>
      <c r="BT721" s="281"/>
      <c r="BU721" s="281"/>
      <c r="BV721" s="281"/>
      <c r="BW721" s="281"/>
      <c r="BX721" s="281"/>
      <c r="BY721" s="281"/>
      <c r="BZ721" s="281"/>
      <c r="CA721" s="281"/>
      <c r="CB721" s="281"/>
      <c r="CC721" s="281"/>
      <c r="CD721" s="281"/>
      <c r="CE721" s="281"/>
      <c r="CF721" s="281"/>
      <c r="CG721" s="281"/>
      <c r="CH721" s="281"/>
      <c r="CI721" s="281"/>
      <c r="CJ721" s="281"/>
      <c r="CK721" s="281"/>
      <c r="CL721" s="281"/>
      <c r="CM721" s="281"/>
      <c r="CN721" s="281"/>
      <c r="CO721" s="281"/>
      <c r="CP721" s="281"/>
      <c r="CQ721" s="281"/>
      <c r="CR721" s="281"/>
      <c r="CS721" s="281"/>
      <c r="CT721" s="281"/>
      <c r="CU721" s="281"/>
      <c r="CV721" s="281"/>
      <c r="CW721" s="281"/>
      <c r="CX721" s="281"/>
      <c r="CY721" s="281"/>
      <c r="CZ721" s="281"/>
      <c r="DA721" s="281"/>
      <c r="DB721" s="281"/>
      <c r="DC721" s="281"/>
      <c r="DD721" s="281"/>
      <c r="DE721" s="281"/>
      <c r="DF721" s="281"/>
      <c r="DG721" s="281"/>
      <c r="DH721" s="281"/>
      <c r="DI721" s="281"/>
      <c r="DJ721" s="281"/>
      <c r="DK721" s="281"/>
      <c r="DL721" s="281"/>
      <c r="DM721" s="281"/>
      <c r="DN721" s="281"/>
      <c r="DO721" s="281"/>
      <c r="DP721" s="281"/>
      <c r="DQ721" s="281"/>
      <c r="DR721" s="281"/>
      <c r="DS721" s="281"/>
      <c r="DT721" s="281"/>
      <c r="DU721" s="281"/>
      <c r="DV721" s="281"/>
      <c r="DW721" s="281"/>
      <c r="DX721" s="281"/>
      <c r="DY721" s="281"/>
      <c r="DZ721" s="281"/>
      <c r="EA721" s="281"/>
      <c r="EB721" s="281"/>
      <c r="EC721" s="281"/>
      <c r="ED721" s="281"/>
      <c r="EE721" s="281"/>
      <c r="EF721" s="281"/>
      <c r="EG721" s="281"/>
      <c r="EH721" s="281"/>
      <c r="EI721" s="281"/>
    </row>
    <row r="722" spans="1:188" s="65" customFormat="1" x14ac:dyDescent="0.25">
      <c r="A722" s="71"/>
      <c r="B722" s="67" t="s">
        <v>21</v>
      </c>
      <c r="C722" s="74"/>
      <c r="D722" s="175">
        <v>1.3</v>
      </c>
      <c r="E722" s="75">
        <v>1.3</v>
      </c>
      <c r="F722" s="132"/>
      <c r="G722" s="131"/>
      <c r="H722" s="130"/>
      <c r="I722" s="132"/>
      <c r="J722" s="68"/>
      <c r="K722" s="234"/>
      <c r="L722" s="235"/>
      <c r="M722" s="89"/>
      <c r="N722" s="89"/>
      <c r="O722" s="89"/>
      <c r="P722" s="89"/>
      <c r="Q722" s="89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6"/>
      <c r="AD722" s="66"/>
      <c r="AE722" s="66"/>
      <c r="AF722" s="66"/>
      <c r="AG722" s="66"/>
      <c r="AH722" s="66"/>
      <c r="AI722" s="66"/>
      <c r="AJ722" s="66"/>
      <c r="AK722" s="66"/>
      <c r="AL722" s="66"/>
      <c r="AM722" s="66"/>
      <c r="AN722" s="66"/>
      <c r="AO722" s="66"/>
      <c r="AP722" s="66"/>
      <c r="AQ722" s="66"/>
      <c r="AR722" s="66"/>
      <c r="AS722" s="66"/>
      <c r="AT722" s="66"/>
      <c r="AU722" s="66"/>
      <c r="AV722" s="66"/>
      <c r="AW722" s="66"/>
      <c r="AX722" s="66"/>
      <c r="AY722" s="66"/>
      <c r="AZ722" s="66"/>
      <c r="BA722" s="66"/>
      <c r="BB722" s="66"/>
      <c r="BC722" s="66"/>
      <c r="BD722" s="66"/>
      <c r="BE722" s="66"/>
      <c r="BF722" s="66"/>
      <c r="BG722" s="66"/>
      <c r="BH722" s="66"/>
      <c r="BI722" s="66"/>
      <c r="BJ722" s="66"/>
      <c r="BK722" s="66"/>
      <c r="BL722" s="66"/>
      <c r="BM722" s="66"/>
      <c r="BN722" s="66"/>
      <c r="BO722" s="66"/>
      <c r="BP722" s="66"/>
      <c r="BQ722" s="66"/>
      <c r="BR722" s="66"/>
      <c r="BS722" s="66"/>
      <c r="BT722" s="66"/>
      <c r="BU722" s="66"/>
      <c r="BV722" s="66"/>
      <c r="BW722" s="66"/>
      <c r="BX722" s="66"/>
      <c r="BY722" s="66"/>
      <c r="BZ722" s="66"/>
      <c r="CA722" s="66"/>
      <c r="CB722" s="66"/>
      <c r="CC722" s="66"/>
      <c r="CD722" s="66"/>
      <c r="CE722" s="66"/>
      <c r="CF722" s="66"/>
      <c r="CG722" s="66"/>
      <c r="CH722" s="66"/>
      <c r="CI722" s="66"/>
      <c r="CJ722" s="66"/>
      <c r="CK722" s="66"/>
      <c r="CL722" s="66"/>
      <c r="CM722" s="66"/>
      <c r="CN722" s="66"/>
      <c r="CO722" s="66"/>
      <c r="CP722" s="66"/>
      <c r="CQ722" s="66"/>
      <c r="CR722" s="66"/>
      <c r="CS722" s="66"/>
      <c r="CT722" s="66"/>
      <c r="CU722" s="66"/>
      <c r="CV722" s="66"/>
      <c r="CW722" s="66"/>
      <c r="CX722" s="66"/>
      <c r="CY722" s="66"/>
      <c r="CZ722" s="66"/>
      <c r="DA722" s="66"/>
      <c r="DB722" s="66"/>
      <c r="DC722" s="66"/>
      <c r="DD722" s="66"/>
      <c r="DE722" s="66"/>
      <c r="DF722" s="66"/>
      <c r="DG722" s="66"/>
      <c r="DH722" s="66"/>
      <c r="DI722" s="66"/>
      <c r="DJ722" s="66"/>
      <c r="DK722" s="66"/>
      <c r="DL722" s="66"/>
      <c r="DM722" s="66"/>
      <c r="DN722" s="66"/>
      <c r="DO722" s="66"/>
      <c r="DP722" s="66"/>
      <c r="DQ722" s="66"/>
      <c r="DR722" s="66"/>
      <c r="DS722" s="66"/>
      <c r="DT722" s="66"/>
      <c r="DU722" s="66"/>
      <c r="DV722" s="66"/>
      <c r="DW722" s="66"/>
      <c r="DX722" s="66"/>
      <c r="DY722" s="66"/>
      <c r="DZ722" s="66"/>
      <c r="EA722" s="66"/>
      <c r="EB722" s="66"/>
      <c r="EC722" s="66"/>
      <c r="ED722" s="66"/>
      <c r="EE722" s="66"/>
      <c r="EF722" s="66"/>
      <c r="EG722" s="66"/>
      <c r="EH722" s="66"/>
      <c r="EI722" s="66"/>
    </row>
    <row r="723" spans="1:188" s="65" customFormat="1" x14ac:dyDescent="0.25">
      <c r="A723" s="71"/>
      <c r="B723" s="67" t="s">
        <v>19</v>
      </c>
      <c r="C723" s="74"/>
      <c r="D723" s="175">
        <v>120</v>
      </c>
      <c r="E723" s="75">
        <v>120</v>
      </c>
      <c r="F723" s="132"/>
      <c r="G723" s="131"/>
      <c r="H723" s="130"/>
      <c r="I723" s="132"/>
      <c r="J723" s="68"/>
      <c r="K723" s="234"/>
      <c r="L723" s="235"/>
      <c r="M723" s="89"/>
      <c r="N723" s="89"/>
      <c r="O723" s="89"/>
      <c r="P723" s="89"/>
      <c r="Q723" s="89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  <c r="AC723" s="66"/>
      <c r="AD723" s="66"/>
      <c r="AE723" s="66"/>
      <c r="AF723" s="66"/>
      <c r="AG723" s="66"/>
      <c r="AH723" s="66"/>
      <c r="AI723" s="66"/>
      <c r="AJ723" s="66"/>
      <c r="AK723" s="66"/>
      <c r="AL723" s="66"/>
      <c r="AM723" s="66"/>
      <c r="AN723" s="66"/>
      <c r="AO723" s="66"/>
      <c r="AP723" s="66"/>
      <c r="AQ723" s="66"/>
      <c r="AR723" s="66"/>
      <c r="AS723" s="66"/>
      <c r="AT723" s="66"/>
      <c r="AU723" s="66"/>
      <c r="AV723" s="66"/>
      <c r="AW723" s="66"/>
      <c r="AX723" s="66"/>
      <c r="AY723" s="66"/>
      <c r="AZ723" s="66"/>
      <c r="BA723" s="66"/>
      <c r="BB723" s="66"/>
      <c r="BC723" s="66"/>
      <c r="BD723" s="66"/>
      <c r="BE723" s="66"/>
      <c r="BF723" s="66"/>
      <c r="BG723" s="66"/>
      <c r="BH723" s="66"/>
      <c r="BI723" s="66"/>
      <c r="BJ723" s="66"/>
      <c r="BK723" s="66"/>
      <c r="BL723" s="66"/>
      <c r="BM723" s="66"/>
      <c r="BN723" s="66"/>
      <c r="BO723" s="66"/>
      <c r="BP723" s="66"/>
      <c r="BQ723" s="66"/>
      <c r="BR723" s="66"/>
      <c r="BS723" s="66"/>
      <c r="BT723" s="66"/>
      <c r="BU723" s="66"/>
      <c r="BV723" s="66"/>
      <c r="BW723" s="66"/>
      <c r="BX723" s="66"/>
      <c r="BY723" s="66"/>
      <c r="BZ723" s="66"/>
      <c r="CA723" s="66"/>
      <c r="CB723" s="66"/>
      <c r="CC723" s="66"/>
      <c r="CD723" s="66"/>
      <c r="CE723" s="66"/>
      <c r="CF723" s="66"/>
      <c r="CG723" s="66"/>
      <c r="CH723" s="66"/>
      <c r="CI723" s="66"/>
      <c r="CJ723" s="66"/>
      <c r="CK723" s="66"/>
      <c r="CL723" s="66"/>
      <c r="CM723" s="66"/>
      <c r="CN723" s="66"/>
      <c r="CO723" s="66"/>
      <c r="CP723" s="66"/>
      <c r="CQ723" s="66"/>
      <c r="CR723" s="66"/>
      <c r="CS723" s="66"/>
      <c r="CT723" s="66"/>
      <c r="CU723" s="66"/>
      <c r="CV723" s="66"/>
      <c r="CW723" s="66"/>
      <c r="CX723" s="66"/>
      <c r="CY723" s="66"/>
      <c r="CZ723" s="66"/>
      <c r="DA723" s="66"/>
      <c r="DB723" s="66"/>
      <c r="DC723" s="66"/>
      <c r="DD723" s="66"/>
      <c r="DE723" s="66"/>
      <c r="DF723" s="66"/>
      <c r="DG723" s="66"/>
      <c r="DH723" s="66"/>
      <c r="DI723" s="66"/>
      <c r="DJ723" s="66"/>
      <c r="DK723" s="66"/>
      <c r="DL723" s="66"/>
      <c r="DM723" s="66"/>
      <c r="DN723" s="66"/>
      <c r="DO723" s="66"/>
      <c r="DP723" s="66"/>
      <c r="DQ723" s="66"/>
      <c r="DR723" s="66"/>
      <c r="DS723" s="66"/>
      <c r="DT723" s="66"/>
      <c r="DU723" s="66"/>
      <c r="DV723" s="66"/>
      <c r="DW723" s="66"/>
      <c r="DX723" s="66"/>
      <c r="DY723" s="66"/>
      <c r="DZ723" s="66"/>
      <c r="EA723" s="66"/>
      <c r="EB723" s="66"/>
      <c r="EC723" s="66"/>
      <c r="ED723" s="66"/>
      <c r="EE723" s="66"/>
      <c r="EF723" s="66"/>
      <c r="EG723" s="66"/>
      <c r="EH723" s="66"/>
      <c r="EI723" s="66"/>
    </row>
    <row r="724" spans="1:188" s="88" customFormat="1" x14ac:dyDescent="0.25">
      <c r="A724" s="122" t="s">
        <v>100</v>
      </c>
      <c r="B724" s="123"/>
      <c r="C724" s="126" t="s">
        <v>185</v>
      </c>
      <c r="D724" s="220"/>
      <c r="E724" s="204"/>
      <c r="F724" s="204">
        <v>10.7</v>
      </c>
      <c r="G724" s="128">
        <v>9.3000000000000007</v>
      </c>
      <c r="H724" s="127">
        <v>32.299999999999997</v>
      </c>
      <c r="I724" s="204">
        <v>256</v>
      </c>
      <c r="J724" s="68" t="s">
        <v>101</v>
      </c>
      <c r="K724" s="234"/>
      <c r="L724" s="235"/>
      <c r="M724" s="234"/>
      <c r="N724" s="89"/>
      <c r="O724" s="89"/>
      <c r="P724" s="89"/>
      <c r="Q724" s="89"/>
      <c r="R724" s="89"/>
      <c r="S724" s="89"/>
      <c r="T724" s="89"/>
      <c r="U724" s="89"/>
      <c r="V724" s="66"/>
      <c r="W724" s="66"/>
      <c r="X724" s="66"/>
      <c r="Y724" s="66"/>
      <c r="Z724" s="66"/>
      <c r="AA724" s="66"/>
      <c r="AB724" s="66"/>
      <c r="AC724" s="66"/>
      <c r="AD724" s="66"/>
      <c r="AE724" s="66"/>
      <c r="AF724" s="66"/>
      <c r="AG724" s="66"/>
      <c r="AH724" s="66"/>
      <c r="AI724" s="66"/>
      <c r="AJ724" s="66"/>
      <c r="AK724" s="66"/>
      <c r="AL724" s="66"/>
      <c r="AM724" s="66"/>
      <c r="AN724" s="66"/>
      <c r="AO724" s="66"/>
      <c r="AP724" s="66"/>
      <c r="AQ724" s="66"/>
      <c r="AR724" s="66"/>
      <c r="AS724" s="66"/>
      <c r="AT724" s="66"/>
      <c r="AU724" s="66"/>
      <c r="AV724" s="66"/>
      <c r="AW724" s="66"/>
      <c r="AX724" s="66"/>
      <c r="AY724" s="66"/>
      <c r="AZ724" s="66"/>
      <c r="BA724" s="66"/>
      <c r="BB724" s="66"/>
      <c r="BC724" s="66"/>
      <c r="BD724" s="66"/>
      <c r="BE724" s="66"/>
      <c r="BF724" s="66"/>
      <c r="BG724" s="66"/>
      <c r="BH724" s="66"/>
      <c r="BI724" s="66"/>
      <c r="BJ724" s="66"/>
      <c r="BK724" s="66"/>
      <c r="BL724" s="66"/>
      <c r="BM724" s="66"/>
      <c r="BN724" s="66"/>
      <c r="BO724" s="66"/>
      <c r="BP724" s="66"/>
      <c r="BQ724" s="66"/>
      <c r="BR724" s="66"/>
      <c r="BS724" s="66"/>
      <c r="BT724" s="66"/>
      <c r="BU724" s="66"/>
      <c r="BV724" s="66"/>
      <c r="BW724" s="66"/>
      <c r="BX724" s="66"/>
      <c r="BY724" s="66"/>
      <c r="BZ724" s="66"/>
      <c r="CA724" s="66"/>
      <c r="CB724" s="66"/>
      <c r="CC724" s="66"/>
      <c r="CD724" s="66"/>
      <c r="CE724" s="66"/>
      <c r="CF724" s="66"/>
      <c r="CG724" s="66"/>
      <c r="CH724" s="66"/>
      <c r="CI724" s="66"/>
      <c r="CJ724" s="66"/>
      <c r="CK724" s="66"/>
      <c r="CL724" s="66"/>
      <c r="CM724" s="66"/>
      <c r="CN724" s="66"/>
      <c r="CO724" s="66"/>
      <c r="CP724" s="66"/>
      <c r="CQ724" s="66"/>
      <c r="CR724" s="66"/>
      <c r="CS724" s="66"/>
      <c r="CT724" s="66"/>
      <c r="CU724" s="66"/>
      <c r="CV724" s="66"/>
      <c r="CW724" s="66"/>
      <c r="CX724" s="66"/>
      <c r="CY724" s="66"/>
      <c r="CZ724" s="66"/>
      <c r="DA724" s="66"/>
      <c r="DB724" s="66"/>
      <c r="DC724" s="66"/>
      <c r="DD724" s="66"/>
      <c r="DE724" s="66"/>
      <c r="DF724" s="66"/>
      <c r="DG724" s="66"/>
      <c r="DH724" s="66"/>
      <c r="DI724" s="66"/>
      <c r="DJ724" s="66"/>
      <c r="DK724" s="66"/>
      <c r="DL724" s="66"/>
      <c r="DM724" s="66"/>
      <c r="DN724" s="66"/>
      <c r="DO724" s="66"/>
      <c r="DP724" s="66"/>
      <c r="DQ724" s="66"/>
      <c r="DR724" s="66"/>
      <c r="DS724" s="66"/>
      <c r="DT724" s="66"/>
      <c r="DU724" s="66"/>
      <c r="DV724" s="66"/>
      <c r="DW724" s="66"/>
      <c r="DX724" s="66"/>
      <c r="DY724" s="66"/>
      <c r="DZ724" s="66"/>
      <c r="EA724" s="66"/>
      <c r="EB724" s="66"/>
      <c r="EC724" s="66"/>
      <c r="ED724" s="66"/>
      <c r="EE724" s="66"/>
      <c r="EF724" s="66"/>
      <c r="EG724" s="66"/>
      <c r="EH724" s="66"/>
      <c r="EI724" s="66"/>
      <c r="EJ724" s="66"/>
      <c r="EK724" s="66"/>
      <c r="EL724" s="66"/>
      <c r="EM724" s="66"/>
      <c r="EN724" s="66"/>
      <c r="EO724" s="66"/>
      <c r="EP724" s="66"/>
      <c r="EQ724" s="66"/>
      <c r="ER724" s="66"/>
      <c r="ES724" s="66"/>
      <c r="ET724" s="66"/>
      <c r="EU724" s="66"/>
      <c r="EV724" s="66"/>
      <c r="EW724" s="66"/>
      <c r="EX724" s="66"/>
      <c r="EY724" s="66"/>
      <c r="EZ724" s="66"/>
      <c r="FA724" s="66"/>
      <c r="FB724" s="66"/>
      <c r="FC724" s="66"/>
      <c r="FD724" s="66"/>
      <c r="FE724" s="66"/>
      <c r="FF724" s="66"/>
      <c r="FG724" s="66"/>
      <c r="FH724" s="66"/>
      <c r="FI724" s="66"/>
      <c r="FJ724" s="66"/>
      <c r="FK724" s="66"/>
      <c r="FL724" s="66"/>
      <c r="FM724" s="66"/>
      <c r="FN724" s="66"/>
      <c r="FO724" s="66"/>
      <c r="FP724" s="66"/>
      <c r="FQ724" s="66"/>
      <c r="FR724" s="66"/>
      <c r="FS724" s="66"/>
      <c r="FT724" s="66"/>
      <c r="FU724" s="66"/>
      <c r="FV724" s="66"/>
      <c r="FW724" s="66"/>
      <c r="FX724" s="66"/>
      <c r="FY724" s="66"/>
      <c r="FZ724" s="66"/>
      <c r="GA724" s="66"/>
      <c r="GB724" s="66"/>
      <c r="GC724" s="66"/>
      <c r="GD724" s="66"/>
      <c r="GE724" s="66"/>
      <c r="GF724" s="66"/>
    </row>
    <row r="725" spans="1:188" s="88" customFormat="1" x14ac:dyDescent="0.25">
      <c r="A725" s="122"/>
      <c r="B725" s="123" t="s">
        <v>153</v>
      </c>
      <c r="C725" s="126"/>
      <c r="D725" s="220">
        <v>50.2</v>
      </c>
      <c r="E725" s="204">
        <v>50.2</v>
      </c>
      <c r="F725" s="204"/>
      <c r="G725" s="128"/>
      <c r="H725" s="127"/>
      <c r="I725" s="204"/>
      <c r="J725" s="68"/>
      <c r="K725" s="234"/>
      <c r="L725" s="235"/>
      <c r="M725" s="234"/>
      <c r="N725" s="89"/>
      <c r="O725" s="89"/>
      <c r="P725" s="89"/>
      <c r="Q725" s="89"/>
      <c r="R725" s="89"/>
      <c r="S725" s="89"/>
      <c r="T725" s="89"/>
      <c r="U725" s="89"/>
      <c r="V725" s="66"/>
      <c r="W725" s="66"/>
      <c r="X725" s="66"/>
      <c r="Y725" s="66"/>
      <c r="Z725" s="66"/>
      <c r="AA725" s="66"/>
      <c r="AB725" s="66"/>
      <c r="AC725" s="66"/>
      <c r="AD725" s="66"/>
      <c r="AE725" s="66"/>
      <c r="AF725" s="66"/>
      <c r="AG725" s="66"/>
      <c r="AH725" s="66"/>
      <c r="AI725" s="66"/>
      <c r="AJ725" s="66"/>
      <c r="AK725" s="66"/>
      <c r="AL725" s="66"/>
      <c r="AM725" s="66"/>
      <c r="AN725" s="66"/>
      <c r="AO725" s="66"/>
      <c r="AP725" s="66"/>
      <c r="AQ725" s="66"/>
      <c r="AR725" s="66"/>
      <c r="AS725" s="66"/>
      <c r="AT725" s="66"/>
      <c r="AU725" s="66"/>
      <c r="AV725" s="66"/>
      <c r="AW725" s="66"/>
      <c r="AX725" s="66"/>
      <c r="AY725" s="66"/>
      <c r="AZ725" s="66"/>
      <c r="BA725" s="66"/>
      <c r="BB725" s="66"/>
      <c r="BC725" s="66"/>
      <c r="BD725" s="66"/>
      <c r="BE725" s="66"/>
      <c r="BF725" s="66"/>
      <c r="BG725" s="66"/>
      <c r="BH725" s="66"/>
      <c r="BI725" s="66"/>
      <c r="BJ725" s="66"/>
      <c r="BK725" s="66"/>
      <c r="BL725" s="66"/>
      <c r="BM725" s="66"/>
      <c r="BN725" s="66"/>
      <c r="BO725" s="66"/>
      <c r="BP725" s="66"/>
      <c r="BQ725" s="66"/>
      <c r="BR725" s="66"/>
      <c r="BS725" s="66"/>
      <c r="BT725" s="66"/>
      <c r="BU725" s="66"/>
      <c r="BV725" s="66"/>
      <c r="BW725" s="66"/>
      <c r="BX725" s="66"/>
      <c r="BY725" s="66"/>
      <c r="BZ725" s="66"/>
      <c r="CA725" s="66"/>
      <c r="CB725" s="66"/>
      <c r="CC725" s="66"/>
      <c r="CD725" s="66"/>
      <c r="CE725" s="66"/>
      <c r="CF725" s="66"/>
      <c r="CG725" s="66"/>
      <c r="CH725" s="66"/>
      <c r="CI725" s="66"/>
      <c r="CJ725" s="66"/>
      <c r="CK725" s="66"/>
      <c r="CL725" s="66"/>
      <c r="CM725" s="66"/>
      <c r="CN725" s="66"/>
      <c r="CO725" s="66"/>
      <c r="CP725" s="66"/>
      <c r="CQ725" s="66"/>
      <c r="CR725" s="66"/>
      <c r="CS725" s="66"/>
      <c r="CT725" s="66"/>
      <c r="CU725" s="66"/>
      <c r="CV725" s="66"/>
      <c r="CW725" s="66"/>
      <c r="CX725" s="66"/>
      <c r="CY725" s="66"/>
      <c r="CZ725" s="66"/>
      <c r="DA725" s="66"/>
      <c r="DB725" s="66"/>
      <c r="DC725" s="66"/>
      <c r="DD725" s="66"/>
      <c r="DE725" s="66"/>
      <c r="DF725" s="66"/>
      <c r="DG725" s="66"/>
      <c r="DH725" s="66"/>
      <c r="DI725" s="66"/>
      <c r="DJ725" s="66"/>
      <c r="DK725" s="66"/>
      <c r="DL725" s="66"/>
      <c r="DM725" s="66"/>
      <c r="DN725" s="66"/>
      <c r="DO725" s="66"/>
      <c r="DP725" s="66"/>
      <c r="DQ725" s="66"/>
      <c r="DR725" s="66"/>
      <c r="DS725" s="66"/>
      <c r="DT725" s="66"/>
      <c r="DU725" s="66"/>
      <c r="DV725" s="66"/>
      <c r="DW725" s="66"/>
      <c r="DX725" s="66"/>
      <c r="DY725" s="66"/>
      <c r="DZ725" s="66"/>
      <c r="EA725" s="66"/>
      <c r="EB725" s="66"/>
      <c r="EC725" s="66"/>
      <c r="ED725" s="66"/>
      <c r="EE725" s="66"/>
      <c r="EF725" s="66"/>
      <c r="EG725" s="66"/>
      <c r="EH725" s="66"/>
      <c r="EI725" s="66"/>
      <c r="EJ725" s="66"/>
      <c r="EK725" s="66"/>
      <c r="EL725" s="66"/>
      <c r="EM725" s="66"/>
      <c r="EN725" s="66"/>
      <c r="EO725" s="66"/>
      <c r="EP725" s="66"/>
      <c r="EQ725" s="66"/>
      <c r="ER725" s="66"/>
      <c r="ES725" s="66"/>
      <c r="ET725" s="66"/>
      <c r="EU725" s="66"/>
      <c r="EV725" s="66"/>
      <c r="EW725" s="66"/>
      <c r="EX725" s="66"/>
      <c r="EY725" s="66"/>
      <c r="EZ725" s="66"/>
      <c r="FA725" s="66"/>
      <c r="FB725" s="66"/>
      <c r="FC725" s="66"/>
      <c r="FD725" s="66"/>
      <c r="FE725" s="66"/>
      <c r="FF725" s="66"/>
      <c r="FG725" s="66"/>
      <c r="FH725" s="66"/>
      <c r="FI725" s="66"/>
      <c r="FJ725" s="66"/>
      <c r="FK725" s="66"/>
      <c r="FL725" s="66"/>
      <c r="FM725" s="66"/>
      <c r="FN725" s="66"/>
      <c r="FO725" s="66"/>
      <c r="FP725" s="66"/>
      <c r="FQ725" s="66"/>
      <c r="FR725" s="66"/>
      <c r="FS725" s="66"/>
      <c r="FT725" s="66"/>
      <c r="FU725" s="66"/>
      <c r="FV725" s="66"/>
      <c r="FW725" s="66"/>
      <c r="FX725" s="66"/>
      <c r="FY725" s="66"/>
      <c r="FZ725" s="66"/>
      <c r="GA725" s="66"/>
      <c r="GB725" s="66"/>
      <c r="GC725" s="66"/>
      <c r="GD725" s="66"/>
      <c r="GE725" s="66"/>
      <c r="GF725" s="66"/>
    </row>
    <row r="726" spans="1:188" s="88" customFormat="1" x14ac:dyDescent="0.25">
      <c r="A726" s="122"/>
      <c r="B726" s="123" t="s">
        <v>34</v>
      </c>
      <c r="C726" s="126"/>
      <c r="D726" s="220">
        <v>164.78</v>
      </c>
      <c r="E726" s="204">
        <v>123.9</v>
      </c>
      <c r="F726" s="204"/>
      <c r="G726" s="128"/>
      <c r="H726" s="127"/>
      <c r="I726" s="204"/>
      <c r="J726" s="68"/>
      <c r="K726" s="234"/>
      <c r="L726" s="235"/>
      <c r="M726" s="234"/>
      <c r="N726" s="89"/>
      <c r="O726" s="89"/>
      <c r="P726" s="89"/>
      <c r="Q726" s="89"/>
      <c r="R726" s="89"/>
      <c r="S726" s="89"/>
      <c r="T726" s="89"/>
      <c r="U726" s="89"/>
      <c r="V726" s="66"/>
      <c r="W726" s="66"/>
      <c r="X726" s="66"/>
      <c r="Y726" s="66"/>
      <c r="Z726" s="66"/>
      <c r="AA726" s="66"/>
      <c r="AB726" s="66"/>
      <c r="AC726" s="66"/>
      <c r="AD726" s="66"/>
      <c r="AE726" s="66"/>
      <c r="AF726" s="66"/>
      <c r="AG726" s="66"/>
      <c r="AH726" s="66"/>
      <c r="AI726" s="66"/>
      <c r="AJ726" s="66"/>
      <c r="AK726" s="66"/>
      <c r="AL726" s="66"/>
      <c r="AM726" s="66"/>
      <c r="AN726" s="66"/>
      <c r="AO726" s="66"/>
      <c r="AP726" s="66"/>
      <c r="AQ726" s="66"/>
      <c r="AR726" s="66"/>
      <c r="AS726" s="66"/>
      <c r="AT726" s="66"/>
      <c r="AU726" s="66"/>
      <c r="AV726" s="66"/>
      <c r="AW726" s="66"/>
      <c r="AX726" s="66"/>
      <c r="AY726" s="66"/>
      <c r="AZ726" s="66"/>
      <c r="BA726" s="66"/>
      <c r="BB726" s="66"/>
      <c r="BC726" s="66"/>
      <c r="BD726" s="66"/>
      <c r="BE726" s="66"/>
      <c r="BF726" s="66"/>
      <c r="BG726" s="66"/>
      <c r="BH726" s="66"/>
      <c r="BI726" s="66"/>
      <c r="BJ726" s="66"/>
      <c r="BK726" s="66"/>
      <c r="BL726" s="66"/>
      <c r="BM726" s="66"/>
      <c r="BN726" s="66"/>
      <c r="BO726" s="66"/>
      <c r="BP726" s="66"/>
      <c r="BQ726" s="66"/>
      <c r="BR726" s="66"/>
      <c r="BS726" s="66"/>
      <c r="BT726" s="66"/>
      <c r="BU726" s="66"/>
      <c r="BV726" s="66"/>
      <c r="BW726" s="66"/>
      <c r="BX726" s="66"/>
      <c r="BY726" s="66"/>
      <c r="BZ726" s="66"/>
      <c r="CA726" s="66"/>
      <c r="CB726" s="66"/>
      <c r="CC726" s="66"/>
      <c r="CD726" s="66"/>
      <c r="CE726" s="66"/>
      <c r="CF726" s="66"/>
      <c r="CG726" s="66"/>
      <c r="CH726" s="66"/>
      <c r="CI726" s="66"/>
      <c r="CJ726" s="66"/>
      <c r="CK726" s="66"/>
      <c r="CL726" s="66"/>
      <c r="CM726" s="66"/>
      <c r="CN726" s="66"/>
      <c r="CO726" s="66"/>
      <c r="CP726" s="66"/>
      <c r="CQ726" s="66"/>
      <c r="CR726" s="66"/>
      <c r="CS726" s="66"/>
      <c r="CT726" s="66"/>
      <c r="CU726" s="66"/>
      <c r="CV726" s="66"/>
      <c r="CW726" s="66"/>
      <c r="CX726" s="66"/>
      <c r="CY726" s="66"/>
      <c r="CZ726" s="66"/>
      <c r="DA726" s="66"/>
      <c r="DB726" s="66"/>
      <c r="DC726" s="66"/>
      <c r="DD726" s="66"/>
      <c r="DE726" s="66"/>
      <c r="DF726" s="66"/>
      <c r="DG726" s="66"/>
      <c r="DH726" s="66"/>
      <c r="DI726" s="66"/>
      <c r="DJ726" s="66"/>
      <c r="DK726" s="66"/>
      <c r="DL726" s="66"/>
      <c r="DM726" s="66"/>
      <c r="DN726" s="66"/>
      <c r="DO726" s="66"/>
      <c r="DP726" s="66"/>
      <c r="DQ726" s="66"/>
      <c r="DR726" s="66"/>
      <c r="DS726" s="66"/>
      <c r="DT726" s="66"/>
      <c r="DU726" s="66"/>
      <c r="DV726" s="66"/>
      <c r="DW726" s="66"/>
      <c r="DX726" s="66"/>
      <c r="DY726" s="66"/>
      <c r="DZ726" s="66"/>
      <c r="EA726" s="66"/>
      <c r="EB726" s="66"/>
      <c r="EC726" s="66"/>
      <c r="ED726" s="66"/>
      <c r="EE726" s="66"/>
      <c r="EF726" s="66"/>
      <c r="EG726" s="66"/>
      <c r="EH726" s="66"/>
      <c r="EI726" s="66"/>
      <c r="EJ726" s="66"/>
      <c r="EK726" s="66"/>
      <c r="EL726" s="66"/>
      <c r="EM726" s="66"/>
      <c r="EN726" s="66"/>
      <c r="EO726" s="66"/>
      <c r="EP726" s="66"/>
      <c r="EQ726" s="66"/>
      <c r="ER726" s="66"/>
      <c r="ES726" s="66"/>
      <c r="ET726" s="66"/>
      <c r="EU726" s="66"/>
      <c r="EV726" s="66"/>
      <c r="EW726" s="66"/>
      <c r="EX726" s="66"/>
      <c r="EY726" s="66"/>
      <c r="EZ726" s="66"/>
      <c r="FA726" s="66"/>
      <c r="FB726" s="66"/>
      <c r="FC726" s="66"/>
      <c r="FD726" s="66"/>
      <c r="FE726" s="66"/>
      <c r="FF726" s="66"/>
      <c r="FG726" s="66"/>
      <c r="FH726" s="66"/>
      <c r="FI726" s="66"/>
      <c r="FJ726" s="66"/>
      <c r="FK726" s="66"/>
      <c r="FL726" s="66"/>
      <c r="FM726" s="66"/>
      <c r="FN726" s="66"/>
      <c r="FO726" s="66"/>
      <c r="FP726" s="66"/>
      <c r="FQ726" s="66"/>
      <c r="FR726" s="66"/>
      <c r="FS726" s="66"/>
      <c r="FT726" s="66"/>
      <c r="FU726" s="66"/>
      <c r="FV726" s="66"/>
      <c r="FW726" s="66"/>
      <c r="FX726" s="66"/>
      <c r="FY726" s="66"/>
      <c r="FZ726" s="66"/>
      <c r="GA726" s="66"/>
      <c r="GB726" s="66"/>
      <c r="GC726" s="66"/>
      <c r="GD726" s="66"/>
      <c r="GE726" s="66"/>
      <c r="GF726" s="66"/>
    </row>
    <row r="727" spans="1:188" s="88" customFormat="1" x14ac:dyDescent="0.25">
      <c r="A727" s="122"/>
      <c r="B727" s="123" t="s">
        <v>37</v>
      </c>
      <c r="C727" s="126"/>
      <c r="D727" s="220">
        <v>10.6</v>
      </c>
      <c r="E727" s="204">
        <v>8.9</v>
      </c>
      <c r="F727" s="204"/>
      <c r="G727" s="128"/>
      <c r="H727" s="127"/>
      <c r="I727" s="204"/>
      <c r="J727" s="68"/>
      <c r="K727" s="234"/>
      <c r="L727" s="235"/>
      <c r="M727" s="234"/>
      <c r="N727" s="89"/>
      <c r="O727" s="89"/>
      <c r="P727" s="89"/>
      <c r="Q727" s="89"/>
      <c r="R727" s="89"/>
      <c r="S727" s="89"/>
      <c r="T727" s="89"/>
      <c r="U727" s="89"/>
      <c r="V727" s="66"/>
      <c r="W727" s="66"/>
      <c r="X727" s="66"/>
      <c r="Y727" s="66"/>
      <c r="Z727" s="66"/>
      <c r="AA727" s="66"/>
      <c r="AB727" s="66"/>
      <c r="AC727" s="66"/>
      <c r="AD727" s="66"/>
      <c r="AE727" s="66"/>
      <c r="AF727" s="66"/>
      <c r="AG727" s="66"/>
      <c r="AH727" s="66"/>
      <c r="AI727" s="66"/>
      <c r="AJ727" s="66"/>
      <c r="AK727" s="66"/>
      <c r="AL727" s="66"/>
      <c r="AM727" s="66"/>
      <c r="AN727" s="66"/>
      <c r="AO727" s="66"/>
      <c r="AP727" s="66"/>
      <c r="AQ727" s="66"/>
      <c r="AR727" s="66"/>
      <c r="AS727" s="66"/>
      <c r="AT727" s="66"/>
      <c r="AU727" s="66"/>
      <c r="AV727" s="66"/>
      <c r="AW727" s="66"/>
      <c r="AX727" s="66"/>
      <c r="AY727" s="66"/>
      <c r="AZ727" s="66"/>
      <c r="BA727" s="66"/>
      <c r="BB727" s="66"/>
      <c r="BC727" s="66"/>
      <c r="BD727" s="66"/>
      <c r="BE727" s="66"/>
      <c r="BF727" s="66"/>
      <c r="BG727" s="66"/>
      <c r="BH727" s="66"/>
      <c r="BI727" s="66"/>
      <c r="BJ727" s="66"/>
      <c r="BK727" s="66"/>
      <c r="BL727" s="66"/>
      <c r="BM727" s="66"/>
      <c r="BN727" s="66"/>
      <c r="BO727" s="66"/>
      <c r="BP727" s="66"/>
      <c r="BQ727" s="66"/>
      <c r="BR727" s="66"/>
      <c r="BS727" s="66"/>
      <c r="BT727" s="66"/>
      <c r="BU727" s="66"/>
      <c r="BV727" s="66"/>
      <c r="BW727" s="66"/>
      <c r="BX727" s="66"/>
      <c r="BY727" s="66"/>
      <c r="BZ727" s="66"/>
      <c r="CA727" s="66"/>
      <c r="CB727" s="66"/>
      <c r="CC727" s="66"/>
      <c r="CD727" s="66"/>
      <c r="CE727" s="66"/>
      <c r="CF727" s="66"/>
      <c r="CG727" s="66"/>
      <c r="CH727" s="66"/>
      <c r="CI727" s="66"/>
      <c r="CJ727" s="66"/>
      <c r="CK727" s="66"/>
      <c r="CL727" s="66"/>
      <c r="CM727" s="66"/>
      <c r="CN727" s="66"/>
      <c r="CO727" s="66"/>
      <c r="CP727" s="66"/>
      <c r="CQ727" s="66"/>
      <c r="CR727" s="66"/>
      <c r="CS727" s="66"/>
      <c r="CT727" s="66"/>
      <c r="CU727" s="66"/>
      <c r="CV727" s="66"/>
      <c r="CW727" s="66"/>
      <c r="CX727" s="66"/>
      <c r="CY727" s="66"/>
      <c r="CZ727" s="66"/>
      <c r="DA727" s="66"/>
      <c r="DB727" s="66"/>
      <c r="DC727" s="66"/>
      <c r="DD727" s="66"/>
      <c r="DE727" s="66"/>
      <c r="DF727" s="66"/>
      <c r="DG727" s="66"/>
      <c r="DH727" s="66"/>
      <c r="DI727" s="66"/>
      <c r="DJ727" s="66"/>
      <c r="DK727" s="66"/>
      <c r="DL727" s="66"/>
      <c r="DM727" s="66"/>
      <c r="DN727" s="66"/>
      <c r="DO727" s="66"/>
      <c r="DP727" s="66"/>
      <c r="DQ727" s="66"/>
      <c r="DR727" s="66"/>
      <c r="DS727" s="66"/>
      <c r="DT727" s="66"/>
      <c r="DU727" s="66"/>
      <c r="DV727" s="66"/>
      <c r="DW727" s="66"/>
      <c r="DX727" s="66"/>
      <c r="DY727" s="66"/>
      <c r="DZ727" s="66"/>
      <c r="EA727" s="66"/>
      <c r="EB727" s="66"/>
      <c r="EC727" s="66"/>
      <c r="ED727" s="66"/>
      <c r="EE727" s="66"/>
      <c r="EF727" s="66"/>
      <c r="EG727" s="66"/>
      <c r="EH727" s="66"/>
      <c r="EI727" s="66"/>
      <c r="EJ727" s="66"/>
      <c r="EK727" s="66"/>
      <c r="EL727" s="66"/>
      <c r="EM727" s="66"/>
      <c r="EN727" s="66"/>
      <c r="EO727" s="66"/>
      <c r="EP727" s="66"/>
      <c r="EQ727" s="66"/>
      <c r="ER727" s="66"/>
      <c r="ES727" s="66"/>
      <c r="ET727" s="66"/>
      <c r="EU727" s="66"/>
      <c r="EV727" s="66"/>
      <c r="EW727" s="66"/>
      <c r="EX727" s="66"/>
      <c r="EY727" s="66"/>
      <c r="EZ727" s="66"/>
      <c r="FA727" s="66"/>
      <c r="FB727" s="66"/>
      <c r="FC727" s="66"/>
      <c r="FD727" s="66"/>
      <c r="FE727" s="66"/>
      <c r="FF727" s="66"/>
      <c r="FG727" s="66"/>
      <c r="FH727" s="66"/>
      <c r="FI727" s="66"/>
      <c r="FJ727" s="66"/>
      <c r="FK727" s="66"/>
      <c r="FL727" s="66"/>
      <c r="FM727" s="66"/>
      <c r="FN727" s="66"/>
      <c r="FO727" s="66"/>
      <c r="FP727" s="66"/>
      <c r="FQ727" s="66"/>
      <c r="FR727" s="66"/>
      <c r="FS727" s="66"/>
      <c r="FT727" s="66"/>
      <c r="FU727" s="66"/>
      <c r="FV727" s="66"/>
      <c r="FW727" s="66"/>
      <c r="FX727" s="66"/>
      <c r="FY727" s="66"/>
      <c r="FZ727" s="66"/>
      <c r="GA727" s="66"/>
      <c r="GB727" s="66"/>
      <c r="GC727" s="66"/>
      <c r="GD727" s="66"/>
      <c r="GE727" s="66"/>
      <c r="GF727" s="66"/>
    </row>
    <row r="728" spans="1:188" s="88" customFormat="1" x14ac:dyDescent="0.25">
      <c r="A728" s="122"/>
      <c r="B728" s="123" t="s">
        <v>22</v>
      </c>
      <c r="C728" s="126"/>
      <c r="D728" s="220">
        <v>1.7</v>
      </c>
      <c r="E728" s="204">
        <v>1.7</v>
      </c>
      <c r="F728" s="204"/>
      <c r="G728" s="128"/>
      <c r="H728" s="127"/>
      <c r="I728" s="204"/>
      <c r="J728" s="68"/>
      <c r="K728" s="234"/>
      <c r="L728" s="235"/>
      <c r="M728" s="234"/>
      <c r="N728" s="89"/>
      <c r="O728" s="89"/>
      <c r="P728" s="89"/>
      <c r="Q728" s="89"/>
      <c r="R728" s="89"/>
      <c r="S728" s="89"/>
      <c r="T728" s="89"/>
      <c r="U728" s="89"/>
      <c r="V728" s="66"/>
      <c r="W728" s="66"/>
      <c r="X728" s="66"/>
      <c r="Y728" s="66"/>
      <c r="Z728" s="66"/>
      <c r="AA728" s="66"/>
      <c r="AB728" s="66"/>
      <c r="AC728" s="66"/>
      <c r="AD728" s="66"/>
      <c r="AE728" s="66"/>
      <c r="AF728" s="66"/>
      <c r="AG728" s="66"/>
      <c r="AH728" s="66"/>
      <c r="AI728" s="66"/>
      <c r="AJ728" s="66"/>
      <c r="AK728" s="66"/>
      <c r="AL728" s="66"/>
      <c r="AM728" s="66"/>
      <c r="AN728" s="66"/>
      <c r="AO728" s="66"/>
      <c r="AP728" s="66"/>
      <c r="AQ728" s="66"/>
      <c r="AR728" s="66"/>
      <c r="AS728" s="66"/>
      <c r="AT728" s="66"/>
      <c r="AU728" s="66"/>
      <c r="AV728" s="66"/>
      <c r="AW728" s="66"/>
      <c r="AX728" s="66"/>
      <c r="AY728" s="66"/>
      <c r="AZ728" s="66"/>
      <c r="BA728" s="66"/>
      <c r="BB728" s="66"/>
      <c r="BC728" s="66"/>
      <c r="BD728" s="66"/>
      <c r="BE728" s="66"/>
      <c r="BF728" s="66"/>
      <c r="BG728" s="66"/>
      <c r="BH728" s="66"/>
      <c r="BI728" s="66"/>
      <c r="BJ728" s="66"/>
      <c r="BK728" s="66"/>
      <c r="BL728" s="66"/>
      <c r="BM728" s="66"/>
      <c r="BN728" s="66"/>
      <c r="BO728" s="66"/>
      <c r="BP728" s="66"/>
      <c r="BQ728" s="66"/>
      <c r="BR728" s="66"/>
      <c r="BS728" s="66"/>
      <c r="BT728" s="66"/>
      <c r="BU728" s="66"/>
      <c r="BV728" s="66"/>
      <c r="BW728" s="66"/>
      <c r="BX728" s="66"/>
      <c r="BY728" s="66"/>
      <c r="BZ728" s="66"/>
      <c r="CA728" s="66"/>
      <c r="CB728" s="66"/>
      <c r="CC728" s="66"/>
      <c r="CD728" s="66"/>
      <c r="CE728" s="66"/>
      <c r="CF728" s="66"/>
      <c r="CG728" s="66"/>
      <c r="CH728" s="66"/>
      <c r="CI728" s="66"/>
      <c r="CJ728" s="66"/>
      <c r="CK728" s="66"/>
      <c r="CL728" s="66"/>
      <c r="CM728" s="66"/>
      <c r="CN728" s="66"/>
      <c r="CO728" s="66"/>
      <c r="CP728" s="66"/>
      <c r="CQ728" s="66"/>
      <c r="CR728" s="66"/>
      <c r="CS728" s="66"/>
      <c r="CT728" s="66"/>
      <c r="CU728" s="66"/>
      <c r="CV728" s="66"/>
      <c r="CW728" s="66"/>
      <c r="CX728" s="66"/>
      <c r="CY728" s="66"/>
      <c r="CZ728" s="66"/>
      <c r="DA728" s="66"/>
      <c r="DB728" s="66"/>
      <c r="DC728" s="66"/>
      <c r="DD728" s="66"/>
      <c r="DE728" s="66"/>
      <c r="DF728" s="66"/>
      <c r="DG728" s="66"/>
      <c r="DH728" s="66"/>
      <c r="DI728" s="66"/>
      <c r="DJ728" s="66"/>
      <c r="DK728" s="66"/>
      <c r="DL728" s="66"/>
      <c r="DM728" s="66"/>
      <c r="DN728" s="66"/>
      <c r="DO728" s="66"/>
      <c r="DP728" s="66"/>
      <c r="DQ728" s="66"/>
      <c r="DR728" s="66"/>
      <c r="DS728" s="66"/>
      <c r="DT728" s="66"/>
      <c r="DU728" s="66"/>
      <c r="DV728" s="66"/>
      <c r="DW728" s="66"/>
      <c r="DX728" s="66"/>
      <c r="DY728" s="66"/>
      <c r="DZ728" s="66"/>
      <c r="EA728" s="66"/>
      <c r="EB728" s="66"/>
      <c r="EC728" s="66"/>
      <c r="ED728" s="66"/>
      <c r="EE728" s="66"/>
      <c r="EF728" s="66"/>
      <c r="EG728" s="66"/>
      <c r="EH728" s="66"/>
      <c r="EI728" s="66"/>
      <c r="EJ728" s="66"/>
      <c r="EK728" s="66"/>
      <c r="EL728" s="66"/>
      <c r="EM728" s="66"/>
      <c r="EN728" s="66"/>
      <c r="EO728" s="66"/>
      <c r="EP728" s="66"/>
      <c r="EQ728" s="66"/>
      <c r="ER728" s="66"/>
      <c r="ES728" s="66"/>
      <c r="ET728" s="66"/>
      <c r="EU728" s="66"/>
      <c r="EV728" s="66"/>
      <c r="EW728" s="66"/>
      <c r="EX728" s="66"/>
      <c r="EY728" s="66"/>
      <c r="EZ728" s="66"/>
      <c r="FA728" s="66"/>
      <c r="FB728" s="66"/>
      <c r="FC728" s="66"/>
      <c r="FD728" s="66"/>
      <c r="FE728" s="66"/>
      <c r="FF728" s="66"/>
      <c r="FG728" s="66"/>
      <c r="FH728" s="66"/>
      <c r="FI728" s="66"/>
      <c r="FJ728" s="66"/>
      <c r="FK728" s="66"/>
      <c r="FL728" s="66"/>
      <c r="FM728" s="66"/>
      <c r="FN728" s="66"/>
      <c r="FO728" s="66"/>
      <c r="FP728" s="66"/>
      <c r="FQ728" s="66"/>
      <c r="FR728" s="66"/>
      <c r="FS728" s="66"/>
      <c r="FT728" s="66"/>
      <c r="FU728" s="66"/>
      <c r="FV728" s="66"/>
      <c r="FW728" s="66"/>
      <c r="FX728" s="66"/>
      <c r="FY728" s="66"/>
      <c r="FZ728" s="66"/>
      <c r="GA728" s="66"/>
      <c r="GB728" s="66"/>
      <c r="GC728" s="66"/>
      <c r="GD728" s="66"/>
      <c r="GE728" s="66"/>
      <c r="GF728" s="66"/>
    </row>
    <row r="729" spans="1:188" s="88" customFormat="1" x14ac:dyDescent="0.25">
      <c r="A729" s="122"/>
      <c r="B729" s="123" t="s">
        <v>21</v>
      </c>
      <c r="C729" s="126"/>
      <c r="D729" s="220">
        <v>1</v>
      </c>
      <c r="E729" s="204">
        <v>1</v>
      </c>
      <c r="F729" s="204"/>
      <c r="G729" s="128"/>
      <c r="H729" s="127"/>
      <c r="I729" s="204"/>
      <c r="J729" s="68"/>
      <c r="K729" s="234"/>
      <c r="L729" s="235"/>
      <c r="M729" s="234"/>
      <c r="N729" s="89"/>
      <c r="O729" s="89"/>
      <c r="P729" s="89"/>
      <c r="Q729" s="89"/>
      <c r="R729" s="89"/>
      <c r="S729" s="89"/>
      <c r="T729" s="89"/>
      <c r="U729" s="89"/>
      <c r="V729" s="66"/>
      <c r="W729" s="66"/>
      <c r="X729" s="66"/>
      <c r="Y729" s="66"/>
      <c r="Z729" s="66"/>
      <c r="AA729" s="66"/>
      <c r="AB729" s="66"/>
      <c r="AC729" s="66"/>
      <c r="AD729" s="66"/>
      <c r="AE729" s="66"/>
      <c r="AF729" s="66"/>
      <c r="AG729" s="66"/>
      <c r="AH729" s="66"/>
      <c r="AI729" s="66"/>
      <c r="AJ729" s="66"/>
      <c r="AK729" s="66"/>
      <c r="AL729" s="66"/>
      <c r="AM729" s="66"/>
      <c r="AN729" s="66"/>
      <c r="AO729" s="66"/>
      <c r="AP729" s="66"/>
      <c r="AQ729" s="66"/>
      <c r="AR729" s="66"/>
      <c r="AS729" s="66"/>
      <c r="AT729" s="66"/>
      <c r="AU729" s="66"/>
      <c r="AV729" s="66"/>
      <c r="AW729" s="66"/>
      <c r="AX729" s="66"/>
      <c r="AY729" s="66"/>
      <c r="AZ729" s="66"/>
      <c r="BA729" s="66"/>
      <c r="BB729" s="66"/>
      <c r="BC729" s="66"/>
      <c r="BD729" s="66"/>
      <c r="BE729" s="66"/>
      <c r="BF729" s="66"/>
      <c r="BG729" s="66"/>
      <c r="BH729" s="66"/>
      <c r="BI729" s="66"/>
      <c r="BJ729" s="66"/>
      <c r="BK729" s="66"/>
      <c r="BL729" s="66"/>
      <c r="BM729" s="66"/>
      <c r="BN729" s="66"/>
      <c r="BO729" s="66"/>
      <c r="BP729" s="66"/>
      <c r="BQ729" s="66"/>
      <c r="BR729" s="66"/>
      <c r="BS729" s="66"/>
      <c r="BT729" s="66"/>
      <c r="BU729" s="66"/>
      <c r="BV729" s="66"/>
      <c r="BW729" s="66"/>
      <c r="BX729" s="66"/>
      <c r="BY729" s="66"/>
      <c r="BZ729" s="66"/>
      <c r="CA729" s="66"/>
      <c r="CB729" s="66"/>
      <c r="CC729" s="66"/>
      <c r="CD729" s="66"/>
      <c r="CE729" s="66"/>
      <c r="CF729" s="66"/>
      <c r="CG729" s="66"/>
      <c r="CH729" s="66"/>
      <c r="CI729" s="66"/>
      <c r="CJ729" s="66"/>
      <c r="CK729" s="66"/>
      <c r="CL729" s="66"/>
      <c r="CM729" s="66"/>
      <c r="CN729" s="66"/>
      <c r="CO729" s="66"/>
      <c r="CP729" s="66"/>
      <c r="CQ729" s="66"/>
      <c r="CR729" s="66"/>
      <c r="CS729" s="66"/>
      <c r="CT729" s="66"/>
      <c r="CU729" s="66"/>
      <c r="CV729" s="66"/>
      <c r="CW729" s="66"/>
      <c r="CX729" s="66"/>
      <c r="CY729" s="66"/>
      <c r="CZ729" s="66"/>
      <c r="DA729" s="66"/>
      <c r="DB729" s="66"/>
      <c r="DC729" s="66"/>
      <c r="DD729" s="66"/>
      <c r="DE729" s="66"/>
      <c r="DF729" s="66"/>
      <c r="DG729" s="66"/>
      <c r="DH729" s="66"/>
      <c r="DI729" s="66"/>
      <c r="DJ729" s="66"/>
      <c r="DK729" s="66"/>
      <c r="DL729" s="66"/>
      <c r="DM729" s="66"/>
      <c r="DN729" s="66"/>
      <c r="DO729" s="66"/>
      <c r="DP729" s="66"/>
      <c r="DQ729" s="66"/>
      <c r="DR729" s="66"/>
      <c r="DS729" s="66"/>
      <c r="DT729" s="66"/>
      <c r="DU729" s="66"/>
      <c r="DV729" s="66"/>
      <c r="DW729" s="66"/>
      <c r="DX729" s="66"/>
      <c r="DY729" s="66"/>
      <c r="DZ729" s="66"/>
      <c r="EA729" s="66"/>
      <c r="EB729" s="66"/>
      <c r="EC729" s="66"/>
      <c r="ED729" s="66"/>
      <c r="EE729" s="66"/>
      <c r="EF729" s="66"/>
      <c r="EG729" s="66"/>
      <c r="EH729" s="66"/>
      <c r="EI729" s="66"/>
      <c r="EJ729" s="66"/>
      <c r="EK729" s="66"/>
      <c r="EL729" s="66"/>
      <c r="EM729" s="66"/>
      <c r="EN729" s="66"/>
      <c r="EO729" s="66"/>
      <c r="EP729" s="66"/>
      <c r="EQ729" s="66"/>
      <c r="ER729" s="66"/>
      <c r="ES729" s="66"/>
      <c r="ET729" s="66"/>
      <c r="EU729" s="66"/>
      <c r="EV729" s="66"/>
      <c r="EW729" s="66"/>
      <c r="EX729" s="66"/>
      <c r="EY729" s="66"/>
      <c r="EZ729" s="66"/>
      <c r="FA729" s="66"/>
      <c r="FB729" s="66"/>
      <c r="FC729" s="66"/>
      <c r="FD729" s="66"/>
      <c r="FE729" s="66"/>
      <c r="FF729" s="66"/>
      <c r="FG729" s="66"/>
      <c r="FH729" s="66"/>
      <c r="FI729" s="66"/>
      <c r="FJ729" s="66"/>
      <c r="FK729" s="66"/>
      <c r="FL729" s="66"/>
      <c r="FM729" s="66"/>
      <c r="FN729" s="66"/>
      <c r="FO729" s="66"/>
      <c r="FP729" s="66"/>
      <c r="FQ729" s="66"/>
      <c r="FR729" s="66"/>
      <c r="FS729" s="66"/>
      <c r="FT729" s="66"/>
      <c r="FU729" s="66"/>
      <c r="FV729" s="66"/>
      <c r="FW729" s="66"/>
      <c r="FX729" s="66"/>
      <c r="FY729" s="66"/>
      <c r="FZ729" s="66"/>
      <c r="GA729" s="66"/>
      <c r="GB729" s="66"/>
      <c r="GC729" s="66"/>
      <c r="GD729" s="66"/>
      <c r="GE729" s="66"/>
      <c r="GF729" s="66"/>
    </row>
    <row r="730" spans="1:188" s="88" customFormat="1" x14ac:dyDescent="0.25">
      <c r="A730" s="122"/>
      <c r="B730" s="123" t="s">
        <v>44</v>
      </c>
      <c r="C730" s="126"/>
      <c r="D730" s="220">
        <v>1.7</v>
      </c>
      <c r="E730" s="204">
        <v>1.7</v>
      </c>
      <c r="F730" s="204"/>
      <c r="G730" s="128"/>
      <c r="H730" s="127"/>
      <c r="I730" s="204"/>
      <c r="J730" s="68"/>
      <c r="K730" s="234"/>
      <c r="L730" s="235"/>
      <c r="M730" s="234"/>
      <c r="N730" s="89"/>
      <c r="O730" s="89"/>
      <c r="P730" s="89"/>
      <c r="Q730" s="89"/>
      <c r="R730" s="89"/>
      <c r="S730" s="89"/>
      <c r="T730" s="89"/>
      <c r="U730" s="89"/>
      <c r="V730" s="66"/>
      <c r="W730" s="66"/>
      <c r="X730" s="66"/>
      <c r="Y730" s="66"/>
      <c r="Z730" s="66"/>
      <c r="AA730" s="66"/>
      <c r="AB730" s="66"/>
      <c r="AC730" s="66"/>
      <c r="AD730" s="66"/>
      <c r="AE730" s="66"/>
      <c r="AF730" s="66"/>
      <c r="AG730" s="66"/>
      <c r="AH730" s="66"/>
      <c r="AI730" s="66"/>
      <c r="AJ730" s="66"/>
      <c r="AK730" s="66"/>
      <c r="AL730" s="66"/>
      <c r="AM730" s="66"/>
      <c r="AN730" s="66"/>
      <c r="AO730" s="66"/>
      <c r="AP730" s="66"/>
      <c r="AQ730" s="66"/>
      <c r="AR730" s="66"/>
      <c r="AS730" s="66"/>
      <c r="AT730" s="66"/>
      <c r="AU730" s="66"/>
      <c r="AV730" s="66"/>
      <c r="AW730" s="66"/>
      <c r="AX730" s="66"/>
      <c r="AY730" s="66"/>
      <c r="AZ730" s="66"/>
      <c r="BA730" s="66"/>
      <c r="BB730" s="66"/>
      <c r="BC730" s="66"/>
      <c r="BD730" s="66"/>
      <c r="BE730" s="66"/>
      <c r="BF730" s="66"/>
      <c r="BG730" s="66"/>
      <c r="BH730" s="66"/>
      <c r="BI730" s="66"/>
      <c r="BJ730" s="66"/>
      <c r="BK730" s="66"/>
      <c r="BL730" s="66"/>
      <c r="BM730" s="66"/>
      <c r="BN730" s="66"/>
      <c r="BO730" s="66"/>
      <c r="BP730" s="66"/>
      <c r="BQ730" s="66"/>
      <c r="BR730" s="66"/>
      <c r="BS730" s="66"/>
      <c r="BT730" s="66"/>
      <c r="BU730" s="66"/>
      <c r="BV730" s="66"/>
      <c r="BW730" s="66"/>
      <c r="BX730" s="66"/>
      <c r="BY730" s="66"/>
      <c r="BZ730" s="66"/>
      <c r="CA730" s="66"/>
      <c r="CB730" s="66"/>
      <c r="CC730" s="66"/>
      <c r="CD730" s="66"/>
      <c r="CE730" s="66"/>
      <c r="CF730" s="66"/>
      <c r="CG730" s="66"/>
      <c r="CH730" s="66"/>
      <c r="CI730" s="66"/>
      <c r="CJ730" s="66"/>
      <c r="CK730" s="66"/>
      <c r="CL730" s="66"/>
      <c r="CM730" s="66"/>
      <c r="CN730" s="66"/>
      <c r="CO730" s="66"/>
      <c r="CP730" s="66"/>
      <c r="CQ730" s="66"/>
      <c r="CR730" s="66"/>
      <c r="CS730" s="66"/>
      <c r="CT730" s="66"/>
      <c r="CU730" s="66"/>
      <c r="CV730" s="66"/>
      <c r="CW730" s="66"/>
      <c r="CX730" s="66"/>
      <c r="CY730" s="66"/>
      <c r="CZ730" s="66"/>
      <c r="DA730" s="66"/>
      <c r="DB730" s="66"/>
      <c r="DC730" s="66"/>
      <c r="DD730" s="66"/>
      <c r="DE730" s="66"/>
      <c r="DF730" s="66"/>
      <c r="DG730" s="66"/>
      <c r="DH730" s="66"/>
      <c r="DI730" s="66"/>
      <c r="DJ730" s="66"/>
      <c r="DK730" s="66"/>
      <c r="DL730" s="66"/>
      <c r="DM730" s="66"/>
      <c r="DN730" s="66"/>
      <c r="DO730" s="66"/>
      <c r="DP730" s="66"/>
      <c r="DQ730" s="66"/>
      <c r="DR730" s="66"/>
      <c r="DS730" s="66"/>
      <c r="DT730" s="66"/>
      <c r="DU730" s="66"/>
      <c r="DV730" s="66"/>
      <c r="DW730" s="66"/>
      <c r="DX730" s="66"/>
      <c r="DY730" s="66"/>
      <c r="DZ730" s="66"/>
      <c r="EA730" s="66"/>
      <c r="EB730" s="66"/>
      <c r="EC730" s="66"/>
      <c r="ED730" s="66"/>
      <c r="EE730" s="66"/>
      <c r="EF730" s="66"/>
      <c r="EG730" s="66"/>
      <c r="EH730" s="66"/>
      <c r="EI730" s="66"/>
      <c r="EJ730" s="66"/>
      <c r="EK730" s="66"/>
      <c r="EL730" s="66"/>
      <c r="EM730" s="66"/>
      <c r="EN730" s="66"/>
      <c r="EO730" s="66"/>
      <c r="EP730" s="66"/>
      <c r="EQ730" s="66"/>
      <c r="ER730" s="66"/>
      <c r="ES730" s="66"/>
      <c r="ET730" s="66"/>
      <c r="EU730" s="66"/>
      <c r="EV730" s="66"/>
      <c r="EW730" s="66"/>
      <c r="EX730" s="66"/>
      <c r="EY730" s="66"/>
      <c r="EZ730" s="66"/>
      <c r="FA730" s="66"/>
      <c r="FB730" s="66"/>
      <c r="FC730" s="66"/>
      <c r="FD730" s="66"/>
      <c r="FE730" s="66"/>
      <c r="FF730" s="66"/>
      <c r="FG730" s="66"/>
      <c r="FH730" s="66"/>
      <c r="FI730" s="66"/>
      <c r="FJ730" s="66"/>
      <c r="FK730" s="66"/>
      <c r="FL730" s="66"/>
      <c r="FM730" s="66"/>
      <c r="FN730" s="66"/>
      <c r="FO730" s="66"/>
      <c r="FP730" s="66"/>
      <c r="FQ730" s="66"/>
      <c r="FR730" s="66"/>
      <c r="FS730" s="66"/>
      <c r="FT730" s="66"/>
      <c r="FU730" s="66"/>
      <c r="FV730" s="66"/>
      <c r="FW730" s="66"/>
      <c r="FX730" s="66"/>
      <c r="FY730" s="66"/>
      <c r="FZ730" s="66"/>
      <c r="GA730" s="66"/>
      <c r="GB730" s="66"/>
      <c r="GC730" s="66"/>
      <c r="GD730" s="66"/>
      <c r="GE730" s="66"/>
      <c r="GF730" s="66"/>
    </row>
    <row r="731" spans="1:188" s="88" customFormat="1" x14ac:dyDescent="0.25">
      <c r="A731" s="122"/>
      <c r="B731" s="122" t="s">
        <v>102</v>
      </c>
      <c r="C731" s="126"/>
      <c r="D731" s="220"/>
      <c r="E731" s="204"/>
      <c r="F731" s="204"/>
      <c r="G731" s="128"/>
      <c r="H731" s="127"/>
      <c r="I731" s="204"/>
      <c r="J731" s="68"/>
      <c r="K731" s="234"/>
      <c r="L731" s="235"/>
      <c r="M731" s="234"/>
      <c r="N731" s="89"/>
      <c r="O731" s="89"/>
      <c r="P731" s="89"/>
      <c r="Q731" s="89"/>
      <c r="R731" s="89"/>
      <c r="S731" s="89"/>
      <c r="T731" s="89"/>
      <c r="U731" s="89"/>
      <c r="V731" s="66"/>
      <c r="W731" s="66"/>
      <c r="X731" s="66"/>
      <c r="Y731" s="66"/>
      <c r="Z731" s="66"/>
      <c r="AA731" s="66"/>
      <c r="AB731" s="66"/>
      <c r="AC731" s="66"/>
      <c r="AD731" s="66"/>
      <c r="AE731" s="66"/>
      <c r="AF731" s="66"/>
      <c r="AG731" s="66"/>
      <c r="AH731" s="66"/>
      <c r="AI731" s="66"/>
      <c r="AJ731" s="66"/>
      <c r="AK731" s="66"/>
      <c r="AL731" s="66"/>
      <c r="AM731" s="66"/>
      <c r="AN731" s="66"/>
      <c r="AO731" s="66"/>
      <c r="AP731" s="66"/>
      <c r="AQ731" s="66"/>
      <c r="AR731" s="66"/>
      <c r="AS731" s="66"/>
      <c r="AT731" s="66"/>
      <c r="AU731" s="66"/>
      <c r="AV731" s="66"/>
      <c r="AW731" s="66"/>
      <c r="AX731" s="66"/>
      <c r="AY731" s="66"/>
      <c r="AZ731" s="66"/>
      <c r="BA731" s="66"/>
      <c r="BB731" s="66"/>
      <c r="BC731" s="66"/>
      <c r="BD731" s="66"/>
      <c r="BE731" s="66"/>
      <c r="BF731" s="66"/>
      <c r="BG731" s="66"/>
      <c r="BH731" s="66"/>
      <c r="BI731" s="66"/>
      <c r="BJ731" s="66"/>
      <c r="BK731" s="66"/>
      <c r="BL731" s="66"/>
      <c r="BM731" s="66"/>
      <c r="BN731" s="66"/>
      <c r="BO731" s="66"/>
      <c r="BP731" s="66"/>
      <c r="BQ731" s="66"/>
      <c r="BR731" s="66"/>
      <c r="BS731" s="66"/>
      <c r="BT731" s="66"/>
      <c r="BU731" s="66"/>
      <c r="BV731" s="66"/>
      <c r="BW731" s="66"/>
      <c r="BX731" s="66"/>
      <c r="BY731" s="66"/>
      <c r="BZ731" s="66"/>
      <c r="CA731" s="66"/>
      <c r="CB731" s="66"/>
      <c r="CC731" s="66"/>
      <c r="CD731" s="66"/>
      <c r="CE731" s="66"/>
      <c r="CF731" s="66"/>
      <c r="CG731" s="66"/>
      <c r="CH731" s="66"/>
      <c r="CI731" s="66"/>
      <c r="CJ731" s="66"/>
      <c r="CK731" s="66"/>
      <c r="CL731" s="66"/>
      <c r="CM731" s="66"/>
      <c r="CN731" s="66"/>
      <c r="CO731" s="66"/>
      <c r="CP731" s="66"/>
      <c r="CQ731" s="66"/>
      <c r="CR731" s="66"/>
      <c r="CS731" s="66"/>
      <c r="CT731" s="66"/>
      <c r="CU731" s="66"/>
      <c r="CV731" s="66"/>
      <c r="CW731" s="66"/>
      <c r="CX731" s="66"/>
      <c r="CY731" s="66"/>
      <c r="CZ731" s="66"/>
      <c r="DA731" s="66"/>
      <c r="DB731" s="66"/>
      <c r="DC731" s="66"/>
      <c r="DD731" s="66"/>
      <c r="DE731" s="66"/>
      <c r="DF731" s="66"/>
      <c r="DG731" s="66"/>
      <c r="DH731" s="66"/>
      <c r="DI731" s="66"/>
      <c r="DJ731" s="66"/>
      <c r="DK731" s="66"/>
      <c r="DL731" s="66"/>
      <c r="DM731" s="66"/>
      <c r="DN731" s="66"/>
      <c r="DO731" s="66"/>
      <c r="DP731" s="66"/>
      <c r="DQ731" s="66"/>
      <c r="DR731" s="66"/>
      <c r="DS731" s="66"/>
      <c r="DT731" s="66"/>
      <c r="DU731" s="66"/>
      <c r="DV731" s="66"/>
      <c r="DW731" s="66"/>
      <c r="DX731" s="66"/>
      <c r="DY731" s="66"/>
      <c r="DZ731" s="66"/>
      <c r="EA731" s="66"/>
      <c r="EB731" s="66"/>
      <c r="EC731" s="66"/>
      <c r="ED731" s="66"/>
      <c r="EE731" s="66"/>
      <c r="EF731" s="66"/>
      <c r="EG731" s="66"/>
      <c r="EH731" s="66"/>
      <c r="EI731" s="66"/>
      <c r="EJ731" s="66"/>
      <c r="EK731" s="66"/>
      <c r="EL731" s="66"/>
      <c r="EM731" s="66"/>
      <c r="EN731" s="66"/>
      <c r="EO731" s="66"/>
      <c r="EP731" s="66"/>
      <c r="EQ731" s="66"/>
      <c r="ER731" s="66"/>
      <c r="ES731" s="66"/>
      <c r="ET731" s="66"/>
      <c r="EU731" s="66"/>
      <c r="EV731" s="66"/>
      <c r="EW731" s="66"/>
      <c r="EX731" s="66"/>
      <c r="EY731" s="66"/>
      <c r="EZ731" s="66"/>
      <c r="FA731" s="66"/>
      <c r="FB731" s="66"/>
      <c r="FC731" s="66"/>
      <c r="FD731" s="66"/>
      <c r="FE731" s="66"/>
      <c r="FF731" s="66"/>
      <c r="FG731" s="66"/>
      <c r="FH731" s="66"/>
      <c r="FI731" s="66"/>
      <c r="FJ731" s="66"/>
      <c r="FK731" s="66"/>
      <c r="FL731" s="66"/>
      <c r="FM731" s="66"/>
      <c r="FN731" s="66"/>
      <c r="FO731" s="66"/>
      <c r="FP731" s="66"/>
      <c r="FQ731" s="66"/>
      <c r="FR731" s="66"/>
      <c r="FS731" s="66"/>
      <c r="FT731" s="66"/>
      <c r="FU731" s="66"/>
      <c r="FV731" s="66"/>
      <c r="FW731" s="66"/>
      <c r="FX731" s="66"/>
      <c r="FY731" s="66"/>
      <c r="FZ731" s="66"/>
      <c r="GA731" s="66"/>
      <c r="GB731" s="66"/>
      <c r="GC731" s="66"/>
      <c r="GD731" s="66"/>
      <c r="GE731" s="66"/>
      <c r="GF731" s="66"/>
    </row>
    <row r="732" spans="1:188" s="88" customFormat="1" x14ac:dyDescent="0.25">
      <c r="A732" s="122"/>
      <c r="B732" s="123" t="s">
        <v>40</v>
      </c>
      <c r="C732" s="126"/>
      <c r="D732" s="220">
        <v>3.75</v>
      </c>
      <c r="E732" s="204">
        <v>3.75</v>
      </c>
      <c r="F732" s="204"/>
      <c r="G732" s="128"/>
      <c r="H732" s="127"/>
      <c r="I732" s="204"/>
      <c r="J732" s="68"/>
      <c r="K732" s="234"/>
      <c r="L732" s="235"/>
      <c r="M732" s="234"/>
      <c r="N732" s="89"/>
      <c r="O732" s="89"/>
      <c r="P732" s="89"/>
      <c r="Q732" s="89"/>
      <c r="R732" s="89"/>
      <c r="S732" s="89"/>
      <c r="T732" s="89"/>
      <c r="U732" s="89"/>
      <c r="V732" s="66"/>
      <c r="W732" s="66"/>
      <c r="X732" s="66"/>
      <c r="Y732" s="66"/>
      <c r="Z732" s="66"/>
      <c r="AA732" s="66"/>
      <c r="AB732" s="66"/>
      <c r="AC732" s="66"/>
      <c r="AD732" s="66"/>
      <c r="AE732" s="66"/>
      <c r="AF732" s="66"/>
      <c r="AG732" s="66"/>
      <c r="AH732" s="66"/>
      <c r="AI732" s="66"/>
      <c r="AJ732" s="66"/>
      <c r="AK732" s="66"/>
      <c r="AL732" s="66"/>
      <c r="AM732" s="66"/>
      <c r="AN732" s="66"/>
      <c r="AO732" s="66"/>
      <c r="AP732" s="66"/>
      <c r="AQ732" s="66"/>
      <c r="AR732" s="66"/>
      <c r="AS732" s="66"/>
      <c r="AT732" s="66"/>
      <c r="AU732" s="66"/>
      <c r="AV732" s="66"/>
      <c r="AW732" s="66"/>
      <c r="AX732" s="66"/>
      <c r="AY732" s="66"/>
      <c r="AZ732" s="66"/>
      <c r="BA732" s="66"/>
      <c r="BB732" s="66"/>
      <c r="BC732" s="66"/>
      <c r="BD732" s="66"/>
      <c r="BE732" s="66"/>
      <c r="BF732" s="66"/>
      <c r="BG732" s="66"/>
      <c r="BH732" s="66"/>
      <c r="BI732" s="66"/>
      <c r="BJ732" s="66"/>
      <c r="BK732" s="66"/>
      <c r="BL732" s="66"/>
      <c r="BM732" s="66"/>
      <c r="BN732" s="66"/>
      <c r="BO732" s="66"/>
      <c r="BP732" s="66"/>
      <c r="BQ732" s="66"/>
      <c r="BR732" s="66"/>
      <c r="BS732" s="66"/>
      <c r="BT732" s="66"/>
      <c r="BU732" s="66"/>
      <c r="BV732" s="66"/>
      <c r="BW732" s="66"/>
      <c r="BX732" s="66"/>
      <c r="BY732" s="66"/>
      <c r="BZ732" s="66"/>
      <c r="CA732" s="66"/>
      <c r="CB732" s="66"/>
      <c r="CC732" s="66"/>
      <c r="CD732" s="66"/>
      <c r="CE732" s="66"/>
      <c r="CF732" s="66"/>
      <c r="CG732" s="66"/>
      <c r="CH732" s="66"/>
      <c r="CI732" s="66"/>
      <c r="CJ732" s="66"/>
      <c r="CK732" s="66"/>
      <c r="CL732" s="66"/>
      <c r="CM732" s="66"/>
      <c r="CN732" s="66"/>
      <c r="CO732" s="66"/>
      <c r="CP732" s="66"/>
      <c r="CQ732" s="66"/>
      <c r="CR732" s="66"/>
      <c r="CS732" s="66"/>
      <c r="CT732" s="66"/>
      <c r="CU732" s="66"/>
      <c r="CV732" s="66"/>
      <c r="CW732" s="66"/>
      <c r="CX732" s="66"/>
      <c r="CY732" s="66"/>
      <c r="CZ732" s="66"/>
      <c r="DA732" s="66"/>
      <c r="DB732" s="66"/>
      <c r="DC732" s="66"/>
      <c r="DD732" s="66"/>
      <c r="DE732" s="66"/>
      <c r="DF732" s="66"/>
      <c r="DG732" s="66"/>
      <c r="DH732" s="66"/>
      <c r="DI732" s="66"/>
      <c r="DJ732" s="66"/>
      <c r="DK732" s="66"/>
      <c r="DL732" s="66"/>
      <c r="DM732" s="66"/>
      <c r="DN732" s="66"/>
      <c r="DO732" s="66"/>
      <c r="DP732" s="66"/>
      <c r="DQ732" s="66"/>
      <c r="DR732" s="66"/>
      <c r="DS732" s="66"/>
      <c r="DT732" s="66"/>
      <c r="DU732" s="66"/>
      <c r="DV732" s="66"/>
      <c r="DW732" s="66"/>
      <c r="DX732" s="66"/>
      <c r="DY732" s="66"/>
      <c r="DZ732" s="66"/>
      <c r="EA732" s="66"/>
      <c r="EB732" s="66"/>
      <c r="EC732" s="66"/>
      <c r="ED732" s="66"/>
      <c r="EE732" s="66"/>
      <c r="EF732" s="66"/>
      <c r="EG732" s="66"/>
      <c r="EH732" s="66"/>
      <c r="EI732" s="66"/>
      <c r="EJ732" s="66"/>
      <c r="EK732" s="66"/>
      <c r="EL732" s="66"/>
      <c r="EM732" s="66"/>
      <c r="EN732" s="66"/>
      <c r="EO732" s="66"/>
      <c r="EP732" s="66"/>
      <c r="EQ732" s="66"/>
      <c r="ER732" s="66"/>
      <c r="ES732" s="66"/>
      <c r="ET732" s="66"/>
      <c r="EU732" s="66"/>
      <c r="EV732" s="66"/>
      <c r="EW732" s="66"/>
      <c r="EX732" s="66"/>
      <c r="EY732" s="66"/>
      <c r="EZ732" s="66"/>
      <c r="FA732" s="66"/>
      <c r="FB732" s="66"/>
      <c r="FC732" s="66"/>
      <c r="FD732" s="66"/>
      <c r="FE732" s="66"/>
      <c r="FF732" s="66"/>
      <c r="FG732" s="66"/>
      <c r="FH732" s="66"/>
      <c r="FI732" s="66"/>
      <c r="FJ732" s="66"/>
      <c r="FK732" s="66"/>
      <c r="FL732" s="66"/>
      <c r="FM732" s="66"/>
      <c r="FN732" s="66"/>
      <c r="FO732" s="66"/>
      <c r="FP732" s="66"/>
      <c r="FQ732" s="66"/>
      <c r="FR732" s="66"/>
      <c r="FS732" s="66"/>
      <c r="FT732" s="66"/>
      <c r="FU732" s="66"/>
      <c r="FV732" s="66"/>
      <c r="FW732" s="66"/>
      <c r="FX732" s="66"/>
      <c r="FY732" s="66"/>
      <c r="FZ732" s="66"/>
      <c r="GA732" s="66"/>
      <c r="GB732" s="66"/>
      <c r="GC732" s="66"/>
      <c r="GD732" s="66"/>
      <c r="GE732" s="66"/>
      <c r="GF732" s="66"/>
    </row>
    <row r="733" spans="1:188" s="88" customFormat="1" x14ac:dyDescent="0.25">
      <c r="A733" s="122"/>
      <c r="B733" s="123" t="s">
        <v>47</v>
      </c>
      <c r="C733" s="126"/>
      <c r="D733" s="220">
        <v>1</v>
      </c>
      <c r="E733" s="204">
        <v>1</v>
      </c>
      <c r="F733" s="204"/>
      <c r="G733" s="128"/>
      <c r="H733" s="127"/>
      <c r="I733" s="204"/>
      <c r="J733" s="68"/>
      <c r="K733" s="234"/>
      <c r="L733" s="235"/>
      <c r="M733" s="234"/>
      <c r="N733" s="89"/>
      <c r="O733" s="89"/>
      <c r="P733" s="89"/>
      <c r="Q733" s="89"/>
      <c r="R733" s="89"/>
      <c r="S733" s="89"/>
      <c r="T733" s="89"/>
      <c r="U733" s="89"/>
      <c r="V733" s="66"/>
      <c r="W733" s="66"/>
      <c r="X733" s="66"/>
      <c r="Y733" s="66"/>
      <c r="Z733" s="66"/>
      <c r="AA733" s="66"/>
      <c r="AB733" s="66"/>
      <c r="AC733" s="66"/>
      <c r="AD733" s="66"/>
      <c r="AE733" s="66"/>
      <c r="AF733" s="66"/>
      <c r="AG733" s="66"/>
      <c r="AH733" s="66"/>
      <c r="AI733" s="66"/>
      <c r="AJ733" s="66"/>
      <c r="AK733" s="66"/>
      <c r="AL733" s="66"/>
      <c r="AM733" s="66"/>
      <c r="AN733" s="66"/>
      <c r="AO733" s="66"/>
      <c r="AP733" s="66"/>
      <c r="AQ733" s="66"/>
      <c r="AR733" s="66"/>
      <c r="AS733" s="66"/>
      <c r="AT733" s="66"/>
      <c r="AU733" s="66"/>
      <c r="AV733" s="66"/>
      <c r="AW733" s="66"/>
      <c r="AX733" s="66"/>
      <c r="AY733" s="66"/>
      <c r="AZ733" s="66"/>
      <c r="BA733" s="66"/>
      <c r="BB733" s="66"/>
      <c r="BC733" s="66"/>
      <c r="BD733" s="66"/>
      <c r="BE733" s="66"/>
      <c r="BF733" s="66"/>
      <c r="BG733" s="66"/>
      <c r="BH733" s="66"/>
      <c r="BI733" s="66"/>
      <c r="BJ733" s="66"/>
      <c r="BK733" s="66"/>
      <c r="BL733" s="66"/>
      <c r="BM733" s="66"/>
      <c r="BN733" s="66"/>
      <c r="BO733" s="66"/>
      <c r="BP733" s="66"/>
      <c r="BQ733" s="66"/>
      <c r="BR733" s="66"/>
      <c r="BS733" s="66"/>
      <c r="BT733" s="66"/>
      <c r="BU733" s="66"/>
      <c r="BV733" s="66"/>
      <c r="BW733" s="66"/>
      <c r="BX733" s="66"/>
      <c r="BY733" s="66"/>
      <c r="BZ733" s="66"/>
      <c r="CA733" s="66"/>
      <c r="CB733" s="66"/>
      <c r="CC733" s="66"/>
      <c r="CD733" s="66"/>
      <c r="CE733" s="66"/>
      <c r="CF733" s="66"/>
      <c r="CG733" s="66"/>
      <c r="CH733" s="66"/>
      <c r="CI733" s="66"/>
      <c r="CJ733" s="66"/>
      <c r="CK733" s="66"/>
      <c r="CL733" s="66"/>
      <c r="CM733" s="66"/>
      <c r="CN733" s="66"/>
      <c r="CO733" s="66"/>
      <c r="CP733" s="66"/>
      <c r="CQ733" s="66"/>
      <c r="CR733" s="66"/>
      <c r="CS733" s="66"/>
      <c r="CT733" s="66"/>
      <c r="CU733" s="66"/>
      <c r="CV733" s="66"/>
      <c r="CW733" s="66"/>
      <c r="CX733" s="66"/>
      <c r="CY733" s="66"/>
      <c r="CZ733" s="66"/>
      <c r="DA733" s="66"/>
      <c r="DB733" s="66"/>
      <c r="DC733" s="66"/>
      <c r="DD733" s="66"/>
      <c r="DE733" s="66"/>
      <c r="DF733" s="66"/>
      <c r="DG733" s="66"/>
      <c r="DH733" s="66"/>
      <c r="DI733" s="66"/>
      <c r="DJ733" s="66"/>
      <c r="DK733" s="66"/>
      <c r="DL733" s="66"/>
      <c r="DM733" s="66"/>
      <c r="DN733" s="66"/>
      <c r="DO733" s="66"/>
      <c r="DP733" s="66"/>
      <c r="DQ733" s="66"/>
      <c r="DR733" s="66"/>
      <c r="DS733" s="66"/>
      <c r="DT733" s="66"/>
      <c r="DU733" s="66"/>
      <c r="DV733" s="66"/>
      <c r="DW733" s="66"/>
      <c r="DX733" s="66"/>
      <c r="DY733" s="66"/>
      <c r="DZ733" s="66"/>
      <c r="EA733" s="66"/>
      <c r="EB733" s="66"/>
      <c r="EC733" s="66"/>
      <c r="ED733" s="66"/>
      <c r="EE733" s="66"/>
      <c r="EF733" s="66"/>
      <c r="EG733" s="66"/>
      <c r="EH733" s="66"/>
      <c r="EI733" s="66"/>
      <c r="EJ733" s="66"/>
      <c r="EK733" s="66"/>
      <c r="EL733" s="66"/>
      <c r="EM733" s="66"/>
      <c r="EN733" s="66"/>
      <c r="EO733" s="66"/>
      <c r="EP733" s="66"/>
      <c r="EQ733" s="66"/>
      <c r="ER733" s="66"/>
      <c r="ES733" s="66"/>
      <c r="ET733" s="66"/>
      <c r="EU733" s="66"/>
      <c r="EV733" s="66"/>
      <c r="EW733" s="66"/>
      <c r="EX733" s="66"/>
      <c r="EY733" s="66"/>
      <c r="EZ733" s="66"/>
      <c r="FA733" s="66"/>
      <c r="FB733" s="66"/>
      <c r="FC733" s="66"/>
      <c r="FD733" s="66"/>
      <c r="FE733" s="66"/>
      <c r="FF733" s="66"/>
      <c r="FG733" s="66"/>
      <c r="FH733" s="66"/>
      <c r="FI733" s="66"/>
      <c r="FJ733" s="66"/>
      <c r="FK733" s="66"/>
      <c r="FL733" s="66"/>
      <c r="FM733" s="66"/>
      <c r="FN733" s="66"/>
      <c r="FO733" s="66"/>
      <c r="FP733" s="66"/>
      <c r="FQ733" s="66"/>
      <c r="FR733" s="66"/>
      <c r="FS733" s="66"/>
      <c r="FT733" s="66"/>
      <c r="FU733" s="66"/>
      <c r="FV733" s="66"/>
      <c r="FW733" s="66"/>
      <c r="FX733" s="66"/>
      <c r="FY733" s="66"/>
      <c r="FZ733" s="66"/>
      <c r="GA733" s="66"/>
      <c r="GB733" s="66"/>
      <c r="GC733" s="66"/>
      <c r="GD733" s="66"/>
      <c r="GE733" s="66"/>
      <c r="GF733" s="66"/>
    </row>
    <row r="734" spans="1:188" s="88" customFormat="1" x14ac:dyDescent="0.25">
      <c r="A734" s="122"/>
      <c r="B734" s="123" t="s">
        <v>56</v>
      </c>
      <c r="C734" s="126"/>
      <c r="D734" s="220">
        <v>11</v>
      </c>
      <c r="E734" s="204">
        <v>11</v>
      </c>
      <c r="F734" s="204"/>
      <c r="G734" s="128"/>
      <c r="H734" s="127"/>
      <c r="I734" s="204"/>
      <c r="J734" s="68"/>
      <c r="K734" s="234"/>
      <c r="L734" s="235"/>
      <c r="M734" s="234"/>
      <c r="N734" s="89"/>
      <c r="O734" s="89"/>
      <c r="P734" s="89"/>
      <c r="Q734" s="89"/>
      <c r="R734" s="89"/>
      <c r="S734" s="89"/>
      <c r="T734" s="89"/>
      <c r="U734" s="89"/>
      <c r="V734" s="66"/>
      <c r="W734" s="66"/>
      <c r="X734" s="66"/>
      <c r="Y734" s="66"/>
      <c r="Z734" s="66"/>
      <c r="AA734" s="66"/>
      <c r="AB734" s="66"/>
      <c r="AC734" s="66"/>
      <c r="AD734" s="66"/>
      <c r="AE734" s="66"/>
      <c r="AF734" s="66"/>
      <c r="AG734" s="66"/>
      <c r="AH734" s="66"/>
      <c r="AI734" s="66"/>
      <c r="AJ734" s="66"/>
      <c r="AK734" s="66"/>
      <c r="AL734" s="66"/>
      <c r="AM734" s="66"/>
      <c r="AN734" s="66"/>
      <c r="AO734" s="66"/>
      <c r="AP734" s="66"/>
      <c r="AQ734" s="66"/>
      <c r="AR734" s="66"/>
      <c r="AS734" s="66"/>
      <c r="AT734" s="66"/>
      <c r="AU734" s="66"/>
      <c r="AV734" s="66"/>
      <c r="AW734" s="66"/>
      <c r="AX734" s="66"/>
      <c r="AY734" s="66"/>
      <c r="AZ734" s="66"/>
      <c r="BA734" s="66"/>
      <c r="BB734" s="66"/>
      <c r="BC734" s="66"/>
      <c r="BD734" s="66"/>
      <c r="BE734" s="66"/>
      <c r="BF734" s="66"/>
      <c r="BG734" s="66"/>
      <c r="BH734" s="66"/>
      <c r="BI734" s="66"/>
      <c r="BJ734" s="66"/>
      <c r="BK734" s="66"/>
      <c r="BL734" s="66"/>
      <c r="BM734" s="66"/>
      <c r="BN734" s="66"/>
      <c r="BO734" s="66"/>
      <c r="BP734" s="66"/>
      <c r="BQ734" s="66"/>
      <c r="BR734" s="66"/>
      <c r="BS734" s="66"/>
      <c r="BT734" s="66"/>
      <c r="BU734" s="66"/>
      <c r="BV734" s="66"/>
      <c r="BW734" s="66"/>
      <c r="BX734" s="66"/>
      <c r="BY734" s="66"/>
      <c r="BZ734" s="66"/>
      <c r="CA734" s="66"/>
      <c r="CB734" s="66"/>
      <c r="CC734" s="66"/>
      <c r="CD734" s="66"/>
      <c r="CE734" s="66"/>
      <c r="CF734" s="66"/>
      <c r="CG734" s="66"/>
      <c r="CH734" s="66"/>
      <c r="CI734" s="66"/>
      <c r="CJ734" s="66"/>
      <c r="CK734" s="66"/>
      <c r="CL734" s="66"/>
      <c r="CM734" s="66"/>
      <c r="CN734" s="66"/>
      <c r="CO734" s="66"/>
      <c r="CP734" s="66"/>
      <c r="CQ734" s="66"/>
      <c r="CR734" s="66"/>
      <c r="CS734" s="66"/>
      <c r="CT734" s="66"/>
      <c r="CU734" s="66"/>
      <c r="CV734" s="66"/>
      <c r="CW734" s="66"/>
      <c r="CX734" s="66"/>
      <c r="CY734" s="66"/>
      <c r="CZ734" s="66"/>
      <c r="DA734" s="66"/>
      <c r="DB734" s="66"/>
      <c r="DC734" s="66"/>
      <c r="DD734" s="66"/>
      <c r="DE734" s="66"/>
      <c r="DF734" s="66"/>
      <c r="DG734" s="66"/>
      <c r="DH734" s="66"/>
      <c r="DI734" s="66"/>
      <c r="DJ734" s="66"/>
      <c r="DK734" s="66"/>
      <c r="DL734" s="66"/>
      <c r="DM734" s="66"/>
      <c r="DN734" s="66"/>
      <c r="DO734" s="66"/>
      <c r="DP734" s="66"/>
      <c r="DQ734" s="66"/>
      <c r="DR734" s="66"/>
      <c r="DS734" s="66"/>
      <c r="DT734" s="66"/>
      <c r="DU734" s="66"/>
      <c r="DV734" s="66"/>
      <c r="DW734" s="66"/>
      <c r="DX734" s="66"/>
      <c r="DY734" s="66"/>
      <c r="DZ734" s="66"/>
      <c r="EA734" s="66"/>
      <c r="EB734" s="66"/>
      <c r="EC734" s="66"/>
      <c r="ED734" s="66"/>
      <c r="EE734" s="66"/>
      <c r="EF734" s="66"/>
      <c r="EG734" s="66"/>
      <c r="EH734" s="66"/>
      <c r="EI734" s="66"/>
      <c r="EJ734" s="66"/>
      <c r="EK734" s="66"/>
      <c r="EL734" s="66"/>
      <c r="EM734" s="66"/>
      <c r="EN734" s="66"/>
      <c r="EO734" s="66"/>
      <c r="EP734" s="66"/>
      <c r="EQ734" s="66"/>
      <c r="ER734" s="66"/>
      <c r="ES734" s="66"/>
      <c r="ET734" s="66"/>
      <c r="EU734" s="66"/>
      <c r="EV734" s="66"/>
      <c r="EW734" s="66"/>
      <c r="EX734" s="66"/>
      <c r="EY734" s="66"/>
      <c r="EZ734" s="66"/>
      <c r="FA734" s="66"/>
      <c r="FB734" s="66"/>
      <c r="FC734" s="66"/>
      <c r="FD734" s="66"/>
      <c r="FE734" s="66"/>
      <c r="FF734" s="66"/>
      <c r="FG734" s="66"/>
      <c r="FH734" s="66"/>
      <c r="FI734" s="66"/>
      <c r="FJ734" s="66"/>
      <c r="FK734" s="66"/>
      <c r="FL734" s="66"/>
      <c r="FM734" s="66"/>
      <c r="FN734" s="66"/>
      <c r="FO734" s="66"/>
      <c r="FP734" s="66"/>
      <c r="FQ734" s="66"/>
      <c r="FR734" s="66"/>
      <c r="FS734" s="66"/>
      <c r="FT734" s="66"/>
      <c r="FU734" s="66"/>
      <c r="FV734" s="66"/>
      <c r="FW734" s="66"/>
      <c r="FX734" s="66"/>
      <c r="FY734" s="66"/>
      <c r="FZ734" s="66"/>
      <c r="GA734" s="66"/>
      <c r="GB734" s="66"/>
      <c r="GC734" s="66"/>
      <c r="GD734" s="66"/>
      <c r="GE734" s="66"/>
      <c r="GF734" s="66"/>
    </row>
    <row r="735" spans="1:188" s="88" customFormat="1" x14ac:dyDescent="0.25">
      <c r="A735" s="122"/>
      <c r="B735" s="123" t="s">
        <v>103</v>
      </c>
      <c r="C735" s="126"/>
      <c r="D735" s="220"/>
      <c r="E735" s="204">
        <v>15</v>
      </c>
      <c r="F735" s="204"/>
      <c r="G735" s="128"/>
      <c r="H735" s="127"/>
      <c r="I735" s="204"/>
      <c r="J735" s="68"/>
      <c r="K735" s="234"/>
      <c r="L735" s="235"/>
      <c r="M735" s="234"/>
      <c r="N735" s="89"/>
      <c r="O735" s="89"/>
      <c r="P735" s="89"/>
      <c r="Q735" s="89"/>
      <c r="R735" s="89"/>
      <c r="S735" s="89"/>
      <c r="T735" s="89"/>
      <c r="U735" s="89"/>
      <c r="V735" s="66"/>
      <c r="W735" s="66"/>
      <c r="X735" s="66"/>
      <c r="Y735" s="66"/>
      <c r="Z735" s="66"/>
      <c r="AA735" s="66"/>
      <c r="AB735" s="66"/>
      <c r="AC735" s="66"/>
      <c r="AD735" s="66"/>
      <c r="AE735" s="66"/>
      <c r="AF735" s="66"/>
      <c r="AG735" s="66"/>
      <c r="AH735" s="66"/>
      <c r="AI735" s="66"/>
      <c r="AJ735" s="66"/>
      <c r="AK735" s="66"/>
      <c r="AL735" s="66"/>
      <c r="AM735" s="66"/>
      <c r="AN735" s="66"/>
      <c r="AO735" s="66"/>
      <c r="AP735" s="66"/>
      <c r="AQ735" s="66"/>
      <c r="AR735" s="66"/>
      <c r="AS735" s="66"/>
      <c r="AT735" s="66"/>
      <c r="AU735" s="66"/>
      <c r="AV735" s="66"/>
      <c r="AW735" s="66"/>
      <c r="AX735" s="66"/>
      <c r="AY735" s="66"/>
      <c r="AZ735" s="66"/>
      <c r="BA735" s="66"/>
      <c r="BB735" s="66"/>
      <c r="BC735" s="66"/>
      <c r="BD735" s="66"/>
      <c r="BE735" s="66"/>
      <c r="BF735" s="66"/>
      <c r="BG735" s="66"/>
      <c r="BH735" s="66"/>
      <c r="BI735" s="66"/>
      <c r="BJ735" s="66"/>
      <c r="BK735" s="66"/>
      <c r="BL735" s="66"/>
      <c r="BM735" s="66"/>
      <c r="BN735" s="66"/>
      <c r="BO735" s="66"/>
      <c r="BP735" s="66"/>
      <c r="BQ735" s="66"/>
      <c r="BR735" s="66"/>
      <c r="BS735" s="66"/>
      <c r="BT735" s="66"/>
      <c r="BU735" s="66"/>
      <c r="BV735" s="66"/>
      <c r="BW735" s="66"/>
      <c r="BX735" s="66"/>
      <c r="BY735" s="66"/>
      <c r="BZ735" s="66"/>
      <c r="CA735" s="66"/>
      <c r="CB735" s="66"/>
      <c r="CC735" s="66"/>
      <c r="CD735" s="66"/>
      <c r="CE735" s="66"/>
      <c r="CF735" s="66"/>
      <c r="CG735" s="66"/>
      <c r="CH735" s="66"/>
      <c r="CI735" s="66"/>
      <c r="CJ735" s="66"/>
      <c r="CK735" s="66"/>
      <c r="CL735" s="66"/>
      <c r="CM735" s="66"/>
      <c r="CN735" s="66"/>
      <c r="CO735" s="66"/>
      <c r="CP735" s="66"/>
      <c r="CQ735" s="66"/>
      <c r="CR735" s="66"/>
      <c r="CS735" s="66"/>
      <c r="CT735" s="66"/>
      <c r="CU735" s="66"/>
      <c r="CV735" s="66"/>
      <c r="CW735" s="66"/>
      <c r="CX735" s="66"/>
      <c r="CY735" s="66"/>
      <c r="CZ735" s="66"/>
      <c r="DA735" s="66"/>
      <c r="DB735" s="66"/>
      <c r="DC735" s="66"/>
      <c r="DD735" s="66"/>
      <c r="DE735" s="66"/>
      <c r="DF735" s="66"/>
      <c r="DG735" s="66"/>
      <c r="DH735" s="66"/>
      <c r="DI735" s="66"/>
      <c r="DJ735" s="66"/>
      <c r="DK735" s="66"/>
      <c r="DL735" s="66"/>
      <c r="DM735" s="66"/>
      <c r="DN735" s="66"/>
      <c r="DO735" s="66"/>
      <c r="DP735" s="66"/>
      <c r="DQ735" s="66"/>
      <c r="DR735" s="66"/>
      <c r="DS735" s="66"/>
      <c r="DT735" s="66"/>
      <c r="DU735" s="66"/>
      <c r="DV735" s="66"/>
      <c r="DW735" s="66"/>
      <c r="DX735" s="66"/>
      <c r="DY735" s="66"/>
      <c r="DZ735" s="66"/>
      <c r="EA735" s="66"/>
      <c r="EB735" s="66"/>
      <c r="EC735" s="66"/>
      <c r="ED735" s="66"/>
      <c r="EE735" s="66"/>
      <c r="EF735" s="66"/>
      <c r="EG735" s="66"/>
      <c r="EH735" s="66"/>
      <c r="EI735" s="66"/>
      <c r="EJ735" s="66"/>
      <c r="EK735" s="66"/>
      <c r="EL735" s="66"/>
      <c r="EM735" s="66"/>
      <c r="EN735" s="66"/>
      <c r="EO735" s="66"/>
      <c r="EP735" s="66"/>
      <c r="EQ735" s="66"/>
      <c r="ER735" s="66"/>
      <c r="ES735" s="66"/>
      <c r="ET735" s="66"/>
      <c r="EU735" s="66"/>
      <c r="EV735" s="66"/>
      <c r="EW735" s="66"/>
      <c r="EX735" s="66"/>
      <c r="EY735" s="66"/>
      <c r="EZ735" s="66"/>
      <c r="FA735" s="66"/>
      <c r="FB735" s="66"/>
      <c r="FC735" s="66"/>
      <c r="FD735" s="66"/>
      <c r="FE735" s="66"/>
      <c r="FF735" s="66"/>
      <c r="FG735" s="66"/>
      <c r="FH735" s="66"/>
      <c r="FI735" s="66"/>
      <c r="FJ735" s="66"/>
      <c r="FK735" s="66"/>
      <c r="FL735" s="66"/>
      <c r="FM735" s="66"/>
      <c r="FN735" s="66"/>
      <c r="FO735" s="66"/>
      <c r="FP735" s="66"/>
      <c r="FQ735" s="66"/>
      <c r="FR735" s="66"/>
      <c r="FS735" s="66"/>
      <c r="FT735" s="66"/>
      <c r="FU735" s="66"/>
      <c r="FV735" s="66"/>
      <c r="FW735" s="66"/>
      <c r="FX735" s="66"/>
      <c r="FY735" s="66"/>
      <c r="FZ735" s="66"/>
      <c r="GA735" s="66"/>
      <c r="GB735" s="66"/>
      <c r="GC735" s="66"/>
      <c r="GD735" s="66"/>
      <c r="GE735" s="66"/>
      <c r="GF735" s="66"/>
    </row>
    <row r="736" spans="1:188" s="88" customFormat="1" x14ac:dyDescent="0.25">
      <c r="A736" s="71" t="s">
        <v>192</v>
      </c>
      <c r="B736" s="67"/>
      <c r="C736" s="74">
        <v>150</v>
      </c>
      <c r="D736" s="73"/>
      <c r="E736" s="74"/>
      <c r="F736" s="132">
        <v>0.1</v>
      </c>
      <c r="G736" s="131">
        <v>0.1</v>
      </c>
      <c r="H736" s="130">
        <v>10.199999999999999</v>
      </c>
      <c r="I736" s="131">
        <v>42.1</v>
      </c>
      <c r="J736" s="68" t="s">
        <v>263</v>
      </c>
      <c r="K736" s="234"/>
      <c r="L736" s="235"/>
      <c r="M736" s="234"/>
      <c r="N736" s="89"/>
      <c r="O736" s="89"/>
      <c r="P736" s="89"/>
      <c r="Q736" s="89"/>
      <c r="R736" s="89"/>
      <c r="S736" s="89"/>
      <c r="T736" s="89"/>
      <c r="U736" s="89"/>
      <c r="V736" s="66"/>
      <c r="W736" s="66"/>
      <c r="X736" s="66"/>
      <c r="Y736" s="66"/>
      <c r="Z736" s="66"/>
      <c r="AA736" s="66"/>
      <c r="AB736" s="66"/>
      <c r="AC736" s="66"/>
      <c r="AD736" s="66"/>
      <c r="AE736" s="66"/>
      <c r="AF736" s="66"/>
      <c r="AG736" s="66"/>
      <c r="AH736" s="66"/>
      <c r="AI736" s="66"/>
      <c r="AJ736" s="66"/>
      <c r="AK736" s="66"/>
      <c r="AL736" s="66"/>
      <c r="AM736" s="66"/>
      <c r="AN736" s="66"/>
      <c r="AO736" s="66"/>
      <c r="AP736" s="66"/>
      <c r="AQ736" s="66"/>
      <c r="AR736" s="66"/>
      <c r="AS736" s="66"/>
      <c r="AT736" s="66"/>
      <c r="AU736" s="66"/>
      <c r="AV736" s="66"/>
      <c r="AW736" s="66"/>
      <c r="AX736" s="66"/>
      <c r="AY736" s="66"/>
      <c r="AZ736" s="66"/>
      <c r="BA736" s="66"/>
      <c r="BB736" s="66"/>
      <c r="BC736" s="66"/>
      <c r="BD736" s="66"/>
      <c r="BE736" s="66"/>
      <c r="BF736" s="66"/>
      <c r="BG736" s="66"/>
      <c r="BH736" s="66"/>
      <c r="BI736" s="66"/>
      <c r="BJ736" s="66"/>
      <c r="BK736" s="66"/>
      <c r="BL736" s="66"/>
      <c r="BM736" s="66"/>
      <c r="BN736" s="66"/>
      <c r="BO736" s="66"/>
      <c r="BP736" s="66"/>
      <c r="BQ736" s="66"/>
      <c r="BR736" s="66"/>
      <c r="BS736" s="66"/>
      <c r="BT736" s="66"/>
      <c r="BU736" s="66"/>
      <c r="BV736" s="66"/>
      <c r="BW736" s="66"/>
      <c r="BX736" s="66"/>
      <c r="BY736" s="66"/>
      <c r="BZ736" s="66"/>
      <c r="CA736" s="66"/>
      <c r="CB736" s="66"/>
      <c r="CC736" s="66"/>
      <c r="CD736" s="66"/>
      <c r="CE736" s="66"/>
      <c r="CF736" s="66"/>
      <c r="CG736" s="66"/>
      <c r="CH736" s="66"/>
      <c r="CI736" s="66"/>
      <c r="CJ736" s="66"/>
      <c r="CK736" s="66"/>
      <c r="CL736" s="66"/>
      <c r="CM736" s="66"/>
      <c r="CN736" s="66"/>
      <c r="CO736" s="66"/>
      <c r="CP736" s="66"/>
      <c r="CQ736" s="66"/>
      <c r="CR736" s="66"/>
      <c r="CS736" s="66"/>
      <c r="CT736" s="66"/>
      <c r="CU736" s="66"/>
      <c r="CV736" s="66"/>
      <c r="CW736" s="66"/>
      <c r="CX736" s="66"/>
      <c r="CY736" s="66"/>
      <c r="CZ736" s="66"/>
      <c r="DA736" s="66"/>
      <c r="DB736" s="66"/>
      <c r="DC736" s="66"/>
      <c r="DD736" s="66"/>
      <c r="DE736" s="66"/>
      <c r="DF736" s="66"/>
      <c r="DG736" s="66"/>
      <c r="DH736" s="66"/>
      <c r="DI736" s="66"/>
      <c r="DJ736" s="66"/>
      <c r="DK736" s="66"/>
      <c r="DL736" s="66"/>
      <c r="DM736" s="66"/>
      <c r="DN736" s="66"/>
      <c r="DO736" s="66"/>
      <c r="DP736" s="66"/>
      <c r="DQ736" s="66"/>
      <c r="DR736" s="66"/>
      <c r="DS736" s="66"/>
      <c r="DT736" s="66"/>
      <c r="DU736" s="66"/>
      <c r="DV736" s="66"/>
      <c r="DW736" s="66"/>
      <c r="DX736" s="66"/>
      <c r="DY736" s="66"/>
      <c r="DZ736" s="66"/>
      <c r="EA736" s="66"/>
      <c r="EB736" s="66"/>
      <c r="EC736" s="66"/>
      <c r="ED736" s="66"/>
      <c r="EE736" s="66"/>
      <c r="EF736" s="66"/>
      <c r="EG736" s="66"/>
      <c r="EH736" s="66"/>
      <c r="EI736" s="66"/>
      <c r="EJ736" s="66"/>
      <c r="EK736" s="66"/>
      <c r="EL736" s="66"/>
      <c r="EM736" s="66"/>
      <c r="EN736" s="66"/>
      <c r="EO736" s="66"/>
      <c r="EP736" s="66"/>
      <c r="EQ736" s="66"/>
      <c r="ER736" s="66"/>
      <c r="ES736" s="66"/>
      <c r="ET736" s="66"/>
      <c r="EU736" s="66"/>
      <c r="EV736" s="66"/>
      <c r="EW736" s="66"/>
      <c r="EX736" s="66"/>
      <c r="EY736" s="66"/>
      <c r="EZ736" s="66"/>
      <c r="FA736" s="66"/>
      <c r="FB736" s="66"/>
      <c r="FC736" s="66"/>
      <c r="FD736" s="66"/>
      <c r="FE736" s="66"/>
      <c r="FF736" s="66"/>
      <c r="FG736" s="66"/>
      <c r="FH736" s="66"/>
      <c r="FI736" s="66"/>
      <c r="FJ736" s="66"/>
      <c r="FK736" s="66"/>
      <c r="FL736" s="66"/>
      <c r="FM736" s="66"/>
      <c r="FN736" s="66"/>
      <c r="FO736" s="66"/>
      <c r="FP736" s="66"/>
      <c r="FQ736" s="66"/>
      <c r="FR736" s="66"/>
      <c r="FS736" s="66"/>
      <c r="FT736" s="66"/>
      <c r="FU736" s="66"/>
      <c r="FV736" s="66"/>
      <c r="FW736" s="66"/>
      <c r="FX736" s="66"/>
      <c r="FY736" s="66"/>
      <c r="FZ736" s="66"/>
      <c r="GA736" s="66"/>
      <c r="GB736" s="66"/>
      <c r="GC736" s="66"/>
      <c r="GD736" s="66"/>
      <c r="GE736" s="66"/>
      <c r="GF736" s="66"/>
    </row>
    <row r="737" spans="1:188" s="88" customFormat="1" x14ac:dyDescent="0.25">
      <c r="A737" s="71"/>
      <c r="B737" s="67" t="s">
        <v>94</v>
      </c>
      <c r="C737" s="187"/>
      <c r="D737" s="73">
        <v>34</v>
      </c>
      <c r="E737" s="74">
        <v>30</v>
      </c>
      <c r="F737" s="132"/>
      <c r="G737" s="131"/>
      <c r="H737" s="130"/>
      <c r="I737" s="131"/>
      <c r="J737" s="68"/>
      <c r="K737" s="234"/>
      <c r="L737" s="235"/>
      <c r="M737" s="234"/>
      <c r="N737" s="89"/>
      <c r="O737" s="89"/>
      <c r="P737" s="89"/>
      <c r="Q737" s="89"/>
      <c r="R737" s="89"/>
      <c r="S737" s="89"/>
      <c r="T737" s="89"/>
      <c r="U737" s="89"/>
      <c r="V737" s="66"/>
      <c r="W737" s="66"/>
      <c r="X737" s="66"/>
      <c r="Y737" s="66"/>
      <c r="Z737" s="66"/>
      <c r="AA737" s="66"/>
      <c r="AB737" s="66"/>
      <c r="AC737" s="66"/>
      <c r="AD737" s="66"/>
      <c r="AE737" s="66"/>
      <c r="AF737" s="66"/>
      <c r="AG737" s="66"/>
      <c r="AH737" s="66"/>
      <c r="AI737" s="66"/>
      <c r="AJ737" s="66"/>
      <c r="AK737" s="66"/>
      <c r="AL737" s="66"/>
      <c r="AM737" s="66"/>
      <c r="AN737" s="66"/>
      <c r="AO737" s="66"/>
      <c r="AP737" s="66"/>
      <c r="AQ737" s="66"/>
      <c r="AR737" s="66"/>
      <c r="AS737" s="66"/>
      <c r="AT737" s="66"/>
      <c r="AU737" s="66"/>
      <c r="AV737" s="66"/>
      <c r="AW737" s="66"/>
      <c r="AX737" s="66"/>
      <c r="AY737" s="66"/>
      <c r="AZ737" s="66"/>
      <c r="BA737" s="66"/>
      <c r="BB737" s="66"/>
      <c r="BC737" s="66"/>
      <c r="BD737" s="66"/>
      <c r="BE737" s="66"/>
      <c r="BF737" s="66"/>
      <c r="BG737" s="66"/>
      <c r="BH737" s="66"/>
      <c r="BI737" s="66"/>
      <c r="BJ737" s="66"/>
      <c r="BK737" s="66"/>
      <c r="BL737" s="66"/>
      <c r="BM737" s="66"/>
      <c r="BN737" s="66"/>
      <c r="BO737" s="66"/>
      <c r="BP737" s="66"/>
      <c r="BQ737" s="66"/>
      <c r="BR737" s="66"/>
      <c r="BS737" s="66"/>
      <c r="BT737" s="66"/>
      <c r="BU737" s="66"/>
      <c r="BV737" s="66"/>
      <c r="BW737" s="66"/>
      <c r="BX737" s="66"/>
      <c r="BY737" s="66"/>
      <c r="BZ737" s="66"/>
      <c r="CA737" s="66"/>
      <c r="CB737" s="66"/>
      <c r="CC737" s="66"/>
      <c r="CD737" s="66"/>
      <c r="CE737" s="66"/>
      <c r="CF737" s="66"/>
      <c r="CG737" s="66"/>
      <c r="CH737" s="66"/>
      <c r="CI737" s="66"/>
      <c r="CJ737" s="66"/>
      <c r="CK737" s="66"/>
      <c r="CL737" s="66"/>
      <c r="CM737" s="66"/>
      <c r="CN737" s="66"/>
      <c r="CO737" s="66"/>
      <c r="CP737" s="66"/>
      <c r="CQ737" s="66"/>
      <c r="CR737" s="66"/>
      <c r="CS737" s="66"/>
      <c r="CT737" s="66"/>
      <c r="CU737" s="66"/>
      <c r="CV737" s="66"/>
      <c r="CW737" s="66"/>
      <c r="CX737" s="66"/>
      <c r="CY737" s="66"/>
      <c r="CZ737" s="66"/>
      <c r="DA737" s="66"/>
      <c r="DB737" s="66"/>
      <c r="DC737" s="66"/>
      <c r="DD737" s="66"/>
      <c r="DE737" s="66"/>
      <c r="DF737" s="66"/>
      <c r="DG737" s="66"/>
      <c r="DH737" s="66"/>
      <c r="DI737" s="66"/>
      <c r="DJ737" s="66"/>
      <c r="DK737" s="66"/>
      <c r="DL737" s="66"/>
      <c r="DM737" s="66"/>
      <c r="DN737" s="66"/>
      <c r="DO737" s="66"/>
      <c r="DP737" s="66"/>
      <c r="DQ737" s="66"/>
      <c r="DR737" s="66"/>
      <c r="DS737" s="66"/>
      <c r="DT737" s="66"/>
      <c r="DU737" s="66"/>
      <c r="DV737" s="66"/>
      <c r="DW737" s="66"/>
      <c r="DX737" s="66"/>
      <c r="DY737" s="66"/>
      <c r="DZ737" s="66"/>
      <c r="EA737" s="66"/>
      <c r="EB737" s="66"/>
      <c r="EC737" s="66"/>
      <c r="ED737" s="66"/>
      <c r="EE737" s="66"/>
      <c r="EF737" s="66"/>
      <c r="EG737" s="66"/>
      <c r="EH737" s="66"/>
      <c r="EI737" s="66"/>
      <c r="EJ737" s="66"/>
      <c r="EK737" s="66"/>
      <c r="EL737" s="66"/>
      <c r="EM737" s="66"/>
      <c r="EN737" s="66"/>
      <c r="EO737" s="66"/>
      <c r="EP737" s="66"/>
      <c r="EQ737" s="66"/>
      <c r="ER737" s="66"/>
      <c r="ES737" s="66"/>
      <c r="ET737" s="66"/>
      <c r="EU737" s="66"/>
      <c r="EV737" s="66"/>
      <c r="EW737" s="66"/>
      <c r="EX737" s="66"/>
      <c r="EY737" s="66"/>
      <c r="EZ737" s="66"/>
      <c r="FA737" s="66"/>
      <c r="FB737" s="66"/>
      <c r="FC737" s="66"/>
      <c r="FD737" s="66"/>
      <c r="FE737" s="66"/>
      <c r="FF737" s="66"/>
      <c r="FG737" s="66"/>
      <c r="FH737" s="66"/>
      <c r="FI737" s="66"/>
      <c r="FJ737" s="66"/>
      <c r="FK737" s="66"/>
      <c r="FL737" s="66"/>
      <c r="FM737" s="66"/>
      <c r="FN737" s="66"/>
      <c r="FO737" s="66"/>
      <c r="FP737" s="66"/>
      <c r="FQ737" s="66"/>
      <c r="FR737" s="66"/>
      <c r="FS737" s="66"/>
      <c r="FT737" s="66"/>
      <c r="FU737" s="66"/>
      <c r="FV737" s="66"/>
      <c r="FW737" s="66"/>
      <c r="FX737" s="66"/>
      <c r="FY737" s="66"/>
      <c r="FZ737" s="66"/>
      <c r="GA737" s="66"/>
      <c r="GB737" s="66"/>
      <c r="GC737" s="66"/>
      <c r="GD737" s="66"/>
      <c r="GE737" s="66"/>
      <c r="GF737" s="66"/>
    </row>
    <row r="738" spans="1:188" s="88" customFormat="1" x14ac:dyDescent="0.25">
      <c r="A738" s="71"/>
      <c r="B738" s="67" t="s">
        <v>20</v>
      </c>
      <c r="C738" s="187"/>
      <c r="D738" s="73">
        <v>4</v>
      </c>
      <c r="E738" s="74">
        <v>4</v>
      </c>
      <c r="F738" s="132"/>
      <c r="G738" s="131"/>
      <c r="H738" s="130"/>
      <c r="I738" s="131"/>
      <c r="J738" s="68"/>
      <c r="K738" s="234"/>
      <c r="L738" s="235"/>
      <c r="M738" s="234"/>
      <c r="N738" s="89"/>
      <c r="O738" s="89"/>
      <c r="P738" s="89"/>
      <c r="Q738" s="89"/>
      <c r="R738" s="89"/>
      <c r="S738" s="89"/>
      <c r="T738" s="89"/>
      <c r="U738" s="89"/>
      <c r="V738" s="66"/>
      <c r="W738" s="66"/>
      <c r="X738" s="66"/>
      <c r="Y738" s="66"/>
      <c r="Z738" s="66"/>
      <c r="AA738" s="66"/>
      <c r="AB738" s="66"/>
      <c r="AC738" s="66"/>
      <c r="AD738" s="66"/>
      <c r="AE738" s="66"/>
      <c r="AF738" s="66"/>
      <c r="AG738" s="66"/>
      <c r="AH738" s="66"/>
      <c r="AI738" s="66"/>
      <c r="AJ738" s="66"/>
      <c r="AK738" s="66"/>
      <c r="AL738" s="66"/>
      <c r="AM738" s="66"/>
      <c r="AN738" s="66"/>
      <c r="AO738" s="66"/>
      <c r="AP738" s="66"/>
      <c r="AQ738" s="66"/>
      <c r="AR738" s="66"/>
      <c r="AS738" s="66"/>
      <c r="AT738" s="66"/>
      <c r="AU738" s="66"/>
      <c r="AV738" s="66"/>
      <c r="AW738" s="66"/>
      <c r="AX738" s="66"/>
      <c r="AY738" s="66"/>
      <c r="AZ738" s="66"/>
      <c r="BA738" s="66"/>
      <c r="BB738" s="66"/>
      <c r="BC738" s="66"/>
      <c r="BD738" s="66"/>
      <c r="BE738" s="66"/>
      <c r="BF738" s="66"/>
      <c r="BG738" s="66"/>
      <c r="BH738" s="66"/>
      <c r="BI738" s="66"/>
      <c r="BJ738" s="66"/>
      <c r="BK738" s="66"/>
      <c r="BL738" s="66"/>
      <c r="BM738" s="66"/>
      <c r="BN738" s="66"/>
      <c r="BO738" s="66"/>
      <c r="BP738" s="66"/>
      <c r="BQ738" s="66"/>
      <c r="BR738" s="66"/>
      <c r="BS738" s="66"/>
      <c r="BT738" s="66"/>
      <c r="BU738" s="66"/>
      <c r="BV738" s="66"/>
      <c r="BW738" s="66"/>
      <c r="BX738" s="66"/>
      <c r="BY738" s="66"/>
      <c r="BZ738" s="66"/>
      <c r="CA738" s="66"/>
      <c r="CB738" s="66"/>
      <c r="CC738" s="66"/>
      <c r="CD738" s="66"/>
      <c r="CE738" s="66"/>
      <c r="CF738" s="66"/>
      <c r="CG738" s="66"/>
      <c r="CH738" s="66"/>
      <c r="CI738" s="66"/>
      <c r="CJ738" s="66"/>
      <c r="CK738" s="66"/>
      <c r="CL738" s="66"/>
      <c r="CM738" s="66"/>
      <c r="CN738" s="66"/>
      <c r="CO738" s="66"/>
      <c r="CP738" s="66"/>
      <c r="CQ738" s="66"/>
      <c r="CR738" s="66"/>
      <c r="CS738" s="66"/>
      <c r="CT738" s="66"/>
      <c r="CU738" s="66"/>
      <c r="CV738" s="66"/>
      <c r="CW738" s="66"/>
      <c r="CX738" s="66"/>
      <c r="CY738" s="66"/>
      <c r="CZ738" s="66"/>
      <c r="DA738" s="66"/>
      <c r="DB738" s="66"/>
      <c r="DC738" s="66"/>
      <c r="DD738" s="66"/>
      <c r="DE738" s="66"/>
      <c r="DF738" s="66"/>
      <c r="DG738" s="66"/>
      <c r="DH738" s="66"/>
      <c r="DI738" s="66"/>
      <c r="DJ738" s="66"/>
      <c r="DK738" s="66"/>
      <c r="DL738" s="66"/>
      <c r="DM738" s="66"/>
      <c r="DN738" s="66"/>
      <c r="DO738" s="66"/>
      <c r="DP738" s="66"/>
      <c r="DQ738" s="66"/>
      <c r="DR738" s="66"/>
      <c r="DS738" s="66"/>
      <c r="DT738" s="66"/>
      <c r="DU738" s="66"/>
      <c r="DV738" s="66"/>
      <c r="DW738" s="66"/>
      <c r="DX738" s="66"/>
      <c r="DY738" s="66"/>
      <c r="DZ738" s="66"/>
      <c r="EA738" s="66"/>
      <c r="EB738" s="66"/>
      <c r="EC738" s="66"/>
      <c r="ED738" s="66"/>
      <c r="EE738" s="66"/>
      <c r="EF738" s="66"/>
      <c r="EG738" s="66"/>
      <c r="EH738" s="66"/>
      <c r="EI738" s="66"/>
      <c r="EJ738" s="66"/>
      <c r="EK738" s="66"/>
      <c r="EL738" s="66"/>
      <c r="EM738" s="66"/>
      <c r="EN738" s="66"/>
      <c r="EO738" s="66"/>
      <c r="EP738" s="66"/>
      <c r="EQ738" s="66"/>
      <c r="ER738" s="66"/>
      <c r="ES738" s="66"/>
      <c r="ET738" s="66"/>
      <c r="EU738" s="66"/>
      <c r="EV738" s="66"/>
      <c r="EW738" s="66"/>
      <c r="EX738" s="66"/>
      <c r="EY738" s="66"/>
      <c r="EZ738" s="66"/>
      <c r="FA738" s="66"/>
      <c r="FB738" s="66"/>
      <c r="FC738" s="66"/>
      <c r="FD738" s="66"/>
      <c r="FE738" s="66"/>
      <c r="FF738" s="66"/>
      <c r="FG738" s="66"/>
      <c r="FH738" s="66"/>
      <c r="FI738" s="66"/>
      <c r="FJ738" s="66"/>
      <c r="FK738" s="66"/>
      <c r="FL738" s="66"/>
      <c r="FM738" s="66"/>
      <c r="FN738" s="66"/>
      <c r="FO738" s="66"/>
      <c r="FP738" s="66"/>
      <c r="FQ738" s="66"/>
      <c r="FR738" s="66"/>
      <c r="FS738" s="66"/>
      <c r="FT738" s="66"/>
      <c r="FU738" s="66"/>
      <c r="FV738" s="66"/>
      <c r="FW738" s="66"/>
      <c r="FX738" s="66"/>
      <c r="FY738" s="66"/>
      <c r="FZ738" s="66"/>
      <c r="GA738" s="66"/>
      <c r="GB738" s="66"/>
      <c r="GC738" s="66"/>
      <c r="GD738" s="66"/>
      <c r="GE738" s="66"/>
      <c r="GF738" s="66"/>
    </row>
    <row r="739" spans="1:188" s="88" customFormat="1" x14ac:dyDescent="0.25">
      <c r="A739" s="71"/>
      <c r="B739" s="67" t="s">
        <v>19</v>
      </c>
      <c r="C739" s="187"/>
      <c r="D739" s="73">
        <v>130</v>
      </c>
      <c r="E739" s="74">
        <v>130</v>
      </c>
      <c r="F739" s="132"/>
      <c r="G739" s="131"/>
      <c r="H739" s="130"/>
      <c r="I739" s="131"/>
      <c r="J739" s="68"/>
      <c r="K739" s="234"/>
      <c r="L739" s="235"/>
      <c r="M739" s="234"/>
      <c r="N739" s="89"/>
      <c r="O739" s="89"/>
      <c r="P739" s="89"/>
      <c r="Q739" s="89"/>
      <c r="R739" s="89"/>
      <c r="S739" s="89"/>
      <c r="T739" s="89"/>
      <c r="U739" s="89"/>
      <c r="V739" s="66"/>
      <c r="W739" s="66"/>
      <c r="X739" s="66"/>
      <c r="Y739" s="66"/>
      <c r="Z739" s="66"/>
      <c r="AA739" s="66"/>
      <c r="AB739" s="66"/>
      <c r="AC739" s="66"/>
      <c r="AD739" s="66"/>
      <c r="AE739" s="66"/>
      <c r="AF739" s="66"/>
      <c r="AG739" s="66"/>
      <c r="AH739" s="66"/>
      <c r="AI739" s="66"/>
      <c r="AJ739" s="66"/>
      <c r="AK739" s="66"/>
      <c r="AL739" s="66"/>
      <c r="AM739" s="66"/>
      <c r="AN739" s="66"/>
      <c r="AO739" s="66"/>
      <c r="AP739" s="66"/>
      <c r="AQ739" s="66"/>
      <c r="AR739" s="66"/>
      <c r="AS739" s="66"/>
      <c r="AT739" s="66"/>
      <c r="AU739" s="66"/>
      <c r="AV739" s="66"/>
      <c r="AW739" s="66"/>
      <c r="AX739" s="66"/>
      <c r="AY739" s="66"/>
      <c r="AZ739" s="66"/>
      <c r="BA739" s="66"/>
      <c r="BB739" s="66"/>
      <c r="BC739" s="66"/>
      <c r="BD739" s="66"/>
      <c r="BE739" s="66"/>
      <c r="BF739" s="66"/>
      <c r="BG739" s="66"/>
      <c r="BH739" s="66"/>
      <c r="BI739" s="66"/>
      <c r="BJ739" s="66"/>
      <c r="BK739" s="66"/>
      <c r="BL739" s="66"/>
      <c r="BM739" s="66"/>
      <c r="BN739" s="66"/>
      <c r="BO739" s="66"/>
      <c r="BP739" s="66"/>
      <c r="BQ739" s="66"/>
      <c r="BR739" s="66"/>
      <c r="BS739" s="66"/>
      <c r="BT739" s="66"/>
      <c r="BU739" s="66"/>
      <c r="BV739" s="66"/>
      <c r="BW739" s="66"/>
      <c r="BX739" s="66"/>
      <c r="BY739" s="66"/>
      <c r="BZ739" s="66"/>
      <c r="CA739" s="66"/>
      <c r="CB739" s="66"/>
      <c r="CC739" s="66"/>
      <c r="CD739" s="66"/>
      <c r="CE739" s="66"/>
      <c r="CF739" s="66"/>
      <c r="CG739" s="66"/>
      <c r="CH739" s="66"/>
      <c r="CI739" s="66"/>
      <c r="CJ739" s="66"/>
      <c r="CK739" s="66"/>
      <c r="CL739" s="66"/>
      <c r="CM739" s="66"/>
      <c r="CN739" s="66"/>
      <c r="CO739" s="66"/>
      <c r="CP739" s="66"/>
      <c r="CQ739" s="66"/>
      <c r="CR739" s="66"/>
      <c r="CS739" s="66"/>
      <c r="CT739" s="66"/>
      <c r="CU739" s="66"/>
      <c r="CV739" s="66"/>
      <c r="CW739" s="66"/>
      <c r="CX739" s="66"/>
      <c r="CY739" s="66"/>
      <c r="CZ739" s="66"/>
      <c r="DA739" s="66"/>
      <c r="DB739" s="66"/>
      <c r="DC739" s="66"/>
      <c r="DD739" s="66"/>
      <c r="DE739" s="66"/>
      <c r="DF739" s="66"/>
      <c r="DG739" s="66"/>
      <c r="DH739" s="66"/>
      <c r="DI739" s="66"/>
      <c r="DJ739" s="66"/>
      <c r="DK739" s="66"/>
      <c r="DL739" s="66"/>
      <c r="DM739" s="66"/>
      <c r="DN739" s="66"/>
      <c r="DO739" s="66"/>
      <c r="DP739" s="66"/>
      <c r="DQ739" s="66"/>
      <c r="DR739" s="66"/>
      <c r="DS739" s="66"/>
      <c r="DT739" s="66"/>
      <c r="DU739" s="66"/>
      <c r="DV739" s="66"/>
      <c r="DW739" s="66"/>
      <c r="DX739" s="66"/>
      <c r="DY739" s="66"/>
      <c r="DZ739" s="66"/>
      <c r="EA739" s="66"/>
      <c r="EB739" s="66"/>
      <c r="EC739" s="66"/>
      <c r="ED739" s="66"/>
      <c r="EE739" s="66"/>
      <c r="EF739" s="66"/>
      <c r="EG739" s="66"/>
      <c r="EH739" s="66"/>
      <c r="EI739" s="66"/>
      <c r="EJ739" s="66"/>
      <c r="EK739" s="66"/>
      <c r="EL739" s="66"/>
      <c r="EM739" s="66"/>
      <c r="EN739" s="66"/>
      <c r="EO739" s="66"/>
      <c r="EP739" s="66"/>
      <c r="EQ739" s="66"/>
      <c r="ER739" s="66"/>
      <c r="ES739" s="66"/>
      <c r="ET739" s="66"/>
      <c r="EU739" s="66"/>
      <c r="EV739" s="66"/>
      <c r="EW739" s="66"/>
      <c r="EX739" s="66"/>
      <c r="EY739" s="66"/>
      <c r="EZ739" s="66"/>
      <c r="FA739" s="66"/>
      <c r="FB739" s="66"/>
      <c r="FC739" s="66"/>
      <c r="FD739" s="66"/>
      <c r="FE739" s="66"/>
      <c r="FF739" s="66"/>
      <c r="FG739" s="66"/>
      <c r="FH739" s="66"/>
      <c r="FI739" s="66"/>
      <c r="FJ739" s="66"/>
      <c r="FK739" s="66"/>
      <c r="FL739" s="66"/>
      <c r="FM739" s="66"/>
      <c r="FN739" s="66"/>
      <c r="FO739" s="66"/>
      <c r="FP739" s="66"/>
      <c r="FQ739" s="66"/>
      <c r="FR739" s="66"/>
      <c r="FS739" s="66"/>
      <c r="FT739" s="66"/>
      <c r="FU739" s="66"/>
      <c r="FV739" s="66"/>
      <c r="FW739" s="66"/>
      <c r="FX739" s="66"/>
      <c r="FY739" s="66"/>
      <c r="FZ739" s="66"/>
      <c r="GA739" s="66"/>
      <c r="GB739" s="66"/>
      <c r="GC739" s="66"/>
      <c r="GD739" s="66"/>
      <c r="GE739" s="66"/>
      <c r="GF739" s="66"/>
    </row>
    <row r="740" spans="1:188" ht="15.75" thickBot="1" x14ac:dyDescent="0.3">
      <c r="A740" s="71" t="s">
        <v>50</v>
      </c>
      <c r="B740" s="67"/>
      <c r="C740" s="74">
        <v>30</v>
      </c>
      <c r="D740" s="74">
        <v>30</v>
      </c>
      <c r="E740" s="175">
        <v>30</v>
      </c>
      <c r="F740" s="74">
        <v>1.5</v>
      </c>
      <c r="G740" s="175">
        <v>0.3</v>
      </c>
      <c r="H740" s="74">
        <v>14.3</v>
      </c>
      <c r="I740" s="175">
        <v>66</v>
      </c>
      <c r="J740" s="68"/>
      <c r="L740" s="235"/>
    </row>
    <row r="741" spans="1:188" ht="15.75" thickBot="1" x14ac:dyDescent="0.3">
      <c r="A741" s="171" t="s">
        <v>29</v>
      </c>
      <c r="B741" s="172"/>
      <c r="C741" s="173">
        <v>520</v>
      </c>
      <c r="D741" s="250"/>
      <c r="E741" s="173"/>
      <c r="F741" s="165">
        <v>14.729999999999999</v>
      </c>
      <c r="G741" s="165">
        <v>15.860000000000001</v>
      </c>
      <c r="H741" s="165">
        <v>67.899999999999991</v>
      </c>
      <c r="I741" s="165">
        <v>474.1</v>
      </c>
      <c r="J741" s="167"/>
      <c r="L741" s="235"/>
    </row>
    <row r="742" spans="1:188" x14ac:dyDescent="0.25">
      <c r="A742" s="82"/>
      <c r="B742" s="83" t="s">
        <v>51</v>
      </c>
      <c r="C742" s="253"/>
      <c r="D742" s="257"/>
      <c r="E742" s="85"/>
      <c r="F742" s="453"/>
      <c r="G742" s="156"/>
      <c r="H742" s="454"/>
      <c r="I742" s="453"/>
      <c r="J742" s="158"/>
      <c r="L742" s="235"/>
    </row>
    <row r="743" spans="1:188" s="65" customFormat="1" ht="22.5" x14ac:dyDescent="0.25">
      <c r="A743" s="447" t="s">
        <v>297</v>
      </c>
      <c r="B743" s="295"/>
      <c r="C743" s="448">
        <v>40</v>
      </c>
      <c r="D743" s="451"/>
      <c r="E743" s="448"/>
      <c r="F743" s="449">
        <v>1.8</v>
      </c>
      <c r="G743" s="449">
        <v>3.2</v>
      </c>
      <c r="H743" s="449">
        <v>19</v>
      </c>
      <c r="I743" s="450">
        <v>112</v>
      </c>
      <c r="J743" s="452" t="s">
        <v>298</v>
      </c>
      <c r="K743" s="234"/>
      <c r="L743" s="235"/>
      <c r="M743" s="89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  <c r="AB743" s="66"/>
      <c r="AC743" s="66"/>
      <c r="AD743" s="66"/>
      <c r="AE743" s="66"/>
      <c r="AF743" s="66"/>
      <c r="AG743" s="66"/>
      <c r="AH743" s="66"/>
      <c r="AI743" s="66"/>
      <c r="AJ743" s="66"/>
      <c r="AK743" s="66"/>
      <c r="AL743" s="66"/>
      <c r="AM743" s="66"/>
      <c r="AN743" s="66"/>
      <c r="AO743" s="66"/>
      <c r="AP743" s="66"/>
      <c r="AQ743" s="66"/>
      <c r="AR743" s="66"/>
      <c r="AS743" s="66"/>
      <c r="AT743" s="66"/>
      <c r="AU743" s="66"/>
      <c r="AV743" s="66"/>
      <c r="AW743" s="66"/>
      <c r="AX743" s="66"/>
      <c r="AY743" s="66"/>
      <c r="AZ743" s="66"/>
      <c r="BA743" s="66"/>
      <c r="BB743" s="66"/>
      <c r="BC743" s="66"/>
      <c r="BD743" s="66"/>
      <c r="BE743" s="66"/>
      <c r="BF743" s="66"/>
      <c r="BG743" s="66"/>
      <c r="BH743" s="66"/>
      <c r="BI743" s="66"/>
      <c r="BJ743" s="66"/>
      <c r="BK743" s="66"/>
      <c r="BL743" s="66"/>
      <c r="BM743" s="66"/>
      <c r="BN743" s="66"/>
      <c r="BO743" s="66"/>
      <c r="BP743" s="66"/>
      <c r="BQ743" s="66"/>
      <c r="BR743" s="66"/>
      <c r="BS743" s="66"/>
      <c r="BT743" s="66"/>
      <c r="BU743" s="66"/>
      <c r="BV743" s="66"/>
      <c r="BW743" s="66"/>
      <c r="BX743" s="66"/>
      <c r="BY743" s="66"/>
      <c r="BZ743" s="66"/>
      <c r="CA743" s="66"/>
      <c r="CB743" s="66"/>
      <c r="CC743" s="66"/>
      <c r="CD743" s="66"/>
      <c r="CE743" s="66"/>
      <c r="CF743" s="66"/>
      <c r="CG743" s="66"/>
      <c r="CH743" s="66"/>
      <c r="CI743" s="66"/>
      <c r="CJ743" s="66"/>
      <c r="CK743" s="66"/>
      <c r="CL743" s="66"/>
      <c r="CM743" s="66"/>
      <c r="CN743" s="66"/>
      <c r="CO743" s="66"/>
      <c r="CP743" s="66"/>
      <c r="CQ743" s="66"/>
      <c r="CR743" s="66"/>
      <c r="CS743" s="66"/>
      <c r="CT743" s="66"/>
      <c r="CU743" s="66"/>
      <c r="CV743" s="66"/>
      <c r="CW743" s="66"/>
      <c r="CX743" s="66"/>
      <c r="CY743" s="66"/>
      <c r="CZ743" s="66"/>
      <c r="DA743" s="66"/>
      <c r="DB743" s="66"/>
      <c r="DC743" s="66"/>
      <c r="DD743" s="66"/>
      <c r="DE743" s="66"/>
      <c r="DF743" s="66"/>
      <c r="DG743" s="66"/>
      <c r="DH743" s="66"/>
      <c r="DI743" s="66"/>
      <c r="DJ743" s="66"/>
      <c r="DK743" s="66"/>
      <c r="DL743" s="66"/>
      <c r="DM743" s="66"/>
      <c r="DN743" s="66"/>
      <c r="DO743" s="66"/>
      <c r="DP743" s="66"/>
      <c r="DQ743" s="66"/>
      <c r="DR743" s="66"/>
      <c r="DS743" s="66"/>
      <c r="DT743" s="66"/>
      <c r="DU743" s="66"/>
      <c r="DV743" s="66"/>
      <c r="DW743" s="66"/>
      <c r="DX743" s="66"/>
      <c r="DY743" s="66"/>
      <c r="DZ743" s="66"/>
      <c r="EA743" s="66"/>
      <c r="EB743" s="66"/>
      <c r="EC743" s="66"/>
      <c r="ED743" s="66"/>
      <c r="EE743" s="66"/>
      <c r="EF743" s="66"/>
      <c r="EG743" s="66"/>
      <c r="EH743" s="66"/>
      <c r="EI743" s="66"/>
    </row>
    <row r="744" spans="1:188" s="65" customFormat="1" x14ac:dyDescent="0.25">
      <c r="A744" s="447"/>
      <c r="B744" s="295" t="s">
        <v>299</v>
      </c>
      <c r="C744" s="448"/>
      <c r="D744" s="451">
        <v>28</v>
      </c>
      <c r="E744" s="448">
        <v>28</v>
      </c>
      <c r="F744" s="449"/>
      <c r="G744" s="449"/>
      <c r="H744" s="449"/>
      <c r="I744" s="450"/>
      <c r="J744" s="452"/>
      <c r="K744" s="234"/>
      <c r="L744" s="235"/>
      <c r="M744" s="89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  <c r="AB744" s="66"/>
      <c r="AC744" s="66"/>
      <c r="AD744" s="66"/>
      <c r="AE744" s="66"/>
      <c r="AF744" s="66"/>
      <c r="AG744" s="66"/>
      <c r="AH744" s="66"/>
      <c r="AI744" s="66"/>
      <c r="AJ744" s="66"/>
      <c r="AK744" s="66"/>
      <c r="AL744" s="66"/>
      <c r="AM744" s="66"/>
      <c r="AN744" s="66"/>
      <c r="AO744" s="66"/>
      <c r="AP744" s="66"/>
      <c r="AQ744" s="66"/>
      <c r="AR744" s="66"/>
      <c r="AS744" s="66"/>
      <c r="AT744" s="66"/>
      <c r="AU744" s="66"/>
      <c r="AV744" s="66"/>
      <c r="AW744" s="66"/>
      <c r="AX744" s="66"/>
      <c r="AY744" s="66"/>
      <c r="AZ744" s="66"/>
      <c r="BA744" s="66"/>
      <c r="BB744" s="66"/>
      <c r="BC744" s="66"/>
      <c r="BD744" s="66"/>
      <c r="BE744" s="66"/>
      <c r="BF744" s="66"/>
      <c r="BG744" s="66"/>
      <c r="BH744" s="66"/>
      <c r="BI744" s="66"/>
      <c r="BJ744" s="66"/>
      <c r="BK744" s="66"/>
      <c r="BL744" s="66"/>
      <c r="BM744" s="66"/>
      <c r="BN744" s="66"/>
      <c r="BO744" s="66"/>
      <c r="BP744" s="66"/>
      <c r="BQ744" s="66"/>
      <c r="BR744" s="66"/>
      <c r="BS744" s="66"/>
      <c r="BT744" s="66"/>
      <c r="BU744" s="66"/>
      <c r="BV744" s="66"/>
      <c r="BW744" s="66"/>
      <c r="BX744" s="66"/>
      <c r="BY744" s="66"/>
      <c r="BZ744" s="66"/>
      <c r="CA744" s="66"/>
      <c r="CB744" s="66"/>
      <c r="CC744" s="66"/>
      <c r="CD744" s="66"/>
      <c r="CE744" s="66"/>
      <c r="CF744" s="66"/>
      <c r="CG744" s="66"/>
      <c r="CH744" s="66"/>
      <c r="CI744" s="66"/>
      <c r="CJ744" s="66"/>
      <c r="CK744" s="66"/>
      <c r="CL744" s="66"/>
      <c r="CM744" s="66"/>
      <c r="CN744" s="66"/>
      <c r="CO744" s="66"/>
      <c r="CP744" s="66"/>
      <c r="CQ744" s="66"/>
      <c r="CR744" s="66"/>
      <c r="CS744" s="66"/>
      <c r="CT744" s="66"/>
      <c r="CU744" s="66"/>
      <c r="CV744" s="66"/>
      <c r="CW744" s="66"/>
      <c r="CX744" s="66"/>
      <c r="CY744" s="66"/>
      <c r="CZ744" s="66"/>
      <c r="DA744" s="66"/>
      <c r="DB744" s="66"/>
      <c r="DC744" s="66"/>
      <c r="DD744" s="66"/>
      <c r="DE744" s="66"/>
      <c r="DF744" s="66"/>
      <c r="DG744" s="66"/>
      <c r="DH744" s="66"/>
      <c r="DI744" s="66"/>
      <c r="DJ744" s="66"/>
      <c r="DK744" s="66"/>
      <c r="DL744" s="66"/>
      <c r="DM744" s="66"/>
      <c r="DN744" s="66"/>
      <c r="DO744" s="66"/>
      <c r="DP744" s="66"/>
      <c r="DQ744" s="66"/>
      <c r="DR744" s="66"/>
      <c r="DS744" s="66"/>
      <c r="DT744" s="66"/>
      <c r="DU744" s="66"/>
      <c r="DV744" s="66"/>
      <c r="DW744" s="66"/>
      <c r="DX744" s="66"/>
      <c r="DY744" s="66"/>
      <c r="DZ744" s="66"/>
      <c r="EA744" s="66"/>
      <c r="EB744" s="66"/>
      <c r="EC744" s="66"/>
      <c r="ED744" s="66"/>
      <c r="EE744" s="66"/>
      <c r="EF744" s="66"/>
      <c r="EG744" s="66"/>
      <c r="EH744" s="66"/>
      <c r="EI744" s="66"/>
    </row>
    <row r="745" spans="1:188" s="65" customFormat="1" x14ac:dyDescent="0.25">
      <c r="A745" s="447"/>
      <c r="B745" s="295" t="s">
        <v>57</v>
      </c>
      <c r="C745" s="448"/>
      <c r="D745" s="451">
        <v>0.2</v>
      </c>
      <c r="E745" s="448">
        <v>0.2</v>
      </c>
      <c r="F745" s="449"/>
      <c r="G745" s="449"/>
      <c r="H745" s="449"/>
      <c r="I745" s="450"/>
      <c r="J745" s="452"/>
      <c r="K745" s="234"/>
      <c r="L745" s="235"/>
      <c r="M745" s="89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  <c r="AB745" s="66"/>
      <c r="AC745" s="66"/>
      <c r="AD745" s="66"/>
      <c r="AE745" s="66"/>
      <c r="AF745" s="66"/>
      <c r="AG745" s="66"/>
      <c r="AH745" s="66"/>
      <c r="AI745" s="66"/>
      <c r="AJ745" s="66"/>
      <c r="AK745" s="66"/>
      <c r="AL745" s="66"/>
      <c r="AM745" s="66"/>
      <c r="AN745" s="66"/>
      <c r="AO745" s="66"/>
      <c r="AP745" s="66"/>
      <c r="AQ745" s="66"/>
      <c r="AR745" s="66"/>
      <c r="AS745" s="66"/>
      <c r="AT745" s="66"/>
      <c r="AU745" s="66"/>
      <c r="AV745" s="66"/>
      <c r="AW745" s="66"/>
      <c r="AX745" s="66"/>
      <c r="AY745" s="66"/>
      <c r="AZ745" s="66"/>
      <c r="BA745" s="66"/>
      <c r="BB745" s="66"/>
      <c r="BC745" s="66"/>
      <c r="BD745" s="66"/>
      <c r="BE745" s="66"/>
      <c r="BF745" s="66"/>
      <c r="BG745" s="66"/>
      <c r="BH745" s="66"/>
      <c r="BI745" s="66"/>
      <c r="BJ745" s="66"/>
      <c r="BK745" s="66"/>
      <c r="BL745" s="66"/>
      <c r="BM745" s="66"/>
      <c r="BN745" s="66"/>
      <c r="BO745" s="66"/>
      <c r="BP745" s="66"/>
      <c r="BQ745" s="66"/>
      <c r="BR745" s="66"/>
      <c r="BS745" s="66"/>
      <c r="BT745" s="66"/>
      <c r="BU745" s="66"/>
      <c r="BV745" s="66"/>
      <c r="BW745" s="66"/>
      <c r="BX745" s="66"/>
      <c r="BY745" s="66"/>
      <c r="BZ745" s="66"/>
      <c r="CA745" s="66"/>
      <c r="CB745" s="66"/>
      <c r="CC745" s="66"/>
      <c r="CD745" s="66"/>
      <c r="CE745" s="66"/>
      <c r="CF745" s="66"/>
      <c r="CG745" s="66"/>
      <c r="CH745" s="66"/>
      <c r="CI745" s="66"/>
      <c r="CJ745" s="66"/>
      <c r="CK745" s="66"/>
      <c r="CL745" s="66"/>
      <c r="CM745" s="66"/>
      <c r="CN745" s="66"/>
      <c r="CO745" s="66"/>
      <c r="CP745" s="66"/>
      <c r="CQ745" s="66"/>
      <c r="CR745" s="66"/>
      <c r="CS745" s="66"/>
      <c r="CT745" s="66"/>
      <c r="CU745" s="66"/>
      <c r="CV745" s="66"/>
      <c r="CW745" s="66"/>
      <c r="CX745" s="66"/>
      <c r="CY745" s="66"/>
      <c r="CZ745" s="66"/>
      <c r="DA745" s="66"/>
      <c r="DB745" s="66"/>
      <c r="DC745" s="66"/>
      <c r="DD745" s="66"/>
      <c r="DE745" s="66"/>
      <c r="DF745" s="66"/>
      <c r="DG745" s="66"/>
      <c r="DH745" s="66"/>
      <c r="DI745" s="66"/>
      <c r="DJ745" s="66"/>
      <c r="DK745" s="66"/>
      <c r="DL745" s="66"/>
      <c r="DM745" s="66"/>
      <c r="DN745" s="66"/>
      <c r="DO745" s="66"/>
      <c r="DP745" s="66"/>
      <c r="DQ745" s="66"/>
      <c r="DR745" s="66"/>
      <c r="DS745" s="66"/>
      <c r="DT745" s="66"/>
      <c r="DU745" s="66"/>
      <c r="DV745" s="66"/>
      <c r="DW745" s="66"/>
      <c r="DX745" s="66"/>
      <c r="DY745" s="66"/>
      <c r="DZ745" s="66"/>
      <c r="EA745" s="66"/>
      <c r="EB745" s="66"/>
      <c r="EC745" s="66"/>
      <c r="ED745" s="66"/>
      <c r="EE745" s="66"/>
      <c r="EF745" s="66"/>
      <c r="EG745" s="66"/>
      <c r="EH745" s="66"/>
      <c r="EI745" s="66"/>
    </row>
    <row r="746" spans="1:188" s="65" customFormat="1" x14ac:dyDescent="0.25">
      <c r="A746" s="447"/>
      <c r="B746" s="295" t="s">
        <v>43</v>
      </c>
      <c r="C746" s="448"/>
      <c r="D746" s="451">
        <v>0.3</v>
      </c>
      <c r="E746" s="448">
        <v>0.3</v>
      </c>
      <c r="F746" s="449"/>
      <c r="G746" s="449"/>
      <c r="H746" s="449"/>
      <c r="I746" s="450"/>
      <c r="J746" s="452"/>
      <c r="K746" s="234"/>
      <c r="L746" s="235"/>
      <c r="M746" s="89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  <c r="AB746" s="66"/>
      <c r="AC746" s="66"/>
      <c r="AD746" s="66"/>
      <c r="AE746" s="66"/>
      <c r="AF746" s="66"/>
      <c r="AG746" s="66"/>
      <c r="AH746" s="66"/>
      <c r="AI746" s="66"/>
      <c r="AJ746" s="66"/>
      <c r="AK746" s="66"/>
      <c r="AL746" s="66"/>
      <c r="AM746" s="66"/>
      <c r="AN746" s="66"/>
      <c r="AO746" s="66"/>
      <c r="AP746" s="66"/>
      <c r="AQ746" s="66"/>
      <c r="AR746" s="66"/>
      <c r="AS746" s="66"/>
      <c r="AT746" s="66"/>
      <c r="AU746" s="66"/>
      <c r="AV746" s="66"/>
      <c r="AW746" s="66"/>
      <c r="AX746" s="66"/>
      <c r="AY746" s="66"/>
      <c r="AZ746" s="66"/>
      <c r="BA746" s="66"/>
      <c r="BB746" s="66"/>
      <c r="BC746" s="66"/>
      <c r="BD746" s="66"/>
      <c r="BE746" s="66"/>
      <c r="BF746" s="66"/>
      <c r="BG746" s="66"/>
      <c r="BH746" s="66"/>
      <c r="BI746" s="66"/>
      <c r="BJ746" s="66"/>
      <c r="BK746" s="66"/>
      <c r="BL746" s="66"/>
      <c r="BM746" s="66"/>
      <c r="BN746" s="66"/>
      <c r="BO746" s="66"/>
      <c r="BP746" s="66"/>
      <c r="BQ746" s="66"/>
      <c r="BR746" s="66"/>
      <c r="BS746" s="66"/>
      <c r="BT746" s="66"/>
      <c r="BU746" s="66"/>
      <c r="BV746" s="66"/>
      <c r="BW746" s="66"/>
      <c r="BX746" s="66"/>
      <c r="BY746" s="66"/>
      <c r="BZ746" s="66"/>
      <c r="CA746" s="66"/>
      <c r="CB746" s="66"/>
      <c r="CC746" s="66"/>
      <c r="CD746" s="66"/>
      <c r="CE746" s="66"/>
      <c r="CF746" s="66"/>
      <c r="CG746" s="66"/>
      <c r="CH746" s="66"/>
      <c r="CI746" s="66"/>
      <c r="CJ746" s="66"/>
      <c r="CK746" s="66"/>
      <c r="CL746" s="66"/>
      <c r="CM746" s="66"/>
      <c r="CN746" s="66"/>
      <c r="CO746" s="66"/>
      <c r="CP746" s="66"/>
      <c r="CQ746" s="66"/>
      <c r="CR746" s="66"/>
      <c r="CS746" s="66"/>
      <c r="CT746" s="66"/>
      <c r="CU746" s="66"/>
      <c r="CV746" s="66"/>
      <c r="CW746" s="66"/>
      <c r="CX746" s="66"/>
      <c r="CY746" s="66"/>
      <c r="CZ746" s="66"/>
      <c r="DA746" s="66"/>
      <c r="DB746" s="66"/>
      <c r="DC746" s="66"/>
      <c r="DD746" s="66"/>
      <c r="DE746" s="66"/>
      <c r="DF746" s="66"/>
      <c r="DG746" s="66"/>
      <c r="DH746" s="66"/>
      <c r="DI746" s="66"/>
      <c r="DJ746" s="66"/>
      <c r="DK746" s="66"/>
      <c r="DL746" s="66"/>
      <c r="DM746" s="66"/>
      <c r="DN746" s="66"/>
      <c r="DO746" s="66"/>
      <c r="DP746" s="66"/>
      <c r="DQ746" s="66"/>
      <c r="DR746" s="66"/>
      <c r="DS746" s="66"/>
      <c r="DT746" s="66"/>
      <c r="DU746" s="66"/>
      <c r="DV746" s="66"/>
      <c r="DW746" s="66"/>
      <c r="DX746" s="66"/>
      <c r="DY746" s="66"/>
      <c r="DZ746" s="66"/>
      <c r="EA746" s="66"/>
      <c r="EB746" s="66"/>
      <c r="EC746" s="66"/>
      <c r="ED746" s="66"/>
      <c r="EE746" s="66"/>
      <c r="EF746" s="66"/>
      <c r="EG746" s="66"/>
      <c r="EH746" s="66"/>
      <c r="EI746" s="66"/>
    </row>
    <row r="747" spans="1:188" s="65" customFormat="1" x14ac:dyDescent="0.25">
      <c r="A747" s="447"/>
      <c r="B747" s="295" t="s">
        <v>20</v>
      </c>
      <c r="C747" s="448"/>
      <c r="D747" s="451">
        <v>2.4</v>
      </c>
      <c r="E747" s="448">
        <v>2.4</v>
      </c>
      <c r="F747" s="449"/>
      <c r="G747" s="449"/>
      <c r="H747" s="449"/>
      <c r="I747" s="450"/>
      <c r="J747" s="452"/>
      <c r="K747" s="234"/>
      <c r="L747" s="235"/>
      <c r="M747" s="89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  <c r="AB747" s="66"/>
      <c r="AC747" s="66"/>
      <c r="AD747" s="66"/>
      <c r="AE747" s="66"/>
      <c r="AF747" s="66"/>
      <c r="AG747" s="66"/>
      <c r="AH747" s="66"/>
      <c r="AI747" s="66"/>
      <c r="AJ747" s="66"/>
      <c r="AK747" s="66"/>
      <c r="AL747" s="66"/>
      <c r="AM747" s="66"/>
      <c r="AN747" s="66"/>
      <c r="AO747" s="66"/>
      <c r="AP747" s="66"/>
      <c r="AQ747" s="66"/>
      <c r="AR747" s="66"/>
      <c r="AS747" s="66"/>
      <c r="AT747" s="66"/>
      <c r="AU747" s="66"/>
      <c r="AV747" s="66"/>
      <c r="AW747" s="66"/>
      <c r="AX747" s="66"/>
      <c r="AY747" s="66"/>
      <c r="AZ747" s="66"/>
      <c r="BA747" s="66"/>
      <c r="BB747" s="66"/>
      <c r="BC747" s="66"/>
      <c r="BD747" s="66"/>
      <c r="BE747" s="66"/>
      <c r="BF747" s="66"/>
      <c r="BG747" s="66"/>
      <c r="BH747" s="66"/>
      <c r="BI747" s="66"/>
      <c r="BJ747" s="66"/>
      <c r="BK747" s="66"/>
      <c r="BL747" s="66"/>
      <c r="BM747" s="66"/>
      <c r="BN747" s="66"/>
      <c r="BO747" s="66"/>
      <c r="BP747" s="66"/>
      <c r="BQ747" s="66"/>
      <c r="BR747" s="66"/>
      <c r="BS747" s="66"/>
      <c r="BT747" s="66"/>
      <c r="BU747" s="66"/>
      <c r="BV747" s="66"/>
      <c r="BW747" s="66"/>
      <c r="BX747" s="66"/>
      <c r="BY747" s="66"/>
      <c r="BZ747" s="66"/>
      <c r="CA747" s="66"/>
      <c r="CB747" s="66"/>
      <c r="CC747" s="66"/>
      <c r="CD747" s="66"/>
      <c r="CE747" s="66"/>
      <c r="CF747" s="66"/>
      <c r="CG747" s="66"/>
      <c r="CH747" s="66"/>
      <c r="CI747" s="66"/>
      <c r="CJ747" s="66"/>
      <c r="CK747" s="66"/>
      <c r="CL747" s="66"/>
      <c r="CM747" s="66"/>
      <c r="CN747" s="66"/>
      <c r="CO747" s="66"/>
      <c r="CP747" s="66"/>
      <c r="CQ747" s="66"/>
      <c r="CR747" s="66"/>
      <c r="CS747" s="66"/>
      <c r="CT747" s="66"/>
      <c r="CU747" s="66"/>
      <c r="CV747" s="66"/>
      <c r="CW747" s="66"/>
      <c r="CX747" s="66"/>
      <c r="CY747" s="66"/>
      <c r="CZ747" s="66"/>
      <c r="DA747" s="66"/>
      <c r="DB747" s="66"/>
      <c r="DC747" s="66"/>
      <c r="DD747" s="66"/>
      <c r="DE747" s="66"/>
      <c r="DF747" s="66"/>
      <c r="DG747" s="66"/>
      <c r="DH747" s="66"/>
      <c r="DI747" s="66"/>
      <c r="DJ747" s="66"/>
      <c r="DK747" s="66"/>
      <c r="DL747" s="66"/>
      <c r="DM747" s="66"/>
      <c r="DN747" s="66"/>
      <c r="DO747" s="66"/>
      <c r="DP747" s="66"/>
      <c r="DQ747" s="66"/>
      <c r="DR747" s="66"/>
      <c r="DS747" s="66"/>
      <c r="DT747" s="66"/>
      <c r="DU747" s="66"/>
      <c r="DV747" s="66"/>
      <c r="DW747" s="66"/>
      <c r="DX747" s="66"/>
      <c r="DY747" s="66"/>
      <c r="DZ747" s="66"/>
      <c r="EA747" s="66"/>
      <c r="EB747" s="66"/>
      <c r="EC747" s="66"/>
      <c r="ED747" s="66"/>
      <c r="EE747" s="66"/>
      <c r="EF747" s="66"/>
      <c r="EG747" s="66"/>
      <c r="EH747" s="66"/>
      <c r="EI747" s="66"/>
    </row>
    <row r="748" spans="1:188" s="65" customFormat="1" x14ac:dyDescent="0.25">
      <c r="A748" s="447"/>
      <c r="B748" s="295" t="s">
        <v>22</v>
      </c>
      <c r="C748" s="448"/>
      <c r="D748" s="451">
        <v>2.4</v>
      </c>
      <c r="E748" s="448">
        <v>2.4</v>
      </c>
      <c r="F748" s="449"/>
      <c r="G748" s="449"/>
      <c r="H748" s="449"/>
      <c r="I748" s="450"/>
      <c r="J748" s="452"/>
      <c r="K748" s="234"/>
      <c r="L748" s="235"/>
      <c r="M748" s="89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  <c r="AB748" s="66"/>
      <c r="AC748" s="66"/>
      <c r="AD748" s="66"/>
      <c r="AE748" s="66"/>
      <c r="AF748" s="66"/>
      <c r="AG748" s="66"/>
      <c r="AH748" s="66"/>
      <c r="AI748" s="66"/>
      <c r="AJ748" s="66"/>
      <c r="AK748" s="66"/>
      <c r="AL748" s="66"/>
      <c r="AM748" s="66"/>
      <c r="AN748" s="66"/>
      <c r="AO748" s="66"/>
      <c r="AP748" s="66"/>
      <c r="AQ748" s="66"/>
      <c r="AR748" s="66"/>
      <c r="AS748" s="66"/>
      <c r="AT748" s="66"/>
      <c r="AU748" s="66"/>
      <c r="AV748" s="66"/>
      <c r="AW748" s="66"/>
      <c r="AX748" s="66"/>
      <c r="AY748" s="66"/>
      <c r="AZ748" s="66"/>
      <c r="BA748" s="66"/>
      <c r="BB748" s="66"/>
      <c r="BC748" s="66"/>
      <c r="BD748" s="66"/>
      <c r="BE748" s="66"/>
      <c r="BF748" s="66"/>
      <c r="BG748" s="66"/>
      <c r="BH748" s="66"/>
      <c r="BI748" s="66"/>
      <c r="BJ748" s="66"/>
      <c r="BK748" s="66"/>
      <c r="BL748" s="66"/>
      <c r="BM748" s="66"/>
      <c r="BN748" s="66"/>
      <c r="BO748" s="66"/>
      <c r="BP748" s="66"/>
      <c r="BQ748" s="66"/>
      <c r="BR748" s="66"/>
      <c r="BS748" s="66"/>
      <c r="BT748" s="66"/>
      <c r="BU748" s="66"/>
      <c r="BV748" s="66"/>
      <c r="BW748" s="66"/>
      <c r="BX748" s="66"/>
      <c r="BY748" s="66"/>
      <c r="BZ748" s="66"/>
      <c r="CA748" s="66"/>
      <c r="CB748" s="66"/>
      <c r="CC748" s="66"/>
      <c r="CD748" s="66"/>
      <c r="CE748" s="66"/>
      <c r="CF748" s="66"/>
      <c r="CG748" s="66"/>
      <c r="CH748" s="66"/>
      <c r="CI748" s="66"/>
      <c r="CJ748" s="66"/>
      <c r="CK748" s="66"/>
      <c r="CL748" s="66"/>
      <c r="CM748" s="66"/>
      <c r="CN748" s="66"/>
      <c r="CO748" s="66"/>
      <c r="CP748" s="66"/>
      <c r="CQ748" s="66"/>
      <c r="CR748" s="66"/>
      <c r="CS748" s="66"/>
      <c r="CT748" s="66"/>
      <c r="CU748" s="66"/>
      <c r="CV748" s="66"/>
      <c r="CW748" s="66"/>
      <c r="CX748" s="66"/>
      <c r="CY748" s="66"/>
      <c r="CZ748" s="66"/>
      <c r="DA748" s="66"/>
      <c r="DB748" s="66"/>
      <c r="DC748" s="66"/>
      <c r="DD748" s="66"/>
      <c r="DE748" s="66"/>
      <c r="DF748" s="66"/>
      <c r="DG748" s="66"/>
      <c r="DH748" s="66"/>
      <c r="DI748" s="66"/>
      <c r="DJ748" s="66"/>
      <c r="DK748" s="66"/>
      <c r="DL748" s="66"/>
      <c r="DM748" s="66"/>
      <c r="DN748" s="66"/>
      <c r="DO748" s="66"/>
      <c r="DP748" s="66"/>
      <c r="DQ748" s="66"/>
      <c r="DR748" s="66"/>
      <c r="DS748" s="66"/>
      <c r="DT748" s="66"/>
      <c r="DU748" s="66"/>
      <c r="DV748" s="66"/>
      <c r="DW748" s="66"/>
      <c r="DX748" s="66"/>
      <c r="DY748" s="66"/>
      <c r="DZ748" s="66"/>
      <c r="EA748" s="66"/>
      <c r="EB748" s="66"/>
      <c r="EC748" s="66"/>
      <c r="ED748" s="66"/>
      <c r="EE748" s="66"/>
      <c r="EF748" s="66"/>
      <c r="EG748" s="66"/>
      <c r="EH748" s="66"/>
      <c r="EI748" s="66"/>
    </row>
    <row r="749" spans="1:188" s="65" customFormat="1" x14ac:dyDescent="0.25">
      <c r="A749" s="447"/>
      <c r="B749" s="295" t="s">
        <v>296</v>
      </c>
      <c r="C749" s="448"/>
      <c r="D749" s="451">
        <v>0.8</v>
      </c>
      <c r="E749" s="448">
        <v>0.8</v>
      </c>
      <c r="F749" s="449"/>
      <c r="G749" s="449"/>
      <c r="H749" s="449"/>
      <c r="I749" s="450"/>
      <c r="J749" s="452"/>
      <c r="K749" s="234"/>
      <c r="L749" s="235"/>
      <c r="M749" s="89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  <c r="AA749" s="66"/>
      <c r="AB749" s="66"/>
      <c r="AC749" s="66"/>
      <c r="AD749" s="66"/>
      <c r="AE749" s="66"/>
      <c r="AF749" s="66"/>
      <c r="AG749" s="66"/>
      <c r="AH749" s="66"/>
      <c r="AI749" s="66"/>
      <c r="AJ749" s="66"/>
      <c r="AK749" s="66"/>
      <c r="AL749" s="66"/>
      <c r="AM749" s="66"/>
      <c r="AN749" s="66"/>
      <c r="AO749" s="66"/>
      <c r="AP749" s="66"/>
      <c r="AQ749" s="66"/>
      <c r="AR749" s="66"/>
      <c r="AS749" s="66"/>
      <c r="AT749" s="66"/>
      <c r="AU749" s="66"/>
      <c r="AV749" s="66"/>
      <c r="AW749" s="66"/>
      <c r="AX749" s="66"/>
      <c r="AY749" s="66"/>
      <c r="AZ749" s="66"/>
      <c r="BA749" s="66"/>
      <c r="BB749" s="66"/>
      <c r="BC749" s="66"/>
      <c r="BD749" s="66"/>
      <c r="BE749" s="66"/>
      <c r="BF749" s="66"/>
      <c r="BG749" s="66"/>
      <c r="BH749" s="66"/>
      <c r="BI749" s="66"/>
      <c r="BJ749" s="66"/>
      <c r="BK749" s="66"/>
      <c r="BL749" s="66"/>
      <c r="BM749" s="66"/>
      <c r="BN749" s="66"/>
      <c r="BO749" s="66"/>
      <c r="BP749" s="66"/>
      <c r="BQ749" s="66"/>
      <c r="BR749" s="66"/>
      <c r="BS749" s="66"/>
      <c r="BT749" s="66"/>
      <c r="BU749" s="66"/>
      <c r="BV749" s="66"/>
      <c r="BW749" s="66"/>
      <c r="BX749" s="66"/>
      <c r="BY749" s="66"/>
      <c r="BZ749" s="66"/>
      <c r="CA749" s="66"/>
      <c r="CB749" s="66"/>
      <c r="CC749" s="66"/>
      <c r="CD749" s="66"/>
      <c r="CE749" s="66"/>
      <c r="CF749" s="66"/>
      <c r="CG749" s="66"/>
      <c r="CH749" s="66"/>
      <c r="CI749" s="66"/>
      <c r="CJ749" s="66"/>
      <c r="CK749" s="66"/>
      <c r="CL749" s="66"/>
      <c r="CM749" s="66"/>
      <c r="CN749" s="66"/>
      <c r="CO749" s="66"/>
      <c r="CP749" s="66"/>
      <c r="CQ749" s="66"/>
      <c r="CR749" s="66"/>
      <c r="CS749" s="66"/>
      <c r="CT749" s="66"/>
      <c r="CU749" s="66"/>
      <c r="CV749" s="66"/>
      <c r="CW749" s="66"/>
      <c r="CX749" s="66"/>
      <c r="CY749" s="66"/>
      <c r="CZ749" s="66"/>
      <c r="DA749" s="66"/>
      <c r="DB749" s="66"/>
      <c r="DC749" s="66"/>
      <c r="DD749" s="66"/>
      <c r="DE749" s="66"/>
      <c r="DF749" s="66"/>
      <c r="DG749" s="66"/>
      <c r="DH749" s="66"/>
      <c r="DI749" s="66"/>
      <c r="DJ749" s="66"/>
      <c r="DK749" s="66"/>
      <c r="DL749" s="66"/>
      <c r="DM749" s="66"/>
      <c r="DN749" s="66"/>
      <c r="DO749" s="66"/>
      <c r="DP749" s="66"/>
      <c r="DQ749" s="66"/>
      <c r="DR749" s="66"/>
      <c r="DS749" s="66"/>
      <c r="DT749" s="66"/>
      <c r="DU749" s="66"/>
      <c r="DV749" s="66"/>
      <c r="DW749" s="66"/>
      <c r="DX749" s="66"/>
      <c r="DY749" s="66"/>
      <c r="DZ749" s="66"/>
      <c r="EA749" s="66"/>
      <c r="EB749" s="66"/>
      <c r="EC749" s="66"/>
      <c r="ED749" s="66"/>
      <c r="EE749" s="66"/>
      <c r="EF749" s="66"/>
      <c r="EG749" s="66"/>
      <c r="EH749" s="66"/>
      <c r="EI749" s="66"/>
    </row>
    <row r="750" spans="1:188" s="65" customFormat="1" x14ac:dyDescent="0.25">
      <c r="A750" s="447"/>
      <c r="B750" s="295" t="s">
        <v>18</v>
      </c>
      <c r="C750" s="448"/>
      <c r="D750" s="451">
        <v>2.4</v>
      </c>
      <c r="E750" s="448">
        <v>2.4</v>
      </c>
      <c r="F750" s="449"/>
      <c r="G750" s="449"/>
      <c r="H750" s="449"/>
      <c r="I750" s="450"/>
      <c r="J750" s="452"/>
      <c r="K750" s="234"/>
      <c r="L750" s="235"/>
      <c r="M750" s="89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  <c r="AA750" s="66"/>
      <c r="AB750" s="66"/>
      <c r="AC750" s="66"/>
      <c r="AD750" s="66"/>
      <c r="AE750" s="66"/>
      <c r="AF750" s="66"/>
      <c r="AG750" s="66"/>
      <c r="AH750" s="66"/>
      <c r="AI750" s="66"/>
      <c r="AJ750" s="66"/>
      <c r="AK750" s="66"/>
      <c r="AL750" s="66"/>
      <c r="AM750" s="66"/>
      <c r="AN750" s="66"/>
      <c r="AO750" s="66"/>
      <c r="AP750" s="66"/>
      <c r="AQ750" s="66"/>
      <c r="AR750" s="66"/>
      <c r="AS750" s="66"/>
      <c r="AT750" s="66"/>
      <c r="AU750" s="66"/>
      <c r="AV750" s="66"/>
      <c r="AW750" s="66"/>
      <c r="AX750" s="66"/>
      <c r="AY750" s="66"/>
      <c r="AZ750" s="66"/>
      <c r="BA750" s="66"/>
      <c r="BB750" s="66"/>
      <c r="BC750" s="66"/>
      <c r="BD750" s="66"/>
      <c r="BE750" s="66"/>
      <c r="BF750" s="66"/>
      <c r="BG750" s="66"/>
      <c r="BH750" s="66"/>
      <c r="BI750" s="66"/>
      <c r="BJ750" s="66"/>
      <c r="BK750" s="66"/>
      <c r="BL750" s="66"/>
      <c r="BM750" s="66"/>
      <c r="BN750" s="66"/>
      <c r="BO750" s="66"/>
      <c r="BP750" s="66"/>
      <c r="BQ750" s="66"/>
      <c r="BR750" s="66"/>
      <c r="BS750" s="66"/>
      <c r="BT750" s="66"/>
      <c r="BU750" s="66"/>
      <c r="BV750" s="66"/>
      <c r="BW750" s="66"/>
      <c r="BX750" s="66"/>
      <c r="BY750" s="66"/>
      <c r="BZ750" s="66"/>
      <c r="CA750" s="66"/>
      <c r="CB750" s="66"/>
      <c r="CC750" s="66"/>
      <c r="CD750" s="66"/>
      <c r="CE750" s="66"/>
      <c r="CF750" s="66"/>
      <c r="CG750" s="66"/>
      <c r="CH750" s="66"/>
      <c r="CI750" s="66"/>
      <c r="CJ750" s="66"/>
      <c r="CK750" s="66"/>
      <c r="CL750" s="66"/>
      <c r="CM750" s="66"/>
      <c r="CN750" s="66"/>
      <c r="CO750" s="66"/>
      <c r="CP750" s="66"/>
      <c r="CQ750" s="66"/>
      <c r="CR750" s="66"/>
      <c r="CS750" s="66"/>
      <c r="CT750" s="66"/>
      <c r="CU750" s="66"/>
      <c r="CV750" s="66"/>
      <c r="CW750" s="66"/>
      <c r="CX750" s="66"/>
      <c r="CY750" s="66"/>
      <c r="CZ750" s="66"/>
      <c r="DA750" s="66"/>
      <c r="DB750" s="66"/>
      <c r="DC750" s="66"/>
      <c r="DD750" s="66"/>
      <c r="DE750" s="66"/>
      <c r="DF750" s="66"/>
      <c r="DG750" s="66"/>
      <c r="DH750" s="66"/>
      <c r="DI750" s="66"/>
      <c r="DJ750" s="66"/>
      <c r="DK750" s="66"/>
      <c r="DL750" s="66"/>
      <c r="DM750" s="66"/>
      <c r="DN750" s="66"/>
      <c r="DO750" s="66"/>
      <c r="DP750" s="66"/>
      <c r="DQ750" s="66"/>
      <c r="DR750" s="66"/>
      <c r="DS750" s="66"/>
      <c r="DT750" s="66"/>
      <c r="DU750" s="66"/>
      <c r="DV750" s="66"/>
      <c r="DW750" s="66"/>
      <c r="DX750" s="66"/>
      <c r="DY750" s="66"/>
      <c r="DZ750" s="66"/>
      <c r="EA750" s="66"/>
      <c r="EB750" s="66"/>
      <c r="EC750" s="66"/>
      <c r="ED750" s="66"/>
      <c r="EE750" s="66"/>
      <c r="EF750" s="66"/>
      <c r="EG750" s="66"/>
      <c r="EH750" s="66"/>
      <c r="EI750" s="66"/>
    </row>
    <row r="751" spans="1:188" s="65" customFormat="1" x14ac:dyDescent="0.25">
      <c r="A751" s="287"/>
      <c r="B751" s="288" t="s">
        <v>19</v>
      </c>
      <c r="C751" s="378"/>
      <c r="D751" s="382">
        <v>11</v>
      </c>
      <c r="E751" s="380">
        <v>11</v>
      </c>
      <c r="F751" s="380"/>
      <c r="G751" s="379"/>
      <c r="H751" s="380"/>
      <c r="I751" s="379"/>
      <c r="J751" s="381"/>
      <c r="K751" s="234"/>
      <c r="L751" s="235"/>
      <c r="M751" s="89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  <c r="AA751" s="66"/>
      <c r="AB751" s="66"/>
      <c r="AC751" s="66"/>
      <c r="AD751" s="66"/>
      <c r="AE751" s="66"/>
      <c r="AF751" s="66"/>
      <c r="AG751" s="66"/>
      <c r="AH751" s="66"/>
      <c r="AI751" s="66"/>
      <c r="AJ751" s="66"/>
      <c r="AK751" s="66"/>
      <c r="AL751" s="66"/>
      <c r="AM751" s="66"/>
      <c r="AN751" s="66"/>
      <c r="AO751" s="66"/>
      <c r="AP751" s="66"/>
      <c r="AQ751" s="66"/>
      <c r="AR751" s="66"/>
      <c r="AS751" s="66"/>
      <c r="AT751" s="66"/>
      <c r="AU751" s="66"/>
      <c r="AV751" s="66"/>
      <c r="AW751" s="66"/>
      <c r="AX751" s="66"/>
      <c r="AY751" s="66"/>
      <c r="AZ751" s="66"/>
      <c r="BA751" s="66"/>
      <c r="BB751" s="66"/>
      <c r="BC751" s="66"/>
      <c r="BD751" s="66"/>
      <c r="BE751" s="66"/>
      <c r="BF751" s="66"/>
      <c r="BG751" s="66"/>
      <c r="BH751" s="66"/>
      <c r="BI751" s="66"/>
      <c r="BJ751" s="66"/>
      <c r="BK751" s="66"/>
      <c r="BL751" s="66"/>
      <c r="BM751" s="66"/>
      <c r="BN751" s="66"/>
      <c r="BO751" s="66"/>
      <c r="BP751" s="66"/>
      <c r="BQ751" s="66"/>
      <c r="BR751" s="66"/>
      <c r="BS751" s="66"/>
      <c r="BT751" s="66"/>
      <c r="BU751" s="66"/>
      <c r="BV751" s="66"/>
      <c r="BW751" s="66"/>
      <c r="BX751" s="66"/>
      <c r="BY751" s="66"/>
      <c r="BZ751" s="66"/>
      <c r="CA751" s="66"/>
      <c r="CB751" s="66"/>
      <c r="CC751" s="66"/>
      <c r="CD751" s="66"/>
      <c r="CE751" s="66"/>
      <c r="CF751" s="66"/>
      <c r="CG751" s="66"/>
      <c r="CH751" s="66"/>
      <c r="CI751" s="66"/>
      <c r="CJ751" s="66"/>
      <c r="CK751" s="66"/>
      <c r="CL751" s="66"/>
      <c r="CM751" s="66"/>
      <c r="CN751" s="66"/>
      <c r="CO751" s="66"/>
      <c r="CP751" s="66"/>
      <c r="CQ751" s="66"/>
      <c r="CR751" s="66"/>
      <c r="CS751" s="66"/>
      <c r="CT751" s="66"/>
      <c r="CU751" s="66"/>
      <c r="CV751" s="66"/>
      <c r="CW751" s="66"/>
      <c r="CX751" s="66"/>
      <c r="CY751" s="66"/>
      <c r="CZ751" s="66"/>
      <c r="DA751" s="66"/>
      <c r="DB751" s="66"/>
      <c r="DC751" s="66"/>
      <c r="DD751" s="66"/>
      <c r="DE751" s="66"/>
      <c r="DF751" s="66"/>
      <c r="DG751" s="66"/>
      <c r="DH751" s="66"/>
      <c r="DI751" s="66"/>
      <c r="DJ751" s="66"/>
      <c r="DK751" s="66"/>
      <c r="DL751" s="66"/>
      <c r="DM751" s="66"/>
      <c r="DN751" s="66"/>
      <c r="DO751" s="66"/>
      <c r="DP751" s="66"/>
      <c r="DQ751" s="66"/>
      <c r="DR751" s="66"/>
      <c r="DS751" s="66"/>
      <c r="DT751" s="66"/>
      <c r="DU751" s="66"/>
      <c r="DV751" s="66"/>
      <c r="DW751" s="66"/>
      <c r="DX751" s="66"/>
      <c r="DY751" s="66"/>
      <c r="DZ751" s="66"/>
      <c r="EA751" s="66"/>
      <c r="EB751" s="66"/>
      <c r="EC751" s="66"/>
      <c r="ED751" s="66"/>
      <c r="EE751" s="66"/>
      <c r="EF751" s="66"/>
      <c r="EG751" s="66"/>
      <c r="EH751" s="66"/>
      <c r="EI751" s="66"/>
    </row>
    <row r="752" spans="1:188" s="65" customFormat="1" x14ac:dyDescent="0.25">
      <c r="A752" s="287"/>
      <c r="B752" s="288" t="s">
        <v>45</v>
      </c>
      <c r="C752" s="378"/>
      <c r="D752" s="382"/>
      <c r="E752" s="380">
        <v>46</v>
      </c>
      <c r="F752" s="380"/>
      <c r="G752" s="379"/>
      <c r="H752" s="380"/>
      <c r="I752" s="379"/>
      <c r="J752" s="381"/>
      <c r="K752" s="234"/>
      <c r="L752" s="235"/>
      <c r="M752" s="89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  <c r="AA752" s="66"/>
      <c r="AB752" s="66"/>
      <c r="AC752" s="66"/>
      <c r="AD752" s="66"/>
      <c r="AE752" s="66"/>
      <c r="AF752" s="66"/>
      <c r="AG752" s="66"/>
      <c r="AH752" s="66"/>
      <c r="AI752" s="66"/>
      <c r="AJ752" s="66"/>
      <c r="AK752" s="66"/>
      <c r="AL752" s="66"/>
      <c r="AM752" s="66"/>
      <c r="AN752" s="66"/>
      <c r="AO752" s="66"/>
      <c r="AP752" s="66"/>
      <c r="AQ752" s="66"/>
      <c r="AR752" s="66"/>
      <c r="AS752" s="66"/>
      <c r="AT752" s="66"/>
      <c r="AU752" s="66"/>
      <c r="AV752" s="66"/>
      <c r="AW752" s="66"/>
      <c r="AX752" s="66"/>
      <c r="AY752" s="66"/>
      <c r="AZ752" s="66"/>
      <c r="BA752" s="66"/>
      <c r="BB752" s="66"/>
      <c r="BC752" s="66"/>
      <c r="BD752" s="66"/>
      <c r="BE752" s="66"/>
      <c r="BF752" s="66"/>
      <c r="BG752" s="66"/>
      <c r="BH752" s="66"/>
      <c r="BI752" s="66"/>
      <c r="BJ752" s="66"/>
      <c r="BK752" s="66"/>
      <c r="BL752" s="66"/>
      <c r="BM752" s="66"/>
      <c r="BN752" s="66"/>
      <c r="BO752" s="66"/>
      <c r="BP752" s="66"/>
      <c r="BQ752" s="66"/>
      <c r="BR752" s="66"/>
      <c r="BS752" s="66"/>
      <c r="BT752" s="66"/>
      <c r="BU752" s="66"/>
      <c r="BV752" s="66"/>
      <c r="BW752" s="66"/>
      <c r="BX752" s="66"/>
      <c r="BY752" s="66"/>
      <c r="BZ752" s="66"/>
      <c r="CA752" s="66"/>
      <c r="CB752" s="66"/>
      <c r="CC752" s="66"/>
      <c r="CD752" s="66"/>
      <c r="CE752" s="66"/>
      <c r="CF752" s="66"/>
      <c r="CG752" s="66"/>
      <c r="CH752" s="66"/>
      <c r="CI752" s="66"/>
      <c r="CJ752" s="66"/>
      <c r="CK752" s="66"/>
      <c r="CL752" s="66"/>
      <c r="CM752" s="66"/>
      <c r="CN752" s="66"/>
      <c r="CO752" s="66"/>
      <c r="CP752" s="66"/>
      <c r="CQ752" s="66"/>
      <c r="CR752" s="66"/>
      <c r="CS752" s="66"/>
      <c r="CT752" s="66"/>
      <c r="CU752" s="66"/>
      <c r="CV752" s="66"/>
      <c r="CW752" s="66"/>
      <c r="CX752" s="66"/>
      <c r="CY752" s="66"/>
      <c r="CZ752" s="66"/>
      <c r="DA752" s="66"/>
      <c r="DB752" s="66"/>
      <c r="DC752" s="66"/>
      <c r="DD752" s="66"/>
      <c r="DE752" s="66"/>
      <c r="DF752" s="66"/>
      <c r="DG752" s="66"/>
      <c r="DH752" s="66"/>
      <c r="DI752" s="66"/>
      <c r="DJ752" s="66"/>
      <c r="DK752" s="66"/>
      <c r="DL752" s="66"/>
      <c r="DM752" s="66"/>
      <c r="DN752" s="66"/>
      <c r="DO752" s="66"/>
      <c r="DP752" s="66"/>
      <c r="DQ752" s="66"/>
      <c r="DR752" s="66"/>
      <c r="DS752" s="66"/>
      <c r="DT752" s="66"/>
      <c r="DU752" s="66"/>
      <c r="DV752" s="66"/>
      <c r="DW752" s="66"/>
      <c r="DX752" s="66"/>
      <c r="DY752" s="66"/>
      <c r="DZ752" s="66"/>
      <c r="EA752" s="66"/>
      <c r="EB752" s="66"/>
      <c r="EC752" s="66"/>
      <c r="ED752" s="66"/>
      <c r="EE752" s="66"/>
      <c r="EF752" s="66"/>
      <c r="EG752" s="66"/>
      <c r="EH752" s="66"/>
      <c r="EI752" s="66"/>
    </row>
    <row r="753" spans="1:188" s="65" customFormat="1" x14ac:dyDescent="0.25">
      <c r="A753" s="287"/>
      <c r="B753" s="288" t="s">
        <v>38</v>
      </c>
      <c r="C753" s="378"/>
      <c r="D753" s="382">
        <v>0.1</v>
      </c>
      <c r="E753" s="380">
        <v>0.1</v>
      </c>
      <c r="F753" s="380"/>
      <c r="G753" s="379"/>
      <c r="H753" s="380"/>
      <c r="I753" s="379"/>
      <c r="J753" s="381"/>
      <c r="K753" s="234"/>
      <c r="L753" s="235"/>
      <c r="M753" s="89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  <c r="AA753" s="66"/>
      <c r="AB753" s="66"/>
      <c r="AC753" s="66"/>
      <c r="AD753" s="66"/>
      <c r="AE753" s="66"/>
      <c r="AF753" s="66"/>
      <c r="AG753" s="66"/>
      <c r="AH753" s="66"/>
      <c r="AI753" s="66"/>
      <c r="AJ753" s="66"/>
      <c r="AK753" s="66"/>
      <c r="AL753" s="66"/>
      <c r="AM753" s="66"/>
      <c r="AN753" s="66"/>
      <c r="AO753" s="66"/>
      <c r="AP753" s="66"/>
      <c r="AQ753" s="66"/>
      <c r="AR753" s="66"/>
      <c r="AS753" s="66"/>
      <c r="AT753" s="66"/>
      <c r="AU753" s="66"/>
      <c r="AV753" s="66"/>
      <c r="AW753" s="66"/>
      <c r="AX753" s="66"/>
      <c r="AY753" s="66"/>
      <c r="AZ753" s="66"/>
      <c r="BA753" s="66"/>
      <c r="BB753" s="66"/>
      <c r="BC753" s="66"/>
      <c r="BD753" s="66"/>
      <c r="BE753" s="66"/>
      <c r="BF753" s="66"/>
      <c r="BG753" s="66"/>
      <c r="BH753" s="66"/>
      <c r="BI753" s="66"/>
      <c r="BJ753" s="66"/>
      <c r="BK753" s="66"/>
      <c r="BL753" s="66"/>
      <c r="BM753" s="66"/>
      <c r="BN753" s="66"/>
      <c r="BO753" s="66"/>
      <c r="BP753" s="66"/>
      <c r="BQ753" s="66"/>
      <c r="BR753" s="66"/>
      <c r="BS753" s="66"/>
      <c r="BT753" s="66"/>
      <c r="BU753" s="66"/>
      <c r="BV753" s="66"/>
      <c r="BW753" s="66"/>
      <c r="BX753" s="66"/>
      <c r="BY753" s="66"/>
      <c r="BZ753" s="66"/>
      <c r="CA753" s="66"/>
      <c r="CB753" s="66"/>
      <c r="CC753" s="66"/>
      <c r="CD753" s="66"/>
      <c r="CE753" s="66"/>
      <c r="CF753" s="66"/>
      <c r="CG753" s="66"/>
      <c r="CH753" s="66"/>
      <c r="CI753" s="66"/>
      <c r="CJ753" s="66"/>
      <c r="CK753" s="66"/>
      <c r="CL753" s="66"/>
      <c r="CM753" s="66"/>
      <c r="CN753" s="66"/>
      <c r="CO753" s="66"/>
      <c r="CP753" s="66"/>
      <c r="CQ753" s="66"/>
      <c r="CR753" s="66"/>
      <c r="CS753" s="66"/>
      <c r="CT753" s="66"/>
      <c r="CU753" s="66"/>
      <c r="CV753" s="66"/>
      <c r="CW753" s="66"/>
      <c r="CX753" s="66"/>
      <c r="CY753" s="66"/>
      <c r="CZ753" s="66"/>
      <c r="DA753" s="66"/>
      <c r="DB753" s="66"/>
      <c r="DC753" s="66"/>
      <c r="DD753" s="66"/>
      <c r="DE753" s="66"/>
      <c r="DF753" s="66"/>
      <c r="DG753" s="66"/>
      <c r="DH753" s="66"/>
      <c r="DI753" s="66"/>
      <c r="DJ753" s="66"/>
      <c r="DK753" s="66"/>
      <c r="DL753" s="66"/>
      <c r="DM753" s="66"/>
      <c r="DN753" s="66"/>
      <c r="DO753" s="66"/>
      <c r="DP753" s="66"/>
      <c r="DQ753" s="66"/>
      <c r="DR753" s="66"/>
      <c r="DS753" s="66"/>
      <c r="DT753" s="66"/>
      <c r="DU753" s="66"/>
      <c r="DV753" s="66"/>
      <c r="DW753" s="66"/>
      <c r="DX753" s="66"/>
      <c r="DY753" s="66"/>
      <c r="DZ753" s="66"/>
      <c r="EA753" s="66"/>
      <c r="EB753" s="66"/>
      <c r="EC753" s="66"/>
      <c r="ED753" s="66"/>
      <c r="EE753" s="66"/>
      <c r="EF753" s="66"/>
      <c r="EG753" s="66"/>
      <c r="EH753" s="66"/>
      <c r="EI753" s="66"/>
    </row>
    <row r="754" spans="1:188" x14ac:dyDescent="0.25">
      <c r="A754" s="71" t="s">
        <v>90</v>
      </c>
      <c r="B754" s="67"/>
      <c r="C754" s="126">
        <v>110</v>
      </c>
      <c r="D754" s="203"/>
      <c r="E754" s="126"/>
      <c r="F754" s="128">
        <v>3.12</v>
      </c>
      <c r="G754" s="128">
        <v>2.75</v>
      </c>
      <c r="H754" s="128">
        <v>2.5</v>
      </c>
      <c r="I754" s="128">
        <v>47.2</v>
      </c>
      <c r="J754" s="68" t="s">
        <v>172</v>
      </c>
      <c r="L754" s="235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</row>
    <row r="755" spans="1:188" x14ac:dyDescent="0.25">
      <c r="A755" s="71"/>
      <c r="B755" s="67" t="s">
        <v>91</v>
      </c>
      <c r="C755" s="126"/>
      <c r="D755" s="203">
        <v>114</v>
      </c>
      <c r="E755" s="126">
        <v>110</v>
      </c>
      <c r="F755" s="128"/>
      <c r="G755" s="127"/>
      <c r="H755" s="128"/>
      <c r="I755" s="127"/>
      <c r="J755" s="68"/>
      <c r="L755" s="23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</row>
    <row r="756" spans="1:188" s="65" customFormat="1" ht="23.25" x14ac:dyDescent="0.25">
      <c r="A756" s="71" t="s">
        <v>383</v>
      </c>
      <c r="B756" s="67"/>
      <c r="C756" s="361" t="s">
        <v>314</v>
      </c>
      <c r="D756" s="175"/>
      <c r="E756" s="74"/>
      <c r="F756" s="379">
        <v>6</v>
      </c>
      <c r="G756" s="380">
        <v>8.5</v>
      </c>
      <c r="H756" s="379">
        <v>25</v>
      </c>
      <c r="I756" s="380">
        <v>200</v>
      </c>
      <c r="J756" s="74" t="s">
        <v>384</v>
      </c>
      <c r="K756" s="234"/>
      <c r="L756" s="235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  <c r="AA756" s="89"/>
      <c r="AB756" s="89"/>
      <c r="AC756" s="89"/>
      <c r="AD756" s="89"/>
      <c r="AE756" s="89"/>
      <c r="AF756" s="89"/>
      <c r="AG756" s="89"/>
      <c r="AH756" s="89"/>
      <c r="AI756" s="66"/>
      <c r="AJ756" s="66"/>
      <c r="AK756" s="66"/>
      <c r="AL756" s="66"/>
      <c r="AM756" s="66"/>
      <c r="AN756" s="66"/>
      <c r="AO756" s="66"/>
      <c r="AP756" s="66"/>
      <c r="AQ756" s="66"/>
      <c r="AR756" s="66"/>
      <c r="AS756" s="66"/>
      <c r="AT756" s="66"/>
      <c r="AU756" s="66"/>
      <c r="AV756" s="66"/>
      <c r="AW756" s="66"/>
      <c r="AX756" s="66"/>
      <c r="AY756" s="66"/>
      <c r="AZ756" s="66"/>
      <c r="BA756" s="66"/>
      <c r="BB756" s="66"/>
      <c r="BC756" s="66"/>
      <c r="BD756" s="66"/>
      <c r="BE756" s="66"/>
      <c r="BF756" s="66"/>
      <c r="BG756" s="66"/>
      <c r="BH756" s="66"/>
      <c r="BI756" s="66"/>
      <c r="BJ756" s="66"/>
      <c r="BK756" s="66"/>
      <c r="BL756" s="66"/>
      <c r="BM756" s="66"/>
      <c r="BN756" s="66"/>
      <c r="BO756" s="66"/>
      <c r="BP756" s="66"/>
      <c r="BQ756" s="66"/>
      <c r="BR756" s="66"/>
      <c r="BS756" s="66"/>
      <c r="BT756" s="66"/>
      <c r="BU756" s="66"/>
      <c r="BV756" s="66"/>
      <c r="BW756" s="66"/>
      <c r="BX756" s="66"/>
      <c r="BY756" s="66"/>
      <c r="BZ756" s="66"/>
      <c r="CA756" s="66"/>
      <c r="CB756" s="66"/>
      <c r="CC756" s="66"/>
      <c r="CD756" s="66"/>
      <c r="CE756" s="66"/>
      <c r="CF756" s="66"/>
      <c r="CG756" s="66"/>
      <c r="CH756" s="66"/>
      <c r="CI756" s="66"/>
      <c r="CJ756" s="66"/>
      <c r="CK756" s="66"/>
      <c r="CL756" s="66"/>
      <c r="CM756" s="66"/>
      <c r="CN756" s="66"/>
      <c r="CO756" s="66"/>
      <c r="CP756" s="66"/>
      <c r="CQ756" s="66"/>
      <c r="CR756" s="66"/>
      <c r="CS756" s="66"/>
      <c r="CT756" s="66"/>
      <c r="CU756" s="66"/>
      <c r="CV756" s="66"/>
      <c r="CW756" s="66"/>
      <c r="CX756" s="66"/>
      <c r="CY756" s="66"/>
      <c r="CZ756" s="66"/>
      <c r="DA756" s="66"/>
      <c r="DB756" s="66"/>
      <c r="DC756" s="66"/>
      <c r="DD756" s="66"/>
      <c r="DE756" s="66"/>
      <c r="DF756" s="66"/>
      <c r="DG756" s="66"/>
      <c r="DH756" s="66"/>
      <c r="DI756" s="66"/>
      <c r="DJ756" s="66"/>
      <c r="DK756" s="66"/>
      <c r="DL756" s="66"/>
      <c r="DM756" s="66"/>
      <c r="DN756" s="66"/>
      <c r="DO756" s="66"/>
      <c r="DP756" s="66"/>
      <c r="DQ756" s="66"/>
      <c r="DR756" s="66"/>
      <c r="DS756" s="66"/>
      <c r="DT756" s="66"/>
      <c r="DU756" s="66"/>
      <c r="DV756" s="66"/>
      <c r="DW756" s="66"/>
      <c r="DX756" s="66"/>
      <c r="DY756" s="66"/>
      <c r="DZ756" s="66"/>
      <c r="EA756" s="66"/>
      <c r="EB756" s="66"/>
      <c r="EC756" s="66"/>
      <c r="ED756" s="66"/>
      <c r="EE756" s="66"/>
      <c r="EF756" s="66"/>
      <c r="EG756" s="66"/>
      <c r="EH756" s="66"/>
      <c r="EI756" s="66"/>
    </row>
    <row r="757" spans="1:188" s="65" customFormat="1" x14ac:dyDescent="0.25">
      <c r="A757" s="71"/>
      <c r="B757" s="67" t="s">
        <v>203</v>
      </c>
      <c r="C757" s="361"/>
      <c r="D757" s="175">
        <v>36.4</v>
      </c>
      <c r="E757" s="74">
        <v>36.4</v>
      </c>
      <c r="F757" s="175"/>
      <c r="G757" s="74"/>
      <c r="H757" s="175"/>
      <c r="I757" s="176"/>
      <c r="J757" s="74"/>
      <c r="K757" s="234"/>
      <c r="L757" s="235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  <c r="AA757" s="89"/>
      <c r="AB757" s="89"/>
      <c r="AC757" s="89"/>
      <c r="AD757" s="89"/>
      <c r="AE757" s="89"/>
      <c r="AF757" s="89"/>
      <c r="AG757" s="89"/>
      <c r="AH757" s="89"/>
      <c r="AI757" s="66"/>
      <c r="AJ757" s="66"/>
      <c r="AK757" s="66"/>
      <c r="AL757" s="66"/>
      <c r="AM757" s="66"/>
      <c r="AN757" s="66"/>
      <c r="AO757" s="66"/>
      <c r="AP757" s="66"/>
      <c r="AQ757" s="66"/>
      <c r="AR757" s="66"/>
      <c r="AS757" s="66"/>
      <c r="AT757" s="66"/>
      <c r="AU757" s="66"/>
      <c r="AV757" s="66"/>
      <c r="AW757" s="66"/>
      <c r="AX757" s="66"/>
      <c r="AY757" s="66"/>
      <c r="AZ757" s="66"/>
      <c r="BA757" s="66"/>
      <c r="BB757" s="66"/>
      <c r="BC757" s="66"/>
      <c r="BD757" s="66"/>
      <c r="BE757" s="66"/>
      <c r="BF757" s="66"/>
      <c r="BG757" s="66"/>
      <c r="BH757" s="66"/>
      <c r="BI757" s="66"/>
      <c r="BJ757" s="66"/>
      <c r="BK757" s="66"/>
      <c r="BL757" s="66"/>
      <c r="BM757" s="66"/>
      <c r="BN757" s="66"/>
      <c r="BO757" s="66"/>
      <c r="BP757" s="66"/>
      <c r="BQ757" s="66"/>
      <c r="BR757" s="66"/>
      <c r="BS757" s="66"/>
      <c r="BT757" s="66"/>
      <c r="BU757" s="66"/>
      <c r="BV757" s="66"/>
      <c r="BW757" s="66"/>
      <c r="BX757" s="66"/>
      <c r="BY757" s="66"/>
      <c r="BZ757" s="66"/>
      <c r="CA757" s="66"/>
      <c r="CB757" s="66"/>
      <c r="CC757" s="66"/>
      <c r="CD757" s="66"/>
      <c r="CE757" s="66"/>
      <c r="CF757" s="66"/>
      <c r="CG757" s="66"/>
      <c r="CH757" s="66"/>
      <c r="CI757" s="66"/>
      <c r="CJ757" s="66"/>
      <c r="CK757" s="66"/>
      <c r="CL757" s="66"/>
      <c r="CM757" s="66"/>
      <c r="CN757" s="66"/>
      <c r="CO757" s="66"/>
      <c r="CP757" s="66"/>
      <c r="CQ757" s="66"/>
      <c r="CR757" s="66"/>
      <c r="CS757" s="66"/>
      <c r="CT757" s="66"/>
      <c r="CU757" s="66"/>
      <c r="CV757" s="66"/>
      <c r="CW757" s="66"/>
      <c r="CX757" s="66"/>
      <c r="CY757" s="66"/>
      <c r="CZ757" s="66"/>
      <c r="DA757" s="66"/>
      <c r="DB757" s="66"/>
      <c r="DC757" s="66"/>
      <c r="DD757" s="66"/>
      <c r="DE757" s="66"/>
      <c r="DF757" s="66"/>
      <c r="DG757" s="66"/>
      <c r="DH757" s="66"/>
      <c r="DI757" s="66"/>
      <c r="DJ757" s="66"/>
      <c r="DK757" s="66"/>
      <c r="DL757" s="66"/>
      <c r="DM757" s="66"/>
      <c r="DN757" s="66"/>
      <c r="DO757" s="66"/>
      <c r="DP757" s="66"/>
      <c r="DQ757" s="66"/>
      <c r="DR757" s="66"/>
      <c r="DS757" s="66"/>
      <c r="DT757" s="66"/>
      <c r="DU757" s="66"/>
      <c r="DV757" s="66"/>
      <c r="DW757" s="66"/>
      <c r="DX757" s="66"/>
      <c r="DY757" s="66"/>
      <c r="DZ757" s="66"/>
      <c r="EA757" s="66"/>
      <c r="EB757" s="66"/>
      <c r="EC757" s="66"/>
      <c r="ED757" s="66"/>
      <c r="EE757" s="66"/>
      <c r="EF757" s="66"/>
      <c r="EG757" s="66"/>
      <c r="EH757" s="66"/>
      <c r="EI757" s="66"/>
    </row>
    <row r="758" spans="1:188" s="65" customFormat="1" x14ac:dyDescent="0.25">
      <c r="A758" s="71"/>
      <c r="B758" s="67" t="s">
        <v>56</v>
      </c>
      <c r="C758" s="361"/>
      <c r="D758" s="175">
        <v>44.7</v>
      </c>
      <c r="E758" s="74">
        <v>44.7</v>
      </c>
      <c r="F758" s="175"/>
      <c r="G758" s="74"/>
      <c r="H758" s="175"/>
      <c r="I758" s="176"/>
      <c r="J758" s="74"/>
      <c r="K758" s="234"/>
      <c r="L758" s="235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  <c r="AA758" s="89"/>
      <c r="AB758" s="89"/>
      <c r="AC758" s="89"/>
      <c r="AD758" s="89"/>
      <c r="AE758" s="89"/>
      <c r="AF758" s="89"/>
      <c r="AG758" s="89"/>
      <c r="AH758" s="89"/>
      <c r="AI758" s="66"/>
      <c r="AJ758" s="66"/>
      <c r="AK758" s="66"/>
      <c r="AL758" s="66"/>
      <c r="AM758" s="66"/>
      <c r="AN758" s="66"/>
      <c r="AO758" s="66"/>
      <c r="AP758" s="66"/>
      <c r="AQ758" s="66"/>
      <c r="AR758" s="66"/>
      <c r="AS758" s="66"/>
      <c r="AT758" s="66"/>
      <c r="AU758" s="66"/>
      <c r="AV758" s="66"/>
      <c r="AW758" s="66"/>
      <c r="AX758" s="66"/>
      <c r="AY758" s="66"/>
      <c r="AZ758" s="66"/>
      <c r="BA758" s="66"/>
      <c r="BB758" s="66"/>
      <c r="BC758" s="66"/>
      <c r="BD758" s="66"/>
      <c r="BE758" s="66"/>
      <c r="BF758" s="66"/>
      <c r="BG758" s="66"/>
      <c r="BH758" s="66"/>
      <c r="BI758" s="66"/>
      <c r="BJ758" s="66"/>
      <c r="BK758" s="66"/>
      <c r="BL758" s="66"/>
      <c r="BM758" s="66"/>
      <c r="BN758" s="66"/>
      <c r="BO758" s="66"/>
      <c r="BP758" s="66"/>
      <c r="BQ758" s="66"/>
      <c r="BR758" s="66"/>
      <c r="BS758" s="66"/>
      <c r="BT758" s="66"/>
      <c r="BU758" s="66"/>
      <c r="BV758" s="66"/>
      <c r="BW758" s="66"/>
      <c r="BX758" s="66"/>
      <c r="BY758" s="66"/>
      <c r="BZ758" s="66"/>
      <c r="CA758" s="66"/>
      <c r="CB758" s="66"/>
      <c r="CC758" s="66"/>
      <c r="CD758" s="66"/>
      <c r="CE758" s="66"/>
      <c r="CF758" s="66"/>
      <c r="CG758" s="66"/>
      <c r="CH758" s="66"/>
      <c r="CI758" s="66"/>
      <c r="CJ758" s="66"/>
      <c r="CK758" s="66"/>
      <c r="CL758" s="66"/>
      <c r="CM758" s="66"/>
      <c r="CN758" s="66"/>
      <c r="CO758" s="66"/>
      <c r="CP758" s="66"/>
      <c r="CQ758" s="66"/>
      <c r="CR758" s="66"/>
      <c r="CS758" s="66"/>
      <c r="CT758" s="66"/>
      <c r="CU758" s="66"/>
      <c r="CV758" s="66"/>
      <c r="CW758" s="66"/>
      <c r="CX758" s="66"/>
      <c r="CY758" s="66"/>
      <c r="CZ758" s="66"/>
      <c r="DA758" s="66"/>
      <c r="DB758" s="66"/>
      <c r="DC758" s="66"/>
      <c r="DD758" s="66"/>
      <c r="DE758" s="66"/>
      <c r="DF758" s="66"/>
      <c r="DG758" s="66"/>
      <c r="DH758" s="66"/>
      <c r="DI758" s="66"/>
      <c r="DJ758" s="66"/>
      <c r="DK758" s="66"/>
      <c r="DL758" s="66"/>
      <c r="DM758" s="66"/>
      <c r="DN758" s="66"/>
      <c r="DO758" s="66"/>
      <c r="DP758" s="66"/>
      <c r="DQ758" s="66"/>
      <c r="DR758" s="66"/>
      <c r="DS758" s="66"/>
      <c r="DT758" s="66"/>
      <c r="DU758" s="66"/>
      <c r="DV758" s="66"/>
      <c r="DW758" s="66"/>
      <c r="DX758" s="66"/>
      <c r="DY758" s="66"/>
      <c r="DZ758" s="66"/>
      <c r="EA758" s="66"/>
      <c r="EB758" s="66"/>
      <c r="EC758" s="66"/>
      <c r="ED758" s="66"/>
      <c r="EE758" s="66"/>
      <c r="EF758" s="66"/>
      <c r="EG758" s="66"/>
      <c r="EH758" s="66"/>
      <c r="EI758" s="66"/>
    </row>
    <row r="759" spans="1:188" s="65" customFormat="1" x14ac:dyDescent="0.25">
      <c r="A759" s="71"/>
      <c r="B759" s="67" t="s">
        <v>127</v>
      </c>
      <c r="C759" s="361"/>
      <c r="D759" s="175">
        <v>39</v>
      </c>
      <c r="E759" s="74">
        <v>39</v>
      </c>
      <c r="F759" s="175"/>
      <c r="G759" s="74"/>
      <c r="H759" s="175"/>
      <c r="I759" s="176"/>
      <c r="J759" s="74"/>
      <c r="K759" s="234"/>
      <c r="L759" s="235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  <c r="AA759" s="89"/>
      <c r="AB759" s="89"/>
      <c r="AC759" s="89"/>
      <c r="AD759" s="89"/>
      <c r="AE759" s="89"/>
      <c r="AF759" s="89"/>
      <c r="AG759" s="89"/>
      <c r="AH759" s="89"/>
      <c r="AI759" s="66"/>
      <c r="AJ759" s="66"/>
      <c r="AK759" s="66"/>
      <c r="AL759" s="66"/>
      <c r="AM759" s="66"/>
      <c r="AN759" s="66"/>
      <c r="AO759" s="66"/>
      <c r="AP759" s="66"/>
      <c r="AQ759" s="66"/>
      <c r="AR759" s="66"/>
      <c r="AS759" s="66"/>
      <c r="AT759" s="66"/>
      <c r="AU759" s="66"/>
      <c r="AV759" s="66"/>
      <c r="AW759" s="66"/>
      <c r="AX759" s="66"/>
      <c r="AY759" s="66"/>
      <c r="AZ759" s="66"/>
      <c r="BA759" s="66"/>
      <c r="BB759" s="66"/>
      <c r="BC759" s="66"/>
      <c r="BD759" s="66"/>
      <c r="BE759" s="66"/>
      <c r="BF759" s="66"/>
      <c r="BG759" s="66"/>
      <c r="BH759" s="66"/>
      <c r="BI759" s="66"/>
      <c r="BJ759" s="66"/>
      <c r="BK759" s="66"/>
      <c r="BL759" s="66"/>
      <c r="BM759" s="66"/>
      <c r="BN759" s="66"/>
      <c r="BO759" s="66"/>
      <c r="BP759" s="66"/>
      <c r="BQ759" s="66"/>
      <c r="BR759" s="66"/>
      <c r="BS759" s="66"/>
      <c r="BT759" s="66"/>
      <c r="BU759" s="66"/>
      <c r="BV759" s="66"/>
      <c r="BW759" s="66"/>
      <c r="BX759" s="66"/>
      <c r="BY759" s="66"/>
      <c r="BZ759" s="66"/>
      <c r="CA759" s="66"/>
      <c r="CB759" s="66"/>
      <c r="CC759" s="66"/>
      <c r="CD759" s="66"/>
      <c r="CE759" s="66"/>
      <c r="CF759" s="66"/>
      <c r="CG759" s="66"/>
      <c r="CH759" s="66"/>
      <c r="CI759" s="66"/>
      <c r="CJ759" s="66"/>
      <c r="CK759" s="66"/>
      <c r="CL759" s="66"/>
      <c r="CM759" s="66"/>
      <c r="CN759" s="66"/>
      <c r="CO759" s="66"/>
      <c r="CP759" s="66"/>
      <c r="CQ759" s="66"/>
      <c r="CR759" s="66"/>
      <c r="CS759" s="66"/>
      <c r="CT759" s="66"/>
      <c r="CU759" s="66"/>
      <c r="CV759" s="66"/>
      <c r="CW759" s="66"/>
      <c r="CX759" s="66"/>
      <c r="CY759" s="66"/>
      <c r="CZ759" s="66"/>
      <c r="DA759" s="66"/>
      <c r="DB759" s="66"/>
      <c r="DC759" s="66"/>
      <c r="DD759" s="66"/>
      <c r="DE759" s="66"/>
      <c r="DF759" s="66"/>
      <c r="DG759" s="66"/>
      <c r="DH759" s="66"/>
      <c r="DI759" s="66"/>
      <c r="DJ759" s="66"/>
      <c r="DK759" s="66"/>
      <c r="DL759" s="66"/>
      <c r="DM759" s="66"/>
      <c r="DN759" s="66"/>
      <c r="DO759" s="66"/>
      <c r="DP759" s="66"/>
      <c r="DQ759" s="66"/>
      <c r="DR759" s="66"/>
      <c r="DS759" s="66"/>
      <c r="DT759" s="66"/>
      <c r="DU759" s="66"/>
      <c r="DV759" s="66"/>
      <c r="DW759" s="66"/>
      <c r="DX759" s="66"/>
      <c r="DY759" s="66"/>
      <c r="DZ759" s="66"/>
      <c r="EA759" s="66"/>
      <c r="EB759" s="66"/>
      <c r="EC759" s="66"/>
      <c r="ED759" s="66"/>
      <c r="EE759" s="66"/>
      <c r="EF759" s="66"/>
      <c r="EG759" s="66"/>
      <c r="EH759" s="66"/>
      <c r="EI759" s="66"/>
    </row>
    <row r="760" spans="1:188" s="65" customFormat="1" x14ac:dyDescent="0.25">
      <c r="A760" s="71"/>
      <c r="B760" s="67" t="s">
        <v>36</v>
      </c>
      <c r="C760" s="361"/>
      <c r="D760" s="175">
        <v>12.5</v>
      </c>
      <c r="E760" s="74">
        <v>10</v>
      </c>
      <c r="F760" s="175"/>
      <c r="G760" s="74"/>
      <c r="H760" s="175"/>
      <c r="I760" s="176"/>
      <c r="J760" s="74"/>
      <c r="K760" s="234"/>
      <c r="L760" s="235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  <c r="AA760" s="89"/>
      <c r="AB760" s="89"/>
      <c r="AC760" s="89"/>
      <c r="AD760" s="89"/>
      <c r="AE760" s="89"/>
      <c r="AF760" s="89"/>
      <c r="AG760" s="89"/>
      <c r="AH760" s="89"/>
      <c r="AI760" s="66"/>
      <c r="AJ760" s="66"/>
      <c r="AK760" s="66"/>
      <c r="AL760" s="66"/>
      <c r="AM760" s="66"/>
      <c r="AN760" s="66"/>
      <c r="AO760" s="66"/>
      <c r="AP760" s="66"/>
      <c r="AQ760" s="66"/>
      <c r="AR760" s="66"/>
      <c r="AS760" s="66"/>
      <c r="AT760" s="66"/>
      <c r="AU760" s="66"/>
      <c r="AV760" s="66"/>
      <c r="AW760" s="66"/>
      <c r="AX760" s="66"/>
      <c r="AY760" s="66"/>
      <c r="AZ760" s="66"/>
      <c r="BA760" s="66"/>
      <c r="BB760" s="66"/>
      <c r="BC760" s="66"/>
      <c r="BD760" s="66"/>
      <c r="BE760" s="66"/>
      <c r="BF760" s="66"/>
      <c r="BG760" s="66"/>
      <c r="BH760" s="66"/>
      <c r="BI760" s="66"/>
      <c r="BJ760" s="66"/>
      <c r="BK760" s="66"/>
      <c r="BL760" s="66"/>
      <c r="BM760" s="66"/>
      <c r="BN760" s="66"/>
      <c r="BO760" s="66"/>
      <c r="BP760" s="66"/>
      <c r="BQ760" s="66"/>
      <c r="BR760" s="66"/>
      <c r="BS760" s="66"/>
      <c r="BT760" s="66"/>
      <c r="BU760" s="66"/>
      <c r="BV760" s="66"/>
      <c r="BW760" s="66"/>
      <c r="BX760" s="66"/>
      <c r="BY760" s="66"/>
      <c r="BZ760" s="66"/>
      <c r="CA760" s="66"/>
      <c r="CB760" s="66"/>
      <c r="CC760" s="66"/>
      <c r="CD760" s="66"/>
      <c r="CE760" s="66"/>
      <c r="CF760" s="66"/>
      <c r="CG760" s="66"/>
      <c r="CH760" s="66"/>
      <c r="CI760" s="66"/>
      <c r="CJ760" s="66"/>
      <c r="CK760" s="66"/>
      <c r="CL760" s="66"/>
      <c r="CM760" s="66"/>
      <c r="CN760" s="66"/>
      <c r="CO760" s="66"/>
      <c r="CP760" s="66"/>
      <c r="CQ760" s="66"/>
      <c r="CR760" s="66"/>
      <c r="CS760" s="66"/>
      <c r="CT760" s="66"/>
      <c r="CU760" s="66"/>
      <c r="CV760" s="66"/>
      <c r="CW760" s="66"/>
      <c r="CX760" s="66"/>
      <c r="CY760" s="66"/>
      <c r="CZ760" s="66"/>
      <c r="DA760" s="66"/>
      <c r="DB760" s="66"/>
      <c r="DC760" s="66"/>
      <c r="DD760" s="66"/>
      <c r="DE760" s="66"/>
      <c r="DF760" s="66"/>
      <c r="DG760" s="66"/>
      <c r="DH760" s="66"/>
      <c r="DI760" s="66"/>
      <c r="DJ760" s="66"/>
      <c r="DK760" s="66"/>
      <c r="DL760" s="66"/>
      <c r="DM760" s="66"/>
      <c r="DN760" s="66"/>
      <c r="DO760" s="66"/>
      <c r="DP760" s="66"/>
      <c r="DQ760" s="66"/>
      <c r="DR760" s="66"/>
      <c r="DS760" s="66"/>
      <c r="DT760" s="66"/>
      <c r="DU760" s="66"/>
      <c r="DV760" s="66"/>
      <c r="DW760" s="66"/>
      <c r="DX760" s="66"/>
      <c r="DY760" s="66"/>
      <c r="DZ760" s="66"/>
      <c r="EA760" s="66"/>
      <c r="EB760" s="66"/>
      <c r="EC760" s="66"/>
      <c r="ED760" s="66"/>
      <c r="EE760" s="66"/>
      <c r="EF760" s="66"/>
      <c r="EG760" s="66"/>
      <c r="EH760" s="66"/>
      <c r="EI760" s="66"/>
    </row>
    <row r="761" spans="1:188" s="65" customFormat="1" x14ac:dyDescent="0.25">
      <c r="A761" s="71"/>
      <c r="B761" s="67" t="s">
        <v>37</v>
      </c>
      <c r="C761" s="361"/>
      <c r="D761" s="175">
        <v>6</v>
      </c>
      <c r="E761" s="74">
        <v>5</v>
      </c>
      <c r="F761" s="175"/>
      <c r="G761" s="74"/>
      <c r="H761" s="175"/>
      <c r="I761" s="176"/>
      <c r="J761" s="74"/>
      <c r="K761" s="234"/>
      <c r="L761" s="235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  <c r="AA761" s="89"/>
      <c r="AB761" s="89"/>
      <c r="AC761" s="89"/>
      <c r="AD761" s="89"/>
      <c r="AE761" s="89"/>
      <c r="AF761" s="89"/>
      <c r="AG761" s="89"/>
      <c r="AH761" s="89"/>
      <c r="AI761" s="66"/>
      <c r="AJ761" s="66"/>
      <c r="AK761" s="66"/>
      <c r="AL761" s="66"/>
      <c r="AM761" s="66"/>
      <c r="AN761" s="66"/>
      <c r="AO761" s="66"/>
      <c r="AP761" s="66"/>
      <c r="AQ761" s="66"/>
      <c r="AR761" s="66"/>
      <c r="AS761" s="66"/>
      <c r="AT761" s="66"/>
      <c r="AU761" s="66"/>
      <c r="AV761" s="66"/>
      <c r="AW761" s="66"/>
      <c r="AX761" s="66"/>
      <c r="AY761" s="66"/>
      <c r="AZ761" s="66"/>
      <c r="BA761" s="66"/>
      <c r="BB761" s="66"/>
      <c r="BC761" s="66"/>
      <c r="BD761" s="66"/>
      <c r="BE761" s="66"/>
      <c r="BF761" s="66"/>
      <c r="BG761" s="66"/>
      <c r="BH761" s="66"/>
      <c r="BI761" s="66"/>
      <c r="BJ761" s="66"/>
      <c r="BK761" s="66"/>
      <c r="BL761" s="66"/>
      <c r="BM761" s="66"/>
      <c r="BN761" s="66"/>
      <c r="BO761" s="66"/>
      <c r="BP761" s="66"/>
      <c r="BQ761" s="66"/>
      <c r="BR761" s="66"/>
      <c r="BS761" s="66"/>
      <c r="BT761" s="66"/>
      <c r="BU761" s="66"/>
      <c r="BV761" s="66"/>
      <c r="BW761" s="66"/>
      <c r="BX761" s="66"/>
      <c r="BY761" s="66"/>
      <c r="BZ761" s="66"/>
      <c r="CA761" s="66"/>
      <c r="CB761" s="66"/>
      <c r="CC761" s="66"/>
      <c r="CD761" s="66"/>
      <c r="CE761" s="66"/>
      <c r="CF761" s="66"/>
      <c r="CG761" s="66"/>
      <c r="CH761" s="66"/>
      <c r="CI761" s="66"/>
      <c r="CJ761" s="66"/>
      <c r="CK761" s="66"/>
      <c r="CL761" s="66"/>
      <c r="CM761" s="66"/>
      <c r="CN761" s="66"/>
      <c r="CO761" s="66"/>
      <c r="CP761" s="66"/>
      <c r="CQ761" s="66"/>
      <c r="CR761" s="66"/>
      <c r="CS761" s="66"/>
      <c r="CT761" s="66"/>
      <c r="CU761" s="66"/>
      <c r="CV761" s="66"/>
      <c r="CW761" s="66"/>
      <c r="CX761" s="66"/>
      <c r="CY761" s="66"/>
      <c r="CZ761" s="66"/>
      <c r="DA761" s="66"/>
      <c r="DB761" s="66"/>
      <c r="DC761" s="66"/>
      <c r="DD761" s="66"/>
      <c r="DE761" s="66"/>
      <c r="DF761" s="66"/>
      <c r="DG761" s="66"/>
      <c r="DH761" s="66"/>
      <c r="DI761" s="66"/>
      <c r="DJ761" s="66"/>
      <c r="DK761" s="66"/>
      <c r="DL761" s="66"/>
      <c r="DM761" s="66"/>
      <c r="DN761" s="66"/>
      <c r="DO761" s="66"/>
      <c r="DP761" s="66"/>
      <c r="DQ761" s="66"/>
      <c r="DR761" s="66"/>
      <c r="DS761" s="66"/>
      <c r="DT761" s="66"/>
      <c r="DU761" s="66"/>
      <c r="DV761" s="66"/>
      <c r="DW761" s="66"/>
      <c r="DX761" s="66"/>
      <c r="DY761" s="66"/>
      <c r="DZ761" s="66"/>
      <c r="EA761" s="66"/>
      <c r="EB761" s="66"/>
      <c r="EC761" s="66"/>
      <c r="ED761" s="66"/>
      <c r="EE761" s="66"/>
      <c r="EF761" s="66"/>
      <c r="EG761" s="66"/>
      <c r="EH761" s="66"/>
      <c r="EI761" s="66"/>
    </row>
    <row r="762" spans="1:188" s="65" customFormat="1" x14ac:dyDescent="0.25">
      <c r="A762" s="71"/>
      <c r="B762" s="67" t="s">
        <v>38</v>
      </c>
      <c r="C762" s="361"/>
      <c r="D762" s="175">
        <v>4.9000000000000004</v>
      </c>
      <c r="E762" s="74">
        <v>4.9000000000000004</v>
      </c>
      <c r="F762" s="175"/>
      <c r="G762" s="74"/>
      <c r="H762" s="175"/>
      <c r="I762" s="176"/>
      <c r="J762" s="74"/>
      <c r="K762" s="234"/>
      <c r="L762" s="235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  <c r="AA762" s="89"/>
      <c r="AB762" s="89"/>
      <c r="AC762" s="89"/>
      <c r="AD762" s="89"/>
      <c r="AE762" s="89"/>
      <c r="AF762" s="89"/>
      <c r="AG762" s="89"/>
      <c r="AH762" s="89"/>
      <c r="AI762" s="66"/>
      <c r="AJ762" s="66"/>
      <c r="AK762" s="66"/>
      <c r="AL762" s="66"/>
      <c r="AM762" s="66"/>
      <c r="AN762" s="66"/>
      <c r="AO762" s="66"/>
      <c r="AP762" s="66"/>
      <c r="AQ762" s="66"/>
      <c r="AR762" s="66"/>
      <c r="AS762" s="66"/>
      <c r="AT762" s="66"/>
      <c r="AU762" s="66"/>
      <c r="AV762" s="66"/>
      <c r="AW762" s="66"/>
      <c r="AX762" s="66"/>
      <c r="AY762" s="66"/>
      <c r="AZ762" s="66"/>
      <c r="BA762" s="66"/>
      <c r="BB762" s="66"/>
      <c r="BC762" s="66"/>
      <c r="BD762" s="66"/>
      <c r="BE762" s="66"/>
      <c r="BF762" s="66"/>
      <c r="BG762" s="66"/>
      <c r="BH762" s="66"/>
      <c r="BI762" s="66"/>
      <c r="BJ762" s="66"/>
      <c r="BK762" s="66"/>
      <c r="BL762" s="66"/>
      <c r="BM762" s="66"/>
      <c r="BN762" s="66"/>
      <c r="BO762" s="66"/>
      <c r="BP762" s="66"/>
      <c r="BQ762" s="66"/>
      <c r="BR762" s="66"/>
      <c r="BS762" s="66"/>
      <c r="BT762" s="66"/>
      <c r="BU762" s="66"/>
      <c r="BV762" s="66"/>
      <c r="BW762" s="66"/>
      <c r="BX762" s="66"/>
      <c r="BY762" s="66"/>
      <c r="BZ762" s="66"/>
      <c r="CA762" s="66"/>
      <c r="CB762" s="66"/>
      <c r="CC762" s="66"/>
      <c r="CD762" s="66"/>
      <c r="CE762" s="66"/>
      <c r="CF762" s="66"/>
      <c r="CG762" s="66"/>
      <c r="CH762" s="66"/>
      <c r="CI762" s="66"/>
      <c r="CJ762" s="66"/>
      <c r="CK762" s="66"/>
      <c r="CL762" s="66"/>
      <c r="CM762" s="66"/>
      <c r="CN762" s="66"/>
      <c r="CO762" s="66"/>
      <c r="CP762" s="66"/>
      <c r="CQ762" s="66"/>
      <c r="CR762" s="66"/>
      <c r="CS762" s="66"/>
      <c r="CT762" s="66"/>
      <c r="CU762" s="66"/>
      <c r="CV762" s="66"/>
      <c r="CW762" s="66"/>
      <c r="CX762" s="66"/>
      <c r="CY762" s="66"/>
      <c r="CZ762" s="66"/>
      <c r="DA762" s="66"/>
      <c r="DB762" s="66"/>
      <c r="DC762" s="66"/>
      <c r="DD762" s="66"/>
      <c r="DE762" s="66"/>
      <c r="DF762" s="66"/>
      <c r="DG762" s="66"/>
      <c r="DH762" s="66"/>
      <c r="DI762" s="66"/>
      <c r="DJ762" s="66"/>
      <c r="DK762" s="66"/>
      <c r="DL762" s="66"/>
      <c r="DM762" s="66"/>
      <c r="DN762" s="66"/>
      <c r="DO762" s="66"/>
      <c r="DP762" s="66"/>
      <c r="DQ762" s="66"/>
      <c r="DR762" s="66"/>
      <c r="DS762" s="66"/>
      <c r="DT762" s="66"/>
      <c r="DU762" s="66"/>
      <c r="DV762" s="66"/>
      <c r="DW762" s="66"/>
      <c r="DX762" s="66"/>
      <c r="DY762" s="66"/>
      <c r="DZ762" s="66"/>
      <c r="EA762" s="66"/>
      <c r="EB762" s="66"/>
      <c r="EC762" s="66"/>
      <c r="ED762" s="66"/>
      <c r="EE762" s="66"/>
      <c r="EF762" s="66"/>
      <c r="EG762" s="66"/>
      <c r="EH762" s="66"/>
      <c r="EI762" s="66"/>
    </row>
    <row r="763" spans="1:188" s="65" customFormat="1" x14ac:dyDescent="0.25">
      <c r="A763" s="71"/>
      <c r="B763" s="67" t="s">
        <v>43</v>
      </c>
      <c r="C763" s="361"/>
      <c r="D763" s="175">
        <v>0.4</v>
      </c>
      <c r="E763" s="74">
        <v>0.4</v>
      </c>
      <c r="F763" s="175"/>
      <c r="G763" s="74"/>
      <c r="H763" s="175"/>
      <c r="I763" s="176"/>
      <c r="J763" s="74"/>
      <c r="K763" s="234"/>
      <c r="L763" s="235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  <c r="AA763" s="89"/>
      <c r="AB763" s="89"/>
      <c r="AC763" s="89"/>
      <c r="AD763" s="89"/>
      <c r="AE763" s="89"/>
      <c r="AF763" s="89"/>
      <c r="AG763" s="89"/>
      <c r="AH763" s="89"/>
      <c r="AI763" s="66"/>
      <c r="AJ763" s="66"/>
      <c r="AK763" s="66"/>
      <c r="AL763" s="66"/>
      <c r="AM763" s="66"/>
      <c r="AN763" s="66"/>
      <c r="AO763" s="66"/>
      <c r="AP763" s="66"/>
      <c r="AQ763" s="66"/>
      <c r="AR763" s="66"/>
      <c r="AS763" s="66"/>
      <c r="AT763" s="66"/>
      <c r="AU763" s="66"/>
      <c r="AV763" s="66"/>
      <c r="AW763" s="66"/>
      <c r="AX763" s="66"/>
      <c r="AY763" s="66"/>
      <c r="AZ763" s="66"/>
      <c r="BA763" s="66"/>
      <c r="BB763" s="66"/>
      <c r="BC763" s="66"/>
      <c r="BD763" s="66"/>
      <c r="BE763" s="66"/>
      <c r="BF763" s="66"/>
      <c r="BG763" s="66"/>
      <c r="BH763" s="66"/>
      <c r="BI763" s="66"/>
      <c r="BJ763" s="66"/>
      <c r="BK763" s="66"/>
      <c r="BL763" s="66"/>
      <c r="BM763" s="66"/>
      <c r="BN763" s="66"/>
      <c r="BO763" s="66"/>
      <c r="BP763" s="66"/>
      <c r="BQ763" s="66"/>
      <c r="BR763" s="66"/>
      <c r="BS763" s="66"/>
      <c r="BT763" s="66"/>
      <c r="BU763" s="66"/>
      <c r="BV763" s="66"/>
      <c r="BW763" s="66"/>
      <c r="BX763" s="66"/>
      <c r="BY763" s="66"/>
      <c r="BZ763" s="66"/>
      <c r="CA763" s="66"/>
      <c r="CB763" s="66"/>
      <c r="CC763" s="66"/>
      <c r="CD763" s="66"/>
      <c r="CE763" s="66"/>
      <c r="CF763" s="66"/>
      <c r="CG763" s="66"/>
      <c r="CH763" s="66"/>
      <c r="CI763" s="66"/>
      <c r="CJ763" s="66"/>
      <c r="CK763" s="66"/>
      <c r="CL763" s="66"/>
      <c r="CM763" s="66"/>
      <c r="CN763" s="66"/>
      <c r="CO763" s="66"/>
      <c r="CP763" s="66"/>
      <c r="CQ763" s="66"/>
      <c r="CR763" s="66"/>
      <c r="CS763" s="66"/>
      <c r="CT763" s="66"/>
      <c r="CU763" s="66"/>
      <c r="CV763" s="66"/>
      <c r="CW763" s="66"/>
      <c r="CX763" s="66"/>
      <c r="CY763" s="66"/>
      <c r="CZ763" s="66"/>
      <c r="DA763" s="66"/>
      <c r="DB763" s="66"/>
      <c r="DC763" s="66"/>
      <c r="DD763" s="66"/>
      <c r="DE763" s="66"/>
      <c r="DF763" s="66"/>
      <c r="DG763" s="66"/>
      <c r="DH763" s="66"/>
      <c r="DI763" s="66"/>
      <c r="DJ763" s="66"/>
      <c r="DK763" s="66"/>
      <c r="DL763" s="66"/>
      <c r="DM763" s="66"/>
      <c r="DN763" s="66"/>
      <c r="DO763" s="66"/>
      <c r="DP763" s="66"/>
      <c r="DQ763" s="66"/>
      <c r="DR763" s="66"/>
      <c r="DS763" s="66"/>
      <c r="DT763" s="66"/>
      <c r="DU763" s="66"/>
      <c r="DV763" s="66"/>
      <c r="DW763" s="66"/>
      <c r="DX763" s="66"/>
      <c r="DY763" s="66"/>
      <c r="DZ763" s="66"/>
      <c r="EA763" s="66"/>
      <c r="EB763" s="66"/>
      <c r="EC763" s="66"/>
      <c r="ED763" s="66"/>
      <c r="EE763" s="66"/>
      <c r="EF763" s="66"/>
      <c r="EG763" s="66"/>
      <c r="EH763" s="66"/>
      <c r="EI763" s="66"/>
    </row>
    <row r="764" spans="1:188" s="69" customFormat="1" x14ac:dyDescent="0.25">
      <c r="A764" s="71" t="s">
        <v>42</v>
      </c>
      <c r="B764" s="67"/>
      <c r="C764" s="72">
        <v>20</v>
      </c>
      <c r="D764" s="73">
        <v>20</v>
      </c>
      <c r="E764" s="74">
        <v>20</v>
      </c>
      <c r="F764" s="75">
        <v>1.6</v>
      </c>
      <c r="G764" s="76">
        <v>0.2</v>
      </c>
      <c r="H764" s="77">
        <v>9.8000000000000007</v>
      </c>
      <c r="I764" s="78">
        <v>47</v>
      </c>
      <c r="J764" s="68"/>
      <c r="K764" s="234"/>
      <c r="L764" s="235"/>
      <c r="M764" s="236"/>
      <c r="N764" s="236"/>
      <c r="O764" s="236"/>
      <c r="P764" s="236"/>
      <c r="Q764" s="236"/>
      <c r="R764" s="236"/>
      <c r="S764" s="236"/>
      <c r="T764" s="236"/>
      <c r="U764" s="236"/>
      <c r="V764" s="285"/>
      <c r="W764" s="285"/>
      <c r="X764" s="285"/>
      <c r="Y764" s="285"/>
      <c r="Z764" s="285"/>
      <c r="AA764" s="285"/>
      <c r="AB764" s="285"/>
      <c r="AC764" s="285"/>
      <c r="AD764" s="285"/>
      <c r="AE764" s="285"/>
      <c r="AF764" s="285"/>
      <c r="AG764" s="285"/>
      <c r="AH764" s="285"/>
      <c r="AI764" s="285"/>
      <c r="AJ764" s="285"/>
      <c r="AK764" s="285"/>
      <c r="AL764" s="285"/>
      <c r="AM764" s="285"/>
      <c r="AN764" s="285"/>
      <c r="AO764" s="285"/>
      <c r="AP764" s="285"/>
      <c r="AQ764" s="285"/>
      <c r="AR764" s="285"/>
      <c r="AS764" s="285"/>
      <c r="AT764" s="285"/>
      <c r="AU764" s="285"/>
      <c r="AV764" s="285"/>
      <c r="AW764" s="285"/>
      <c r="AX764" s="285"/>
      <c r="AY764" s="285"/>
      <c r="AZ764" s="285"/>
      <c r="BA764" s="285"/>
      <c r="BB764" s="285"/>
      <c r="BC764" s="285"/>
      <c r="BD764" s="285"/>
      <c r="BE764" s="285"/>
      <c r="BF764" s="285"/>
      <c r="BG764" s="285"/>
      <c r="BH764" s="285"/>
      <c r="BI764" s="285"/>
      <c r="BJ764" s="285"/>
      <c r="BK764" s="285"/>
      <c r="BL764" s="285"/>
      <c r="BM764" s="285"/>
      <c r="BN764" s="285"/>
      <c r="BO764" s="285"/>
      <c r="BP764" s="285"/>
      <c r="BQ764" s="285"/>
      <c r="BR764" s="285"/>
      <c r="BS764" s="285"/>
      <c r="BT764" s="285"/>
      <c r="BU764" s="285"/>
      <c r="BV764" s="285"/>
      <c r="BW764" s="285"/>
      <c r="BX764" s="285"/>
      <c r="BY764" s="285"/>
      <c r="BZ764" s="285"/>
      <c r="CA764" s="285"/>
      <c r="CB764" s="285"/>
      <c r="CC764" s="285"/>
      <c r="CD764" s="285"/>
      <c r="CE764" s="285"/>
      <c r="CF764" s="285"/>
      <c r="CG764" s="285"/>
      <c r="CH764" s="285"/>
      <c r="CI764" s="285"/>
      <c r="CJ764" s="285"/>
      <c r="CK764" s="285"/>
      <c r="CL764" s="285"/>
      <c r="CM764" s="285"/>
      <c r="CN764" s="285"/>
      <c r="CO764" s="285"/>
      <c r="CP764" s="285"/>
      <c r="CQ764" s="285"/>
      <c r="CR764" s="285"/>
      <c r="CS764" s="285"/>
      <c r="CT764" s="285"/>
      <c r="CU764" s="285"/>
      <c r="CV764" s="285"/>
      <c r="CW764" s="285"/>
      <c r="CX764" s="285"/>
      <c r="CY764" s="285"/>
      <c r="CZ764" s="285"/>
      <c r="DA764" s="285"/>
      <c r="DB764" s="285"/>
      <c r="DC764" s="285"/>
      <c r="DD764" s="285"/>
      <c r="DE764" s="285"/>
      <c r="DF764" s="285"/>
      <c r="DG764" s="285"/>
      <c r="DH764" s="285"/>
      <c r="DI764" s="285"/>
      <c r="DJ764" s="285"/>
      <c r="DK764" s="285"/>
      <c r="DL764" s="285"/>
      <c r="DM764" s="285"/>
      <c r="DN764" s="285"/>
      <c r="DO764" s="285"/>
      <c r="DP764" s="285"/>
      <c r="DQ764" s="285"/>
      <c r="DR764" s="285"/>
      <c r="DS764" s="285"/>
      <c r="DT764" s="285"/>
      <c r="DU764" s="285"/>
      <c r="DV764" s="285"/>
      <c r="DW764" s="285"/>
      <c r="DX764" s="285"/>
      <c r="DY764" s="285"/>
      <c r="DZ764" s="285"/>
      <c r="EA764" s="285"/>
      <c r="EB764" s="285"/>
      <c r="EC764" s="285"/>
      <c r="ED764" s="285"/>
      <c r="EE764" s="285"/>
      <c r="EF764" s="285"/>
      <c r="EG764" s="285"/>
      <c r="EH764" s="285"/>
      <c r="EI764" s="285"/>
      <c r="EJ764" s="285"/>
      <c r="EK764" s="285"/>
      <c r="EL764" s="285"/>
      <c r="EM764" s="285"/>
      <c r="EN764" s="285"/>
      <c r="EO764" s="285"/>
      <c r="EP764" s="285"/>
      <c r="EQ764" s="285"/>
      <c r="ER764" s="285"/>
      <c r="ES764" s="285"/>
      <c r="ET764" s="285"/>
      <c r="EU764" s="285"/>
      <c r="EV764" s="285"/>
      <c r="EW764" s="285"/>
      <c r="EX764" s="285"/>
      <c r="EY764" s="285"/>
      <c r="EZ764" s="285"/>
      <c r="FA764" s="285"/>
      <c r="FB764" s="285"/>
      <c r="FC764" s="285"/>
      <c r="FD764" s="285"/>
      <c r="FE764" s="285"/>
      <c r="FF764" s="285"/>
      <c r="FG764" s="285"/>
      <c r="FH764" s="285"/>
      <c r="FI764" s="285"/>
      <c r="FJ764" s="285"/>
      <c r="FK764" s="285"/>
      <c r="FL764" s="285"/>
      <c r="FM764" s="285"/>
      <c r="FN764" s="285"/>
      <c r="FO764" s="285"/>
      <c r="FP764" s="285"/>
      <c r="FQ764" s="285"/>
      <c r="FR764" s="285"/>
      <c r="FS764" s="285"/>
      <c r="FT764" s="285"/>
      <c r="FU764" s="285"/>
      <c r="FV764" s="285"/>
      <c r="FW764" s="285"/>
      <c r="FX764" s="285"/>
      <c r="FY764" s="285"/>
      <c r="FZ764" s="285"/>
      <c r="GA764" s="285"/>
      <c r="GB764" s="285"/>
      <c r="GC764" s="285"/>
      <c r="GD764" s="285"/>
      <c r="GE764" s="285"/>
      <c r="GF764" s="285"/>
    </row>
    <row r="765" spans="1:188" s="229" customFormat="1" x14ac:dyDescent="0.25">
      <c r="A765" s="122" t="s">
        <v>173</v>
      </c>
      <c r="B765" s="123"/>
      <c r="C765" s="126" t="s">
        <v>313</v>
      </c>
      <c r="D765" s="211"/>
      <c r="E765" s="212"/>
      <c r="F765" s="204">
        <v>0.05</v>
      </c>
      <c r="G765" s="128">
        <v>0.01</v>
      </c>
      <c r="H765" s="127">
        <v>4.42</v>
      </c>
      <c r="I765" s="128">
        <v>18</v>
      </c>
      <c r="J765" s="68" t="s">
        <v>303</v>
      </c>
      <c r="K765" s="234"/>
      <c r="L765" s="235"/>
      <c r="M765" s="89"/>
      <c r="N765" s="281"/>
      <c r="O765" s="281"/>
      <c r="P765" s="281"/>
      <c r="Q765" s="281"/>
      <c r="R765" s="281"/>
      <c r="S765" s="281"/>
      <c r="T765" s="281"/>
      <c r="U765" s="281"/>
      <c r="V765" s="281"/>
      <c r="W765" s="281"/>
      <c r="X765" s="281"/>
      <c r="Y765" s="281"/>
      <c r="Z765" s="281"/>
      <c r="AA765" s="281"/>
      <c r="AB765" s="281"/>
      <c r="AC765" s="281"/>
      <c r="AD765" s="281"/>
      <c r="AE765" s="281"/>
      <c r="AF765" s="281"/>
      <c r="AG765" s="281"/>
      <c r="AH765" s="281"/>
      <c r="AI765" s="281"/>
      <c r="AJ765" s="281"/>
      <c r="AK765" s="281"/>
      <c r="AL765" s="281"/>
      <c r="AM765" s="281"/>
      <c r="AN765" s="281"/>
      <c r="AO765" s="281"/>
      <c r="AP765" s="281"/>
      <c r="AQ765" s="281"/>
      <c r="AR765" s="281"/>
      <c r="AS765" s="281"/>
      <c r="AT765" s="281"/>
      <c r="AU765" s="281"/>
      <c r="AV765" s="281"/>
      <c r="AW765" s="281"/>
      <c r="AX765" s="281"/>
      <c r="AY765" s="281"/>
      <c r="AZ765" s="281"/>
      <c r="BA765" s="281"/>
      <c r="BB765" s="281"/>
      <c r="BC765" s="281"/>
      <c r="BD765" s="281"/>
      <c r="BE765" s="281"/>
      <c r="BF765" s="281"/>
      <c r="BG765" s="281"/>
      <c r="BH765" s="281"/>
      <c r="BI765" s="281"/>
      <c r="BJ765" s="281"/>
      <c r="BK765" s="281"/>
      <c r="BL765" s="281"/>
      <c r="BM765" s="281"/>
      <c r="BN765" s="281"/>
      <c r="BO765" s="281"/>
      <c r="BP765" s="281"/>
      <c r="BQ765" s="281"/>
      <c r="BR765" s="281"/>
      <c r="BS765" s="281"/>
      <c r="BT765" s="281"/>
      <c r="BU765" s="281"/>
      <c r="BV765" s="281"/>
      <c r="BW765" s="281"/>
      <c r="BX765" s="281"/>
      <c r="BY765" s="281"/>
      <c r="BZ765" s="281"/>
      <c r="CA765" s="281"/>
      <c r="CB765" s="281"/>
      <c r="CC765" s="281"/>
      <c r="CD765" s="281"/>
      <c r="CE765" s="281"/>
      <c r="CF765" s="281"/>
      <c r="CG765" s="281"/>
      <c r="CH765" s="281"/>
      <c r="CI765" s="281"/>
      <c r="CJ765" s="281"/>
      <c r="CK765" s="281"/>
      <c r="CL765" s="281"/>
      <c r="CM765" s="281"/>
      <c r="CN765" s="281"/>
      <c r="CO765" s="281"/>
      <c r="CP765" s="281"/>
      <c r="CQ765" s="281"/>
      <c r="CR765" s="281"/>
      <c r="CS765" s="281"/>
      <c r="CT765" s="281"/>
      <c r="CU765" s="281"/>
      <c r="CV765" s="281"/>
      <c r="CW765" s="281"/>
      <c r="CX765" s="281"/>
      <c r="CY765" s="281"/>
      <c r="CZ765" s="281"/>
      <c r="DA765" s="281"/>
      <c r="DB765" s="281"/>
      <c r="DC765" s="281"/>
      <c r="DD765" s="281"/>
      <c r="DE765" s="281"/>
      <c r="DF765" s="281"/>
      <c r="DG765" s="281"/>
      <c r="DH765" s="281"/>
      <c r="DI765" s="281"/>
      <c r="DJ765" s="281"/>
      <c r="DK765" s="281"/>
      <c r="DL765" s="281"/>
      <c r="DM765" s="281"/>
      <c r="DN765" s="281"/>
      <c r="DO765" s="281"/>
      <c r="DP765" s="281"/>
      <c r="DQ765" s="281"/>
      <c r="DR765" s="281"/>
      <c r="DS765" s="281"/>
      <c r="DT765" s="281"/>
      <c r="DU765" s="281"/>
      <c r="DV765" s="281"/>
      <c r="DW765" s="281"/>
      <c r="DX765" s="281"/>
      <c r="DY765" s="281"/>
      <c r="DZ765" s="281"/>
      <c r="EA765" s="281"/>
      <c r="EB765" s="281"/>
      <c r="EC765" s="281"/>
      <c r="ED765" s="281"/>
      <c r="EE765" s="281"/>
      <c r="EF765" s="281"/>
      <c r="EG765" s="281"/>
      <c r="EH765" s="281"/>
      <c r="EI765" s="281"/>
    </row>
    <row r="766" spans="1:188" s="229" customFormat="1" x14ac:dyDescent="0.25">
      <c r="A766" s="122"/>
      <c r="B766" s="123" t="s">
        <v>63</v>
      </c>
      <c r="C766" s="124"/>
      <c r="D766" s="125">
        <v>0.2</v>
      </c>
      <c r="E766" s="126">
        <v>0.2</v>
      </c>
      <c r="F766" s="204"/>
      <c r="G766" s="204"/>
      <c r="H766" s="128"/>
      <c r="I766" s="128"/>
      <c r="J766" s="68"/>
      <c r="K766" s="234"/>
      <c r="L766" s="235"/>
      <c r="M766" s="89"/>
      <c r="N766" s="281"/>
      <c r="O766" s="281"/>
      <c r="P766" s="281"/>
      <c r="Q766" s="281"/>
      <c r="R766" s="281"/>
      <c r="S766" s="281"/>
      <c r="T766" s="281"/>
      <c r="U766" s="281"/>
      <c r="V766" s="281"/>
      <c r="W766" s="281"/>
      <c r="X766" s="281"/>
      <c r="Y766" s="281"/>
      <c r="Z766" s="281"/>
      <c r="AA766" s="281"/>
      <c r="AB766" s="281"/>
      <c r="AC766" s="281"/>
      <c r="AD766" s="281"/>
      <c r="AE766" s="281"/>
      <c r="AF766" s="281"/>
      <c r="AG766" s="281"/>
      <c r="AH766" s="281"/>
      <c r="AI766" s="281"/>
      <c r="AJ766" s="281"/>
      <c r="AK766" s="281"/>
      <c r="AL766" s="281"/>
      <c r="AM766" s="281"/>
      <c r="AN766" s="281"/>
      <c r="AO766" s="281"/>
      <c r="AP766" s="281"/>
      <c r="AQ766" s="281"/>
      <c r="AR766" s="281"/>
      <c r="AS766" s="281"/>
      <c r="AT766" s="281"/>
      <c r="AU766" s="281"/>
      <c r="AV766" s="281"/>
      <c r="AW766" s="281"/>
      <c r="AX766" s="281"/>
      <c r="AY766" s="281"/>
      <c r="AZ766" s="281"/>
      <c r="BA766" s="281"/>
      <c r="BB766" s="281"/>
      <c r="BC766" s="281"/>
      <c r="BD766" s="281"/>
      <c r="BE766" s="281"/>
      <c r="BF766" s="281"/>
      <c r="BG766" s="281"/>
      <c r="BH766" s="281"/>
      <c r="BI766" s="281"/>
      <c r="BJ766" s="281"/>
      <c r="BK766" s="281"/>
      <c r="BL766" s="281"/>
      <c r="BM766" s="281"/>
      <c r="BN766" s="281"/>
      <c r="BO766" s="281"/>
      <c r="BP766" s="281"/>
      <c r="BQ766" s="281"/>
      <c r="BR766" s="281"/>
      <c r="BS766" s="281"/>
      <c r="BT766" s="281"/>
      <c r="BU766" s="281"/>
      <c r="BV766" s="281"/>
      <c r="BW766" s="281"/>
      <c r="BX766" s="281"/>
      <c r="BY766" s="281"/>
      <c r="BZ766" s="281"/>
      <c r="CA766" s="281"/>
      <c r="CB766" s="281"/>
      <c r="CC766" s="281"/>
      <c r="CD766" s="281"/>
      <c r="CE766" s="281"/>
      <c r="CF766" s="281"/>
      <c r="CG766" s="281"/>
      <c r="CH766" s="281"/>
      <c r="CI766" s="281"/>
      <c r="CJ766" s="281"/>
      <c r="CK766" s="281"/>
      <c r="CL766" s="281"/>
      <c r="CM766" s="281"/>
      <c r="CN766" s="281"/>
      <c r="CO766" s="281"/>
      <c r="CP766" s="281"/>
      <c r="CQ766" s="281"/>
      <c r="CR766" s="281"/>
      <c r="CS766" s="281"/>
      <c r="CT766" s="281"/>
      <c r="CU766" s="281"/>
      <c r="CV766" s="281"/>
      <c r="CW766" s="281"/>
      <c r="CX766" s="281"/>
      <c r="CY766" s="281"/>
      <c r="CZ766" s="281"/>
      <c r="DA766" s="281"/>
      <c r="DB766" s="281"/>
      <c r="DC766" s="281"/>
      <c r="DD766" s="281"/>
      <c r="DE766" s="281"/>
      <c r="DF766" s="281"/>
      <c r="DG766" s="281"/>
      <c r="DH766" s="281"/>
      <c r="DI766" s="281"/>
      <c r="DJ766" s="281"/>
      <c r="DK766" s="281"/>
      <c r="DL766" s="281"/>
      <c r="DM766" s="281"/>
      <c r="DN766" s="281"/>
      <c r="DO766" s="281"/>
      <c r="DP766" s="281"/>
      <c r="DQ766" s="281"/>
      <c r="DR766" s="281"/>
      <c r="DS766" s="281"/>
      <c r="DT766" s="281"/>
      <c r="DU766" s="281"/>
      <c r="DV766" s="281"/>
      <c r="DW766" s="281"/>
      <c r="DX766" s="281"/>
      <c r="DY766" s="281"/>
      <c r="DZ766" s="281"/>
      <c r="EA766" s="281"/>
      <c r="EB766" s="281"/>
      <c r="EC766" s="281"/>
      <c r="ED766" s="281"/>
      <c r="EE766" s="281"/>
      <c r="EF766" s="281"/>
      <c r="EG766" s="281"/>
      <c r="EH766" s="281"/>
      <c r="EI766" s="281"/>
    </row>
    <row r="767" spans="1:188" s="229" customFormat="1" x14ac:dyDescent="0.25">
      <c r="A767" s="122"/>
      <c r="B767" s="123" t="s">
        <v>54</v>
      </c>
      <c r="C767" s="124"/>
      <c r="D767" s="125">
        <v>4</v>
      </c>
      <c r="E767" s="126">
        <v>4</v>
      </c>
      <c r="F767" s="204"/>
      <c r="G767" s="204"/>
      <c r="H767" s="128"/>
      <c r="I767" s="204"/>
      <c r="J767" s="68"/>
      <c r="K767" s="234"/>
      <c r="L767" s="235"/>
      <c r="M767" s="89"/>
      <c r="N767" s="281"/>
      <c r="O767" s="281"/>
      <c r="P767" s="281"/>
      <c r="Q767" s="281"/>
      <c r="R767" s="281"/>
      <c r="S767" s="281"/>
      <c r="T767" s="281"/>
      <c r="U767" s="281"/>
      <c r="V767" s="281"/>
      <c r="W767" s="281"/>
      <c r="X767" s="281"/>
      <c r="Y767" s="281"/>
      <c r="Z767" s="281"/>
      <c r="AA767" s="281"/>
      <c r="AB767" s="281"/>
      <c r="AC767" s="281"/>
      <c r="AD767" s="281"/>
      <c r="AE767" s="281"/>
      <c r="AF767" s="281"/>
      <c r="AG767" s="281"/>
      <c r="AH767" s="281"/>
      <c r="AI767" s="281"/>
      <c r="AJ767" s="281"/>
      <c r="AK767" s="281"/>
      <c r="AL767" s="281"/>
      <c r="AM767" s="281"/>
      <c r="AN767" s="281"/>
      <c r="AO767" s="281"/>
      <c r="AP767" s="281"/>
      <c r="AQ767" s="281"/>
      <c r="AR767" s="281"/>
      <c r="AS767" s="281"/>
      <c r="AT767" s="281"/>
      <c r="AU767" s="281"/>
      <c r="AV767" s="281"/>
      <c r="AW767" s="281"/>
      <c r="AX767" s="281"/>
      <c r="AY767" s="281"/>
      <c r="AZ767" s="281"/>
      <c r="BA767" s="281"/>
      <c r="BB767" s="281"/>
      <c r="BC767" s="281"/>
      <c r="BD767" s="281"/>
      <c r="BE767" s="281"/>
      <c r="BF767" s="281"/>
      <c r="BG767" s="281"/>
      <c r="BH767" s="281"/>
      <c r="BI767" s="281"/>
      <c r="BJ767" s="281"/>
      <c r="BK767" s="281"/>
      <c r="BL767" s="281"/>
      <c r="BM767" s="281"/>
      <c r="BN767" s="281"/>
      <c r="BO767" s="281"/>
      <c r="BP767" s="281"/>
      <c r="BQ767" s="281"/>
      <c r="BR767" s="281"/>
      <c r="BS767" s="281"/>
      <c r="BT767" s="281"/>
      <c r="BU767" s="281"/>
      <c r="BV767" s="281"/>
      <c r="BW767" s="281"/>
      <c r="BX767" s="281"/>
      <c r="BY767" s="281"/>
      <c r="BZ767" s="281"/>
      <c r="CA767" s="281"/>
      <c r="CB767" s="281"/>
      <c r="CC767" s="281"/>
      <c r="CD767" s="281"/>
      <c r="CE767" s="281"/>
      <c r="CF767" s="281"/>
      <c r="CG767" s="281"/>
      <c r="CH767" s="281"/>
      <c r="CI767" s="281"/>
      <c r="CJ767" s="281"/>
      <c r="CK767" s="281"/>
      <c r="CL767" s="281"/>
      <c r="CM767" s="281"/>
      <c r="CN767" s="281"/>
      <c r="CO767" s="281"/>
      <c r="CP767" s="281"/>
      <c r="CQ767" s="281"/>
      <c r="CR767" s="281"/>
      <c r="CS767" s="281"/>
      <c r="CT767" s="281"/>
      <c r="CU767" s="281"/>
      <c r="CV767" s="281"/>
      <c r="CW767" s="281"/>
      <c r="CX767" s="281"/>
      <c r="CY767" s="281"/>
      <c r="CZ767" s="281"/>
      <c r="DA767" s="281"/>
      <c r="DB767" s="281"/>
      <c r="DC767" s="281"/>
      <c r="DD767" s="281"/>
      <c r="DE767" s="281"/>
      <c r="DF767" s="281"/>
      <c r="DG767" s="281"/>
      <c r="DH767" s="281"/>
      <c r="DI767" s="281"/>
      <c r="DJ767" s="281"/>
      <c r="DK767" s="281"/>
      <c r="DL767" s="281"/>
      <c r="DM767" s="281"/>
      <c r="DN767" s="281"/>
      <c r="DO767" s="281"/>
      <c r="DP767" s="281"/>
      <c r="DQ767" s="281"/>
      <c r="DR767" s="281"/>
      <c r="DS767" s="281"/>
      <c r="DT767" s="281"/>
      <c r="DU767" s="281"/>
      <c r="DV767" s="281"/>
      <c r="DW767" s="281"/>
      <c r="DX767" s="281"/>
      <c r="DY767" s="281"/>
      <c r="DZ767" s="281"/>
      <c r="EA767" s="281"/>
      <c r="EB767" s="281"/>
      <c r="EC767" s="281"/>
      <c r="ED767" s="281"/>
      <c r="EE767" s="281"/>
      <c r="EF767" s="281"/>
      <c r="EG767" s="281"/>
      <c r="EH767" s="281"/>
      <c r="EI767" s="281"/>
    </row>
    <row r="768" spans="1:188" s="229" customFormat="1" ht="15.75" thickBot="1" x14ac:dyDescent="0.3">
      <c r="A768" s="122"/>
      <c r="B768" s="123" t="s">
        <v>19</v>
      </c>
      <c r="C768" s="124"/>
      <c r="D768" s="125">
        <v>160</v>
      </c>
      <c r="E768" s="126">
        <v>160</v>
      </c>
      <c r="F768" s="204"/>
      <c r="G768" s="204"/>
      <c r="H768" s="128"/>
      <c r="I768" s="204"/>
      <c r="J768" s="68"/>
      <c r="K768" s="234"/>
      <c r="L768" s="235"/>
      <c r="M768" s="89"/>
      <c r="N768" s="281"/>
      <c r="O768" s="281"/>
      <c r="P768" s="281"/>
      <c r="Q768" s="281"/>
      <c r="R768" s="281"/>
      <c r="S768" s="281"/>
      <c r="T768" s="281"/>
      <c r="U768" s="281"/>
      <c r="V768" s="281"/>
      <c r="W768" s="281"/>
      <c r="X768" s="281"/>
      <c r="Y768" s="281"/>
      <c r="Z768" s="281"/>
      <c r="AA768" s="281"/>
      <c r="AB768" s="281"/>
      <c r="AC768" s="281"/>
      <c r="AD768" s="281"/>
      <c r="AE768" s="281"/>
      <c r="AF768" s="281"/>
      <c r="AG768" s="281"/>
      <c r="AH768" s="281"/>
      <c r="AI768" s="281"/>
      <c r="AJ768" s="281"/>
      <c r="AK768" s="281"/>
      <c r="AL768" s="281"/>
      <c r="AM768" s="281"/>
      <c r="AN768" s="281"/>
      <c r="AO768" s="281"/>
      <c r="AP768" s="281"/>
      <c r="AQ768" s="281"/>
      <c r="AR768" s="281"/>
      <c r="AS768" s="281"/>
      <c r="AT768" s="281"/>
      <c r="AU768" s="281"/>
      <c r="AV768" s="281"/>
      <c r="AW768" s="281"/>
      <c r="AX768" s="281"/>
      <c r="AY768" s="281"/>
      <c r="AZ768" s="281"/>
      <c r="BA768" s="281"/>
      <c r="BB768" s="281"/>
      <c r="BC768" s="281"/>
      <c r="BD768" s="281"/>
      <c r="BE768" s="281"/>
      <c r="BF768" s="281"/>
      <c r="BG768" s="281"/>
      <c r="BH768" s="281"/>
      <c r="BI768" s="281"/>
      <c r="BJ768" s="281"/>
      <c r="BK768" s="281"/>
      <c r="BL768" s="281"/>
      <c r="BM768" s="281"/>
      <c r="BN768" s="281"/>
      <c r="BO768" s="281"/>
      <c r="BP768" s="281"/>
      <c r="BQ768" s="281"/>
      <c r="BR768" s="281"/>
      <c r="BS768" s="281"/>
      <c r="BT768" s="281"/>
      <c r="BU768" s="281"/>
      <c r="BV768" s="281"/>
      <c r="BW768" s="281"/>
      <c r="BX768" s="281"/>
      <c r="BY768" s="281"/>
      <c r="BZ768" s="281"/>
      <c r="CA768" s="281"/>
      <c r="CB768" s="281"/>
      <c r="CC768" s="281"/>
      <c r="CD768" s="281"/>
      <c r="CE768" s="281"/>
      <c r="CF768" s="281"/>
      <c r="CG768" s="281"/>
      <c r="CH768" s="281"/>
      <c r="CI768" s="281"/>
      <c r="CJ768" s="281"/>
      <c r="CK768" s="281"/>
      <c r="CL768" s="281"/>
      <c r="CM768" s="281"/>
      <c r="CN768" s="281"/>
      <c r="CO768" s="281"/>
      <c r="CP768" s="281"/>
      <c r="CQ768" s="281"/>
      <c r="CR768" s="281"/>
      <c r="CS768" s="281"/>
      <c r="CT768" s="281"/>
      <c r="CU768" s="281"/>
      <c r="CV768" s="281"/>
      <c r="CW768" s="281"/>
      <c r="CX768" s="281"/>
      <c r="CY768" s="281"/>
      <c r="CZ768" s="281"/>
      <c r="DA768" s="281"/>
      <c r="DB768" s="281"/>
      <c r="DC768" s="281"/>
      <c r="DD768" s="281"/>
      <c r="DE768" s="281"/>
      <c r="DF768" s="281"/>
      <c r="DG768" s="281"/>
      <c r="DH768" s="281"/>
      <c r="DI768" s="281"/>
      <c r="DJ768" s="281"/>
      <c r="DK768" s="281"/>
      <c r="DL768" s="281"/>
      <c r="DM768" s="281"/>
      <c r="DN768" s="281"/>
      <c r="DO768" s="281"/>
      <c r="DP768" s="281"/>
      <c r="DQ768" s="281"/>
      <c r="DR768" s="281"/>
      <c r="DS768" s="281"/>
      <c r="DT768" s="281"/>
      <c r="DU768" s="281"/>
      <c r="DV768" s="281"/>
      <c r="DW768" s="281"/>
      <c r="DX768" s="281"/>
      <c r="DY768" s="281"/>
      <c r="DZ768" s="281"/>
      <c r="EA768" s="281"/>
      <c r="EB768" s="281"/>
      <c r="EC768" s="281"/>
      <c r="ED768" s="281"/>
      <c r="EE768" s="281"/>
      <c r="EF768" s="281"/>
      <c r="EG768" s="281"/>
      <c r="EH768" s="281"/>
      <c r="EI768" s="281"/>
    </row>
    <row r="769" spans="1:139" ht="15.75" thickBot="1" x14ac:dyDescent="0.3">
      <c r="A769" s="171" t="s">
        <v>29</v>
      </c>
      <c r="B769" s="172"/>
      <c r="C769" s="173">
        <v>444</v>
      </c>
      <c r="D769" s="184"/>
      <c r="E769" s="165"/>
      <c r="F769" s="166">
        <v>12.57</v>
      </c>
      <c r="G769" s="166">
        <v>14.659999999999998</v>
      </c>
      <c r="H769" s="166">
        <v>60.72</v>
      </c>
      <c r="I769" s="166">
        <v>424.2</v>
      </c>
      <c r="J769" s="158"/>
      <c r="L769" s="235"/>
    </row>
    <row r="770" spans="1:139" ht="15.75" thickBot="1" x14ac:dyDescent="0.3">
      <c r="A770" s="189" t="s">
        <v>64</v>
      </c>
      <c r="B770" s="180"/>
      <c r="C770" s="181">
        <v>1414</v>
      </c>
      <c r="D770" s="190"/>
      <c r="E770" s="182"/>
      <c r="F770" s="182">
        <v>40.659999999999997</v>
      </c>
      <c r="G770" s="182">
        <v>46.269999999999996</v>
      </c>
      <c r="H770" s="182">
        <v>181.22</v>
      </c>
      <c r="I770" s="182">
        <v>1304.3</v>
      </c>
      <c r="J770" s="167"/>
      <c r="L770" s="235"/>
    </row>
    <row r="771" spans="1:139" x14ac:dyDescent="0.25">
      <c r="C771" s="268"/>
      <c r="D771" s="154"/>
      <c r="F771" s="370"/>
      <c r="G771" s="370"/>
      <c r="H771" s="370"/>
      <c r="I771" s="370"/>
      <c r="J771" s="268"/>
      <c r="L771" s="235"/>
    </row>
    <row r="772" spans="1:139" ht="15.75" thickBot="1" x14ac:dyDescent="0.3">
      <c r="A772" s="152" t="s">
        <v>125</v>
      </c>
      <c r="C772" s="180"/>
      <c r="D772" s="152"/>
      <c r="E772" s="152"/>
      <c r="J772" s="180"/>
      <c r="L772" s="235"/>
    </row>
    <row r="773" spans="1:139" ht="22.5" customHeight="1" x14ac:dyDescent="0.25">
      <c r="A773" s="619" t="s">
        <v>281</v>
      </c>
      <c r="B773" s="620"/>
      <c r="C773" s="612" t="s">
        <v>277</v>
      </c>
      <c r="D773" s="453" t="s">
        <v>3</v>
      </c>
      <c r="E773" s="156" t="s">
        <v>3</v>
      </c>
      <c r="F773" s="587" t="s">
        <v>278</v>
      </c>
      <c r="G773" s="588"/>
      <c r="H773" s="589"/>
      <c r="I773" s="453" t="s">
        <v>4</v>
      </c>
      <c r="J773" s="158" t="s">
        <v>279</v>
      </c>
      <c r="L773" s="235"/>
    </row>
    <row r="774" spans="1:139" ht="15.75" thickBot="1" x14ac:dyDescent="0.3">
      <c r="A774" s="615" t="s">
        <v>280</v>
      </c>
      <c r="B774" s="616"/>
      <c r="C774" s="613"/>
      <c r="D774" s="159" t="s">
        <v>6</v>
      </c>
      <c r="E774" s="160" t="s">
        <v>6</v>
      </c>
      <c r="F774" s="161"/>
      <c r="G774" s="162"/>
      <c r="H774" s="163"/>
      <c r="I774" s="159" t="s">
        <v>7</v>
      </c>
      <c r="J774" s="68"/>
      <c r="L774" s="235"/>
    </row>
    <row r="775" spans="1:139" ht="15.75" thickBot="1" x14ac:dyDescent="0.3">
      <c r="A775" s="617"/>
      <c r="B775" s="618"/>
      <c r="C775" s="614"/>
      <c r="D775" s="165" t="s">
        <v>8</v>
      </c>
      <c r="E775" s="165" t="s">
        <v>9</v>
      </c>
      <c r="F775" s="165" t="s">
        <v>10</v>
      </c>
      <c r="G775" s="165" t="s">
        <v>11</v>
      </c>
      <c r="H775" s="166" t="s">
        <v>12</v>
      </c>
      <c r="I775" s="166" t="s">
        <v>13</v>
      </c>
      <c r="J775" s="167"/>
      <c r="L775" s="235"/>
    </row>
    <row r="776" spans="1:139" x14ac:dyDescent="0.25">
      <c r="A776" s="82"/>
      <c r="B776" s="83" t="s">
        <v>15</v>
      </c>
      <c r="C776" s="246"/>
      <c r="D776" s="87"/>
      <c r="E776" s="158"/>
      <c r="F776" s="202"/>
      <c r="G776" s="201"/>
      <c r="H776" s="200"/>
      <c r="I776" s="202"/>
      <c r="J776" s="158"/>
      <c r="L776" s="235"/>
    </row>
    <row r="777" spans="1:139" s="65" customFormat="1" x14ac:dyDescent="0.25">
      <c r="A777" s="71" t="s">
        <v>186</v>
      </c>
      <c r="B777" s="67"/>
      <c r="C777" s="74">
        <v>150</v>
      </c>
      <c r="D777" s="132"/>
      <c r="E777" s="131"/>
      <c r="F777" s="131">
        <v>8.1999999999999993</v>
      </c>
      <c r="G777" s="131">
        <v>8</v>
      </c>
      <c r="H777" s="131">
        <v>16.2</v>
      </c>
      <c r="I777" s="132">
        <v>169</v>
      </c>
      <c r="J777" s="68" t="s">
        <v>246</v>
      </c>
      <c r="K777" s="234"/>
      <c r="L777" s="235"/>
      <c r="M777" s="234"/>
      <c r="N777" s="89"/>
      <c r="O777" s="89"/>
      <c r="P777" s="89"/>
      <c r="Q777" s="89"/>
      <c r="R777" s="89"/>
      <c r="S777" s="89"/>
      <c r="T777" s="89"/>
      <c r="U777" s="89"/>
      <c r="V777" s="66"/>
      <c r="W777" s="66"/>
      <c r="X777" s="66"/>
      <c r="Y777" s="66"/>
      <c r="Z777" s="66"/>
      <c r="AA777" s="66"/>
      <c r="AB777" s="66"/>
      <c r="AC777" s="66"/>
      <c r="AD777" s="66"/>
      <c r="AE777" s="66"/>
      <c r="AF777" s="66"/>
      <c r="AG777" s="66"/>
      <c r="AH777" s="66"/>
      <c r="AI777" s="66"/>
      <c r="AJ777" s="66"/>
      <c r="AK777" s="66"/>
      <c r="AL777" s="66"/>
      <c r="AM777" s="66"/>
      <c r="AN777" s="66"/>
      <c r="AO777" s="66"/>
      <c r="AP777" s="66"/>
      <c r="AQ777" s="66"/>
      <c r="AR777" s="66"/>
      <c r="AS777" s="66"/>
      <c r="AT777" s="66"/>
      <c r="AU777" s="66"/>
      <c r="AV777" s="66"/>
      <c r="AW777" s="66"/>
      <c r="AX777" s="66"/>
      <c r="AY777" s="66"/>
      <c r="AZ777" s="66"/>
      <c r="BA777" s="66"/>
      <c r="BB777" s="66"/>
      <c r="BC777" s="66"/>
      <c r="BD777" s="66"/>
      <c r="BE777" s="66"/>
      <c r="BF777" s="66"/>
      <c r="BG777" s="66"/>
      <c r="BH777" s="66"/>
      <c r="BI777" s="66"/>
      <c r="BJ777" s="66"/>
      <c r="BK777" s="66"/>
      <c r="BL777" s="66"/>
      <c r="BM777" s="66"/>
      <c r="BN777" s="66"/>
      <c r="BO777" s="66"/>
      <c r="BP777" s="66"/>
      <c r="BQ777" s="66"/>
      <c r="BR777" s="66"/>
      <c r="BS777" s="66"/>
      <c r="BT777" s="66"/>
      <c r="BU777" s="66"/>
      <c r="BV777" s="66"/>
      <c r="BW777" s="66"/>
      <c r="BX777" s="66"/>
      <c r="BY777" s="66"/>
      <c r="BZ777" s="66"/>
      <c r="CA777" s="66"/>
      <c r="CB777" s="66"/>
      <c r="CC777" s="66"/>
      <c r="CD777" s="66"/>
      <c r="CE777" s="66"/>
      <c r="CF777" s="66"/>
      <c r="CG777" s="66"/>
      <c r="CH777" s="66"/>
      <c r="CI777" s="66"/>
      <c r="CJ777" s="66"/>
      <c r="CK777" s="66"/>
      <c r="CL777" s="66"/>
      <c r="CM777" s="66"/>
      <c r="CN777" s="66"/>
      <c r="CO777" s="66"/>
      <c r="CP777" s="66"/>
      <c r="CQ777" s="66"/>
      <c r="CR777" s="66"/>
      <c r="CS777" s="66"/>
      <c r="CT777" s="66"/>
      <c r="CU777" s="66"/>
      <c r="CV777" s="66"/>
      <c r="CW777" s="66"/>
      <c r="CX777" s="66"/>
      <c r="CY777" s="66"/>
      <c r="CZ777" s="66"/>
      <c r="DA777" s="66"/>
      <c r="DB777" s="66"/>
      <c r="DC777" s="66"/>
      <c r="DD777" s="66"/>
      <c r="DE777" s="66"/>
      <c r="DF777" s="66"/>
      <c r="DG777" s="66"/>
      <c r="DH777" s="66"/>
      <c r="DI777" s="66"/>
      <c r="DJ777" s="66"/>
      <c r="DK777" s="66"/>
      <c r="DL777" s="66"/>
      <c r="DM777" s="66"/>
      <c r="DN777" s="66"/>
      <c r="DO777" s="66"/>
      <c r="DP777" s="66"/>
      <c r="DQ777" s="66"/>
      <c r="DR777" s="66"/>
      <c r="DS777" s="66"/>
      <c r="DT777" s="66"/>
      <c r="DU777" s="66"/>
      <c r="DV777" s="66"/>
      <c r="DW777" s="66"/>
      <c r="DX777" s="66"/>
      <c r="DY777" s="66"/>
      <c r="DZ777" s="66"/>
      <c r="EA777" s="66"/>
      <c r="EB777" s="66"/>
      <c r="EC777" s="66"/>
      <c r="ED777" s="66"/>
      <c r="EE777" s="66"/>
      <c r="EF777" s="66"/>
      <c r="EG777" s="66"/>
      <c r="EH777" s="66"/>
      <c r="EI777" s="66"/>
    </row>
    <row r="778" spans="1:139" s="65" customFormat="1" x14ac:dyDescent="0.25">
      <c r="A778" s="71"/>
      <c r="B778" s="67" t="s">
        <v>357</v>
      </c>
      <c r="C778" s="176"/>
      <c r="D778" s="132">
        <v>12</v>
      </c>
      <c r="E778" s="131">
        <v>12</v>
      </c>
      <c r="F778" s="131"/>
      <c r="G778" s="131"/>
      <c r="H778" s="131"/>
      <c r="I778" s="132"/>
      <c r="J778" s="68"/>
      <c r="K778" s="234"/>
      <c r="L778" s="235"/>
      <c r="M778" s="234"/>
      <c r="N778" s="89"/>
      <c r="O778" s="89"/>
      <c r="P778" s="89"/>
      <c r="Q778" s="89"/>
      <c r="R778" s="89"/>
      <c r="S778" s="89"/>
      <c r="T778" s="89"/>
      <c r="U778" s="89"/>
      <c r="V778" s="66"/>
      <c r="W778" s="66"/>
      <c r="X778" s="66"/>
      <c r="Y778" s="66"/>
      <c r="Z778" s="66"/>
      <c r="AA778" s="66"/>
      <c r="AB778" s="66"/>
      <c r="AC778" s="66"/>
      <c r="AD778" s="66"/>
      <c r="AE778" s="66"/>
      <c r="AF778" s="66"/>
      <c r="AG778" s="66"/>
      <c r="AH778" s="66"/>
      <c r="AI778" s="66"/>
      <c r="AJ778" s="66"/>
      <c r="AK778" s="66"/>
      <c r="AL778" s="66"/>
      <c r="AM778" s="66"/>
      <c r="AN778" s="66"/>
      <c r="AO778" s="66"/>
      <c r="AP778" s="66"/>
      <c r="AQ778" s="66"/>
      <c r="AR778" s="66"/>
      <c r="AS778" s="66"/>
      <c r="AT778" s="66"/>
      <c r="AU778" s="66"/>
      <c r="AV778" s="66"/>
      <c r="AW778" s="66"/>
      <c r="AX778" s="66"/>
      <c r="AY778" s="66"/>
      <c r="AZ778" s="66"/>
      <c r="BA778" s="66"/>
      <c r="BB778" s="66"/>
      <c r="BC778" s="66"/>
      <c r="BD778" s="66"/>
      <c r="BE778" s="66"/>
      <c r="BF778" s="66"/>
      <c r="BG778" s="66"/>
      <c r="BH778" s="66"/>
      <c r="BI778" s="66"/>
      <c r="BJ778" s="66"/>
      <c r="BK778" s="66"/>
      <c r="BL778" s="66"/>
      <c r="BM778" s="66"/>
      <c r="BN778" s="66"/>
      <c r="BO778" s="66"/>
      <c r="BP778" s="66"/>
      <c r="BQ778" s="66"/>
      <c r="BR778" s="66"/>
      <c r="BS778" s="66"/>
      <c r="BT778" s="66"/>
      <c r="BU778" s="66"/>
      <c r="BV778" s="66"/>
      <c r="BW778" s="66"/>
      <c r="BX778" s="66"/>
      <c r="BY778" s="66"/>
      <c r="BZ778" s="66"/>
      <c r="CA778" s="66"/>
      <c r="CB778" s="66"/>
      <c r="CC778" s="66"/>
      <c r="CD778" s="66"/>
      <c r="CE778" s="66"/>
      <c r="CF778" s="66"/>
      <c r="CG778" s="66"/>
      <c r="CH778" s="66"/>
      <c r="CI778" s="66"/>
      <c r="CJ778" s="66"/>
      <c r="CK778" s="66"/>
      <c r="CL778" s="66"/>
      <c r="CM778" s="66"/>
      <c r="CN778" s="66"/>
      <c r="CO778" s="66"/>
      <c r="CP778" s="66"/>
      <c r="CQ778" s="66"/>
      <c r="CR778" s="66"/>
      <c r="CS778" s="66"/>
      <c r="CT778" s="66"/>
      <c r="CU778" s="66"/>
      <c r="CV778" s="66"/>
      <c r="CW778" s="66"/>
      <c r="CX778" s="66"/>
      <c r="CY778" s="66"/>
      <c r="CZ778" s="66"/>
      <c r="DA778" s="66"/>
      <c r="DB778" s="66"/>
      <c r="DC778" s="66"/>
      <c r="DD778" s="66"/>
      <c r="DE778" s="66"/>
      <c r="DF778" s="66"/>
      <c r="DG778" s="66"/>
      <c r="DH778" s="66"/>
      <c r="DI778" s="66"/>
      <c r="DJ778" s="66"/>
      <c r="DK778" s="66"/>
      <c r="DL778" s="66"/>
      <c r="DM778" s="66"/>
      <c r="DN778" s="66"/>
      <c r="DO778" s="66"/>
      <c r="DP778" s="66"/>
      <c r="DQ778" s="66"/>
      <c r="DR778" s="66"/>
      <c r="DS778" s="66"/>
      <c r="DT778" s="66"/>
      <c r="DU778" s="66"/>
      <c r="DV778" s="66"/>
      <c r="DW778" s="66"/>
      <c r="DX778" s="66"/>
      <c r="DY778" s="66"/>
      <c r="DZ778" s="66"/>
      <c r="EA778" s="66"/>
      <c r="EB778" s="66"/>
      <c r="EC778" s="66"/>
      <c r="ED778" s="66"/>
      <c r="EE778" s="66"/>
      <c r="EF778" s="66"/>
      <c r="EG778" s="66"/>
      <c r="EH778" s="66"/>
      <c r="EI778" s="66"/>
    </row>
    <row r="779" spans="1:139" s="65" customFormat="1" x14ac:dyDescent="0.25">
      <c r="A779" s="71"/>
      <c r="B779" s="67" t="s">
        <v>20</v>
      </c>
      <c r="C779" s="176"/>
      <c r="D779" s="132">
        <v>1</v>
      </c>
      <c r="E779" s="131">
        <v>1</v>
      </c>
      <c r="F779" s="131"/>
      <c r="G779" s="131"/>
      <c r="H779" s="131"/>
      <c r="I779" s="132"/>
      <c r="J779" s="68"/>
      <c r="K779" s="234"/>
      <c r="L779" s="235"/>
      <c r="M779" s="234"/>
      <c r="N779" s="89"/>
      <c r="O779" s="89"/>
      <c r="P779" s="89"/>
      <c r="Q779" s="89"/>
      <c r="R779" s="89"/>
      <c r="S779" s="89"/>
      <c r="T779" s="89"/>
      <c r="U779" s="89"/>
      <c r="V779" s="66"/>
      <c r="W779" s="66"/>
      <c r="X779" s="66"/>
      <c r="Y779" s="66"/>
      <c r="Z779" s="66"/>
      <c r="AA779" s="66"/>
      <c r="AB779" s="66"/>
      <c r="AC779" s="66"/>
      <c r="AD779" s="66"/>
      <c r="AE779" s="66"/>
      <c r="AF779" s="66"/>
      <c r="AG779" s="66"/>
      <c r="AH779" s="66"/>
      <c r="AI779" s="66"/>
      <c r="AJ779" s="66"/>
      <c r="AK779" s="66"/>
      <c r="AL779" s="66"/>
      <c r="AM779" s="66"/>
      <c r="AN779" s="66"/>
      <c r="AO779" s="66"/>
      <c r="AP779" s="66"/>
      <c r="AQ779" s="66"/>
      <c r="AR779" s="66"/>
      <c r="AS779" s="66"/>
      <c r="AT779" s="66"/>
      <c r="AU779" s="66"/>
      <c r="AV779" s="66"/>
      <c r="AW779" s="66"/>
      <c r="AX779" s="66"/>
      <c r="AY779" s="66"/>
      <c r="AZ779" s="66"/>
      <c r="BA779" s="66"/>
      <c r="BB779" s="66"/>
      <c r="BC779" s="66"/>
      <c r="BD779" s="66"/>
      <c r="BE779" s="66"/>
      <c r="BF779" s="66"/>
      <c r="BG779" s="66"/>
      <c r="BH779" s="66"/>
      <c r="BI779" s="66"/>
      <c r="BJ779" s="66"/>
      <c r="BK779" s="66"/>
      <c r="BL779" s="66"/>
      <c r="BM779" s="66"/>
      <c r="BN779" s="66"/>
      <c r="BO779" s="66"/>
      <c r="BP779" s="66"/>
      <c r="BQ779" s="66"/>
      <c r="BR779" s="66"/>
      <c r="BS779" s="66"/>
      <c r="BT779" s="66"/>
      <c r="BU779" s="66"/>
      <c r="BV779" s="66"/>
      <c r="BW779" s="66"/>
      <c r="BX779" s="66"/>
      <c r="BY779" s="66"/>
      <c r="BZ779" s="66"/>
      <c r="CA779" s="66"/>
      <c r="CB779" s="66"/>
      <c r="CC779" s="66"/>
      <c r="CD779" s="66"/>
      <c r="CE779" s="66"/>
      <c r="CF779" s="66"/>
      <c r="CG779" s="66"/>
      <c r="CH779" s="66"/>
      <c r="CI779" s="66"/>
      <c r="CJ779" s="66"/>
      <c r="CK779" s="66"/>
      <c r="CL779" s="66"/>
      <c r="CM779" s="66"/>
      <c r="CN779" s="66"/>
      <c r="CO779" s="66"/>
      <c r="CP779" s="66"/>
      <c r="CQ779" s="66"/>
      <c r="CR779" s="66"/>
      <c r="CS779" s="66"/>
      <c r="CT779" s="66"/>
      <c r="CU779" s="66"/>
      <c r="CV779" s="66"/>
      <c r="CW779" s="66"/>
      <c r="CX779" s="66"/>
      <c r="CY779" s="66"/>
      <c r="CZ779" s="66"/>
      <c r="DA779" s="66"/>
      <c r="DB779" s="66"/>
      <c r="DC779" s="66"/>
      <c r="DD779" s="66"/>
      <c r="DE779" s="66"/>
      <c r="DF779" s="66"/>
      <c r="DG779" s="66"/>
      <c r="DH779" s="66"/>
      <c r="DI779" s="66"/>
      <c r="DJ779" s="66"/>
      <c r="DK779" s="66"/>
      <c r="DL779" s="66"/>
      <c r="DM779" s="66"/>
      <c r="DN779" s="66"/>
      <c r="DO779" s="66"/>
      <c r="DP779" s="66"/>
      <c r="DQ779" s="66"/>
      <c r="DR779" s="66"/>
      <c r="DS779" s="66"/>
      <c r="DT779" s="66"/>
      <c r="DU779" s="66"/>
      <c r="DV779" s="66"/>
      <c r="DW779" s="66"/>
      <c r="DX779" s="66"/>
      <c r="DY779" s="66"/>
      <c r="DZ779" s="66"/>
      <c r="EA779" s="66"/>
      <c r="EB779" s="66"/>
      <c r="EC779" s="66"/>
      <c r="ED779" s="66"/>
      <c r="EE779" s="66"/>
      <c r="EF779" s="66"/>
      <c r="EG779" s="66"/>
      <c r="EH779" s="66"/>
      <c r="EI779" s="66"/>
    </row>
    <row r="780" spans="1:139" s="65" customFormat="1" x14ac:dyDescent="0.25">
      <c r="A780" s="71"/>
      <c r="B780" s="67" t="s">
        <v>18</v>
      </c>
      <c r="C780" s="176"/>
      <c r="D780" s="132">
        <v>75</v>
      </c>
      <c r="E780" s="131">
        <v>75</v>
      </c>
      <c r="F780" s="131"/>
      <c r="G780" s="131"/>
      <c r="H780" s="131"/>
      <c r="I780" s="132"/>
      <c r="J780" s="68"/>
      <c r="K780" s="234"/>
      <c r="L780" s="235"/>
      <c r="M780" s="234"/>
      <c r="N780" s="89"/>
      <c r="O780" s="89"/>
      <c r="P780" s="89"/>
      <c r="Q780" s="89"/>
      <c r="R780" s="89"/>
      <c r="S780" s="89"/>
      <c r="T780" s="89"/>
      <c r="U780" s="89"/>
      <c r="V780" s="66"/>
      <c r="W780" s="66"/>
      <c r="X780" s="66"/>
      <c r="Y780" s="66"/>
      <c r="Z780" s="66"/>
      <c r="AA780" s="66"/>
      <c r="AB780" s="66"/>
      <c r="AC780" s="66"/>
      <c r="AD780" s="66"/>
      <c r="AE780" s="66"/>
      <c r="AF780" s="66"/>
      <c r="AG780" s="66"/>
      <c r="AH780" s="66"/>
      <c r="AI780" s="66"/>
      <c r="AJ780" s="66"/>
      <c r="AK780" s="66"/>
      <c r="AL780" s="66"/>
      <c r="AM780" s="66"/>
      <c r="AN780" s="66"/>
      <c r="AO780" s="66"/>
      <c r="AP780" s="66"/>
      <c r="AQ780" s="66"/>
      <c r="AR780" s="66"/>
      <c r="AS780" s="66"/>
      <c r="AT780" s="66"/>
      <c r="AU780" s="66"/>
      <c r="AV780" s="66"/>
      <c r="AW780" s="66"/>
      <c r="AX780" s="66"/>
      <c r="AY780" s="66"/>
      <c r="AZ780" s="66"/>
      <c r="BA780" s="66"/>
      <c r="BB780" s="66"/>
      <c r="BC780" s="66"/>
      <c r="BD780" s="66"/>
      <c r="BE780" s="66"/>
      <c r="BF780" s="66"/>
      <c r="BG780" s="66"/>
      <c r="BH780" s="66"/>
      <c r="BI780" s="66"/>
      <c r="BJ780" s="66"/>
      <c r="BK780" s="66"/>
      <c r="BL780" s="66"/>
      <c r="BM780" s="66"/>
      <c r="BN780" s="66"/>
      <c r="BO780" s="66"/>
      <c r="BP780" s="66"/>
      <c r="BQ780" s="66"/>
      <c r="BR780" s="66"/>
      <c r="BS780" s="66"/>
      <c r="BT780" s="66"/>
      <c r="BU780" s="66"/>
      <c r="BV780" s="66"/>
      <c r="BW780" s="66"/>
      <c r="BX780" s="66"/>
      <c r="BY780" s="66"/>
      <c r="BZ780" s="66"/>
      <c r="CA780" s="66"/>
      <c r="CB780" s="66"/>
      <c r="CC780" s="66"/>
      <c r="CD780" s="66"/>
      <c r="CE780" s="66"/>
      <c r="CF780" s="66"/>
      <c r="CG780" s="66"/>
      <c r="CH780" s="66"/>
      <c r="CI780" s="66"/>
      <c r="CJ780" s="66"/>
      <c r="CK780" s="66"/>
      <c r="CL780" s="66"/>
      <c r="CM780" s="66"/>
      <c r="CN780" s="66"/>
      <c r="CO780" s="66"/>
      <c r="CP780" s="66"/>
      <c r="CQ780" s="66"/>
      <c r="CR780" s="66"/>
      <c r="CS780" s="66"/>
      <c r="CT780" s="66"/>
      <c r="CU780" s="66"/>
      <c r="CV780" s="66"/>
      <c r="CW780" s="66"/>
      <c r="CX780" s="66"/>
      <c r="CY780" s="66"/>
      <c r="CZ780" s="66"/>
      <c r="DA780" s="66"/>
      <c r="DB780" s="66"/>
      <c r="DC780" s="66"/>
      <c r="DD780" s="66"/>
      <c r="DE780" s="66"/>
      <c r="DF780" s="66"/>
      <c r="DG780" s="66"/>
      <c r="DH780" s="66"/>
      <c r="DI780" s="66"/>
      <c r="DJ780" s="66"/>
      <c r="DK780" s="66"/>
      <c r="DL780" s="66"/>
      <c r="DM780" s="66"/>
      <c r="DN780" s="66"/>
      <c r="DO780" s="66"/>
      <c r="DP780" s="66"/>
      <c r="DQ780" s="66"/>
      <c r="DR780" s="66"/>
      <c r="DS780" s="66"/>
      <c r="DT780" s="66"/>
      <c r="DU780" s="66"/>
      <c r="DV780" s="66"/>
      <c r="DW780" s="66"/>
      <c r="DX780" s="66"/>
      <c r="DY780" s="66"/>
      <c r="DZ780" s="66"/>
      <c r="EA780" s="66"/>
      <c r="EB780" s="66"/>
      <c r="EC780" s="66"/>
      <c r="ED780" s="66"/>
      <c r="EE780" s="66"/>
      <c r="EF780" s="66"/>
      <c r="EG780" s="66"/>
      <c r="EH780" s="66"/>
      <c r="EI780" s="66"/>
    </row>
    <row r="781" spans="1:139" s="65" customFormat="1" x14ac:dyDescent="0.25">
      <c r="A781" s="71"/>
      <c r="B781" s="67" t="s">
        <v>19</v>
      </c>
      <c r="C781" s="176"/>
      <c r="D781" s="131">
        <v>63</v>
      </c>
      <c r="E781" s="131">
        <v>63</v>
      </c>
      <c r="F781" s="132"/>
      <c r="G781" s="131"/>
      <c r="H781" s="130"/>
      <c r="I781" s="132"/>
      <c r="J781" s="68"/>
      <c r="K781" s="234"/>
      <c r="L781" s="235"/>
      <c r="M781" s="234"/>
      <c r="N781" s="89"/>
      <c r="O781" s="89"/>
      <c r="P781" s="89"/>
      <c r="Q781" s="89"/>
      <c r="R781" s="89"/>
      <c r="S781" s="89"/>
      <c r="T781" s="89"/>
      <c r="U781" s="89"/>
      <c r="V781" s="66"/>
      <c r="W781" s="66"/>
      <c r="X781" s="66"/>
      <c r="Y781" s="66"/>
      <c r="Z781" s="66"/>
      <c r="AA781" s="66"/>
      <c r="AB781" s="66"/>
      <c r="AC781" s="66"/>
      <c r="AD781" s="66"/>
      <c r="AE781" s="66"/>
      <c r="AF781" s="66"/>
      <c r="AG781" s="66"/>
      <c r="AH781" s="66"/>
      <c r="AI781" s="66"/>
      <c r="AJ781" s="66"/>
      <c r="AK781" s="66"/>
      <c r="AL781" s="66"/>
      <c r="AM781" s="66"/>
      <c r="AN781" s="66"/>
      <c r="AO781" s="66"/>
      <c r="AP781" s="66"/>
      <c r="AQ781" s="66"/>
      <c r="AR781" s="66"/>
      <c r="AS781" s="66"/>
      <c r="AT781" s="66"/>
      <c r="AU781" s="66"/>
      <c r="AV781" s="66"/>
      <c r="AW781" s="66"/>
      <c r="AX781" s="66"/>
      <c r="AY781" s="66"/>
      <c r="AZ781" s="66"/>
      <c r="BA781" s="66"/>
      <c r="BB781" s="66"/>
      <c r="BC781" s="66"/>
      <c r="BD781" s="66"/>
      <c r="BE781" s="66"/>
      <c r="BF781" s="66"/>
      <c r="BG781" s="66"/>
      <c r="BH781" s="66"/>
      <c r="BI781" s="66"/>
      <c r="BJ781" s="66"/>
      <c r="BK781" s="66"/>
      <c r="BL781" s="66"/>
      <c r="BM781" s="66"/>
      <c r="BN781" s="66"/>
      <c r="BO781" s="66"/>
      <c r="BP781" s="66"/>
      <c r="BQ781" s="66"/>
      <c r="BR781" s="66"/>
      <c r="BS781" s="66"/>
      <c r="BT781" s="66"/>
      <c r="BU781" s="66"/>
      <c r="BV781" s="66"/>
      <c r="BW781" s="66"/>
      <c r="BX781" s="66"/>
      <c r="BY781" s="66"/>
      <c r="BZ781" s="66"/>
      <c r="CA781" s="66"/>
      <c r="CB781" s="66"/>
      <c r="CC781" s="66"/>
      <c r="CD781" s="66"/>
      <c r="CE781" s="66"/>
      <c r="CF781" s="66"/>
      <c r="CG781" s="66"/>
      <c r="CH781" s="66"/>
      <c r="CI781" s="66"/>
      <c r="CJ781" s="66"/>
      <c r="CK781" s="66"/>
      <c r="CL781" s="66"/>
      <c r="CM781" s="66"/>
      <c r="CN781" s="66"/>
      <c r="CO781" s="66"/>
      <c r="CP781" s="66"/>
      <c r="CQ781" s="66"/>
      <c r="CR781" s="66"/>
      <c r="CS781" s="66"/>
      <c r="CT781" s="66"/>
      <c r="CU781" s="66"/>
      <c r="CV781" s="66"/>
      <c r="CW781" s="66"/>
      <c r="CX781" s="66"/>
      <c r="CY781" s="66"/>
      <c r="CZ781" s="66"/>
      <c r="DA781" s="66"/>
      <c r="DB781" s="66"/>
      <c r="DC781" s="66"/>
      <c r="DD781" s="66"/>
      <c r="DE781" s="66"/>
      <c r="DF781" s="66"/>
      <c r="DG781" s="66"/>
      <c r="DH781" s="66"/>
      <c r="DI781" s="66"/>
      <c r="DJ781" s="66"/>
      <c r="DK781" s="66"/>
      <c r="DL781" s="66"/>
      <c r="DM781" s="66"/>
      <c r="DN781" s="66"/>
      <c r="DO781" s="66"/>
      <c r="DP781" s="66"/>
      <c r="DQ781" s="66"/>
      <c r="DR781" s="66"/>
      <c r="DS781" s="66"/>
      <c r="DT781" s="66"/>
      <c r="DU781" s="66"/>
      <c r="DV781" s="66"/>
      <c r="DW781" s="66"/>
      <c r="DX781" s="66"/>
      <c r="DY781" s="66"/>
      <c r="DZ781" s="66"/>
      <c r="EA781" s="66"/>
      <c r="EB781" s="66"/>
      <c r="EC781" s="66"/>
      <c r="ED781" s="66"/>
      <c r="EE781" s="66"/>
      <c r="EF781" s="66"/>
      <c r="EG781" s="66"/>
      <c r="EH781" s="66"/>
      <c r="EI781" s="66"/>
    </row>
    <row r="782" spans="1:139" s="65" customFormat="1" x14ac:dyDescent="0.25">
      <c r="A782" s="71"/>
      <c r="B782" s="67" t="s">
        <v>22</v>
      </c>
      <c r="C782" s="74"/>
      <c r="D782" s="130">
        <v>2</v>
      </c>
      <c r="E782" s="131">
        <v>2</v>
      </c>
      <c r="F782" s="132"/>
      <c r="G782" s="131"/>
      <c r="H782" s="130"/>
      <c r="I782" s="132"/>
      <c r="J782" s="68"/>
      <c r="K782" s="234"/>
      <c r="L782" s="235"/>
      <c r="M782" s="234"/>
      <c r="N782" s="89"/>
      <c r="O782" s="89"/>
      <c r="P782" s="89"/>
      <c r="Q782" s="89"/>
      <c r="R782" s="89"/>
      <c r="S782" s="89"/>
      <c r="T782" s="89"/>
      <c r="U782" s="89"/>
      <c r="V782" s="66"/>
      <c r="W782" s="66"/>
      <c r="X782" s="66"/>
      <c r="Y782" s="66"/>
      <c r="Z782" s="66"/>
      <c r="AA782" s="66"/>
      <c r="AB782" s="66"/>
      <c r="AC782" s="66"/>
      <c r="AD782" s="66"/>
      <c r="AE782" s="66"/>
      <c r="AF782" s="66"/>
      <c r="AG782" s="66"/>
      <c r="AH782" s="66"/>
      <c r="AI782" s="66"/>
      <c r="AJ782" s="66"/>
      <c r="AK782" s="66"/>
      <c r="AL782" s="66"/>
      <c r="AM782" s="66"/>
      <c r="AN782" s="66"/>
      <c r="AO782" s="66"/>
      <c r="AP782" s="66"/>
      <c r="AQ782" s="66"/>
      <c r="AR782" s="66"/>
      <c r="AS782" s="66"/>
      <c r="AT782" s="66"/>
      <c r="AU782" s="66"/>
      <c r="AV782" s="66"/>
      <c r="AW782" s="66"/>
      <c r="AX782" s="66"/>
      <c r="AY782" s="66"/>
      <c r="AZ782" s="66"/>
      <c r="BA782" s="66"/>
      <c r="BB782" s="66"/>
      <c r="BC782" s="66"/>
      <c r="BD782" s="66"/>
      <c r="BE782" s="66"/>
      <c r="BF782" s="66"/>
      <c r="BG782" s="66"/>
      <c r="BH782" s="66"/>
      <c r="BI782" s="66"/>
      <c r="BJ782" s="66"/>
      <c r="BK782" s="66"/>
      <c r="BL782" s="66"/>
      <c r="BM782" s="66"/>
      <c r="BN782" s="66"/>
      <c r="BO782" s="66"/>
      <c r="BP782" s="66"/>
      <c r="BQ782" s="66"/>
      <c r="BR782" s="66"/>
      <c r="BS782" s="66"/>
      <c r="BT782" s="66"/>
      <c r="BU782" s="66"/>
      <c r="BV782" s="66"/>
      <c r="BW782" s="66"/>
      <c r="BX782" s="66"/>
      <c r="BY782" s="66"/>
      <c r="BZ782" s="66"/>
      <c r="CA782" s="66"/>
      <c r="CB782" s="66"/>
      <c r="CC782" s="66"/>
      <c r="CD782" s="66"/>
      <c r="CE782" s="66"/>
      <c r="CF782" s="66"/>
      <c r="CG782" s="66"/>
      <c r="CH782" s="66"/>
      <c r="CI782" s="66"/>
      <c r="CJ782" s="66"/>
      <c r="CK782" s="66"/>
      <c r="CL782" s="66"/>
      <c r="CM782" s="66"/>
      <c r="CN782" s="66"/>
      <c r="CO782" s="66"/>
      <c r="CP782" s="66"/>
      <c r="CQ782" s="66"/>
      <c r="CR782" s="66"/>
      <c r="CS782" s="66"/>
      <c r="CT782" s="66"/>
      <c r="CU782" s="66"/>
      <c r="CV782" s="66"/>
      <c r="CW782" s="66"/>
      <c r="CX782" s="66"/>
      <c r="CY782" s="66"/>
      <c r="CZ782" s="66"/>
      <c r="DA782" s="66"/>
      <c r="DB782" s="66"/>
      <c r="DC782" s="66"/>
      <c r="DD782" s="66"/>
      <c r="DE782" s="66"/>
      <c r="DF782" s="66"/>
      <c r="DG782" s="66"/>
      <c r="DH782" s="66"/>
      <c r="DI782" s="66"/>
      <c r="DJ782" s="66"/>
      <c r="DK782" s="66"/>
      <c r="DL782" s="66"/>
      <c r="DM782" s="66"/>
      <c r="DN782" s="66"/>
      <c r="DO782" s="66"/>
      <c r="DP782" s="66"/>
      <c r="DQ782" s="66"/>
      <c r="DR782" s="66"/>
      <c r="DS782" s="66"/>
      <c r="DT782" s="66"/>
      <c r="DU782" s="66"/>
      <c r="DV782" s="66"/>
      <c r="DW782" s="66"/>
      <c r="DX782" s="66"/>
      <c r="DY782" s="66"/>
      <c r="DZ782" s="66"/>
      <c r="EA782" s="66"/>
      <c r="EB782" s="66"/>
      <c r="EC782" s="66"/>
      <c r="ED782" s="66"/>
      <c r="EE782" s="66"/>
      <c r="EF782" s="66"/>
      <c r="EG782" s="66"/>
      <c r="EH782" s="66"/>
      <c r="EI782" s="66"/>
    </row>
    <row r="783" spans="1:139" s="65" customFormat="1" x14ac:dyDescent="0.25">
      <c r="A783" s="71"/>
      <c r="B783" s="67" t="s">
        <v>21</v>
      </c>
      <c r="C783" s="74"/>
      <c r="D783" s="130">
        <v>0.7</v>
      </c>
      <c r="E783" s="131">
        <v>0.7</v>
      </c>
      <c r="F783" s="132"/>
      <c r="G783" s="131"/>
      <c r="H783" s="130"/>
      <c r="I783" s="132"/>
      <c r="J783" s="68"/>
      <c r="K783" s="234"/>
      <c r="L783" s="235"/>
      <c r="M783" s="234"/>
      <c r="N783" s="89"/>
      <c r="O783" s="89"/>
      <c r="P783" s="89"/>
      <c r="Q783" s="89"/>
      <c r="R783" s="89"/>
      <c r="S783" s="89"/>
      <c r="T783" s="89"/>
      <c r="U783" s="89"/>
      <c r="V783" s="66"/>
      <c r="W783" s="66"/>
      <c r="X783" s="66"/>
      <c r="Y783" s="66"/>
      <c r="Z783" s="66"/>
      <c r="AA783" s="66"/>
      <c r="AB783" s="66"/>
      <c r="AC783" s="66"/>
      <c r="AD783" s="66"/>
      <c r="AE783" s="66"/>
      <c r="AF783" s="66"/>
      <c r="AG783" s="66"/>
      <c r="AH783" s="66"/>
      <c r="AI783" s="66"/>
      <c r="AJ783" s="66"/>
      <c r="AK783" s="66"/>
      <c r="AL783" s="66"/>
      <c r="AM783" s="66"/>
      <c r="AN783" s="66"/>
      <c r="AO783" s="66"/>
      <c r="AP783" s="66"/>
      <c r="AQ783" s="66"/>
      <c r="AR783" s="66"/>
      <c r="AS783" s="66"/>
      <c r="AT783" s="66"/>
      <c r="AU783" s="66"/>
      <c r="AV783" s="66"/>
      <c r="AW783" s="66"/>
      <c r="AX783" s="66"/>
      <c r="AY783" s="66"/>
      <c r="AZ783" s="66"/>
      <c r="BA783" s="66"/>
      <c r="BB783" s="66"/>
      <c r="BC783" s="66"/>
      <c r="BD783" s="66"/>
      <c r="BE783" s="66"/>
      <c r="BF783" s="66"/>
      <c r="BG783" s="66"/>
      <c r="BH783" s="66"/>
      <c r="BI783" s="66"/>
      <c r="BJ783" s="66"/>
      <c r="BK783" s="66"/>
      <c r="BL783" s="66"/>
      <c r="BM783" s="66"/>
      <c r="BN783" s="66"/>
      <c r="BO783" s="66"/>
      <c r="BP783" s="66"/>
      <c r="BQ783" s="66"/>
      <c r="BR783" s="66"/>
      <c r="BS783" s="66"/>
      <c r="BT783" s="66"/>
      <c r="BU783" s="66"/>
      <c r="BV783" s="66"/>
      <c r="BW783" s="66"/>
      <c r="BX783" s="66"/>
      <c r="BY783" s="66"/>
      <c r="BZ783" s="66"/>
      <c r="CA783" s="66"/>
      <c r="CB783" s="66"/>
      <c r="CC783" s="66"/>
      <c r="CD783" s="66"/>
      <c r="CE783" s="66"/>
      <c r="CF783" s="66"/>
      <c r="CG783" s="66"/>
      <c r="CH783" s="66"/>
      <c r="CI783" s="66"/>
      <c r="CJ783" s="66"/>
      <c r="CK783" s="66"/>
      <c r="CL783" s="66"/>
      <c r="CM783" s="66"/>
      <c r="CN783" s="66"/>
      <c r="CO783" s="66"/>
      <c r="CP783" s="66"/>
      <c r="CQ783" s="66"/>
      <c r="CR783" s="66"/>
      <c r="CS783" s="66"/>
      <c r="CT783" s="66"/>
      <c r="CU783" s="66"/>
      <c r="CV783" s="66"/>
      <c r="CW783" s="66"/>
      <c r="CX783" s="66"/>
      <c r="CY783" s="66"/>
      <c r="CZ783" s="66"/>
      <c r="DA783" s="66"/>
      <c r="DB783" s="66"/>
      <c r="DC783" s="66"/>
      <c r="DD783" s="66"/>
      <c r="DE783" s="66"/>
      <c r="DF783" s="66"/>
      <c r="DG783" s="66"/>
      <c r="DH783" s="66"/>
      <c r="DI783" s="66"/>
      <c r="DJ783" s="66"/>
      <c r="DK783" s="66"/>
      <c r="DL783" s="66"/>
      <c r="DM783" s="66"/>
      <c r="DN783" s="66"/>
      <c r="DO783" s="66"/>
      <c r="DP783" s="66"/>
      <c r="DQ783" s="66"/>
      <c r="DR783" s="66"/>
      <c r="DS783" s="66"/>
      <c r="DT783" s="66"/>
      <c r="DU783" s="66"/>
      <c r="DV783" s="66"/>
      <c r="DW783" s="66"/>
      <c r="DX783" s="66"/>
      <c r="DY783" s="66"/>
      <c r="DZ783" s="66"/>
      <c r="EA783" s="66"/>
      <c r="EB783" s="66"/>
      <c r="EC783" s="66"/>
      <c r="ED783" s="66"/>
      <c r="EE783" s="66"/>
      <c r="EF783" s="66"/>
      <c r="EG783" s="66"/>
      <c r="EH783" s="66"/>
      <c r="EI783" s="66"/>
    </row>
    <row r="784" spans="1:139" s="229" customFormat="1" x14ac:dyDescent="0.25">
      <c r="A784" s="122" t="s">
        <v>173</v>
      </c>
      <c r="B784" s="123"/>
      <c r="C784" s="126" t="s">
        <v>313</v>
      </c>
      <c r="D784" s="211"/>
      <c r="E784" s="212"/>
      <c r="F784" s="204">
        <v>0.05</v>
      </c>
      <c r="G784" s="128">
        <v>0.01</v>
      </c>
      <c r="H784" s="127">
        <v>4.42</v>
      </c>
      <c r="I784" s="128">
        <v>18</v>
      </c>
      <c r="J784" s="68" t="s">
        <v>303</v>
      </c>
      <c r="K784" s="234"/>
      <c r="L784" s="235"/>
      <c r="M784" s="89"/>
      <c r="N784" s="281"/>
      <c r="O784" s="281"/>
      <c r="P784" s="281"/>
      <c r="Q784" s="281"/>
      <c r="R784" s="281"/>
      <c r="S784" s="281"/>
      <c r="T784" s="281"/>
      <c r="U784" s="281"/>
      <c r="V784" s="281"/>
      <c r="W784" s="281"/>
      <c r="X784" s="281"/>
      <c r="Y784" s="281"/>
      <c r="Z784" s="281"/>
      <c r="AA784" s="281"/>
      <c r="AB784" s="281"/>
      <c r="AC784" s="281"/>
      <c r="AD784" s="281"/>
      <c r="AE784" s="281"/>
      <c r="AF784" s="281"/>
      <c r="AG784" s="281"/>
      <c r="AH784" s="281"/>
      <c r="AI784" s="281"/>
      <c r="AJ784" s="281"/>
      <c r="AK784" s="281"/>
      <c r="AL784" s="281"/>
      <c r="AM784" s="281"/>
      <c r="AN784" s="281"/>
      <c r="AO784" s="281"/>
      <c r="AP784" s="281"/>
      <c r="AQ784" s="281"/>
      <c r="AR784" s="281"/>
      <c r="AS784" s="281"/>
      <c r="AT784" s="281"/>
      <c r="AU784" s="281"/>
      <c r="AV784" s="281"/>
      <c r="AW784" s="281"/>
      <c r="AX784" s="281"/>
      <c r="AY784" s="281"/>
      <c r="AZ784" s="281"/>
      <c r="BA784" s="281"/>
      <c r="BB784" s="281"/>
      <c r="BC784" s="281"/>
      <c r="BD784" s="281"/>
      <c r="BE784" s="281"/>
      <c r="BF784" s="281"/>
      <c r="BG784" s="281"/>
      <c r="BH784" s="281"/>
      <c r="BI784" s="281"/>
      <c r="BJ784" s="281"/>
      <c r="BK784" s="281"/>
      <c r="BL784" s="281"/>
      <c r="BM784" s="281"/>
      <c r="BN784" s="281"/>
      <c r="BO784" s="281"/>
      <c r="BP784" s="281"/>
      <c r="BQ784" s="281"/>
      <c r="BR784" s="281"/>
      <c r="BS784" s="281"/>
      <c r="BT784" s="281"/>
      <c r="BU784" s="281"/>
      <c r="BV784" s="281"/>
      <c r="BW784" s="281"/>
      <c r="BX784" s="281"/>
      <c r="BY784" s="281"/>
      <c r="BZ784" s="281"/>
      <c r="CA784" s="281"/>
      <c r="CB784" s="281"/>
      <c r="CC784" s="281"/>
      <c r="CD784" s="281"/>
      <c r="CE784" s="281"/>
      <c r="CF784" s="281"/>
      <c r="CG784" s="281"/>
      <c r="CH784" s="281"/>
      <c r="CI784" s="281"/>
      <c r="CJ784" s="281"/>
      <c r="CK784" s="281"/>
      <c r="CL784" s="281"/>
      <c r="CM784" s="281"/>
      <c r="CN784" s="281"/>
      <c r="CO784" s="281"/>
      <c r="CP784" s="281"/>
      <c r="CQ784" s="281"/>
      <c r="CR784" s="281"/>
      <c r="CS784" s="281"/>
      <c r="CT784" s="281"/>
      <c r="CU784" s="281"/>
      <c r="CV784" s="281"/>
      <c r="CW784" s="281"/>
      <c r="CX784" s="281"/>
      <c r="CY784" s="281"/>
      <c r="CZ784" s="281"/>
      <c r="DA784" s="281"/>
      <c r="DB784" s="281"/>
      <c r="DC784" s="281"/>
      <c r="DD784" s="281"/>
      <c r="DE784" s="281"/>
      <c r="DF784" s="281"/>
      <c r="DG784" s="281"/>
      <c r="DH784" s="281"/>
      <c r="DI784" s="281"/>
      <c r="DJ784" s="281"/>
      <c r="DK784" s="281"/>
      <c r="DL784" s="281"/>
      <c r="DM784" s="281"/>
      <c r="DN784" s="281"/>
      <c r="DO784" s="281"/>
      <c r="DP784" s="281"/>
      <c r="DQ784" s="281"/>
      <c r="DR784" s="281"/>
      <c r="DS784" s="281"/>
      <c r="DT784" s="281"/>
      <c r="DU784" s="281"/>
      <c r="DV784" s="281"/>
      <c r="DW784" s="281"/>
      <c r="DX784" s="281"/>
      <c r="DY784" s="281"/>
      <c r="DZ784" s="281"/>
      <c r="EA784" s="281"/>
      <c r="EB784" s="281"/>
      <c r="EC784" s="281"/>
      <c r="ED784" s="281"/>
      <c r="EE784" s="281"/>
      <c r="EF784" s="281"/>
      <c r="EG784" s="281"/>
      <c r="EH784" s="281"/>
      <c r="EI784" s="281"/>
    </row>
    <row r="785" spans="1:139" s="229" customFormat="1" x14ac:dyDescent="0.25">
      <c r="A785" s="122"/>
      <c r="B785" s="123" t="s">
        <v>63</v>
      </c>
      <c r="C785" s="124"/>
      <c r="D785" s="125">
        <v>0.2</v>
      </c>
      <c r="E785" s="126">
        <v>0.2</v>
      </c>
      <c r="F785" s="204"/>
      <c r="G785" s="204"/>
      <c r="H785" s="128"/>
      <c r="I785" s="128"/>
      <c r="J785" s="68"/>
      <c r="K785" s="234"/>
      <c r="L785" s="235"/>
      <c r="M785" s="89"/>
      <c r="N785" s="281"/>
      <c r="O785" s="281"/>
      <c r="P785" s="281"/>
      <c r="Q785" s="281"/>
      <c r="R785" s="281"/>
      <c r="S785" s="281"/>
      <c r="T785" s="281"/>
      <c r="U785" s="281"/>
      <c r="V785" s="281"/>
      <c r="W785" s="281"/>
      <c r="X785" s="281"/>
      <c r="Y785" s="281"/>
      <c r="Z785" s="281"/>
      <c r="AA785" s="281"/>
      <c r="AB785" s="281"/>
      <c r="AC785" s="281"/>
      <c r="AD785" s="281"/>
      <c r="AE785" s="281"/>
      <c r="AF785" s="281"/>
      <c r="AG785" s="281"/>
      <c r="AH785" s="281"/>
      <c r="AI785" s="281"/>
      <c r="AJ785" s="281"/>
      <c r="AK785" s="281"/>
      <c r="AL785" s="281"/>
      <c r="AM785" s="281"/>
      <c r="AN785" s="281"/>
      <c r="AO785" s="281"/>
      <c r="AP785" s="281"/>
      <c r="AQ785" s="281"/>
      <c r="AR785" s="281"/>
      <c r="AS785" s="281"/>
      <c r="AT785" s="281"/>
      <c r="AU785" s="281"/>
      <c r="AV785" s="281"/>
      <c r="AW785" s="281"/>
      <c r="AX785" s="281"/>
      <c r="AY785" s="281"/>
      <c r="AZ785" s="281"/>
      <c r="BA785" s="281"/>
      <c r="BB785" s="281"/>
      <c r="BC785" s="281"/>
      <c r="BD785" s="281"/>
      <c r="BE785" s="281"/>
      <c r="BF785" s="281"/>
      <c r="BG785" s="281"/>
      <c r="BH785" s="281"/>
      <c r="BI785" s="281"/>
      <c r="BJ785" s="281"/>
      <c r="BK785" s="281"/>
      <c r="BL785" s="281"/>
      <c r="BM785" s="281"/>
      <c r="BN785" s="281"/>
      <c r="BO785" s="281"/>
      <c r="BP785" s="281"/>
      <c r="BQ785" s="281"/>
      <c r="BR785" s="281"/>
      <c r="BS785" s="281"/>
      <c r="BT785" s="281"/>
      <c r="BU785" s="281"/>
      <c r="BV785" s="281"/>
      <c r="BW785" s="281"/>
      <c r="BX785" s="281"/>
      <c r="BY785" s="281"/>
      <c r="BZ785" s="281"/>
      <c r="CA785" s="281"/>
      <c r="CB785" s="281"/>
      <c r="CC785" s="281"/>
      <c r="CD785" s="281"/>
      <c r="CE785" s="281"/>
      <c r="CF785" s="281"/>
      <c r="CG785" s="281"/>
      <c r="CH785" s="281"/>
      <c r="CI785" s="281"/>
      <c r="CJ785" s="281"/>
      <c r="CK785" s="281"/>
      <c r="CL785" s="281"/>
      <c r="CM785" s="281"/>
      <c r="CN785" s="281"/>
      <c r="CO785" s="281"/>
      <c r="CP785" s="281"/>
      <c r="CQ785" s="281"/>
      <c r="CR785" s="281"/>
      <c r="CS785" s="281"/>
      <c r="CT785" s="281"/>
      <c r="CU785" s="281"/>
      <c r="CV785" s="281"/>
      <c r="CW785" s="281"/>
      <c r="CX785" s="281"/>
      <c r="CY785" s="281"/>
      <c r="CZ785" s="281"/>
      <c r="DA785" s="281"/>
      <c r="DB785" s="281"/>
      <c r="DC785" s="281"/>
      <c r="DD785" s="281"/>
      <c r="DE785" s="281"/>
      <c r="DF785" s="281"/>
      <c r="DG785" s="281"/>
      <c r="DH785" s="281"/>
      <c r="DI785" s="281"/>
      <c r="DJ785" s="281"/>
      <c r="DK785" s="281"/>
      <c r="DL785" s="281"/>
      <c r="DM785" s="281"/>
      <c r="DN785" s="281"/>
      <c r="DO785" s="281"/>
      <c r="DP785" s="281"/>
      <c r="DQ785" s="281"/>
      <c r="DR785" s="281"/>
      <c r="DS785" s="281"/>
      <c r="DT785" s="281"/>
      <c r="DU785" s="281"/>
      <c r="DV785" s="281"/>
      <c r="DW785" s="281"/>
      <c r="DX785" s="281"/>
      <c r="DY785" s="281"/>
      <c r="DZ785" s="281"/>
      <c r="EA785" s="281"/>
      <c r="EB785" s="281"/>
      <c r="EC785" s="281"/>
      <c r="ED785" s="281"/>
      <c r="EE785" s="281"/>
      <c r="EF785" s="281"/>
      <c r="EG785" s="281"/>
      <c r="EH785" s="281"/>
      <c r="EI785" s="281"/>
    </row>
    <row r="786" spans="1:139" s="229" customFormat="1" x14ac:dyDescent="0.25">
      <c r="A786" s="122"/>
      <c r="B786" s="123" t="s">
        <v>54</v>
      </c>
      <c r="C786" s="124"/>
      <c r="D786" s="125">
        <v>4</v>
      </c>
      <c r="E786" s="126">
        <v>4</v>
      </c>
      <c r="F786" s="204"/>
      <c r="G786" s="204"/>
      <c r="H786" s="128"/>
      <c r="I786" s="204"/>
      <c r="J786" s="68"/>
      <c r="K786" s="234"/>
      <c r="L786" s="235"/>
      <c r="M786" s="89"/>
      <c r="N786" s="281"/>
      <c r="O786" s="281"/>
      <c r="P786" s="281"/>
      <c r="Q786" s="281"/>
      <c r="R786" s="281"/>
      <c r="S786" s="281"/>
      <c r="T786" s="281"/>
      <c r="U786" s="281"/>
      <c r="V786" s="281"/>
      <c r="W786" s="281"/>
      <c r="X786" s="281"/>
      <c r="Y786" s="281"/>
      <c r="Z786" s="281"/>
      <c r="AA786" s="281"/>
      <c r="AB786" s="281"/>
      <c r="AC786" s="281"/>
      <c r="AD786" s="281"/>
      <c r="AE786" s="281"/>
      <c r="AF786" s="281"/>
      <c r="AG786" s="281"/>
      <c r="AH786" s="281"/>
      <c r="AI786" s="281"/>
      <c r="AJ786" s="281"/>
      <c r="AK786" s="281"/>
      <c r="AL786" s="281"/>
      <c r="AM786" s="281"/>
      <c r="AN786" s="281"/>
      <c r="AO786" s="281"/>
      <c r="AP786" s="281"/>
      <c r="AQ786" s="281"/>
      <c r="AR786" s="281"/>
      <c r="AS786" s="281"/>
      <c r="AT786" s="281"/>
      <c r="AU786" s="281"/>
      <c r="AV786" s="281"/>
      <c r="AW786" s="281"/>
      <c r="AX786" s="281"/>
      <c r="AY786" s="281"/>
      <c r="AZ786" s="281"/>
      <c r="BA786" s="281"/>
      <c r="BB786" s="281"/>
      <c r="BC786" s="281"/>
      <c r="BD786" s="281"/>
      <c r="BE786" s="281"/>
      <c r="BF786" s="281"/>
      <c r="BG786" s="281"/>
      <c r="BH786" s="281"/>
      <c r="BI786" s="281"/>
      <c r="BJ786" s="281"/>
      <c r="BK786" s="281"/>
      <c r="BL786" s="281"/>
      <c r="BM786" s="281"/>
      <c r="BN786" s="281"/>
      <c r="BO786" s="281"/>
      <c r="BP786" s="281"/>
      <c r="BQ786" s="281"/>
      <c r="BR786" s="281"/>
      <c r="BS786" s="281"/>
      <c r="BT786" s="281"/>
      <c r="BU786" s="281"/>
      <c r="BV786" s="281"/>
      <c r="BW786" s="281"/>
      <c r="BX786" s="281"/>
      <c r="BY786" s="281"/>
      <c r="BZ786" s="281"/>
      <c r="CA786" s="281"/>
      <c r="CB786" s="281"/>
      <c r="CC786" s="281"/>
      <c r="CD786" s="281"/>
      <c r="CE786" s="281"/>
      <c r="CF786" s="281"/>
      <c r="CG786" s="281"/>
      <c r="CH786" s="281"/>
      <c r="CI786" s="281"/>
      <c r="CJ786" s="281"/>
      <c r="CK786" s="281"/>
      <c r="CL786" s="281"/>
      <c r="CM786" s="281"/>
      <c r="CN786" s="281"/>
      <c r="CO786" s="281"/>
      <c r="CP786" s="281"/>
      <c r="CQ786" s="281"/>
      <c r="CR786" s="281"/>
      <c r="CS786" s="281"/>
      <c r="CT786" s="281"/>
      <c r="CU786" s="281"/>
      <c r="CV786" s="281"/>
      <c r="CW786" s="281"/>
      <c r="CX786" s="281"/>
      <c r="CY786" s="281"/>
      <c r="CZ786" s="281"/>
      <c r="DA786" s="281"/>
      <c r="DB786" s="281"/>
      <c r="DC786" s="281"/>
      <c r="DD786" s="281"/>
      <c r="DE786" s="281"/>
      <c r="DF786" s="281"/>
      <c r="DG786" s="281"/>
      <c r="DH786" s="281"/>
      <c r="DI786" s="281"/>
      <c r="DJ786" s="281"/>
      <c r="DK786" s="281"/>
      <c r="DL786" s="281"/>
      <c r="DM786" s="281"/>
      <c r="DN786" s="281"/>
      <c r="DO786" s="281"/>
      <c r="DP786" s="281"/>
      <c r="DQ786" s="281"/>
      <c r="DR786" s="281"/>
      <c r="DS786" s="281"/>
      <c r="DT786" s="281"/>
      <c r="DU786" s="281"/>
      <c r="DV786" s="281"/>
      <c r="DW786" s="281"/>
      <c r="DX786" s="281"/>
      <c r="DY786" s="281"/>
      <c r="DZ786" s="281"/>
      <c r="EA786" s="281"/>
      <c r="EB786" s="281"/>
      <c r="EC786" s="281"/>
      <c r="ED786" s="281"/>
      <c r="EE786" s="281"/>
      <c r="EF786" s="281"/>
      <c r="EG786" s="281"/>
      <c r="EH786" s="281"/>
      <c r="EI786" s="281"/>
    </row>
    <row r="787" spans="1:139" s="229" customFormat="1" x14ac:dyDescent="0.25">
      <c r="A787" s="122"/>
      <c r="B787" s="123" t="s">
        <v>19</v>
      </c>
      <c r="C787" s="124"/>
      <c r="D787" s="125">
        <v>160</v>
      </c>
      <c r="E787" s="126">
        <v>160</v>
      </c>
      <c r="F787" s="204"/>
      <c r="G787" s="204"/>
      <c r="H787" s="128"/>
      <c r="I787" s="204"/>
      <c r="J787" s="68"/>
      <c r="K787" s="234"/>
      <c r="L787" s="235"/>
      <c r="M787" s="89"/>
      <c r="N787" s="281"/>
      <c r="O787" s="281"/>
      <c r="P787" s="281"/>
      <c r="Q787" s="281"/>
      <c r="R787" s="281"/>
      <c r="S787" s="281"/>
      <c r="T787" s="281"/>
      <c r="U787" s="281"/>
      <c r="V787" s="281"/>
      <c r="W787" s="281"/>
      <c r="X787" s="281"/>
      <c r="Y787" s="281"/>
      <c r="Z787" s="281"/>
      <c r="AA787" s="281"/>
      <c r="AB787" s="281"/>
      <c r="AC787" s="281"/>
      <c r="AD787" s="281"/>
      <c r="AE787" s="281"/>
      <c r="AF787" s="281"/>
      <c r="AG787" s="281"/>
      <c r="AH787" s="281"/>
      <c r="AI787" s="281"/>
      <c r="AJ787" s="281"/>
      <c r="AK787" s="281"/>
      <c r="AL787" s="281"/>
      <c r="AM787" s="281"/>
      <c r="AN787" s="281"/>
      <c r="AO787" s="281"/>
      <c r="AP787" s="281"/>
      <c r="AQ787" s="281"/>
      <c r="AR787" s="281"/>
      <c r="AS787" s="281"/>
      <c r="AT787" s="281"/>
      <c r="AU787" s="281"/>
      <c r="AV787" s="281"/>
      <c r="AW787" s="281"/>
      <c r="AX787" s="281"/>
      <c r="AY787" s="281"/>
      <c r="AZ787" s="281"/>
      <c r="BA787" s="281"/>
      <c r="BB787" s="281"/>
      <c r="BC787" s="281"/>
      <c r="BD787" s="281"/>
      <c r="BE787" s="281"/>
      <c r="BF787" s="281"/>
      <c r="BG787" s="281"/>
      <c r="BH787" s="281"/>
      <c r="BI787" s="281"/>
      <c r="BJ787" s="281"/>
      <c r="BK787" s="281"/>
      <c r="BL787" s="281"/>
      <c r="BM787" s="281"/>
      <c r="BN787" s="281"/>
      <c r="BO787" s="281"/>
      <c r="BP787" s="281"/>
      <c r="BQ787" s="281"/>
      <c r="BR787" s="281"/>
      <c r="BS787" s="281"/>
      <c r="BT787" s="281"/>
      <c r="BU787" s="281"/>
      <c r="BV787" s="281"/>
      <c r="BW787" s="281"/>
      <c r="BX787" s="281"/>
      <c r="BY787" s="281"/>
      <c r="BZ787" s="281"/>
      <c r="CA787" s="281"/>
      <c r="CB787" s="281"/>
      <c r="CC787" s="281"/>
      <c r="CD787" s="281"/>
      <c r="CE787" s="281"/>
      <c r="CF787" s="281"/>
      <c r="CG787" s="281"/>
      <c r="CH787" s="281"/>
      <c r="CI787" s="281"/>
      <c r="CJ787" s="281"/>
      <c r="CK787" s="281"/>
      <c r="CL787" s="281"/>
      <c r="CM787" s="281"/>
      <c r="CN787" s="281"/>
      <c r="CO787" s="281"/>
      <c r="CP787" s="281"/>
      <c r="CQ787" s="281"/>
      <c r="CR787" s="281"/>
      <c r="CS787" s="281"/>
      <c r="CT787" s="281"/>
      <c r="CU787" s="281"/>
      <c r="CV787" s="281"/>
      <c r="CW787" s="281"/>
      <c r="CX787" s="281"/>
      <c r="CY787" s="281"/>
      <c r="CZ787" s="281"/>
      <c r="DA787" s="281"/>
      <c r="DB787" s="281"/>
      <c r="DC787" s="281"/>
      <c r="DD787" s="281"/>
      <c r="DE787" s="281"/>
      <c r="DF787" s="281"/>
      <c r="DG787" s="281"/>
      <c r="DH787" s="281"/>
      <c r="DI787" s="281"/>
      <c r="DJ787" s="281"/>
      <c r="DK787" s="281"/>
      <c r="DL787" s="281"/>
      <c r="DM787" s="281"/>
      <c r="DN787" s="281"/>
      <c r="DO787" s="281"/>
      <c r="DP787" s="281"/>
      <c r="DQ787" s="281"/>
      <c r="DR787" s="281"/>
      <c r="DS787" s="281"/>
      <c r="DT787" s="281"/>
      <c r="DU787" s="281"/>
      <c r="DV787" s="281"/>
      <c r="DW787" s="281"/>
      <c r="DX787" s="281"/>
      <c r="DY787" s="281"/>
      <c r="DZ787" s="281"/>
      <c r="EA787" s="281"/>
      <c r="EB787" s="281"/>
      <c r="EC787" s="281"/>
      <c r="ED787" s="281"/>
      <c r="EE787" s="281"/>
      <c r="EF787" s="281"/>
      <c r="EG787" s="281"/>
      <c r="EH787" s="281"/>
      <c r="EI787" s="281"/>
    </row>
    <row r="788" spans="1:139" x14ac:dyDescent="0.25">
      <c r="A788" s="101" t="s">
        <v>25</v>
      </c>
      <c r="B788" s="102"/>
      <c r="C788" s="103" t="s">
        <v>171</v>
      </c>
      <c r="D788" s="110"/>
      <c r="E788" s="111"/>
      <c r="F788" s="112">
        <v>1.9</v>
      </c>
      <c r="G788" s="109">
        <v>4.4000000000000004</v>
      </c>
      <c r="H788" s="113">
        <v>13</v>
      </c>
      <c r="I788" s="109">
        <v>99</v>
      </c>
      <c r="J788" s="104" t="s">
        <v>27</v>
      </c>
      <c r="L788" s="235"/>
    </row>
    <row r="789" spans="1:139" x14ac:dyDescent="0.25">
      <c r="A789" s="101"/>
      <c r="B789" s="102" t="s">
        <v>28</v>
      </c>
      <c r="C789" s="108"/>
      <c r="D789" s="112">
        <v>25</v>
      </c>
      <c r="E789" s="109">
        <v>25</v>
      </c>
      <c r="F789" s="112"/>
      <c r="G789" s="109"/>
      <c r="H789" s="109"/>
      <c r="I789" s="109"/>
      <c r="J789" s="104"/>
      <c r="L789" s="235"/>
    </row>
    <row r="790" spans="1:139" ht="15.75" thickBot="1" x14ac:dyDescent="0.3">
      <c r="A790" s="101"/>
      <c r="B790" s="102" t="s">
        <v>22</v>
      </c>
      <c r="C790" s="108"/>
      <c r="D790" s="112">
        <v>5</v>
      </c>
      <c r="E790" s="109">
        <v>5</v>
      </c>
      <c r="F790" s="112" t="s">
        <v>1</v>
      </c>
      <c r="G790" s="109"/>
      <c r="H790" s="109"/>
      <c r="I790" s="109"/>
      <c r="J790" s="104"/>
      <c r="L790" s="235"/>
    </row>
    <row r="791" spans="1:139" ht="15.75" thickBot="1" x14ac:dyDescent="0.3">
      <c r="A791" s="171" t="s">
        <v>29</v>
      </c>
      <c r="B791" s="172"/>
      <c r="C791" s="247">
        <v>350</v>
      </c>
      <c r="D791" s="250"/>
      <c r="E791" s="173"/>
      <c r="F791" s="165">
        <v>10.15</v>
      </c>
      <c r="G791" s="165">
        <v>12.41</v>
      </c>
      <c r="H791" s="165">
        <v>33.619999999999997</v>
      </c>
      <c r="I791" s="165">
        <v>286</v>
      </c>
      <c r="J791" s="167"/>
      <c r="L791" s="235"/>
    </row>
    <row r="792" spans="1:139" x14ac:dyDescent="0.25">
      <c r="A792" s="71" t="s">
        <v>30</v>
      </c>
      <c r="B792" s="67"/>
      <c r="C792" s="72">
        <v>125</v>
      </c>
      <c r="D792" s="174">
        <v>125</v>
      </c>
      <c r="E792" s="72">
        <v>125</v>
      </c>
      <c r="F792" s="132">
        <v>0.1</v>
      </c>
      <c r="G792" s="131">
        <v>0</v>
      </c>
      <c r="H792" s="130">
        <v>18</v>
      </c>
      <c r="I792" s="131">
        <v>55</v>
      </c>
      <c r="J792" s="68" t="s">
        <v>53</v>
      </c>
      <c r="L792" s="235"/>
      <c r="M792" s="89"/>
      <c r="N792" s="66"/>
      <c r="O792" s="66"/>
      <c r="P792" s="66"/>
      <c r="Q792" s="66"/>
      <c r="R792" s="66"/>
      <c r="S792" s="66"/>
      <c r="T792" s="66"/>
      <c r="U792" s="66"/>
    </row>
    <row r="793" spans="1:139" ht="15.75" thickBot="1" x14ac:dyDescent="0.3">
      <c r="A793" s="71" t="s">
        <v>227</v>
      </c>
      <c r="B793" s="67"/>
      <c r="C793" s="72"/>
      <c r="D793" s="174"/>
      <c r="E793" s="72"/>
      <c r="F793" s="132"/>
      <c r="G793" s="132"/>
      <c r="H793" s="130"/>
      <c r="I793" s="132"/>
      <c r="J793" s="68"/>
      <c r="L793" s="235"/>
      <c r="M793" s="89"/>
      <c r="N793" s="66"/>
      <c r="O793" s="66"/>
      <c r="P793" s="66"/>
      <c r="Q793" s="66"/>
      <c r="R793" s="66"/>
      <c r="S793" s="66"/>
      <c r="T793" s="66"/>
      <c r="U793" s="66"/>
    </row>
    <row r="794" spans="1:139" ht="15.75" thickBot="1" x14ac:dyDescent="0.3">
      <c r="A794" s="171" t="s">
        <v>29</v>
      </c>
      <c r="B794" s="172"/>
      <c r="C794" s="247">
        <v>125</v>
      </c>
      <c r="D794" s="216"/>
      <c r="E794" s="249"/>
      <c r="F794" s="166">
        <v>0.1</v>
      </c>
      <c r="G794" s="166">
        <v>0</v>
      </c>
      <c r="H794" s="166">
        <v>18</v>
      </c>
      <c r="I794" s="166">
        <v>55</v>
      </c>
      <c r="J794" s="167"/>
      <c r="L794" s="235"/>
    </row>
    <row r="795" spans="1:139" ht="15.75" thickBot="1" x14ac:dyDescent="0.3">
      <c r="A795" s="82"/>
      <c r="B795" s="83"/>
      <c r="C795" s="246">
        <v>469</v>
      </c>
      <c r="D795" s="257"/>
      <c r="E795" s="258"/>
      <c r="F795" s="453">
        <v>10.25</v>
      </c>
      <c r="G795" s="453">
        <v>12.3</v>
      </c>
      <c r="H795" s="453">
        <v>51.62</v>
      </c>
      <c r="I795" s="453">
        <v>341</v>
      </c>
      <c r="J795" s="158"/>
      <c r="L795" s="235"/>
    </row>
    <row r="796" spans="1:139" x14ac:dyDescent="0.25">
      <c r="A796" s="82"/>
      <c r="B796" s="83" t="s">
        <v>32</v>
      </c>
      <c r="C796" s="253"/>
      <c r="D796" s="257"/>
      <c r="E796" s="254"/>
      <c r="F796" s="453"/>
      <c r="G796" s="156"/>
      <c r="H796" s="454"/>
      <c r="I796" s="453"/>
      <c r="J796" s="158"/>
      <c r="L796" s="235"/>
    </row>
    <row r="797" spans="1:139" s="65" customFormat="1" x14ac:dyDescent="0.25">
      <c r="A797" s="339" t="s">
        <v>430</v>
      </c>
      <c r="B797" s="340"/>
      <c r="C797" s="341">
        <v>30</v>
      </c>
      <c r="D797" s="342"/>
      <c r="E797" s="343"/>
      <c r="F797" s="342">
        <v>0.33</v>
      </c>
      <c r="G797" s="343">
        <v>0.06</v>
      </c>
      <c r="H797" s="342">
        <v>1.1399999999999999</v>
      </c>
      <c r="I797" s="344">
        <v>7.2</v>
      </c>
      <c r="J797" s="343" t="s">
        <v>212</v>
      </c>
      <c r="K797" s="234"/>
      <c r="L797" s="235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  <c r="AA797" s="66"/>
      <c r="AB797" s="66"/>
      <c r="AC797" s="66"/>
      <c r="AD797" s="66"/>
      <c r="AE797" s="66"/>
      <c r="AF797" s="66"/>
      <c r="AG797" s="66"/>
      <c r="AH797" s="66"/>
      <c r="AI797" s="66"/>
      <c r="AJ797" s="66"/>
      <c r="AK797" s="66"/>
      <c r="AL797" s="66"/>
      <c r="AM797" s="66"/>
      <c r="AN797" s="66"/>
      <c r="AO797" s="66"/>
      <c r="AP797" s="66"/>
      <c r="AQ797" s="66"/>
      <c r="AR797" s="66"/>
      <c r="AS797" s="66"/>
      <c r="AT797" s="66"/>
      <c r="AU797" s="66"/>
      <c r="AV797" s="66"/>
      <c r="AW797" s="66"/>
      <c r="AX797" s="66"/>
      <c r="AY797" s="66"/>
      <c r="AZ797" s="66"/>
      <c r="BA797" s="66"/>
      <c r="BB797" s="66"/>
      <c r="BC797" s="66"/>
      <c r="BD797" s="66"/>
      <c r="BE797" s="66"/>
      <c r="BF797" s="66"/>
      <c r="BG797" s="66"/>
      <c r="BH797" s="66"/>
      <c r="BI797" s="66"/>
      <c r="BJ797" s="66"/>
      <c r="BK797" s="66"/>
      <c r="BL797" s="66"/>
      <c r="BM797" s="66"/>
      <c r="BN797" s="66"/>
      <c r="BO797" s="66"/>
      <c r="BP797" s="66"/>
      <c r="BQ797" s="66"/>
      <c r="BR797" s="66"/>
      <c r="BS797" s="66"/>
      <c r="BT797" s="66"/>
      <c r="BU797" s="66"/>
      <c r="BV797" s="66"/>
      <c r="BW797" s="66"/>
      <c r="BX797" s="66"/>
      <c r="BY797" s="66"/>
      <c r="BZ797" s="66"/>
      <c r="CA797" s="66"/>
      <c r="CB797" s="66"/>
      <c r="CC797" s="66"/>
      <c r="CD797" s="66"/>
      <c r="CE797" s="66"/>
      <c r="CF797" s="66"/>
      <c r="CG797" s="66"/>
      <c r="CH797" s="66"/>
      <c r="CI797" s="66"/>
      <c r="CJ797" s="66"/>
      <c r="CK797" s="66"/>
      <c r="CL797" s="66"/>
      <c r="CM797" s="66"/>
      <c r="CN797" s="66"/>
      <c r="CO797" s="66"/>
      <c r="CP797" s="66"/>
      <c r="CQ797" s="66"/>
      <c r="CR797" s="66"/>
      <c r="CS797" s="66"/>
      <c r="CT797" s="66"/>
      <c r="CU797" s="66"/>
      <c r="CV797" s="66"/>
      <c r="CW797" s="66"/>
      <c r="CX797" s="66"/>
      <c r="CY797" s="66"/>
      <c r="CZ797" s="66"/>
      <c r="DA797" s="66"/>
      <c r="DB797" s="66"/>
      <c r="DC797" s="66"/>
      <c r="DD797" s="66"/>
      <c r="DE797" s="66"/>
      <c r="DF797" s="66"/>
      <c r="DG797" s="66"/>
      <c r="DH797" s="66"/>
      <c r="DI797" s="66"/>
      <c r="DJ797" s="66"/>
      <c r="DK797" s="66"/>
      <c r="DL797" s="66"/>
      <c r="DM797" s="66"/>
      <c r="DN797" s="66"/>
      <c r="DO797" s="66"/>
      <c r="DP797" s="66"/>
      <c r="DQ797" s="66"/>
      <c r="DR797" s="66"/>
      <c r="DS797" s="66"/>
      <c r="DT797" s="66"/>
      <c r="DU797" s="66"/>
      <c r="DV797" s="66"/>
      <c r="DW797" s="66"/>
      <c r="DX797" s="66"/>
      <c r="DY797" s="66"/>
      <c r="DZ797" s="66"/>
      <c r="EA797" s="66"/>
      <c r="EB797" s="66"/>
      <c r="EC797" s="66"/>
      <c r="ED797" s="66"/>
      <c r="EE797" s="66"/>
      <c r="EF797" s="66"/>
      <c r="EG797" s="66"/>
      <c r="EH797" s="66"/>
      <c r="EI797" s="66"/>
    </row>
    <row r="798" spans="1:139" s="65" customFormat="1" x14ac:dyDescent="0.25">
      <c r="A798" s="339"/>
      <c r="B798" s="340" t="s">
        <v>122</v>
      </c>
      <c r="C798" s="341"/>
      <c r="D798" s="342">
        <v>30.6</v>
      </c>
      <c r="E798" s="343">
        <v>30</v>
      </c>
      <c r="F798" s="342"/>
      <c r="G798" s="343"/>
      <c r="H798" s="342"/>
      <c r="I798" s="344"/>
      <c r="J798" s="345"/>
      <c r="K798" s="234"/>
      <c r="L798" s="235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  <c r="AC798" s="66"/>
      <c r="AD798" s="66"/>
      <c r="AE798" s="66"/>
      <c r="AF798" s="66"/>
      <c r="AG798" s="66"/>
      <c r="AH798" s="66"/>
      <c r="AI798" s="66"/>
      <c r="AJ798" s="66"/>
      <c r="AK798" s="66"/>
      <c r="AL798" s="66"/>
      <c r="AM798" s="66"/>
      <c r="AN798" s="66"/>
      <c r="AO798" s="66"/>
      <c r="AP798" s="66"/>
      <c r="AQ798" s="66"/>
      <c r="AR798" s="66"/>
      <c r="AS798" s="66"/>
      <c r="AT798" s="66"/>
      <c r="AU798" s="66"/>
      <c r="AV798" s="66"/>
      <c r="AW798" s="66"/>
      <c r="AX798" s="66"/>
      <c r="AY798" s="66"/>
      <c r="AZ798" s="66"/>
      <c r="BA798" s="66"/>
      <c r="BB798" s="66"/>
      <c r="BC798" s="66"/>
      <c r="BD798" s="66"/>
      <c r="BE798" s="66"/>
      <c r="BF798" s="66"/>
      <c r="BG798" s="66"/>
      <c r="BH798" s="66"/>
      <c r="BI798" s="66"/>
      <c r="BJ798" s="66"/>
      <c r="BK798" s="66"/>
      <c r="BL798" s="66"/>
      <c r="BM798" s="66"/>
      <c r="BN798" s="66"/>
      <c r="BO798" s="66"/>
      <c r="BP798" s="66"/>
      <c r="BQ798" s="66"/>
      <c r="BR798" s="66"/>
      <c r="BS798" s="66"/>
      <c r="BT798" s="66"/>
      <c r="BU798" s="66"/>
      <c r="BV798" s="66"/>
      <c r="BW798" s="66"/>
      <c r="BX798" s="66"/>
      <c r="BY798" s="66"/>
      <c r="BZ798" s="66"/>
      <c r="CA798" s="66"/>
      <c r="CB798" s="66"/>
      <c r="CC798" s="66"/>
      <c r="CD798" s="66"/>
      <c r="CE798" s="66"/>
      <c r="CF798" s="66"/>
      <c r="CG798" s="66"/>
      <c r="CH798" s="66"/>
      <c r="CI798" s="66"/>
      <c r="CJ798" s="66"/>
      <c r="CK798" s="66"/>
      <c r="CL798" s="66"/>
      <c r="CM798" s="66"/>
      <c r="CN798" s="66"/>
      <c r="CO798" s="66"/>
      <c r="CP798" s="66"/>
      <c r="CQ798" s="66"/>
      <c r="CR798" s="66"/>
      <c r="CS798" s="66"/>
      <c r="CT798" s="66"/>
      <c r="CU798" s="66"/>
      <c r="CV798" s="66"/>
      <c r="CW798" s="66"/>
      <c r="CX798" s="66"/>
      <c r="CY798" s="66"/>
      <c r="CZ798" s="66"/>
      <c r="DA798" s="66"/>
      <c r="DB798" s="66"/>
      <c r="DC798" s="66"/>
      <c r="DD798" s="66"/>
      <c r="DE798" s="66"/>
      <c r="DF798" s="66"/>
      <c r="DG798" s="66"/>
      <c r="DH798" s="66"/>
      <c r="DI798" s="66"/>
      <c r="DJ798" s="66"/>
      <c r="DK798" s="66"/>
      <c r="DL798" s="66"/>
      <c r="DM798" s="66"/>
      <c r="DN798" s="66"/>
      <c r="DO798" s="66"/>
      <c r="DP798" s="66"/>
      <c r="DQ798" s="66"/>
      <c r="DR798" s="66"/>
      <c r="DS798" s="66"/>
      <c r="DT798" s="66"/>
      <c r="DU798" s="66"/>
      <c r="DV798" s="66"/>
      <c r="DW798" s="66"/>
      <c r="DX798" s="66"/>
      <c r="DY798" s="66"/>
      <c r="DZ798" s="66"/>
      <c r="EA798" s="66"/>
      <c r="EB798" s="66"/>
      <c r="EC798" s="66"/>
      <c r="ED798" s="66"/>
      <c r="EE798" s="66"/>
      <c r="EF798" s="66"/>
      <c r="EG798" s="66"/>
      <c r="EH798" s="66"/>
      <c r="EI798" s="66"/>
    </row>
    <row r="799" spans="1:139" s="66" customFormat="1" ht="25.5" x14ac:dyDescent="0.25">
      <c r="A799" s="327" t="s">
        <v>350</v>
      </c>
      <c r="B799" s="215"/>
      <c r="C799" s="187" t="s">
        <v>126</v>
      </c>
      <c r="D799" s="74"/>
      <c r="E799" s="175"/>
      <c r="F799" s="131">
        <v>2.5</v>
      </c>
      <c r="G799" s="130">
        <v>3.5</v>
      </c>
      <c r="H799" s="131">
        <v>10.7</v>
      </c>
      <c r="I799" s="131">
        <v>83</v>
      </c>
      <c r="J799" s="68" t="s">
        <v>243</v>
      </c>
      <c r="K799" s="234"/>
      <c r="L799" s="235"/>
      <c r="M799" s="234"/>
      <c r="N799" s="89"/>
      <c r="O799" s="89"/>
      <c r="P799" s="89"/>
      <c r="Q799" s="89"/>
      <c r="R799" s="89"/>
      <c r="S799" s="89"/>
      <c r="T799" s="89"/>
      <c r="U799" s="89"/>
    </row>
    <row r="800" spans="1:139" s="66" customFormat="1" x14ac:dyDescent="0.25">
      <c r="A800" s="71"/>
      <c r="B800" s="67" t="s">
        <v>46</v>
      </c>
      <c r="C800" s="131"/>
      <c r="D800" s="74">
        <v>37.5</v>
      </c>
      <c r="E800" s="175">
        <v>30</v>
      </c>
      <c r="F800" s="131"/>
      <c r="G800" s="130"/>
      <c r="H800" s="131"/>
      <c r="I800" s="131"/>
      <c r="J800" s="68"/>
      <c r="K800" s="234"/>
      <c r="L800" s="235"/>
      <c r="M800" s="234"/>
      <c r="N800" s="89"/>
      <c r="O800" s="89"/>
      <c r="P800" s="89"/>
      <c r="Q800" s="89"/>
      <c r="R800" s="89"/>
      <c r="S800" s="89"/>
      <c r="T800" s="89"/>
      <c r="U800" s="89"/>
    </row>
    <row r="801" spans="1:21" s="66" customFormat="1" x14ac:dyDescent="0.25">
      <c r="A801" s="71"/>
      <c r="B801" s="67" t="s">
        <v>34</v>
      </c>
      <c r="C801" s="131"/>
      <c r="D801" s="74">
        <v>23.94</v>
      </c>
      <c r="E801" s="175">
        <v>18</v>
      </c>
      <c r="F801" s="131"/>
      <c r="G801" s="130"/>
      <c r="H801" s="131"/>
      <c r="I801" s="131"/>
      <c r="J801" s="68"/>
      <c r="K801" s="234"/>
      <c r="L801" s="235"/>
      <c r="M801" s="234"/>
      <c r="N801" s="89"/>
      <c r="O801" s="89"/>
      <c r="P801" s="89"/>
      <c r="Q801" s="89"/>
      <c r="R801" s="89"/>
      <c r="S801" s="89"/>
      <c r="T801" s="89"/>
      <c r="U801" s="89"/>
    </row>
    <row r="802" spans="1:21" s="66" customFormat="1" x14ac:dyDescent="0.25">
      <c r="A802" s="71"/>
      <c r="B802" s="67" t="s">
        <v>36</v>
      </c>
      <c r="C802" s="131"/>
      <c r="D802" s="74">
        <v>7.5</v>
      </c>
      <c r="E802" s="175">
        <v>6</v>
      </c>
      <c r="F802" s="131"/>
      <c r="G802" s="130"/>
      <c r="H802" s="131"/>
      <c r="I802" s="131"/>
      <c r="J802" s="68"/>
      <c r="K802" s="234"/>
      <c r="L802" s="235"/>
      <c r="M802" s="234"/>
      <c r="N802" s="89"/>
      <c r="O802" s="89"/>
      <c r="P802" s="89"/>
      <c r="Q802" s="89"/>
      <c r="R802" s="89"/>
      <c r="S802" s="89"/>
      <c r="T802" s="89"/>
      <c r="U802" s="89"/>
    </row>
    <row r="803" spans="1:21" s="66" customFormat="1" x14ac:dyDescent="0.25">
      <c r="A803" s="71"/>
      <c r="B803" s="67" t="s">
        <v>37</v>
      </c>
      <c r="C803" s="131"/>
      <c r="D803" s="74">
        <v>7.14</v>
      </c>
      <c r="E803" s="175">
        <v>6</v>
      </c>
      <c r="F803" s="131"/>
      <c r="G803" s="130"/>
      <c r="H803" s="131"/>
      <c r="I803" s="131"/>
      <c r="J803" s="68"/>
      <c r="K803" s="234"/>
      <c r="L803" s="235"/>
      <c r="M803" s="234"/>
      <c r="N803" s="89"/>
      <c r="O803" s="89"/>
      <c r="P803" s="89"/>
      <c r="Q803" s="89"/>
      <c r="R803" s="89"/>
      <c r="S803" s="89"/>
      <c r="T803" s="89"/>
      <c r="U803" s="89"/>
    </row>
    <row r="804" spans="1:21" s="66" customFormat="1" x14ac:dyDescent="0.25">
      <c r="A804" s="71"/>
      <c r="B804" s="67" t="s">
        <v>38</v>
      </c>
      <c r="C804" s="131"/>
      <c r="D804" s="74">
        <v>3</v>
      </c>
      <c r="E804" s="175">
        <v>3</v>
      </c>
      <c r="F804" s="131"/>
      <c r="G804" s="130"/>
      <c r="H804" s="131"/>
      <c r="I804" s="131"/>
      <c r="J804" s="68"/>
      <c r="K804" s="234"/>
      <c r="L804" s="235"/>
      <c r="M804" s="234"/>
      <c r="N804" s="89"/>
      <c r="O804" s="89"/>
      <c r="P804" s="89"/>
      <c r="Q804" s="89"/>
      <c r="R804" s="89"/>
      <c r="S804" s="89"/>
      <c r="T804" s="89"/>
      <c r="U804" s="89"/>
    </row>
    <row r="805" spans="1:21" s="66" customFormat="1" x14ac:dyDescent="0.25">
      <c r="A805" s="71"/>
      <c r="B805" s="67" t="s">
        <v>40</v>
      </c>
      <c r="C805" s="131"/>
      <c r="D805" s="74">
        <v>5</v>
      </c>
      <c r="E805" s="175">
        <v>5</v>
      </c>
      <c r="F805" s="131"/>
      <c r="G805" s="130"/>
      <c r="H805" s="131"/>
      <c r="I805" s="131"/>
      <c r="J805" s="68"/>
      <c r="K805" s="234"/>
      <c r="L805" s="235"/>
      <c r="M805" s="234"/>
      <c r="N805" s="89"/>
      <c r="O805" s="89"/>
      <c r="P805" s="89"/>
      <c r="Q805" s="89"/>
      <c r="R805" s="89"/>
      <c r="S805" s="89"/>
      <c r="T805" s="89"/>
      <c r="U805" s="89"/>
    </row>
    <row r="806" spans="1:21" s="66" customFormat="1" x14ac:dyDescent="0.25">
      <c r="A806" s="71"/>
      <c r="B806" s="67" t="s">
        <v>21</v>
      </c>
      <c r="C806" s="131"/>
      <c r="D806" s="74">
        <v>0.5</v>
      </c>
      <c r="E806" s="175">
        <v>0.5</v>
      </c>
      <c r="F806" s="131"/>
      <c r="G806" s="130"/>
      <c r="H806" s="131"/>
      <c r="I806" s="131"/>
      <c r="J806" s="68"/>
      <c r="K806" s="234"/>
      <c r="L806" s="235"/>
      <c r="M806" s="234"/>
      <c r="N806" s="89"/>
      <c r="O806" s="89"/>
      <c r="P806" s="89"/>
      <c r="Q806" s="89"/>
      <c r="R806" s="89"/>
      <c r="S806" s="89"/>
      <c r="T806" s="89"/>
      <c r="U806" s="89"/>
    </row>
    <row r="807" spans="1:21" s="66" customFormat="1" x14ac:dyDescent="0.25">
      <c r="A807" s="71"/>
      <c r="B807" s="67" t="s">
        <v>19</v>
      </c>
      <c r="C807" s="131"/>
      <c r="D807" s="74">
        <v>120</v>
      </c>
      <c r="E807" s="175">
        <v>120</v>
      </c>
      <c r="F807" s="131"/>
      <c r="G807" s="130"/>
      <c r="H807" s="131"/>
      <c r="I807" s="131"/>
      <c r="J807" s="68"/>
      <c r="K807" s="234"/>
      <c r="L807" s="235"/>
      <c r="M807" s="234"/>
      <c r="N807" s="89"/>
      <c r="O807" s="89"/>
      <c r="P807" s="89"/>
      <c r="Q807" s="89"/>
      <c r="R807" s="89"/>
      <c r="S807" s="89"/>
      <c r="T807" s="89"/>
      <c r="U807" s="89"/>
    </row>
    <row r="808" spans="1:21" s="66" customFormat="1" ht="23.25" x14ac:dyDescent="0.25">
      <c r="A808" s="71" t="s">
        <v>351</v>
      </c>
      <c r="B808" s="67"/>
      <c r="C808" s="74">
        <v>130</v>
      </c>
      <c r="D808" s="76"/>
      <c r="E808" s="75"/>
      <c r="F808" s="130">
        <v>10</v>
      </c>
      <c r="G808" s="131">
        <v>10</v>
      </c>
      <c r="H808" s="130">
        <v>33</v>
      </c>
      <c r="I808" s="131">
        <v>261</v>
      </c>
      <c r="J808" s="68" t="s">
        <v>349</v>
      </c>
      <c r="K808" s="234"/>
      <c r="L808" s="235"/>
      <c r="M808" s="234"/>
      <c r="N808" s="89"/>
      <c r="O808" s="89"/>
      <c r="P808" s="89"/>
      <c r="Q808" s="89"/>
      <c r="R808" s="89"/>
      <c r="S808" s="89"/>
      <c r="T808" s="89"/>
      <c r="U808" s="89"/>
    </row>
    <row r="809" spans="1:21" s="66" customFormat="1" x14ac:dyDescent="0.25">
      <c r="A809" s="71"/>
      <c r="B809" s="67" t="s">
        <v>41</v>
      </c>
      <c r="C809" s="187"/>
      <c r="D809" s="130">
        <v>33.799999999999997</v>
      </c>
      <c r="E809" s="75">
        <v>33.799999999999997</v>
      </c>
      <c r="F809" s="130"/>
      <c r="G809" s="131"/>
      <c r="H809" s="130"/>
      <c r="I809" s="131"/>
      <c r="J809" s="68"/>
      <c r="K809" s="234"/>
      <c r="L809" s="235"/>
      <c r="M809" s="234"/>
      <c r="N809" s="89"/>
      <c r="O809" s="89"/>
      <c r="P809" s="89"/>
      <c r="Q809" s="89"/>
      <c r="R809" s="89"/>
      <c r="S809" s="89"/>
      <c r="T809" s="89"/>
      <c r="U809" s="89"/>
    </row>
    <row r="810" spans="1:21" s="66" customFormat="1" x14ac:dyDescent="0.25">
      <c r="A810" s="71"/>
      <c r="B810" s="67" t="s">
        <v>71</v>
      </c>
      <c r="C810" s="187"/>
      <c r="D810" s="130"/>
      <c r="E810" s="75">
        <v>20.8</v>
      </c>
      <c r="F810" s="130"/>
      <c r="G810" s="131"/>
      <c r="H810" s="130"/>
      <c r="I810" s="131"/>
      <c r="J810" s="68"/>
      <c r="K810" s="234"/>
      <c r="L810" s="235"/>
      <c r="M810" s="234"/>
      <c r="N810" s="89"/>
      <c r="O810" s="89"/>
      <c r="P810" s="89"/>
      <c r="Q810" s="89"/>
      <c r="R810" s="89"/>
      <c r="S810" s="89"/>
      <c r="T810" s="89"/>
      <c r="U810" s="89"/>
    </row>
    <row r="811" spans="1:21" s="66" customFormat="1" x14ac:dyDescent="0.25">
      <c r="A811" s="71"/>
      <c r="B811" s="67" t="s">
        <v>38</v>
      </c>
      <c r="C811" s="187"/>
      <c r="D811" s="76">
        <v>4.3</v>
      </c>
      <c r="E811" s="75">
        <v>4.3</v>
      </c>
      <c r="F811" s="130"/>
      <c r="G811" s="131"/>
      <c r="H811" s="130"/>
      <c r="I811" s="131"/>
      <c r="J811" s="68"/>
      <c r="K811" s="234"/>
      <c r="L811" s="235"/>
      <c r="M811" s="234"/>
      <c r="N811" s="89"/>
      <c r="O811" s="89"/>
      <c r="P811" s="89"/>
      <c r="Q811" s="89"/>
      <c r="R811" s="89"/>
      <c r="S811" s="89"/>
      <c r="T811" s="89"/>
      <c r="U811" s="89"/>
    </row>
    <row r="812" spans="1:21" s="66" customFormat="1" x14ac:dyDescent="0.25">
      <c r="A812" s="71"/>
      <c r="B812" s="67" t="s">
        <v>37</v>
      </c>
      <c r="C812" s="187"/>
      <c r="D812" s="76">
        <v>7.7</v>
      </c>
      <c r="E812" s="75">
        <v>6.5</v>
      </c>
      <c r="F812" s="130"/>
      <c r="G812" s="131"/>
      <c r="H812" s="130"/>
      <c r="I812" s="131"/>
      <c r="J812" s="68"/>
      <c r="K812" s="234"/>
      <c r="L812" s="235"/>
      <c r="M812" s="234"/>
      <c r="N812" s="89"/>
      <c r="O812" s="89"/>
      <c r="P812" s="89"/>
      <c r="Q812" s="89"/>
      <c r="R812" s="89"/>
      <c r="S812" s="89"/>
      <c r="T812" s="89"/>
      <c r="U812" s="89"/>
    </row>
    <row r="813" spans="1:21" s="66" customFormat="1" x14ac:dyDescent="0.25">
      <c r="A813" s="71"/>
      <c r="B813" s="67" t="s">
        <v>36</v>
      </c>
      <c r="C813" s="187"/>
      <c r="D813" s="76">
        <v>10.75</v>
      </c>
      <c r="E813" s="75">
        <v>8.6</v>
      </c>
      <c r="F813" s="130"/>
      <c r="G813" s="131"/>
      <c r="H813" s="130"/>
      <c r="I813" s="131"/>
      <c r="J813" s="68"/>
      <c r="K813" s="234"/>
      <c r="L813" s="235"/>
      <c r="M813" s="234"/>
      <c r="N813" s="89"/>
      <c r="O813" s="89"/>
      <c r="P813" s="89"/>
      <c r="Q813" s="89"/>
      <c r="R813" s="89"/>
      <c r="S813" s="89"/>
      <c r="T813" s="89"/>
      <c r="U813" s="89"/>
    </row>
    <row r="814" spans="1:21" s="66" customFormat="1" x14ac:dyDescent="0.25">
      <c r="A814" s="71"/>
      <c r="B814" s="67" t="s">
        <v>72</v>
      </c>
      <c r="C814" s="187"/>
      <c r="D814" s="76">
        <v>27.7</v>
      </c>
      <c r="E814" s="75">
        <v>27.7</v>
      </c>
      <c r="F814" s="132"/>
      <c r="G814" s="131"/>
      <c r="H814" s="130"/>
      <c r="I814" s="131"/>
      <c r="J814" s="68"/>
      <c r="K814" s="234"/>
      <c r="L814" s="235"/>
      <c r="M814" s="234"/>
      <c r="N814" s="89"/>
      <c r="O814" s="89"/>
      <c r="P814" s="89"/>
      <c r="Q814" s="89"/>
      <c r="R814" s="89"/>
      <c r="S814" s="89"/>
      <c r="T814" s="89"/>
      <c r="U814" s="89"/>
    </row>
    <row r="815" spans="1:21" s="66" customFormat="1" x14ac:dyDescent="0.25">
      <c r="A815" s="71"/>
      <c r="B815" s="67" t="s">
        <v>56</v>
      </c>
      <c r="C815" s="187"/>
      <c r="D815" s="76">
        <v>56</v>
      </c>
      <c r="E815" s="75">
        <v>56</v>
      </c>
      <c r="F815" s="130"/>
      <c r="G815" s="131"/>
      <c r="H815" s="130"/>
      <c r="I815" s="131"/>
      <c r="J815" s="68"/>
      <c r="K815" s="234"/>
      <c r="L815" s="235"/>
      <c r="M815" s="234"/>
      <c r="N815" s="89"/>
      <c r="O815" s="89"/>
      <c r="P815" s="89"/>
      <c r="Q815" s="89"/>
      <c r="R815" s="89"/>
      <c r="S815" s="89"/>
      <c r="T815" s="89"/>
      <c r="U815" s="89"/>
    </row>
    <row r="816" spans="1:21" s="66" customFormat="1" x14ac:dyDescent="0.25">
      <c r="A816" s="71"/>
      <c r="B816" s="67" t="s">
        <v>21</v>
      </c>
      <c r="C816" s="187"/>
      <c r="D816" s="75">
        <v>1</v>
      </c>
      <c r="E816" s="75">
        <v>1</v>
      </c>
      <c r="F816" s="131"/>
      <c r="G816" s="131"/>
      <c r="H816" s="131"/>
      <c r="I816" s="131"/>
      <c r="J816" s="68"/>
      <c r="K816" s="234"/>
      <c r="L816" s="235"/>
      <c r="M816" s="234"/>
      <c r="N816" s="89"/>
      <c r="O816" s="89"/>
      <c r="P816" s="89"/>
      <c r="Q816" s="89"/>
      <c r="R816" s="89"/>
      <c r="S816" s="89"/>
      <c r="T816" s="89"/>
      <c r="U816" s="89"/>
    </row>
    <row r="817" spans="1:188" s="66" customFormat="1" x14ac:dyDescent="0.25">
      <c r="A817" s="71"/>
      <c r="B817" s="67" t="s">
        <v>73</v>
      </c>
      <c r="C817" s="187"/>
      <c r="D817" s="76"/>
      <c r="E817" s="75">
        <v>109.2</v>
      </c>
      <c r="F817" s="130"/>
      <c r="G817" s="131"/>
      <c r="H817" s="130"/>
      <c r="I817" s="132"/>
      <c r="J817" s="68"/>
      <c r="K817" s="234"/>
      <c r="L817" s="235"/>
      <c r="M817" s="234"/>
      <c r="N817" s="89"/>
      <c r="O817" s="89"/>
      <c r="P817" s="89"/>
      <c r="Q817" s="89"/>
      <c r="R817" s="89"/>
      <c r="S817" s="89"/>
      <c r="T817" s="89"/>
      <c r="U817" s="89"/>
    </row>
    <row r="818" spans="1:188" s="278" customFormat="1" x14ac:dyDescent="0.25">
      <c r="A818" s="71" t="s">
        <v>413</v>
      </c>
      <c r="B818" s="67"/>
      <c r="C818" s="74">
        <v>150</v>
      </c>
      <c r="D818" s="73"/>
      <c r="E818" s="74"/>
      <c r="F818" s="132">
        <v>0.5</v>
      </c>
      <c r="G818" s="131">
        <v>2.5000000000000001E-2</v>
      </c>
      <c r="H818" s="130">
        <v>12.5</v>
      </c>
      <c r="I818" s="131">
        <v>52.1</v>
      </c>
      <c r="J818" s="68" t="s">
        <v>414</v>
      </c>
      <c r="K818" s="234"/>
      <c r="L818" s="235"/>
      <c r="M818" s="234"/>
      <c r="N818" s="89"/>
      <c r="O818" s="89"/>
      <c r="P818" s="89"/>
      <c r="Q818" s="89"/>
      <c r="R818" s="89"/>
      <c r="S818" s="89"/>
      <c r="T818" s="89"/>
      <c r="U818" s="89"/>
      <c r="V818" s="66"/>
      <c r="W818" s="66"/>
      <c r="X818" s="66"/>
      <c r="Y818" s="66"/>
      <c r="Z818" s="66"/>
      <c r="AA818" s="66"/>
      <c r="AB818" s="66"/>
      <c r="AC818" s="66"/>
      <c r="AD818" s="66"/>
      <c r="AE818" s="66"/>
      <c r="AF818" s="66"/>
      <c r="AG818" s="66"/>
      <c r="AH818" s="66"/>
      <c r="AI818" s="66"/>
      <c r="AJ818" s="66"/>
      <c r="AK818" s="66"/>
      <c r="AL818" s="66"/>
      <c r="AM818" s="66"/>
      <c r="AN818" s="66"/>
      <c r="AO818" s="66"/>
      <c r="AP818" s="66"/>
      <c r="AQ818" s="66"/>
      <c r="AR818" s="66"/>
      <c r="AS818" s="66"/>
      <c r="AT818" s="66"/>
      <c r="AU818" s="66"/>
      <c r="AV818" s="66"/>
      <c r="AW818" s="66"/>
      <c r="AX818" s="66"/>
      <c r="AY818" s="66"/>
      <c r="AZ818" s="66"/>
      <c r="BA818" s="66"/>
      <c r="BB818" s="66"/>
      <c r="BC818" s="66"/>
      <c r="BD818" s="66"/>
      <c r="BE818" s="66"/>
      <c r="BF818" s="66"/>
      <c r="BG818" s="66"/>
      <c r="BH818" s="66"/>
      <c r="BI818" s="66"/>
      <c r="BJ818" s="66"/>
      <c r="BK818" s="66"/>
      <c r="BL818" s="66"/>
      <c r="BM818" s="66"/>
      <c r="BN818" s="66"/>
      <c r="BO818" s="66"/>
      <c r="BP818" s="66"/>
      <c r="BQ818" s="66"/>
      <c r="BR818" s="66"/>
      <c r="BS818" s="66"/>
      <c r="BT818" s="66"/>
      <c r="BU818" s="66"/>
      <c r="BV818" s="66"/>
      <c r="BW818" s="66"/>
      <c r="BX818" s="66"/>
      <c r="BY818" s="66"/>
      <c r="BZ818" s="66"/>
      <c r="CA818" s="66"/>
      <c r="CB818" s="66"/>
      <c r="CC818" s="66"/>
      <c r="CD818" s="66"/>
      <c r="CE818" s="66"/>
      <c r="CF818" s="66"/>
      <c r="CG818" s="66"/>
      <c r="CH818" s="66"/>
      <c r="CI818" s="66"/>
      <c r="CJ818" s="66"/>
      <c r="CK818" s="66"/>
      <c r="CL818" s="66"/>
      <c r="CM818" s="66"/>
      <c r="CN818" s="66"/>
      <c r="CO818" s="66"/>
      <c r="CP818" s="66"/>
      <c r="CQ818" s="66"/>
      <c r="CR818" s="66"/>
      <c r="CS818" s="66"/>
      <c r="CT818" s="66"/>
      <c r="CU818" s="66"/>
      <c r="CV818" s="66"/>
      <c r="CW818" s="66"/>
      <c r="CX818" s="66"/>
      <c r="CY818" s="66"/>
      <c r="CZ818" s="66"/>
      <c r="DA818" s="66"/>
      <c r="DB818" s="66"/>
      <c r="DC818" s="66"/>
      <c r="DD818" s="66"/>
      <c r="DE818" s="66"/>
      <c r="DF818" s="66"/>
      <c r="DG818" s="66"/>
      <c r="DH818" s="66"/>
      <c r="DI818" s="66"/>
      <c r="DJ818" s="66"/>
      <c r="DK818" s="66"/>
      <c r="DL818" s="66"/>
      <c r="DM818" s="66"/>
      <c r="DN818" s="66"/>
      <c r="DO818" s="66"/>
      <c r="DP818" s="66"/>
      <c r="DQ818" s="66"/>
      <c r="DR818" s="66"/>
      <c r="DS818" s="66"/>
      <c r="DT818" s="66"/>
      <c r="DU818" s="66"/>
      <c r="DV818" s="66"/>
      <c r="DW818" s="66"/>
      <c r="DX818" s="66"/>
      <c r="DY818" s="66"/>
      <c r="DZ818" s="66"/>
      <c r="EA818" s="66"/>
      <c r="EB818" s="66"/>
      <c r="EC818" s="66"/>
      <c r="ED818" s="66"/>
      <c r="EE818" s="66"/>
      <c r="EF818" s="66"/>
      <c r="EG818" s="66"/>
      <c r="EH818" s="66"/>
      <c r="EI818" s="66"/>
      <c r="EJ818" s="66"/>
      <c r="EK818" s="66"/>
      <c r="EL818" s="66"/>
      <c r="EM818" s="66"/>
      <c r="EN818" s="66"/>
      <c r="EO818" s="66"/>
      <c r="EP818" s="66"/>
      <c r="EQ818" s="66"/>
      <c r="ER818" s="66"/>
      <c r="ES818" s="66"/>
      <c r="ET818" s="66"/>
      <c r="EU818" s="66"/>
      <c r="EV818" s="66"/>
      <c r="EW818" s="66"/>
      <c r="EX818" s="66"/>
      <c r="EY818" s="66"/>
      <c r="EZ818" s="66"/>
      <c r="FA818" s="66"/>
      <c r="FB818" s="66"/>
      <c r="FC818" s="66"/>
      <c r="FD818" s="66"/>
      <c r="FE818" s="66"/>
      <c r="FF818" s="66"/>
      <c r="FG818" s="66"/>
      <c r="FH818" s="66"/>
      <c r="FI818" s="66"/>
      <c r="FJ818" s="66"/>
      <c r="FK818" s="66"/>
      <c r="FL818" s="66"/>
      <c r="FM818" s="66"/>
      <c r="FN818" s="66"/>
      <c r="FO818" s="66"/>
      <c r="FP818" s="66"/>
      <c r="FQ818" s="66"/>
      <c r="FR818" s="66"/>
      <c r="FS818" s="66"/>
      <c r="FT818" s="66"/>
      <c r="FU818" s="66"/>
      <c r="FV818" s="66"/>
      <c r="FW818" s="66"/>
      <c r="FX818" s="66"/>
      <c r="FY818" s="66"/>
      <c r="FZ818" s="66"/>
      <c r="GA818" s="66"/>
      <c r="GB818" s="66"/>
      <c r="GC818" s="66"/>
      <c r="GD818" s="66"/>
      <c r="GE818" s="66"/>
      <c r="GF818" s="66"/>
    </row>
    <row r="819" spans="1:188" s="278" customFormat="1" x14ac:dyDescent="0.25">
      <c r="A819" s="71"/>
      <c r="B819" s="67" t="s">
        <v>340</v>
      </c>
      <c r="C819" s="187"/>
      <c r="D819" s="73">
        <v>12.75</v>
      </c>
      <c r="E819" s="74">
        <v>12.5</v>
      </c>
      <c r="F819" s="132"/>
      <c r="G819" s="131"/>
      <c r="H819" s="130"/>
      <c r="I819" s="131"/>
      <c r="J819" s="68"/>
      <c r="K819" s="234"/>
      <c r="L819" s="235"/>
      <c r="M819" s="234"/>
      <c r="N819" s="89"/>
      <c r="O819" s="89"/>
      <c r="P819" s="89"/>
      <c r="Q819" s="89"/>
      <c r="R819" s="89"/>
      <c r="S819" s="89"/>
      <c r="T819" s="89"/>
      <c r="U819" s="89"/>
      <c r="V819" s="66"/>
      <c r="W819" s="66"/>
      <c r="X819" s="66"/>
      <c r="Y819" s="66"/>
      <c r="Z819" s="66"/>
      <c r="AA819" s="66"/>
      <c r="AB819" s="66"/>
      <c r="AC819" s="66"/>
      <c r="AD819" s="66"/>
      <c r="AE819" s="66"/>
      <c r="AF819" s="66"/>
      <c r="AG819" s="66"/>
      <c r="AH819" s="66"/>
      <c r="AI819" s="66"/>
      <c r="AJ819" s="66"/>
      <c r="AK819" s="66"/>
      <c r="AL819" s="66"/>
      <c r="AM819" s="66"/>
      <c r="AN819" s="66"/>
      <c r="AO819" s="66"/>
      <c r="AP819" s="66"/>
      <c r="AQ819" s="66"/>
      <c r="AR819" s="66"/>
      <c r="AS819" s="66"/>
      <c r="AT819" s="66"/>
      <c r="AU819" s="66"/>
      <c r="AV819" s="66"/>
      <c r="AW819" s="66"/>
      <c r="AX819" s="66"/>
      <c r="AY819" s="66"/>
      <c r="AZ819" s="66"/>
      <c r="BA819" s="66"/>
      <c r="BB819" s="66"/>
      <c r="BC819" s="66"/>
      <c r="BD819" s="66"/>
      <c r="BE819" s="66"/>
      <c r="BF819" s="66"/>
      <c r="BG819" s="66"/>
      <c r="BH819" s="66"/>
      <c r="BI819" s="66"/>
      <c r="BJ819" s="66"/>
      <c r="BK819" s="66"/>
      <c r="BL819" s="66"/>
      <c r="BM819" s="66"/>
      <c r="BN819" s="66"/>
      <c r="BO819" s="66"/>
      <c r="BP819" s="66"/>
      <c r="BQ819" s="66"/>
      <c r="BR819" s="66"/>
      <c r="BS819" s="66"/>
      <c r="BT819" s="66"/>
      <c r="BU819" s="66"/>
      <c r="BV819" s="66"/>
      <c r="BW819" s="66"/>
      <c r="BX819" s="66"/>
      <c r="BY819" s="66"/>
      <c r="BZ819" s="66"/>
      <c r="CA819" s="66"/>
      <c r="CB819" s="66"/>
      <c r="CC819" s="66"/>
      <c r="CD819" s="66"/>
      <c r="CE819" s="66"/>
      <c r="CF819" s="66"/>
      <c r="CG819" s="66"/>
      <c r="CH819" s="66"/>
      <c r="CI819" s="66"/>
      <c r="CJ819" s="66"/>
      <c r="CK819" s="66"/>
      <c r="CL819" s="66"/>
      <c r="CM819" s="66"/>
      <c r="CN819" s="66"/>
      <c r="CO819" s="66"/>
      <c r="CP819" s="66"/>
      <c r="CQ819" s="66"/>
      <c r="CR819" s="66"/>
      <c r="CS819" s="66"/>
      <c r="CT819" s="66"/>
      <c r="CU819" s="66"/>
      <c r="CV819" s="66"/>
      <c r="CW819" s="66"/>
      <c r="CX819" s="66"/>
      <c r="CY819" s="66"/>
      <c r="CZ819" s="66"/>
      <c r="DA819" s="66"/>
      <c r="DB819" s="66"/>
      <c r="DC819" s="66"/>
      <c r="DD819" s="66"/>
      <c r="DE819" s="66"/>
      <c r="DF819" s="66"/>
      <c r="DG819" s="66"/>
      <c r="DH819" s="66"/>
      <c r="DI819" s="66"/>
      <c r="DJ819" s="66"/>
      <c r="DK819" s="66"/>
      <c r="DL819" s="66"/>
      <c r="DM819" s="66"/>
      <c r="DN819" s="66"/>
      <c r="DO819" s="66"/>
      <c r="DP819" s="66"/>
      <c r="DQ819" s="66"/>
      <c r="DR819" s="66"/>
      <c r="DS819" s="66"/>
      <c r="DT819" s="66"/>
      <c r="DU819" s="66"/>
      <c r="DV819" s="66"/>
      <c r="DW819" s="66"/>
      <c r="DX819" s="66"/>
      <c r="DY819" s="66"/>
      <c r="DZ819" s="66"/>
      <c r="EA819" s="66"/>
      <c r="EB819" s="66"/>
      <c r="EC819" s="66"/>
      <c r="ED819" s="66"/>
      <c r="EE819" s="66"/>
      <c r="EF819" s="66"/>
      <c r="EG819" s="66"/>
      <c r="EH819" s="66"/>
      <c r="EI819" s="66"/>
      <c r="EJ819" s="66"/>
      <c r="EK819" s="66"/>
      <c r="EL819" s="66"/>
      <c r="EM819" s="66"/>
      <c r="EN819" s="66"/>
      <c r="EO819" s="66"/>
      <c r="EP819" s="66"/>
      <c r="EQ819" s="66"/>
      <c r="ER819" s="66"/>
      <c r="ES819" s="66"/>
      <c r="ET819" s="66"/>
      <c r="EU819" s="66"/>
      <c r="EV819" s="66"/>
      <c r="EW819" s="66"/>
      <c r="EX819" s="66"/>
      <c r="EY819" s="66"/>
      <c r="EZ819" s="66"/>
      <c r="FA819" s="66"/>
      <c r="FB819" s="66"/>
      <c r="FC819" s="66"/>
      <c r="FD819" s="66"/>
      <c r="FE819" s="66"/>
      <c r="FF819" s="66"/>
      <c r="FG819" s="66"/>
      <c r="FH819" s="66"/>
      <c r="FI819" s="66"/>
      <c r="FJ819" s="66"/>
      <c r="FK819" s="66"/>
      <c r="FL819" s="66"/>
      <c r="FM819" s="66"/>
      <c r="FN819" s="66"/>
      <c r="FO819" s="66"/>
      <c r="FP819" s="66"/>
      <c r="FQ819" s="66"/>
      <c r="FR819" s="66"/>
      <c r="FS819" s="66"/>
      <c r="FT819" s="66"/>
      <c r="FU819" s="66"/>
      <c r="FV819" s="66"/>
      <c r="FW819" s="66"/>
      <c r="FX819" s="66"/>
      <c r="FY819" s="66"/>
      <c r="FZ819" s="66"/>
      <c r="GA819" s="66"/>
      <c r="GB819" s="66"/>
      <c r="GC819" s="66"/>
      <c r="GD819" s="66"/>
      <c r="GE819" s="66"/>
      <c r="GF819" s="66"/>
    </row>
    <row r="820" spans="1:188" s="278" customFormat="1" x14ac:dyDescent="0.25">
      <c r="A820" s="71"/>
      <c r="B820" s="67" t="s">
        <v>20</v>
      </c>
      <c r="C820" s="187"/>
      <c r="D820" s="73">
        <v>4</v>
      </c>
      <c r="E820" s="74">
        <v>4</v>
      </c>
      <c r="F820" s="132"/>
      <c r="G820" s="131"/>
      <c r="H820" s="130"/>
      <c r="I820" s="131"/>
      <c r="J820" s="68"/>
      <c r="K820" s="234"/>
      <c r="L820" s="235"/>
      <c r="M820" s="234"/>
      <c r="N820" s="89"/>
      <c r="O820" s="89"/>
      <c r="P820" s="89"/>
      <c r="Q820" s="89"/>
      <c r="R820" s="89"/>
      <c r="S820" s="89"/>
      <c r="T820" s="89"/>
      <c r="U820" s="89"/>
      <c r="V820" s="66"/>
      <c r="W820" s="66"/>
      <c r="X820" s="66"/>
      <c r="Y820" s="66"/>
      <c r="Z820" s="66"/>
      <c r="AA820" s="66"/>
      <c r="AB820" s="66"/>
      <c r="AC820" s="66"/>
      <c r="AD820" s="66"/>
      <c r="AE820" s="66"/>
      <c r="AF820" s="66"/>
      <c r="AG820" s="66"/>
      <c r="AH820" s="66"/>
      <c r="AI820" s="66"/>
      <c r="AJ820" s="66"/>
      <c r="AK820" s="66"/>
      <c r="AL820" s="66"/>
      <c r="AM820" s="66"/>
      <c r="AN820" s="66"/>
      <c r="AO820" s="66"/>
      <c r="AP820" s="66"/>
      <c r="AQ820" s="66"/>
      <c r="AR820" s="66"/>
      <c r="AS820" s="66"/>
      <c r="AT820" s="66"/>
      <c r="AU820" s="66"/>
      <c r="AV820" s="66"/>
      <c r="AW820" s="66"/>
      <c r="AX820" s="66"/>
      <c r="AY820" s="66"/>
      <c r="AZ820" s="66"/>
      <c r="BA820" s="66"/>
      <c r="BB820" s="66"/>
      <c r="BC820" s="66"/>
      <c r="BD820" s="66"/>
      <c r="BE820" s="66"/>
      <c r="BF820" s="66"/>
      <c r="BG820" s="66"/>
      <c r="BH820" s="66"/>
      <c r="BI820" s="66"/>
      <c r="BJ820" s="66"/>
      <c r="BK820" s="66"/>
      <c r="BL820" s="66"/>
      <c r="BM820" s="66"/>
      <c r="BN820" s="66"/>
      <c r="BO820" s="66"/>
      <c r="BP820" s="66"/>
      <c r="BQ820" s="66"/>
      <c r="BR820" s="66"/>
      <c r="BS820" s="66"/>
      <c r="BT820" s="66"/>
      <c r="BU820" s="66"/>
      <c r="BV820" s="66"/>
      <c r="BW820" s="66"/>
      <c r="BX820" s="66"/>
      <c r="BY820" s="66"/>
      <c r="BZ820" s="66"/>
      <c r="CA820" s="66"/>
      <c r="CB820" s="66"/>
      <c r="CC820" s="66"/>
      <c r="CD820" s="66"/>
      <c r="CE820" s="66"/>
      <c r="CF820" s="66"/>
      <c r="CG820" s="66"/>
      <c r="CH820" s="66"/>
      <c r="CI820" s="66"/>
      <c r="CJ820" s="66"/>
      <c r="CK820" s="66"/>
      <c r="CL820" s="66"/>
      <c r="CM820" s="66"/>
      <c r="CN820" s="66"/>
      <c r="CO820" s="66"/>
      <c r="CP820" s="66"/>
      <c r="CQ820" s="66"/>
      <c r="CR820" s="66"/>
      <c r="CS820" s="66"/>
      <c r="CT820" s="66"/>
      <c r="CU820" s="66"/>
      <c r="CV820" s="66"/>
      <c r="CW820" s="66"/>
      <c r="CX820" s="66"/>
      <c r="CY820" s="66"/>
      <c r="CZ820" s="66"/>
      <c r="DA820" s="66"/>
      <c r="DB820" s="66"/>
      <c r="DC820" s="66"/>
      <c r="DD820" s="66"/>
      <c r="DE820" s="66"/>
      <c r="DF820" s="66"/>
      <c r="DG820" s="66"/>
      <c r="DH820" s="66"/>
      <c r="DI820" s="66"/>
      <c r="DJ820" s="66"/>
      <c r="DK820" s="66"/>
      <c r="DL820" s="66"/>
      <c r="DM820" s="66"/>
      <c r="DN820" s="66"/>
      <c r="DO820" s="66"/>
      <c r="DP820" s="66"/>
      <c r="DQ820" s="66"/>
      <c r="DR820" s="66"/>
      <c r="DS820" s="66"/>
      <c r="DT820" s="66"/>
      <c r="DU820" s="66"/>
      <c r="DV820" s="66"/>
      <c r="DW820" s="66"/>
      <c r="DX820" s="66"/>
      <c r="DY820" s="66"/>
      <c r="DZ820" s="66"/>
      <c r="EA820" s="66"/>
      <c r="EB820" s="66"/>
      <c r="EC820" s="66"/>
      <c r="ED820" s="66"/>
      <c r="EE820" s="66"/>
      <c r="EF820" s="66"/>
      <c r="EG820" s="66"/>
      <c r="EH820" s="66"/>
      <c r="EI820" s="66"/>
      <c r="EJ820" s="66"/>
      <c r="EK820" s="66"/>
      <c r="EL820" s="66"/>
      <c r="EM820" s="66"/>
      <c r="EN820" s="66"/>
      <c r="EO820" s="66"/>
      <c r="EP820" s="66"/>
      <c r="EQ820" s="66"/>
      <c r="ER820" s="66"/>
      <c r="ES820" s="66"/>
      <c r="ET820" s="66"/>
      <c r="EU820" s="66"/>
      <c r="EV820" s="66"/>
      <c r="EW820" s="66"/>
      <c r="EX820" s="66"/>
      <c r="EY820" s="66"/>
      <c r="EZ820" s="66"/>
      <c r="FA820" s="66"/>
      <c r="FB820" s="66"/>
      <c r="FC820" s="66"/>
      <c r="FD820" s="66"/>
      <c r="FE820" s="66"/>
      <c r="FF820" s="66"/>
      <c r="FG820" s="66"/>
      <c r="FH820" s="66"/>
      <c r="FI820" s="66"/>
      <c r="FJ820" s="66"/>
      <c r="FK820" s="66"/>
      <c r="FL820" s="66"/>
      <c r="FM820" s="66"/>
      <c r="FN820" s="66"/>
      <c r="FO820" s="66"/>
      <c r="FP820" s="66"/>
      <c r="FQ820" s="66"/>
      <c r="FR820" s="66"/>
      <c r="FS820" s="66"/>
      <c r="FT820" s="66"/>
      <c r="FU820" s="66"/>
      <c r="FV820" s="66"/>
      <c r="FW820" s="66"/>
      <c r="FX820" s="66"/>
      <c r="FY820" s="66"/>
      <c r="FZ820" s="66"/>
      <c r="GA820" s="66"/>
      <c r="GB820" s="66"/>
      <c r="GC820" s="66"/>
      <c r="GD820" s="66"/>
      <c r="GE820" s="66"/>
      <c r="GF820" s="66"/>
    </row>
    <row r="821" spans="1:188" s="278" customFormat="1" x14ac:dyDescent="0.25">
      <c r="A821" s="71"/>
      <c r="B821" s="67" t="s">
        <v>19</v>
      </c>
      <c r="C821" s="187"/>
      <c r="D821" s="73">
        <v>150</v>
      </c>
      <c r="E821" s="74">
        <v>150</v>
      </c>
      <c r="F821" s="132"/>
      <c r="G821" s="131"/>
      <c r="H821" s="130"/>
      <c r="I821" s="131"/>
      <c r="J821" s="68"/>
      <c r="K821" s="234"/>
      <c r="L821" s="235"/>
      <c r="M821" s="234"/>
      <c r="N821" s="89"/>
      <c r="O821" s="89"/>
      <c r="P821" s="89"/>
      <c r="Q821" s="89"/>
      <c r="R821" s="89"/>
      <c r="S821" s="89"/>
      <c r="T821" s="89"/>
      <c r="U821" s="89"/>
      <c r="V821" s="66"/>
      <c r="W821" s="66"/>
      <c r="X821" s="66"/>
      <c r="Y821" s="66"/>
      <c r="Z821" s="66"/>
      <c r="AA821" s="66"/>
      <c r="AB821" s="66"/>
      <c r="AC821" s="66"/>
      <c r="AD821" s="66"/>
      <c r="AE821" s="66"/>
      <c r="AF821" s="66"/>
      <c r="AG821" s="66"/>
      <c r="AH821" s="66"/>
      <c r="AI821" s="66"/>
      <c r="AJ821" s="66"/>
      <c r="AK821" s="66"/>
      <c r="AL821" s="66"/>
      <c r="AM821" s="66"/>
      <c r="AN821" s="66"/>
      <c r="AO821" s="66"/>
      <c r="AP821" s="66"/>
      <c r="AQ821" s="66"/>
      <c r="AR821" s="66"/>
      <c r="AS821" s="66"/>
      <c r="AT821" s="66"/>
      <c r="AU821" s="66"/>
      <c r="AV821" s="66"/>
      <c r="AW821" s="66"/>
      <c r="AX821" s="66"/>
      <c r="AY821" s="66"/>
      <c r="AZ821" s="66"/>
      <c r="BA821" s="66"/>
      <c r="BB821" s="66"/>
      <c r="BC821" s="66"/>
      <c r="BD821" s="66"/>
      <c r="BE821" s="66"/>
      <c r="BF821" s="66"/>
      <c r="BG821" s="66"/>
      <c r="BH821" s="66"/>
      <c r="BI821" s="66"/>
      <c r="BJ821" s="66"/>
      <c r="BK821" s="66"/>
      <c r="BL821" s="66"/>
      <c r="BM821" s="66"/>
      <c r="BN821" s="66"/>
      <c r="BO821" s="66"/>
      <c r="BP821" s="66"/>
      <c r="BQ821" s="66"/>
      <c r="BR821" s="66"/>
      <c r="BS821" s="66"/>
      <c r="BT821" s="66"/>
      <c r="BU821" s="66"/>
      <c r="BV821" s="66"/>
      <c r="BW821" s="66"/>
      <c r="BX821" s="66"/>
      <c r="BY821" s="66"/>
      <c r="BZ821" s="66"/>
      <c r="CA821" s="66"/>
      <c r="CB821" s="66"/>
      <c r="CC821" s="66"/>
      <c r="CD821" s="66"/>
      <c r="CE821" s="66"/>
      <c r="CF821" s="66"/>
      <c r="CG821" s="66"/>
      <c r="CH821" s="66"/>
      <c r="CI821" s="66"/>
      <c r="CJ821" s="66"/>
      <c r="CK821" s="66"/>
      <c r="CL821" s="66"/>
      <c r="CM821" s="66"/>
      <c r="CN821" s="66"/>
      <c r="CO821" s="66"/>
      <c r="CP821" s="66"/>
      <c r="CQ821" s="66"/>
      <c r="CR821" s="66"/>
      <c r="CS821" s="66"/>
      <c r="CT821" s="66"/>
      <c r="CU821" s="66"/>
      <c r="CV821" s="66"/>
      <c r="CW821" s="66"/>
      <c r="CX821" s="66"/>
      <c r="CY821" s="66"/>
      <c r="CZ821" s="66"/>
      <c r="DA821" s="66"/>
      <c r="DB821" s="66"/>
      <c r="DC821" s="66"/>
      <c r="DD821" s="66"/>
      <c r="DE821" s="66"/>
      <c r="DF821" s="66"/>
      <c r="DG821" s="66"/>
      <c r="DH821" s="66"/>
      <c r="DI821" s="66"/>
      <c r="DJ821" s="66"/>
      <c r="DK821" s="66"/>
      <c r="DL821" s="66"/>
      <c r="DM821" s="66"/>
      <c r="DN821" s="66"/>
      <c r="DO821" s="66"/>
      <c r="DP821" s="66"/>
      <c r="DQ821" s="66"/>
      <c r="DR821" s="66"/>
      <c r="DS821" s="66"/>
      <c r="DT821" s="66"/>
      <c r="DU821" s="66"/>
      <c r="DV821" s="66"/>
      <c r="DW821" s="66"/>
      <c r="DX821" s="66"/>
      <c r="DY821" s="66"/>
      <c r="DZ821" s="66"/>
      <c r="EA821" s="66"/>
      <c r="EB821" s="66"/>
      <c r="EC821" s="66"/>
      <c r="ED821" s="66"/>
      <c r="EE821" s="66"/>
      <c r="EF821" s="66"/>
      <c r="EG821" s="66"/>
      <c r="EH821" s="66"/>
      <c r="EI821" s="66"/>
      <c r="EJ821" s="66"/>
      <c r="EK821" s="66"/>
      <c r="EL821" s="66"/>
      <c r="EM821" s="66"/>
      <c r="EN821" s="66"/>
      <c r="EO821" s="66"/>
      <c r="EP821" s="66"/>
      <c r="EQ821" s="66"/>
      <c r="ER821" s="66"/>
      <c r="ES821" s="66"/>
      <c r="ET821" s="66"/>
      <c r="EU821" s="66"/>
      <c r="EV821" s="66"/>
      <c r="EW821" s="66"/>
      <c r="EX821" s="66"/>
      <c r="EY821" s="66"/>
      <c r="EZ821" s="66"/>
      <c r="FA821" s="66"/>
      <c r="FB821" s="66"/>
      <c r="FC821" s="66"/>
      <c r="FD821" s="66"/>
      <c r="FE821" s="66"/>
      <c r="FF821" s="66"/>
      <c r="FG821" s="66"/>
      <c r="FH821" s="66"/>
      <c r="FI821" s="66"/>
      <c r="FJ821" s="66"/>
      <c r="FK821" s="66"/>
      <c r="FL821" s="66"/>
      <c r="FM821" s="66"/>
      <c r="FN821" s="66"/>
      <c r="FO821" s="66"/>
      <c r="FP821" s="66"/>
      <c r="FQ821" s="66"/>
      <c r="FR821" s="66"/>
      <c r="FS821" s="66"/>
      <c r="FT821" s="66"/>
      <c r="FU821" s="66"/>
      <c r="FV821" s="66"/>
      <c r="FW821" s="66"/>
      <c r="FX821" s="66"/>
      <c r="FY821" s="66"/>
      <c r="FZ821" s="66"/>
      <c r="GA821" s="66"/>
      <c r="GB821" s="66"/>
      <c r="GC821" s="66"/>
      <c r="GD821" s="66"/>
      <c r="GE821" s="66"/>
      <c r="GF821" s="66"/>
    </row>
    <row r="822" spans="1:188" ht="15.75" thickBot="1" x14ac:dyDescent="0.3">
      <c r="A822" s="71" t="s">
        <v>50</v>
      </c>
      <c r="B822" s="67"/>
      <c r="C822" s="74">
        <v>30</v>
      </c>
      <c r="D822" s="74">
        <v>30</v>
      </c>
      <c r="E822" s="175">
        <v>30</v>
      </c>
      <c r="F822" s="74">
        <v>1.5</v>
      </c>
      <c r="G822" s="175">
        <v>0.3</v>
      </c>
      <c r="H822" s="74">
        <v>14.3</v>
      </c>
      <c r="I822" s="175">
        <v>66</v>
      </c>
      <c r="J822" s="68"/>
      <c r="L822" s="235"/>
    </row>
    <row r="823" spans="1:188" ht="15.75" thickBot="1" x14ac:dyDescent="0.3">
      <c r="A823" s="171" t="s">
        <v>29</v>
      </c>
      <c r="B823" s="172"/>
      <c r="C823" s="173">
        <v>495</v>
      </c>
      <c r="D823" s="216"/>
      <c r="E823" s="173"/>
      <c r="F823" s="165">
        <v>14.83</v>
      </c>
      <c r="G823" s="165">
        <v>13.885000000000002</v>
      </c>
      <c r="H823" s="165">
        <v>71.64</v>
      </c>
      <c r="I823" s="165">
        <v>469.3</v>
      </c>
      <c r="J823" s="167"/>
      <c r="L823" s="235"/>
    </row>
    <row r="824" spans="1:188" x14ac:dyDescent="0.25">
      <c r="A824" s="82"/>
      <c r="B824" s="83" t="s">
        <v>51</v>
      </c>
      <c r="C824" s="253"/>
      <c r="D824" s="257"/>
      <c r="E824" s="85"/>
      <c r="F824" s="156"/>
      <c r="G824" s="454"/>
      <c r="H824" s="156"/>
      <c r="I824" s="454"/>
      <c r="J824" s="158"/>
      <c r="L824" s="235"/>
    </row>
    <row r="825" spans="1:188" s="286" customFormat="1" x14ac:dyDescent="0.25">
      <c r="A825" s="122" t="s">
        <v>75</v>
      </c>
      <c r="B825" s="123"/>
      <c r="C825" s="126">
        <v>10</v>
      </c>
      <c r="D825" s="125"/>
      <c r="E825" s="126"/>
      <c r="F825" s="128">
        <v>0.1</v>
      </c>
      <c r="G825" s="128">
        <v>1.55</v>
      </c>
      <c r="H825" s="128">
        <v>5.8</v>
      </c>
      <c r="I825" s="127">
        <v>37</v>
      </c>
      <c r="J825" s="217"/>
      <c r="K825" s="234"/>
      <c r="L825" s="235"/>
      <c r="M825" s="89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  <c r="AC825" s="66"/>
      <c r="AD825" s="66"/>
      <c r="AE825" s="66"/>
      <c r="AF825" s="66"/>
      <c r="AG825" s="66"/>
      <c r="AH825" s="66"/>
      <c r="AI825" s="66"/>
      <c r="AJ825" s="66"/>
      <c r="AK825" s="66"/>
      <c r="AL825" s="66"/>
      <c r="AM825" s="66"/>
      <c r="AN825" s="66"/>
      <c r="AO825" s="66"/>
      <c r="AP825" s="66"/>
      <c r="AQ825" s="66"/>
      <c r="AR825" s="66"/>
      <c r="AS825" s="66"/>
      <c r="AT825" s="66"/>
      <c r="AU825" s="66"/>
      <c r="AV825" s="66"/>
      <c r="AW825" s="66"/>
      <c r="AX825" s="66"/>
      <c r="AY825" s="66"/>
      <c r="AZ825" s="66"/>
      <c r="BA825" s="66"/>
      <c r="BB825" s="66"/>
      <c r="BC825" s="66"/>
      <c r="BD825" s="66"/>
      <c r="BE825" s="66"/>
      <c r="BF825" s="66"/>
      <c r="BG825" s="66"/>
      <c r="BH825" s="66"/>
      <c r="BI825" s="66"/>
      <c r="BJ825" s="66"/>
      <c r="BK825" s="66"/>
      <c r="BL825" s="66"/>
      <c r="BM825" s="66"/>
      <c r="BN825" s="66"/>
      <c r="BO825" s="66"/>
      <c r="BP825" s="66"/>
      <c r="BQ825" s="66"/>
      <c r="BR825" s="66"/>
      <c r="BS825" s="66"/>
      <c r="BT825" s="66"/>
      <c r="BU825" s="66"/>
      <c r="BV825" s="66"/>
      <c r="BW825" s="66"/>
      <c r="BX825" s="66"/>
      <c r="BY825" s="66"/>
      <c r="BZ825" s="66"/>
      <c r="CA825" s="66"/>
      <c r="CB825" s="66"/>
      <c r="CC825" s="66"/>
      <c r="CD825" s="66"/>
      <c r="CE825" s="66"/>
      <c r="CF825" s="66"/>
      <c r="CG825" s="66"/>
      <c r="CH825" s="66"/>
      <c r="CI825" s="66"/>
      <c r="CJ825" s="66"/>
      <c r="CK825" s="66"/>
      <c r="CL825" s="66"/>
      <c r="CM825" s="66"/>
      <c r="CN825" s="66"/>
      <c r="CO825" s="66"/>
      <c r="CP825" s="66"/>
      <c r="CQ825" s="66"/>
      <c r="CR825" s="66"/>
      <c r="CS825" s="66"/>
      <c r="CT825" s="66"/>
      <c r="CU825" s="66"/>
      <c r="CV825" s="66"/>
      <c r="CW825" s="66"/>
      <c r="CX825" s="66"/>
      <c r="CY825" s="66"/>
      <c r="CZ825" s="66"/>
      <c r="DA825" s="66"/>
      <c r="DB825" s="66"/>
      <c r="DC825" s="66"/>
      <c r="DD825" s="66"/>
      <c r="DE825" s="66"/>
      <c r="DF825" s="66"/>
      <c r="DG825" s="66"/>
      <c r="DH825" s="66"/>
      <c r="DI825" s="66"/>
      <c r="DJ825" s="66"/>
      <c r="DK825" s="66"/>
      <c r="DL825" s="66"/>
      <c r="DM825" s="66"/>
      <c r="DN825" s="66"/>
      <c r="DO825" s="66"/>
      <c r="DP825" s="66"/>
      <c r="DQ825" s="66"/>
      <c r="DR825" s="66"/>
      <c r="DS825" s="66"/>
      <c r="DT825" s="66"/>
      <c r="DU825" s="66"/>
      <c r="DV825" s="66"/>
      <c r="DW825" s="66"/>
      <c r="DX825" s="66"/>
      <c r="DY825" s="66"/>
      <c r="DZ825" s="66"/>
      <c r="EA825" s="66"/>
      <c r="EB825" s="66"/>
      <c r="EC825" s="66"/>
      <c r="ED825" s="66"/>
      <c r="EE825" s="66"/>
      <c r="EF825" s="66"/>
      <c r="EG825" s="66"/>
      <c r="EH825" s="66"/>
      <c r="EI825" s="66"/>
      <c r="EJ825" s="66"/>
      <c r="EK825" s="66"/>
      <c r="EL825" s="66"/>
      <c r="EM825" s="66"/>
      <c r="EN825" s="66"/>
      <c r="EO825" s="66"/>
      <c r="EP825" s="66"/>
      <c r="EQ825" s="66"/>
      <c r="ER825" s="66"/>
      <c r="ES825" s="66"/>
      <c r="ET825" s="66"/>
      <c r="EU825" s="66"/>
      <c r="EV825" s="66"/>
      <c r="EW825" s="66"/>
      <c r="EX825" s="66"/>
      <c r="EY825" s="66"/>
      <c r="EZ825" s="66"/>
      <c r="FA825" s="66"/>
      <c r="FB825" s="66"/>
      <c r="FC825" s="66"/>
      <c r="FD825" s="66"/>
      <c r="FE825" s="66"/>
      <c r="FF825" s="66"/>
      <c r="FG825" s="66"/>
      <c r="FH825" s="66"/>
      <c r="FI825" s="66"/>
      <c r="FJ825" s="66"/>
      <c r="FK825" s="66"/>
      <c r="FL825" s="66"/>
      <c r="FM825" s="66"/>
      <c r="FN825" s="66"/>
      <c r="FO825" s="66"/>
      <c r="FP825" s="66"/>
      <c r="FQ825" s="66"/>
      <c r="FR825" s="66"/>
      <c r="FS825" s="66"/>
      <c r="FT825" s="66"/>
      <c r="FU825" s="66"/>
      <c r="FV825" s="66"/>
      <c r="FW825" s="66"/>
      <c r="FX825" s="66"/>
      <c r="FY825" s="66"/>
      <c r="FZ825" s="66"/>
      <c r="GA825" s="66"/>
      <c r="GB825" s="66"/>
      <c r="GC825" s="66"/>
      <c r="GD825" s="66"/>
      <c r="GE825" s="66"/>
      <c r="GF825" s="66"/>
    </row>
    <row r="826" spans="1:188" s="65" customFormat="1" x14ac:dyDescent="0.25">
      <c r="A826" s="122" t="s">
        <v>401</v>
      </c>
      <c r="B826" s="123"/>
      <c r="C826" s="126"/>
      <c r="D826" s="125">
        <v>10</v>
      </c>
      <c r="E826" s="126">
        <v>10</v>
      </c>
      <c r="F826" s="128"/>
      <c r="G826" s="128"/>
      <c r="H826" s="128"/>
      <c r="I826" s="127"/>
      <c r="J826" s="217"/>
      <c r="K826" s="234"/>
      <c r="L826" s="235"/>
      <c r="M826" s="89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  <c r="AC826" s="66"/>
      <c r="AD826" s="66"/>
      <c r="AE826" s="66"/>
      <c r="AF826" s="66"/>
      <c r="AG826" s="66"/>
      <c r="AH826" s="66"/>
      <c r="AI826" s="66"/>
      <c r="AJ826" s="66"/>
      <c r="AK826" s="66"/>
      <c r="AL826" s="66"/>
      <c r="AM826" s="66"/>
      <c r="AN826" s="66"/>
      <c r="AO826" s="66"/>
      <c r="AP826" s="66"/>
      <c r="AQ826" s="66"/>
      <c r="AR826" s="66"/>
      <c r="AS826" s="66"/>
      <c r="AT826" s="66"/>
      <c r="AU826" s="66"/>
      <c r="AV826" s="66"/>
      <c r="AW826" s="66"/>
      <c r="AX826" s="66"/>
      <c r="AY826" s="66"/>
      <c r="AZ826" s="66"/>
      <c r="BA826" s="66"/>
      <c r="BB826" s="66"/>
      <c r="BC826" s="66"/>
      <c r="BD826" s="66"/>
      <c r="BE826" s="66"/>
      <c r="BF826" s="66"/>
      <c r="BG826" s="66"/>
      <c r="BH826" s="66"/>
      <c r="BI826" s="66"/>
      <c r="BJ826" s="66"/>
      <c r="BK826" s="66"/>
      <c r="BL826" s="66"/>
      <c r="BM826" s="66"/>
      <c r="BN826" s="66"/>
      <c r="BO826" s="66"/>
      <c r="BP826" s="66"/>
      <c r="BQ826" s="66"/>
      <c r="BR826" s="66"/>
      <c r="BS826" s="66"/>
      <c r="BT826" s="66"/>
      <c r="BU826" s="66"/>
      <c r="BV826" s="66"/>
      <c r="BW826" s="66"/>
      <c r="BX826" s="66"/>
      <c r="BY826" s="66"/>
      <c r="BZ826" s="66"/>
      <c r="CA826" s="66"/>
      <c r="CB826" s="66"/>
      <c r="CC826" s="66"/>
      <c r="CD826" s="66"/>
      <c r="CE826" s="66"/>
      <c r="CF826" s="66"/>
      <c r="CG826" s="66"/>
      <c r="CH826" s="66"/>
      <c r="CI826" s="66"/>
      <c r="CJ826" s="66"/>
      <c r="CK826" s="66"/>
      <c r="CL826" s="66"/>
      <c r="CM826" s="66"/>
      <c r="CN826" s="66"/>
      <c r="CO826" s="66"/>
      <c r="CP826" s="66"/>
      <c r="CQ826" s="66"/>
      <c r="CR826" s="66"/>
      <c r="CS826" s="66"/>
      <c r="CT826" s="66"/>
      <c r="CU826" s="66"/>
      <c r="CV826" s="66"/>
      <c r="CW826" s="66"/>
      <c r="CX826" s="66"/>
      <c r="CY826" s="66"/>
      <c r="CZ826" s="66"/>
      <c r="DA826" s="66"/>
      <c r="DB826" s="66"/>
      <c r="DC826" s="66"/>
      <c r="DD826" s="66"/>
      <c r="DE826" s="66"/>
      <c r="DF826" s="66"/>
      <c r="DG826" s="66"/>
      <c r="DH826" s="66"/>
      <c r="DI826" s="66"/>
      <c r="DJ826" s="66"/>
      <c r="DK826" s="66"/>
      <c r="DL826" s="66"/>
      <c r="DM826" s="66"/>
      <c r="DN826" s="66"/>
      <c r="DO826" s="66"/>
      <c r="DP826" s="66"/>
      <c r="DQ826" s="66"/>
      <c r="DR826" s="66"/>
      <c r="DS826" s="66"/>
      <c r="DT826" s="66"/>
      <c r="DU826" s="66"/>
      <c r="DV826" s="66"/>
      <c r="DW826" s="66"/>
      <c r="DX826" s="66"/>
      <c r="DY826" s="66"/>
      <c r="DZ826" s="66"/>
      <c r="EA826" s="66"/>
      <c r="EB826" s="66"/>
      <c r="EC826" s="66"/>
      <c r="ED826" s="66"/>
      <c r="EE826" s="66"/>
      <c r="EF826" s="66"/>
      <c r="EG826" s="66"/>
      <c r="EH826" s="66"/>
      <c r="EI826" s="66"/>
      <c r="EJ826" s="66"/>
      <c r="EK826" s="66"/>
      <c r="EL826" s="66"/>
      <c r="EM826" s="66"/>
      <c r="EN826" s="66"/>
      <c r="EO826" s="66"/>
      <c r="EP826" s="66"/>
      <c r="EQ826" s="66"/>
      <c r="ER826" s="66"/>
      <c r="ES826" s="66"/>
      <c r="ET826" s="66"/>
      <c r="EU826" s="66"/>
      <c r="EV826" s="66"/>
      <c r="EW826" s="66"/>
      <c r="EX826" s="66"/>
      <c r="EY826" s="66"/>
      <c r="EZ826" s="66"/>
      <c r="FA826" s="66"/>
      <c r="FB826" s="66"/>
      <c r="FC826" s="66"/>
      <c r="FD826" s="66"/>
      <c r="FE826" s="66"/>
      <c r="FF826" s="66"/>
      <c r="FG826" s="66"/>
      <c r="FH826" s="66"/>
      <c r="FI826" s="66"/>
      <c r="FJ826" s="66"/>
      <c r="FK826" s="66"/>
      <c r="FL826" s="66"/>
      <c r="FM826" s="66"/>
      <c r="FN826" s="66"/>
      <c r="FO826" s="66"/>
      <c r="FP826" s="66"/>
      <c r="FQ826" s="66"/>
      <c r="FR826" s="66"/>
      <c r="FS826" s="66"/>
      <c r="FT826" s="66"/>
      <c r="FU826" s="66"/>
      <c r="FV826" s="66"/>
      <c r="FW826" s="66"/>
      <c r="FX826" s="66"/>
      <c r="FY826" s="66"/>
      <c r="FZ826" s="66"/>
      <c r="GA826" s="66"/>
      <c r="GB826" s="66"/>
      <c r="GC826" s="66"/>
      <c r="GD826" s="66"/>
      <c r="GE826" s="66"/>
      <c r="GF826" s="66"/>
    </row>
    <row r="827" spans="1:188" s="279" customFormat="1" x14ac:dyDescent="0.25">
      <c r="A827" s="71" t="s">
        <v>310</v>
      </c>
      <c r="B827" s="67"/>
      <c r="C827" s="74">
        <v>110</v>
      </c>
      <c r="D827" s="130"/>
      <c r="E827" s="131"/>
      <c r="F827" s="130">
        <v>2.5</v>
      </c>
      <c r="G827" s="131">
        <v>2.75</v>
      </c>
      <c r="H827" s="130">
        <v>4</v>
      </c>
      <c r="I827" s="131">
        <v>51</v>
      </c>
      <c r="J827" s="68" t="s">
        <v>311</v>
      </c>
      <c r="K827" s="234"/>
      <c r="L827" s="235"/>
      <c r="M827" s="89"/>
      <c r="N827" s="281"/>
      <c r="O827" s="281"/>
      <c r="P827" s="281"/>
      <c r="Q827" s="281"/>
      <c r="R827" s="281"/>
      <c r="S827" s="281"/>
      <c r="T827" s="281"/>
      <c r="U827" s="281"/>
      <c r="V827" s="281"/>
      <c r="W827" s="281"/>
      <c r="X827" s="281"/>
      <c r="Y827" s="281"/>
      <c r="Z827" s="281"/>
      <c r="AA827" s="281"/>
      <c r="AB827" s="281"/>
      <c r="AC827" s="281"/>
      <c r="AD827" s="281"/>
      <c r="AE827" s="281"/>
      <c r="AF827" s="281"/>
      <c r="AG827" s="281"/>
      <c r="AH827" s="281"/>
      <c r="AI827" s="281"/>
      <c r="AJ827" s="281"/>
      <c r="AK827" s="281"/>
      <c r="AL827" s="281"/>
      <c r="AM827" s="281"/>
      <c r="AN827" s="281"/>
      <c r="AO827" s="281"/>
      <c r="AP827" s="281"/>
      <c r="AQ827" s="281"/>
      <c r="AR827" s="281"/>
      <c r="AS827" s="281"/>
      <c r="AT827" s="281"/>
      <c r="AU827" s="281"/>
      <c r="AV827" s="281"/>
      <c r="AW827" s="281"/>
      <c r="AX827" s="281"/>
      <c r="AY827" s="281"/>
      <c r="AZ827" s="281"/>
      <c r="BA827" s="281"/>
      <c r="BB827" s="281"/>
      <c r="BC827" s="281"/>
      <c r="BD827" s="281"/>
      <c r="BE827" s="281"/>
      <c r="BF827" s="281"/>
      <c r="BG827" s="281"/>
      <c r="BH827" s="281"/>
      <c r="BI827" s="281"/>
      <c r="BJ827" s="281"/>
      <c r="BK827" s="281"/>
      <c r="BL827" s="281"/>
      <c r="BM827" s="281"/>
      <c r="BN827" s="281"/>
      <c r="BO827" s="281"/>
      <c r="BP827" s="281"/>
      <c r="BQ827" s="281"/>
      <c r="BR827" s="281"/>
      <c r="BS827" s="281"/>
      <c r="BT827" s="281"/>
      <c r="BU827" s="281"/>
      <c r="BV827" s="281"/>
      <c r="BW827" s="281"/>
      <c r="BX827" s="281"/>
      <c r="BY827" s="281"/>
      <c r="BZ827" s="281"/>
      <c r="CA827" s="281"/>
      <c r="CB827" s="281"/>
      <c r="CC827" s="281"/>
      <c r="CD827" s="281"/>
      <c r="CE827" s="281"/>
      <c r="CF827" s="281"/>
      <c r="CG827" s="281"/>
      <c r="CH827" s="281"/>
      <c r="CI827" s="281"/>
      <c r="CJ827" s="281"/>
      <c r="CK827" s="281"/>
      <c r="CL827" s="281"/>
      <c r="CM827" s="281"/>
      <c r="CN827" s="281"/>
      <c r="CO827" s="281"/>
      <c r="CP827" s="281"/>
      <c r="CQ827" s="281"/>
      <c r="CR827" s="281"/>
      <c r="CS827" s="281"/>
      <c r="CT827" s="281"/>
      <c r="CU827" s="281"/>
      <c r="CV827" s="281"/>
      <c r="CW827" s="281"/>
      <c r="CX827" s="281"/>
      <c r="CY827" s="281"/>
      <c r="CZ827" s="281"/>
      <c r="DA827" s="281"/>
      <c r="DB827" s="281"/>
      <c r="DC827" s="281"/>
      <c r="DD827" s="281"/>
      <c r="DE827" s="281"/>
      <c r="DF827" s="281"/>
      <c r="DG827" s="281"/>
      <c r="DH827" s="281"/>
      <c r="DI827" s="281"/>
      <c r="DJ827" s="281"/>
      <c r="DK827" s="281"/>
      <c r="DL827" s="281"/>
      <c r="DM827" s="281"/>
      <c r="DN827" s="281"/>
      <c r="DO827" s="281"/>
      <c r="DP827" s="281"/>
      <c r="DQ827" s="281"/>
      <c r="DR827" s="281"/>
      <c r="DS827" s="281"/>
      <c r="DT827" s="281"/>
      <c r="DU827" s="281"/>
      <c r="DV827" s="281"/>
      <c r="DW827" s="281"/>
      <c r="DX827" s="281"/>
      <c r="DY827" s="281"/>
      <c r="DZ827" s="281"/>
      <c r="EA827" s="281"/>
      <c r="EB827" s="281"/>
      <c r="EC827" s="281"/>
      <c r="ED827" s="281"/>
      <c r="EE827" s="281"/>
      <c r="EF827" s="281"/>
      <c r="EG827" s="281"/>
      <c r="EH827" s="281"/>
      <c r="EI827" s="281"/>
    </row>
    <row r="828" spans="1:188" s="279" customFormat="1" x14ac:dyDescent="0.25">
      <c r="A828" s="71"/>
      <c r="B828" s="67" t="s">
        <v>61</v>
      </c>
      <c r="C828" s="74"/>
      <c r="D828" s="130">
        <v>115.9</v>
      </c>
      <c r="E828" s="131">
        <v>110</v>
      </c>
      <c r="F828" s="132"/>
      <c r="G828" s="131"/>
      <c r="H828" s="130"/>
      <c r="I828" s="132"/>
      <c r="J828" s="68"/>
      <c r="K828" s="234"/>
      <c r="L828" s="235"/>
      <c r="M828" s="89"/>
      <c r="N828" s="281"/>
      <c r="O828" s="281"/>
      <c r="P828" s="281"/>
      <c r="Q828" s="281"/>
      <c r="R828" s="281"/>
      <c r="S828" s="281"/>
      <c r="T828" s="281"/>
      <c r="U828" s="281"/>
      <c r="V828" s="281"/>
      <c r="W828" s="281"/>
      <c r="X828" s="281"/>
      <c r="Y828" s="281"/>
      <c r="Z828" s="281"/>
      <c r="AA828" s="281"/>
      <c r="AB828" s="281"/>
      <c r="AC828" s="281"/>
      <c r="AD828" s="281"/>
      <c r="AE828" s="281"/>
      <c r="AF828" s="281"/>
      <c r="AG828" s="281"/>
      <c r="AH828" s="281"/>
      <c r="AI828" s="281"/>
      <c r="AJ828" s="281"/>
      <c r="AK828" s="281"/>
      <c r="AL828" s="281"/>
      <c r="AM828" s="281"/>
      <c r="AN828" s="281"/>
      <c r="AO828" s="281"/>
      <c r="AP828" s="281"/>
      <c r="AQ828" s="281"/>
      <c r="AR828" s="281"/>
      <c r="AS828" s="281"/>
      <c r="AT828" s="281"/>
      <c r="AU828" s="281"/>
      <c r="AV828" s="281"/>
      <c r="AW828" s="281"/>
      <c r="AX828" s="281"/>
      <c r="AY828" s="281"/>
      <c r="AZ828" s="281"/>
      <c r="BA828" s="281"/>
      <c r="BB828" s="281"/>
      <c r="BC828" s="281"/>
      <c r="BD828" s="281"/>
      <c r="BE828" s="281"/>
      <c r="BF828" s="281"/>
      <c r="BG828" s="281"/>
      <c r="BH828" s="281"/>
      <c r="BI828" s="281"/>
      <c r="BJ828" s="281"/>
      <c r="BK828" s="281"/>
      <c r="BL828" s="281"/>
      <c r="BM828" s="281"/>
      <c r="BN828" s="281"/>
      <c r="BO828" s="281"/>
      <c r="BP828" s="281"/>
      <c r="BQ828" s="281"/>
      <c r="BR828" s="281"/>
      <c r="BS828" s="281"/>
      <c r="BT828" s="281"/>
      <c r="BU828" s="281"/>
      <c r="BV828" s="281"/>
      <c r="BW828" s="281"/>
      <c r="BX828" s="281"/>
      <c r="BY828" s="281"/>
      <c r="BZ828" s="281"/>
      <c r="CA828" s="281"/>
      <c r="CB828" s="281"/>
      <c r="CC828" s="281"/>
      <c r="CD828" s="281"/>
      <c r="CE828" s="281"/>
      <c r="CF828" s="281"/>
      <c r="CG828" s="281"/>
      <c r="CH828" s="281"/>
      <c r="CI828" s="281"/>
      <c r="CJ828" s="281"/>
      <c r="CK828" s="281"/>
      <c r="CL828" s="281"/>
      <c r="CM828" s="281"/>
      <c r="CN828" s="281"/>
      <c r="CO828" s="281"/>
      <c r="CP828" s="281"/>
      <c r="CQ828" s="281"/>
      <c r="CR828" s="281"/>
      <c r="CS828" s="281"/>
      <c r="CT828" s="281"/>
      <c r="CU828" s="281"/>
      <c r="CV828" s="281"/>
      <c r="CW828" s="281"/>
      <c r="CX828" s="281"/>
      <c r="CY828" s="281"/>
      <c r="CZ828" s="281"/>
      <c r="DA828" s="281"/>
      <c r="DB828" s="281"/>
      <c r="DC828" s="281"/>
      <c r="DD828" s="281"/>
      <c r="DE828" s="281"/>
      <c r="DF828" s="281"/>
      <c r="DG828" s="281"/>
      <c r="DH828" s="281"/>
      <c r="DI828" s="281"/>
      <c r="DJ828" s="281"/>
      <c r="DK828" s="281"/>
      <c r="DL828" s="281"/>
      <c r="DM828" s="281"/>
      <c r="DN828" s="281"/>
      <c r="DO828" s="281"/>
      <c r="DP828" s="281"/>
      <c r="DQ828" s="281"/>
      <c r="DR828" s="281"/>
      <c r="DS828" s="281"/>
      <c r="DT828" s="281"/>
      <c r="DU828" s="281"/>
      <c r="DV828" s="281"/>
      <c r="DW828" s="281"/>
      <c r="DX828" s="281"/>
      <c r="DY828" s="281"/>
      <c r="DZ828" s="281"/>
      <c r="EA828" s="281"/>
      <c r="EB828" s="281"/>
      <c r="EC828" s="281"/>
      <c r="ED828" s="281"/>
      <c r="EE828" s="281"/>
      <c r="EF828" s="281"/>
      <c r="EG828" s="281"/>
      <c r="EH828" s="281"/>
      <c r="EI828" s="281"/>
    </row>
    <row r="829" spans="1:188" s="65" customFormat="1" x14ac:dyDescent="0.25">
      <c r="A829" s="140" t="s">
        <v>305</v>
      </c>
      <c r="B829" s="205"/>
      <c r="C829" s="135">
        <v>30</v>
      </c>
      <c r="D829" s="206"/>
      <c r="E829" s="207"/>
      <c r="F829" s="136">
        <v>0.6</v>
      </c>
      <c r="G829" s="137">
        <v>0.05</v>
      </c>
      <c r="H829" s="136">
        <v>3</v>
      </c>
      <c r="I829" s="137">
        <v>14</v>
      </c>
      <c r="J829" s="208" t="s">
        <v>248</v>
      </c>
      <c r="K829" s="234"/>
      <c r="L829" s="235"/>
      <c r="M829" s="234"/>
      <c r="N829" s="89"/>
      <c r="O829" s="89"/>
      <c r="P829" s="89"/>
      <c r="Q829" s="89"/>
      <c r="R829" s="89"/>
      <c r="S829" s="89"/>
      <c r="T829" s="89"/>
      <c r="U829" s="89"/>
      <c r="V829" s="66"/>
      <c r="W829" s="66"/>
      <c r="X829" s="66"/>
      <c r="Y829" s="66"/>
      <c r="Z829" s="66"/>
      <c r="AA829" s="66"/>
      <c r="AB829" s="66"/>
      <c r="AC829" s="66"/>
      <c r="AD829" s="66"/>
      <c r="AE829" s="66"/>
      <c r="AF829" s="66"/>
      <c r="AG829" s="66"/>
      <c r="AH829" s="66"/>
      <c r="AI829" s="66"/>
      <c r="AJ829" s="66"/>
      <c r="AK829" s="66"/>
      <c r="AL829" s="66"/>
      <c r="AM829" s="66"/>
      <c r="AN829" s="66"/>
      <c r="AO829" s="66"/>
      <c r="AP829" s="66"/>
      <c r="AQ829" s="66"/>
      <c r="AR829" s="66"/>
      <c r="AS829" s="66"/>
      <c r="AT829" s="66"/>
      <c r="AU829" s="66"/>
      <c r="AV829" s="66"/>
      <c r="AW829" s="66"/>
      <c r="AX829" s="66"/>
      <c r="AY829" s="66"/>
      <c r="AZ829" s="66"/>
      <c r="BA829" s="66"/>
      <c r="BB829" s="66"/>
      <c r="BC829" s="66"/>
      <c r="BD829" s="66"/>
      <c r="BE829" s="66"/>
      <c r="BF829" s="66"/>
      <c r="BG829" s="66"/>
      <c r="BH829" s="66"/>
      <c r="BI829" s="66"/>
      <c r="BJ829" s="66"/>
      <c r="BK829" s="66"/>
      <c r="BL829" s="66"/>
      <c r="BM829" s="66"/>
      <c r="BN829" s="66"/>
      <c r="BO829" s="66"/>
      <c r="BP829" s="66"/>
      <c r="BQ829" s="66"/>
      <c r="BR829" s="66"/>
      <c r="BS829" s="66"/>
      <c r="BT829" s="66"/>
      <c r="BU829" s="66"/>
      <c r="BV829" s="66"/>
      <c r="BW829" s="66"/>
      <c r="BX829" s="66"/>
      <c r="BY829" s="66"/>
      <c r="BZ829" s="66"/>
      <c r="CA829" s="66"/>
      <c r="CB829" s="66"/>
      <c r="CC829" s="66"/>
      <c r="CD829" s="66"/>
      <c r="CE829" s="66"/>
      <c r="CF829" s="66"/>
      <c r="CG829" s="66"/>
      <c r="CH829" s="66"/>
      <c r="CI829" s="66"/>
      <c r="CJ829" s="66"/>
      <c r="CK829" s="66"/>
      <c r="CL829" s="66"/>
      <c r="CM829" s="66"/>
      <c r="CN829" s="66"/>
      <c r="CO829" s="66"/>
      <c r="CP829" s="66"/>
      <c r="CQ829" s="66"/>
      <c r="CR829" s="66"/>
      <c r="CS829" s="66"/>
      <c r="CT829" s="66"/>
      <c r="CU829" s="66"/>
      <c r="CV829" s="66"/>
      <c r="CW829" s="66"/>
      <c r="CX829" s="66"/>
      <c r="CY829" s="66"/>
      <c r="CZ829" s="66"/>
      <c r="DA829" s="66"/>
      <c r="DB829" s="66"/>
      <c r="DC829" s="66"/>
      <c r="DD829" s="66"/>
      <c r="DE829" s="66"/>
      <c r="DF829" s="66"/>
      <c r="DG829" s="66"/>
      <c r="DH829" s="66"/>
      <c r="DI829" s="66"/>
      <c r="DJ829" s="66"/>
      <c r="DK829" s="66"/>
      <c r="DL829" s="66"/>
      <c r="DM829" s="66"/>
      <c r="DN829" s="66"/>
      <c r="DO829" s="66"/>
      <c r="DP829" s="66"/>
      <c r="DQ829" s="66"/>
      <c r="DR829" s="66"/>
      <c r="DS829" s="66"/>
      <c r="DT829" s="66"/>
      <c r="DU829" s="66"/>
      <c r="DV829" s="66"/>
      <c r="DW829" s="66"/>
      <c r="DX829" s="66"/>
      <c r="DY829" s="66"/>
      <c r="DZ829" s="66"/>
      <c r="EA829" s="66"/>
      <c r="EB829" s="66"/>
      <c r="EC829" s="66"/>
      <c r="ED829" s="66"/>
      <c r="EE829" s="66"/>
      <c r="EF829" s="66"/>
      <c r="EG829" s="66"/>
      <c r="EH829" s="66"/>
      <c r="EI829" s="66"/>
      <c r="EJ829" s="66"/>
      <c r="EK829" s="66"/>
      <c r="EL829" s="66"/>
      <c r="EM829" s="66"/>
      <c r="EN829" s="66"/>
      <c r="EO829" s="66"/>
      <c r="EP829" s="66"/>
      <c r="EQ829" s="66"/>
      <c r="ER829" s="66"/>
      <c r="ES829" s="66"/>
      <c r="ET829" s="66"/>
      <c r="EU829" s="66"/>
      <c r="EV829" s="66"/>
      <c r="EW829" s="66"/>
      <c r="EX829" s="66"/>
      <c r="EY829" s="66"/>
      <c r="EZ829" s="66"/>
      <c r="FA829" s="66"/>
      <c r="FB829" s="66"/>
      <c r="FC829" s="66"/>
      <c r="FD829" s="66"/>
      <c r="FE829" s="66"/>
      <c r="FF829" s="66"/>
      <c r="FG829" s="66"/>
      <c r="FH829" s="66"/>
      <c r="FI829" s="66"/>
      <c r="FJ829" s="66"/>
      <c r="FK829" s="66"/>
      <c r="FL829" s="66"/>
      <c r="FM829" s="66"/>
      <c r="FN829" s="66"/>
      <c r="FO829" s="66"/>
      <c r="FP829" s="66"/>
      <c r="FQ829" s="66"/>
      <c r="FR829" s="66"/>
      <c r="FS829" s="66"/>
      <c r="FT829" s="66"/>
      <c r="FU829" s="66"/>
      <c r="FV829" s="66"/>
      <c r="FW829" s="66"/>
      <c r="FX829" s="66"/>
      <c r="FY829" s="66"/>
      <c r="FZ829" s="66"/>
      <c r="GA829" s="66"/>
      <c r="GB829" s="66"/>
      <c r="GC829" s="66"/>
      <c r="GD829" s="66"/>
      <c r="GE829" s="66"/>
      <c r="GF829" s="66"/>
    </row>
    <row r="830" spans="1:188" s="65" customFormat="1" x14ac:dyDescent="0.25">
      <c r="A830" s="140"/>
      <c r="B830" s="134" t="s">
        <v>36</v>
      </c>
      <c r="C830" s="142"/>
      <c r="D830" s="143">
        <v>37.5</v>
      </c>
      <c r="E830" s="135">
        <v>30</v>
      </c>
      <c r="F830" s="136"/>
      <c r="G830" s="137"/>
      <c r="H830" s="136"/>
      <c r="I830" s="137"/>
      <c r="J830" s="209"/>
      <c r="K830" s="234"/>
      <c r="L830" s="235"/>
      <c r="M830" s="234"/>
      <c r="N830" s="89"/>
      <c r="O830" s="89"/>
      <c r="P830" s="89"/>
      <c r="Q830" s="89"/>
      <c r="R830" s="89"/>
      <c r="S830" s="89"/>
      <c r="T830" s="89"/>
      <c r="U830" s="89"/>
      <c r="V830" s="66"/>
      <c r="W830" s="66"/>
      <c r="X830" s="66"/>
      <c r="Y830" s="66"/>
      <c r="Z830" s="66"/>
      <c r="AA830" s="66"/>
      <c r="AB830" s="66"/>
      <c r="AC830" s="66"/>
      <c r="AD830" s="66"/>
      <c r="AE830" s="66"/>
      <c r="AF830" s="66"/>
      <c r="AG830" s="66"/>
      <c r="AH830" s="66"/>
      <c r="AI830" s="66"/>
      <c r="AJ830" s="66"/>
      <c r="AK830" s="66"/>
      <c r="AL830" s="66"/>
      <c r="AM830" s="66"/>
      <c r="AN830" s="66"/>
      <c r="AO830" s="66"/>
      <c r="AP830" s="66"/>
      <c r="AQ830" s="66"/>
      <c r="AR830" s="66"/>
      <c r="AS830" s="66"/>
      <c r="AT830" s="66"/>
      <c r="AU830" s="66"/>
      <c r="AV830" s="66"/>
      <c r="AW830" s="66"/>
      <c r="AX830" s="66"/>
      <c r="AY830" s="66"/>
      <c r="AZ830" s="66"/>
      <c r="BA830" s="66"/>
      <c r="BB830" s="66"/>
      <c r="BC830" s="66"/>
      <c r="BD830" s="66"/>
      <c r="BE830" s="66"/>
      <c r="BF830" s="66"/>
      <c r="BG830" s="66"/>
      <c r="BH830" s="66"/>
      <c r="BI830" s="66"/>
      <c r="BJ830" s="66"/>
      <c r="BK830" s="66"/>
      <c r="BL830" s="66"/>
      <c r="BM830" s="66"/>
      <c r="BN830" s="66"/>
      <c r="BO830" s="66"/>
      <c r="BP830" s="66"/>
      <c r="BQ830" s="66"/>
      <c r="BR830" s="66"/>
      <c r="BS830" s="66"/>
      <c r="BT830" s="66"/>
      <c r="BU830" s="66"/>
      <c r="BV830" s="66"/>
      <c r="BW830" s="66"/>
      <c r="BX830" s="66"/>
      <c r="BY830" s="66"/>
      <c r="BZ830" s="66"/>
      <c r="CA830" s="66"/>
      <c r="CB830" s="66"/>
      <c r="CC830" s="66"/>
      <c r="CD830" s="66"/>
      <c r="CE830" s="66"/>
      <c r="CF830" s="66"/>
      <c r="CG830" s="66"/>
      <c r="CH830" s="66"/>
      <c r="CI830" s="66"/>
      <c r="CJ830" s="66"/>
      <c r="CK830" s="66"/>
      <c r="CL830" s="66"/>
      <c r="CM830" s="66"/>
      <c r="CN830" s="66"/>
      <c r="CO830" s="66"/>
      <c r="CP830" s="66"/>
      <c r="CQ830" s="66"/>
      <c r="CR830" s="66"/>
      <c r="CS830" s="66"/>
      <c r="CT830" s="66"/>
      <c r="CU830" s="66"/>
      <c r="CV830" s="66"/>
      <c r="CW830" s="66"/>
      <c r="CX830" s="66"/>
      <c r="CY830" s="66"/>
      <c r="CZ830" s="66"/>
      <c r="DA830" s="66"/>
      <c r="DB830" s="66"/>
      <c r="DC830" s="66"/>
      <c r="DD830" s="66"/>
      <c r="DE830" s="66"/>
      <c r="DF830" s="66"/>
      <c r="DG830" s="66"/>
      <c r="DH830" s="66"/>
      <c r="DI830" s="66"/>
      <c r="DJ830" s="66"/>
      <c r="DK830" s="66"/>
      <c r="DL830" s="66"/>
      <c r="DM830" s="66"/>
      <c r="DN830" s="66"/>
      <c r="DO830" s="66"/>
      <c r="DP830" s="66"/>
      <c r="DQ830" s="66"/>
      <c r="DR830" s="66"/>
      <c r="DS830" s="66"/>
      <c r="DT830" s="66"/>
      <c r="DU830" s="66"/>
      <c r="DV830" s="66"/>
      <c r="DW830" s="66"/>
      <c r="DX830" s="66"/>
      <c r="DY830" s="66"/>
      <c r="DZ830" s="66"/>
      <c r="EA830" s="66"/>
      <c r="EB830" s="66"/>
      <c r="EC830" s="66"/>
      <c r="ED830" s="66"/>
      <c r="EE830" s="66"/>
      <c r="EF830" s="66"/>
      <c r="EG830" s="66"/>
      <c r="EH830" s="66"/>
      <c r="EI830" s="66"/>
      <c r="EJ830" s="66"/>
      <c r="EK830" s="66"/>
      <c r="EL830" s="66"/>
      <c r="EM830" s="66"/>
      <c r="EN830" s="66"/>
      <c r="EO830" s="66"/>
      <c r="EP830" s="66"/>
      <c r="EQ830" s="66"/>
      <c r="ER830" s="66"/>
      <c r="ES830" s="66"/>
      <c r="ET830" s="66"/>
      <c r="EU830" s="66"/>
      <c r="EV830" s="66"/>
      <c r="EW830" s="66"/>
      <c r="EX830" s="66"/>
      <c r="EY830" s="66"/>
      <c r="EZ830" s="66"/>
      <c r="FA830" s="66"/>
      <c r="FB830" s="66"/>
      <c r="FC830" s="66"/>
      <c r="FD830" s="66"/>
      <c r="FE830" s="66"/>
      <c r="FF830" s="66"/>
      <c r="FG830" s="66"/>
      <c r="FH830" s="66"/>
      <c r="FI830" s="66"/>
      <c r="FJ830" s="66"/>
      <c r="FK830" s="66"/>
      <c r="FL830" s="66"/>
      <c r="FM830" s="66"/>
      <c r="FN830" s="66"/>
      <c r="FO830" s="66"/>
      <c r="FP830" s="66"/>
      <c r="FQ830" s="66"/>
      <c r="FR830" s="66"/>
      <c r="FS830" s="66"/>
      <c r="FT830" s="66"/>
      <c r="FU830" s="66"/>
      <c r="FV830" s="66"/>
      <c r="FW830" s="66"/>
      <c r="FX830" s="66"/>
      <c r="FY830" s="66"/>
      <c r="FZ830" s="66"/>
      <c r="GA830" s="66"/>
      <c r="GB830" s="66"/>
      <c r="GC830" s="66"/>
      <c r="GD830" s="66"/>
      <c r="GE830" s="66"/>
      <c r="GF830" s="66"/>
    </row>
    <row r="831" spans="1:188" s="65" customFormat="1" x14ac:dyDescent="0.25">
      <c r="A831" s="140"/>
      <c r="B831" s="134" t="s">
        <v>20</v>
      </c>
      <c r="C831" s="142"/>
      <c r="D831" s="143">
        <v>0.3</v>
      </c>
      <c r="E831" s="135">
        <v>0.3</v>
      </c>
      <c r="F831" s="136"/>
      <c r="G831" s="137"/>
      <c r="H831" s="136"/>
      <c r="I831" s="138"/>
      <c r="J831" s="209"/>
      <c r="K831" s="234"/>
      <c r="L831" s="235"/>
      <c r="M831" s="234"/>
      <c r="N831" s="89"/>
      <c r="O831" s="89"/>
      <c r="P831" s="89"/>
      <c r="Q831" s="89"/>
      <c r="R831" s="89"/>
      <c r="S831" s="89"/>
      <c r="T831" s="89"/>
      <c r="U831" s="89"/>
      <c r="V831" s="66"/>
      <c r="W831" s="66"/>
      <c r="X831" s="66"/>
      <c r="Y831" s="66"/>
      <c r="Z831" s="66"/>
      <c r="AA831" s="66"/>
      <c r="AB831" s="66"/>
      <c r="AC831" s="66"/>
      <c r="AD831" s="66"/>
      <c r="AE831" s="66"/>
      <c r="AF831" s="66"/>
      <c r="AG831" s="66"/>
      <c r="AH831" s="66"/>
      <c r="AI831" s="66"/>
      <c r="AJ831" s="66"/>
      <c r="AK831" s="66"/>
      <c r="AL831" s="66"/>
      <c r="AM831" s="66"/>
      <c r="AN831" s="66"/>
      <c r="AO831" s="66"/>
      <c r="AP831" s="66"/>
      <c r="AQ831" s="66"/>
      <c r="AR831" s="66"/>
      <c r="AS831" s="66"/>
      <c r="AT831" s="66"/>
      <c r="AU831" s="66"/>
      <c r="AV831" s="66"/>
      <c r="AW831" s="66"/>
      <c r="AX831" s="66"/>
      <c r="AY831" s="66"/>
      <c r="AZ831" s="66"/>
      <c r="BA831" s="66"/>
      <c r="BB831" s="66"/>
      <c r="BC831" s="66"/>
      <c r="BD831" s="66"/>
      <c r="BE831" s="66"/>
      <c r="BF831" s="66"/>
      <c r="BG831" s="66"/>
      <c r="BH831" s="66"/>
      <c r="BI831" s="66"/>
      <c r="BJ831" s="66"/>
      <c r="BK831" s="66"/>
      <c r="BL831" s="66"/>
      <c r="BM831" s="66"/>
      <c r="BN831" s="66"/>
      <c r="BO831" s="66"/>
      <c r="BP831" s="66"/>
      <c r="BQ831" s="66"/>
      <c r="BR831" s="66"/>
      <c r="BS831" s="66"/>
      <c r="BT831" s="66"/>
      <c r="BU831" s="66"/>
      <c r="BV831" s="66"/>
      <c r="BW831" s="66"/>
      <c r="BX831" s="66"/>
      <c r="BY831" s="66"/>
      <c r="BZ831" s="66"/>
      <c r="CA831" s="66"/>
      <c r="CB831" s="66"/>
      <c r="CC831" s="66"/>
      <c r="CD831" s="66"/>
      <c r="CE831" s="66"/>
      <c r="CF831" s="66"/>
      <c r="CG831" s="66"/>
      <c r="CH831" s="66"/>
      <c r="CI831" s="66"/>
      <c r="CJ831" s="66"/>
      <c r="CK831" s="66"/>
      <c r="CL831" s="66"/>
      <c r="CM831" s="66"/>
      <c r="CN831" s="66"/>
      <c r="CO831" s="66"/>
      <c r="CP831" s="66"/>
      <c r="CQ831" s="66"/>
      <c r="CR831" s="66"/>
      <c r="CS831" s="66"/>
      <c r="CT831" s="66"/>
      <c r="CU831" s="66"/>
      <c r="CV831" s="66"/>
      <c r="CW831" s="66"/>
      <c r="CX831" s="66"/>
      <c r="CY831" s="66"/>
      <c r="CZ831" s="66"/>
      <c r="DA831" s="66"/>
      <c r="DB831" s="66"/>
      <c r="DC831" s="66"/>
      <c r="DD831" s="66"/>
      <c r="DE831" s="66"/>
      <c r="DF831" s="66"/>
      <c r="DG831" s="66"/>
      <c r="DH831" s="66"/>
      <c r="DI831" s="66"/>
      <c r="DJ831" s="66"/>
      <c r="DK831" s="66"/>
      <c r="DL831" s="66"/>
      <c r="DM831" s="66"/>
      <c r="DN831" s="66"/>
      <c r="DO831" s="66"/>
      <c r="DP831" s="66"/>
      <c r="DQ831" s="66"/>
      <c r="DR831" s="66"/>
      <c r="DS831" s="66"/>
      <c r="DT831" s="66"/>
      <c r="DU831" s="66"/>
      <c r="DV831" s="66"/>
      <c r="DW831" s="66"/>
      <c r="DX831" s="66"/>
      <c r="DY831" s="66"/>
      <c r="DZ831" s="66"/>
      <c r="EA831" s="66"/>
      <c r="EB831" s="66"/>
      <c r="EC831" s="66"/>
      <c r="ED831" s="66"/>
      <c r="EE831" s="66"/>
      <c r="EF831" s="66"/>
      <c r="EG831" s="66"/>
      <c r="EH831" s="66"/>
      <c r="EI831" s="66"/>
      <c r="EJ831" s="66"/>
      <c r="EK831" s="66"/>
      <c r="EL831" s="66"/>
      <c r="EM831" s="66"/>
      <c r="EN831" s="66"/>
      <c r="EO831" s="66"/>
      <c r="EP831" s="66"/>
      <c r="EQ831" s="66"/>
      <c r="ER831" s="66"/>
      <c r="ES831" s="66"/>
      <c r="ET831" s="66"/>
      <c r="EU831" s="66"/>
      <c r="EV831" s="66"/>
      <c r="EW831" s="66"/>
      <c r="EX831" s="66"/>
      <c r="EY831" s="66"/>
      <c r="EZ831" s="66"/>
      <c r="FA831" s="66"/>
      <c r="FB831" s="66"/>
      <c r="FC831" s="66"/>
      <c r="FD831" s="66"/>
      <c r="FE831" s="66"/>
      <c r="FF831" s="66"/>
      <c r="FG831" s="66"/>
      <c r="FH831" s="66"/>
      <c r="FI831" s="66"/>
      <c r="FJ831" s="66"/>
      <c r="FK831" s="66"/>
      <c r="FL831" s="66"/>
      <c r="FM831" s="66"/>
      <c r="FN831" s="66"/>
      <c r="FO831" s="66"/>
      <c r="FP831" s="66"/>
      <c r="FQ831" s="66"/>
      <c r="FR831" s="66"/>
      <c r="FS831" s="66"/>
      <c r="FT831" s="66"/>
      <c r="FU831" s="66"/>
      <c r="FV831" s="66"/>
      <c r="FW831" s="66"/>
      <c r="FX831" s="66"/>
      <c r="FY831" s="66"/>
      <c r="FZ831" s="66"/>
      <c r="GA831" s="66"/>
      <c r="GB831" s="66"/>
      <c r="GC831" s="66"/>
      <c r="GD831" s="66"/>
      <c r="GE831" s="66"/>
      <c r="GF831" s="66"/>
    </row>
    <row r="832" spans="1:188" s="279" customFormat="1" ht="23.25" x14ac:dyDescent="0.25">
      <c r="A832" s="122" t="s">
        <v>270</v>
      </c>
      <c r="B832" s="123"/>
      <c r="C832" s="124" t="s">
        <v>315</v>
      </c>
      <c r="D832" s="125"/>
      <c r="E832" s="126"/>
      <c r="F832" s="127">
        <v>6.8</v>
      </c>
      <c r="G832" s="128">
        <v>8.6</v>
      </c>
      <c r="H832" s="127">
        <v>30</v>
      </c>
      <c r="I832" s="128">
        <v>225</v>
      </c>
      <c r="J832" s="68" t="s">
        <v>269</v>
      </c>
      <c r="K832" s="234"/>
      <c r="L832" s="235"/>
      <c r="M832" s="89"/>
      <c r="N832" s="281"/>
      <c r="O832" s="281"/>
      <c r="P832" s="281"/>
      <c r="Q832" s="281"/>
      <c r="R832" s="281"/>
      <c r="S832" s="281"/>
      <c r="T832" s="281"/>
      <c r="U832" s="281"/>
      <c r="V832" s="281"/>
      <c r="W832" s="281"/>
      <c r="X832" s="281"/>
      <c r="Y832" s="281"/>
      <c r="Z832" s="281"/>
      <c r="AA832" s="281"/>
      <c r="AB832" s="281"/>
      <c r="AC832" s="281"/>
      <c r="AD832" s="281"/>
      <c r="AE832" s="281"/>
      <c r="AF832" s="281"/>
      <c r="AG832" s="281"/>
      <c r="AH832" s="281"/>
      <c r="AI832" s="281"/>
      <c r="AJ832" s="281"/>
      <c r="AK832" s="281"/>
      <c r="AL832" s="281"/>
      <c r="AM832" s="281"/>
      <c r="AN832" s="281"/>
      <c r="AO832" s="281"/>
      <c r="AP832" s="281"/>
      <c r="AQ832" s="281"/>
      <c r="AR832" s="281"/>
      <c r="AS832" s="281"/>
      <c r="AT832" s="281"/>
      <c r="AU832" s="281"/>
      <c r="AV832" s="281"/>
      <c r="AW832" s="281"/>
      <c r="AX832" s="281"/>
      <c r="AY832" s="281"/>
      <c r="AZ832" s="281"/>
      <c r="BA832" s="281"/>
      <c r="BB832" s="281"/>
      <c r="BC832" s="281"/>
      <c r="BD832" s="281"/>
      <c r="BE832" s="281"/>
      <c r="BF832" s="281"/>
      <c r="BG832" s="281"/>
      <c r="BH832" s="281"/>
      <c r="BI832" s="281"/>
      <c r="BJ832" s="281"/>
      <c r="BK832" s="281"/>
      <c r="BL832" s="281"/>
      <c r="BM832" s="281"/>
      <c r="BN832" s="281"/>
      <c r="BO832" s="281"/>
      <c r="BP832" s="281"/>
      <c r="BQ832" s="281"/>
      <c r="BR832" s="281"/>
      <c r="BS832" s="281"/>
      <c r="BT832" s="281"/>
      <c r="BU832" s="281"/>
      <c r="BV832" s="281"/>
      <c r="BW832" s="281"/>
      <c r="BX832" s="281"/>
      <c r="BY832" s="281"/>
      <c r="BZ832" s="281"/>
      <c r="CA832" s="281"/>
      <c r="CB832" s="281"/>
      <c r="CC832" s="281"/>
      <c r="CD832" s="281"/>
      <c r="CE832" s="281"/>
      <c r="CF832" s="281"/>
      <c r="CG832" s="281"/>
      <c r="CH832" s="281"/>
      <c r="CI832" s="281"/>
      <c r="CJ832" s="281"/>
      <c r="CK832" s="281"/>
      <c r="CL832" s="281"/>
      <c r="CM832" s="281"/>
      <c r="CN832" s="281"/>
      <c r="CO832" s="281"/>
      <c r="CP832" s="281"/>
      <c r="CQ832" s="281"/>
      <c r="CR832" s="281"/>
      <c r="CS832" s="281"/>
      <c r="CT832" s="281"/>
      <c r="CU832" s="281"/>
      <c r="CV832" s="281"/>
      <c r="CW832" s="281"/>
      <c r="CX832" s="281"/>
      <c r="CY832" s="281"/>
      <c r="CZ832" s="281"/>
      <c r="DA832" s="281"/>
      <c r="DB832" s="281"/>
      <c r="DC832" s="281"/>
      <c r="DD832" s="281"/>
      <c r="DE832" s="281"/>
      <c r="DF832" s="281"/>
      <c r="DG832" s="281"/>
      <c r="DH832" s="281"/>
      <c r="DI832" s="281"/>
      <c r="DJ832" s="281"/>
      <c r="DK832" s="281"/>
      <c r="DL832" s="281"/>
      <c r="DM832" s="281"/>
      <c r="DN832" s="281"/>
      <c r="DO832" s="281"/>
      <c r="DP832" s="281"/>
      <c r="DQ832" s="281"/>
      <c r="DR832" s="281"/>
      <c r="DS832" s="281"/>
      <c r="DT832" s="281"/>
      <c r="DU832" s="281"/>
      <c r="DV832" s="281"/>
      <c r="DW832" s="281"/>
      <c r="DX832" s="281"/>
      <c r="DY832" s="281"/>
      <c r="DZ832" s="281"/>
      <c r="EA832" s="281"/>
      <c r="EB832" s="281"/>
      <c r="EC832" s="281"/>
      <c r="ED832" s="281"/>
      <c r="EE832" s="281"/>
      <c r="EF832" s="281"/>
      <c r="EG832" s="281"/>
      <c r="EH832" s="281"/>
      <c r="EI832" s="281"/>
      <c r="EJ832" s="281"/>
      <c r="EK832" s="281"/>
      <c r="EL832" s="281"/>
      <c r="EM832" s="281"/>
      <c r="EN832" s="281"/>
      <c r="EO832" s="281"/>
      <c r="EP832" s="281"/>
      <c r="EQ832" s="281"/>
      <c r="ER832" s="281"/>
      <c r="ES832" s="281"/>
      <c r="ET832" s="281"/>
      <c r="EU832" s="281"/>
      <c r="EV832" s="281"/>
      <c r="EW832" s="281"/>
      <c r="EX832" s="281"/>
      <c r="EY832" s="281"/>
      <c r="EZ832" s="281"/>
      <c r="FA832" s="281"/>
      <c r="FB832" s="281"/>
      <c r="FC832" s="281"/>
      <c r="FD832" s="281"/>
      <c r="FE832" s="281"/>
      <c r="FF832" s="281"/>
      <c r="FG832" s="281"/>
      <c r="FH832" s="281"/>
      <c r="FI832" s="281"/>
      <c r="FJ832" s="281"/>
      <c r="FK832" s="281"/>
      <c r="FL832" s="281"/>
      <c r="FM832" s="281"/>
      <c r="FN832" s="281"/>
      <c r="FO832" s="281"/>
      <c r="FP832" s="281"/>
      <c r="FQ832" s="281"/>
      <c r="FR832" s="281"/>
      <c r="FS832" s="281"/>
      <c r="FT832" s="281"/>
      <c r="FU832" s="281"/>
      <c r="FV832" s="281"/>
      <c r="FW832" s="281"/>
      <c r="FX832" s="281"/>
      <c r="FY832" s="281"/>
      <c r="FZ832" s="281"/>
      <c r="GA832" s="281"/>
      <c r="GB832" s="281"/>
      <c r="GC832" s="281"/>
      <c r="GD832" s="281"/>
      <c r="GE832" s="281"/>
      <c r="GF832" s="281"/>
    </row>
    <row r="833" spans="1:188" s="279" customFormat="1" x14ac:dyDescent="0.25">
      <c r="A833" s="122"/>
      <c r="B833" s="123" t="s">
        <v>47</v>
      </c>
      <c r="C833" s="124"/>
      <c r="D833" s="125">
        <v>35.1</v>
      </c>
      <c r="E833" s="126">
        <v>35.1</v>
      </c>
      <c r="F833" s="127"/>
      <c r="G833" s="128"/>
      <c r="H833" s="127"/>
      <c r="I833" s="128"/>
      <c r="J833" s="68"/>
      <c r="K833" s="234"/>
      <c r="L833" s="235"/>
      <c r="M833" s="89"/>
      <c r="N833" s="281"/>
      <c r="O833" s="281"/>
      <c r="P833" s="281"/>
      <c r="Q833" s="281"/>
      <c r="R833" s="281"/>
      <c r="S833" s="281"/>
      <c r="T833" s="281"/>
      <c r="U833" s="281"/>
      <c r="V833" s="281"/>
      <c r="W833" s="281"/>
      <c r="X833" s="281"/>
      <c r="Y833" s="281"/>
      <c r="Z833" s="281"/>
      <c r="AA833" s="281"/>
      <c r="AB833" s="281"/>
      <c r="AC833" s="281"/>
      <c r="AD833" s="281"/>
      <c r="AE833" s="281"/>
      <c r="AF833" s="281"/>
      <c r="AG833" s="281"/>
      <c r="AH833" s="281"/>
      <c r="AI833" s="281"/>
      <c r="AJ833" s="281"/>
      <c r="AK833" s="281"/>
      <c r="AL833" s="281"/>
      <c r="AM833" s="281"/>
      <c r="AN833" s="281"/>
      <c r="AO833" s="281"/>
      <c r="AP833" s="281"/>
      <c r="AQ833" s="281"/>
      <c r="AR833" s="281"/>
      <c r="AS833" s="281"/>
      <c r="AT833" s="281"/>
      <c r="AU833" s="281"/>
      <c r="AV833" s="281"/>
      <c r="AW833" s="281"/>
      <c r="AX833" s="281"/>
      <c r="AY833" s="281"/>
      <c r="AZ833" s="281"/>
      <c r="BA833" s="281"/>
      <c r="BB833" s="281"/>
      <c r="BC833" s="281"/>
      <c r="BD833" s="281"/>
      <c r="BE833" s="281"/>
      <c r="BF833" s="281"/>
      <c r="BG833" s="281"/>
      <c r="BH833" s="281"/>
      <c r="BI833" s="281"/>
      <c r="BJ833" s="281"/>
      <c r="BK833" s="281"/>
      <c r="BL833" s="281"/>
      <c r="BM833" s="281"/>
      <c r="BN833" s="281"/>
      <c r="BO833" s="281"/>
      <c r="BP833" s="281"/>
      <c r="BQ833" s="281"/>
      <c r="BR833" s="281"/>
      <c r="BS833" s="281"/>
      <c r="BT833" s="281"/>
      <c r="BU833" s="281"/>
      <c r="BV833" s="281"/>
      <c r="BW833" s="281"/>
      <c r="BX833" s="281"/>
      <c r="BY833" s="281"/>
      <c r="BZ833" s="281"/>
      <c r="CA833" s="281"/>
      <c r="CB833" s="281"/>
      <c r="CC833" s="281"/>
      <c r="CD833" s="281"/>
      <c r="CE833" s="281"/>
      <c r="CF833" s="281"/>
      <c r="CG833" s="281"/>
      <c r="CH833" s="281"/>
      <c r="CI833" s="281"/>
      <c r="CJ833" s="281"/>
      <c r="CK833" s="281"/>
      <c r="CL833" s="281"/>
      <c r="CM833" s="281"/>
      <c r="CN833" s="281"/>
      <c r="CO833" s="281"/>
      <c r="CP833" s="281"/>
      <c r="CQ833" s="281"/>
      <c r="CR833" s="281"/>
      <c r="CS833" s="281"/>
      <c r="CT833" s="281"/>
      <c r="CU833" s="281"/>
      <c r="CV833" s="281"/>
      <c r="CW833" s="281"/>
      <c r="CX833" s="281"/>
      <c r="CY833" s="281"/>
      <c r="CZ833" s="281"/>
      <c r="DA833" s="281"/>
      <c r="DB833" s="281"/>
      <c r="DC833" s="281"/>
      <c r="DD833" s="281"/>
      <c r="DE833" s="281"/>
      <c r="DF833" s="281"/>
      <c r="DG833" s="281"/>
      <c r="DH833" s="281"/>
      <c r="DI833" s="281"/>
      <c r="DJ833" s="281"/>
      <c r="DK833" s="281"/>
      <c r="DL833" s="281"/>
      <c r="DM833" s="281"/>
      <c r="DN833" s="281"/>
      <c r="DO833" s="281"/>
      <c r="DP833" s="281"/>
      <c r="DQ833" s="281"/>
      <c r="DR833" s="281"/>
      <c r="DS833" s="281"/>
      <c r="DT833" s="281"/>
      <c r="DU833" s="281"/>
      <c r="DV833" s="281"/>
      <c r="DW833" s="281"/>
      <c r="DX833" s="281"/>
      <c r="DY833" s="281"/>
      <c r="DZ833" s="281"/>
      <c r="EA833" s="281"/>
      <c r="EB833" s="281"/>
      <c r="EC833" s="281"/>
      <c r="ED833" s="281"/>
      <c r="EE833" s="281"/>
      <c r="EF833" s="281"/>
      <c r="EG833" s="281"/>
      <c r="EH833" s="281"/>
      <c r="EI833" s="281"/>
      <c r="EJ833" s="281"/>
      <c r="EK833" s="281"/>
      <c r="EL833" s="281"/>
      <c r="EM833" s="281"/>
      <c r="EN833" s="281"/>
      <c r="EO833" s="281"/>
      <c r="EP833" s="281"/>
      <c r="EQ833" s="281"/>
      <c r="ER833" s="281"/>
      <c r="ES833" s="281"/>
      <c r="ET833" s="281"/>
      <c r="EU833" s="281"/>
      <c r="EV833" s="281"/>
      <c r="EW833" s="281"/>
      <c r="EX833" s="281"/>
      <c r="EY833" s="281"/>
      <c r="EZ833" s="281"/>
      <c r="FA833" s="281"/>
      <c r="FB833" s="281"/>
      <c r="FC833" s="281"/>
      <c r="FD833" s="281"/>
      <c r="FE833" s="281"/>
      <c r="FF833" s="281"/>
      <c r="FG833" s="281"/>
      <c r="FH833" s="281"/>
      <c r="FI833" s="281"/>
      <c r="FJ833" s="281"/>
      <c r="FK833" s="281"/>
      <c r="FL833" s="281"/>
      <c r="FM833" s="281"/>
      <c r="FN833" s="281"/>
      <c r="FO833" s="281"/>
      <c r="FP833" s="281"/>
      <c r="FQ833" s="281"/>
      <c r="FR833" s="281"/>
      <c r="FS833" s="281"/>
      <c r="FT833" s="281"/>
      <c r="FU833" s="281"/>
      <c r="FV833" s="281"/>
      <c r="FW833" s="281"/>
      <c r="FX833" s="281"/>
      <c r="FY833" s="281"/>
      <c r="FZ833" s="281"/>
      <c r="GA833" s="281"/>
      <c r="GB833" s="281"/>
      <c r="GC833" s="281"/>
      <c r="GD833" s="281"/>
      <c r="GE833" s="281"/>
      <c r="GF833" s="281"/>
    </row>
    <row r="834" spans="1:188" s="279" customFormat="1" x14ac:dyDescent="0.25">
      <c r="A834" s="122"/>
      <c r="B834" s="123" t="s">
        <v>20</v>
      </c>
      <c r="C834" s="124"/>
      <c r="D834" s="125">
        <v>13</v>
      </c>
      <c r="E834" s="126">
        <v>13</v>
      </c>
      <c r="F834" s="127"/>
      <c r="G834" s="128"/>
      <c r="H834" s="127"/>
      <c r="I834" s="128"/>
      <c r="J834" s="68"/>
      <c r="K834" s="234"/>
      <c r="L834" s="235"/>
      <c r="M834" s="89"/>
      <c r="N834" s="281"/>
      <c r="O834" s="281"/>
      <c r="P834" s="281"/>
      <c r="Q834" s="281"/>
      <c r="R834" s="281"/>
      <c r="S834" s="281"/>
      <c r="T834" s="281"/>
      <c r="U834" s="281"/>
      <c r="V834" s="281"/>
      <c r="W834" s="281"/>
      <c r="X834" s="281"/>
      <c r="Y834" s="281"/>
      <c r="Z834" s="281"/>
      <c r="AA834" s="281"/>
      <c r="AB834" s="281"/>
      <c r="AC834" s="281"/>
      <c r="AD834" s="281"/>
      <c r="AE834" s="281"/>
      <c r="AF834" s="281"/>
      <c r="AG834" s="281"/>
      <c r="AH834" s="281"/>
      <c r="AI834" s="281"/>
      <c r="AJ834" s="281"/>
      <c r="AK834" s="281"/>
      <c r="AL834" s="281"/>
      <c r="AM834" s="281"/>
      <c r="AN834" s="281"/>
      <c r="AO834" s="281"/>
      <c r="AP834" s="281"/>
      <c r="AQ834" s="281"/>
      <c r="AR834" s="281"/>
      <c r="AS834" s="281"/>
      <c r="AT834" s="281"/>
      <c r="AU834" s="281"/>
      <c r="AV834" s="281"/>
      <c r="AW834" s="281"/>
      <c r="AX834" s="281"/>
      <c r="AY834" s="281"/>
      <c r="AZ834" s="281"/>
      <c r="BA834" s="281"/>
      <c r="BB834" s="281"/>
      <c r="BC834" s="281"/>
      <c r="BD834" s="281"/>
      <c r="BE834" s="281"/>
      <c r="BF834" s="281"/>
      <c r="BG834" s="281"/>
      <c r="BH834" s="281"/>
      <c r="BI834" s="281"/>
      <c r="BJ834" s="281"/>
      <c r="BK834" s="281"/>
      <c r="BL834" s="281"/>
      <c r="BM834" s="281"/>
      <c r="BN834" s="281"/>
      <c r="BO834" s="281"/>
      <c r="BP834" s="281"/>
      <c r="BQ834" s="281"/>
      <c r="BR834" s="281"/>
      <c r="BS834" s="281"/>
      <c r="BT834" s="281"/>
      <c r="BU834" s="281"/>
      <c r="BV834" s="281"/>
      <c r="BW834" s="281"/>
      <c r="BX834" s="281"/>
      <c r="BY834" s="281"/>
      <c r="BZ834" s="281"/>
      <c r="CA834" s="281"/>
      <c r="CB834" s="281"/>
      <c r="CC834" s="281"/>
      <c r="CD834" s="281"/>
      <c r="CE834" s="281"/>
      <c r="CF834" s="281"/>
      <c r="CG834" s="281"/>
      <c r="CH834" s="281"/>
      <c r="CI834" s="281"/>
      <c r="CJ834" s="281"/>
      <c r="CK834" s="281"/>
      <c r="CL834" s="281"/>
      <c r="CM834" s="281"/>
      <c r="CN834" s="281"/>
      <c r="CO834" s="281"/>
      <c r="CP834" s="281"/>
      <c r="CQ834" s="281"/>
      <c r="CR834" s="281"/>
      <c r="CS834" s="281"/>
      <c r="CT834" s="281"/>
      <c r="CU834" s="281"/>
      <c r="CV834" s="281"/>
      <c r="CW834" s="281"/>
      <c r="CX834" s="281"/>
      <c r="CY834" s="281"/>
      <c r="CZ834" s="281"/>
      <c r="DA834" s="281"/>
      <c r="DB834" s="281"/>
      <c r="DC834" s="281"/>
      <c r="DD834" s="281"/>
      <c r="DE834" s="281"/>
      <c r="DF834" s="281"/>
      <c r="DG834" s="281"/>
      <c r="DH834" s="281"/>
      <c r="DI834" s="281"/>
      <c r="DJ834" s="281"/>
      <c r="DK834" s="281"/>
      <c r="DL834" s="281"/>
      <c r="DM834" s="281"/>
      <c r="DN834" s="281"/>
      <c r="DO834" s="281"/>
      <c r="DP834" s="281"/>
      <c r="DQ834" s="281"/>
      <c r="DR834" s="281"/>
      <c r="DS834" s="281"/>
      <c r="DT834" s="281"/>
      <c r="DU834" s="281"/>
      <c r="DV834" s="281"/>
      <c r="DW834" s="281"/>
      <c r="DX834" s="281"/>
      <c r="DY834" s="281"/>
      <c r="DZ834" s="281"/>
      <c r="EA834" s="281"/>
      <c r="EB834" s="281"/>
      <c r="EC834" s="281"/>
      <c r="ED834" s="281"/>
      <c r="EE834" s="281"/>
      <c r="EF834" s="281"/>
      <c r="EG834" s="281"/>
      <c r="EH834" s="281"/>
      <c r="EI834" s="281"/>
      <c r="EJ834" s="281"/>
      <c r="EK834" s="281"/>
      <c r="EL834" s="281"/>
      <c r="EM834" s="281"/>
      <c r="EN834" s="281"/>
      <c r="EO834" s="281"/>
      <c r="EP834" s="281"/>
      <c r="EQ834" s="281"/>
      <c r="ER834" s="281"/>
      <c r="ES834" s="281"/>
      <c r="ET834" s="281"/>
      <c r="EU834" s="281"/>
      <c r="EV834" s="281"/>
      <c r="EW834" s="281"/>
      <c r="EX834" s="281"/>
      <c r="EY834" s="281"/>
      <c r="EZ834" s="281"/>
      <c r="FA834" s="281"/>
      <c r="FB834" s="281"/>
      <c r="FC834" s="281"/>
      <c r="FD834" s="281"/>
      <c r="FE834" s="281"/>
      <c r="FF834" s="281"/>
      <c r="FG834" s="281"/>
      <c r="FH834" s="281"/>
      <c r="FI834" s="281"/>
      <c r="FJ834" s="281"/>
      <c r="FK834" s="281"/>
      <c r="FL834" s="281"/>
      <c r="FM834" s="281"/>
      <c r="FN834" s="281"/>
      <c r="FO834" s="281"/>
      <c r="FP834" s="281"/>
      <c r="FQ834" s="281"/>
      <c r="FR834" s="281"/>
      <c r="FS834" s="281"/>
      <c r="FT834" s="281"/>
      <c r="FU834" s="281"/>
      <c r="FV834" s="281"/>
      <c r="FW834" s="281"/>
      <c r="FX834" s="281"/>
      <c r="FY834" s="281"/>
      <c r="FZ834" s="281"/>
      <c r="GA834" s="281"/>
      <c r="GB834" s="281"/>
      <c r="GC834" s="281"/>
      <c r="GD834" s="281"/>
      <c r="GE834" s="281"/>
      <c r="GF834" s="281"/>
    </row>
    <row r="835" spans="1:188" s="279" customFormat="1" x14ac:dyDescent="0.25">
      <c r="A835" s="122"/>
      <c r="B835" s="123" t="s">
        <v>43</v>
      </c>
      <c r="C835" s="124"/>
      <c r="D835" s="125">
        <v>0.5</v>
      </c>
      <c r="E835" s="126">
        <v>0.5</v>
      </c>
      <c r="F835" s="127"/>
      <c r="G835" s="128"/>
      <c r="H835" s="127"/>
      <c r="I835" s="128"/>
      <c r="J835" s="68"/>
      <c r="K835" s="234"/>
      <c r="L835" s="235"/>
      <c r="M835" s="89"/>
      <c r="N835" s="281"/>
      <c r="O835" s="281"/>
      <c r="P835" s="281"/>
      <c r="Q835" s="281"/>
      <c r="R835" s="281"/>
      <c r="S835" s="281"/>
      <c r="T835" s="281"/>
      <c r="U835" s="281"/>
      <c r="V835" s="281"/>
      <c r="W835" s="281"/>
      <c r="X835" s="281"/>
      <c r="Y835" s="281"/>
      <c r="Z835" s="281"/>
      <c r="AA835" s="281"/>
      <c r="AB835" s="281"/>
      <c r="AC835" s="281"/>
      <c r="AD835" s="281"/>
      <c r="AE835" s="281"/>
      <c r="AF835" s="281"/>
      <c r="AG835" s="281"/>
      <c r="AH835" s="281"/>
      <c r="AI835" s="281"/>
      <c r="AJ835" s="281"/>
      <c r="AK835" s="281"/>
      <c r="AL835" s="281"/>
      <c r="AM835" s="281"/>
      <c r="AN835" s="281"/>
      <c r="AO835" s="281"/>
      <c r="AP835" s="281"/>
      <c r="AQ835" s="281"/>
      <c r="AR835" s="281"/>
      <c r="AS835" s="281"/>
      <c r="AT835" s="281"/>
      <c r="AU835" s="281"/>
      <c r="AV835" s="281"/>
      <c r="AW835" s="281"/>
      <c r="AX835" s="281"/>
      <c r="AY835" s="281"/>
      <c r="AZ835" s="281"/>
      <c r="BA835" s="281"/>
      <c r="BB835" s="281"/>
      <c r="BC835" s="281"/>
      <c r="BD835" s="281"/>
      <c r="BE835" s="281"/>
      <c r="BF835" s="281"/>
      <c r="BG835" s="281"/>
      <c r="BH835" s="281"/>
      <c r="BI835" s="281"/>
      <c r="BJ835" s="281"/>
      <c r="BK835" s="281"/>
      <c r="BL835" s="281"/>
      <c r="BM835" s="281"/>
      <c r="BN835" s="281"/>
      <c r="BO835" s="281"/>
      <c r="BP835" s="281"/>
      <c r="BQ835" s="281"/>
      <c r="BR835" s="281"/>
      <c r="BS835" s="281"/>
      <c r="BT835" s="281"/>
      <c r="BU835" s="281"/>
      <c r="BV835" s="281"/>
      <c r="BW835" s="281"/>
      <c r="BX835" s="281"/>
      <c r="BY835" s="281"/>
      <c r="BZ835" s="281"/>
      <c r="CA835" s="281"/>
      <c r="CB835" s="281"/>
      <c r="CC835" s="281"/>
      <c r="CD835" s="281"/>
      <c r="CE835" s="281"/>
      <c r="CF835" s="281"/>
      <c r="CG835" s="281"/>
      <c r="CH835" s="281"/>
      <c r="CI835" s="281"/>
      <c r="CJ835" s="281"/>
      <c r="CK835" s="281"/>
      <c r="CL835" s="281"/>
      <c r="CM835" s="281"/>
      <c r="CN835" s="281"/>
      <c r="CO835" s="281"/>
      <c r="CP835" s="281"/>
      <c r="CQ835" s="281"/>
      <c r="CR835" s="281"/>
      <c r="CS835" s="281"/>
      <c r="CT835" s="281"/>
      <c r="CU835" s="281"/>
      <c r="CV835" s="281"/>
      <c r="CW835" s="281"/>
      <c r="CX835" s="281"/>
      <c r="CY835" s="281"/>
      <c r="CZ835" s="281"/>
      <c r="DA835" s="281"/>
      <c r="DB835" s="281"/>
      <c r="DC835" s="281"/>
      <c r="DD835" s="281"/>
      <c r="DE835" s="281"/>
      <c r="DF835" s="281"/>
      <c r="DG835" s="281"/>
      <c r="DH835" s="281"/>
      <c r="DI835" s="281"/>
      <c r="DJ835" s="281"/>
      <c r="DK835" s="281"/>
      <c r="DL835" s="281"/>
      <c r="DM835" s="281"/>
      <c r="DN835" s="281"/>
      <c r="DO835" s="281"/>
      <c r="DP835" s="281"/>
      <c r="DQ835" s="281"/>
      <c r="DR835" s="281"/>
      <c r="DS835" s="281"/>
      <c r="DT835" s="281"/>
      <c r="DU835" s="281"/>
      <c r="DV835" s="281"/>
      <c r="DW835" s="281"/>
      <c r="DX835" s="281"/>
      <c r="DY835" s="281"/>
      <c r="DZ835" s="281"/>
      <c r="EA835" s="281"/>
      <c r="EB835" s="281"/>
      <c r="EC835" s="281"/>
      <c r="ED835" s="281"/>
      <c r="EE835" s="281"/>
      <c r="EF835" s="281"/>
      <c r="EG835" s="281"/>
      <c r="EH835" s="281"/>
      <c r="EI835" s="281"/>
      <c r="EJ835" s="281"/>
      <c r="EK835" s="281"/>
      <c r="EL835" s="281"/>
      <c r="EM835" s="281"/>
      <c r="EN835" s="281"/>
      <c r="EO835" s="281"/>
      <c r="EP835" s="281"/>
      <c r="EQ835" s="281"/>
      <c r="ER835" s="281"/>
      <c r="ES835" s="281"/>
      <c r="ET835" s="281"/>
      <c r="EU835" s="281"/>
      <c r="EV835" s="281"/>
      <c r="EW835" s="281"/>
      <c r="EX835" s="281"/>
      <c r="EY835" s="281"/>
      <c r="EZ835" s="281"/>
      <c r="FA835" s="281"/>
      <c r="FB835" s="281"/>
      <c r="FC835" s="281"/>
      <c r="FD835" s="281"/>
      <c r="FE835" s="281"/>
      <c r="FF835" s="281"/>
      <c r="FG835" s="281"/>
      <c r="FH835" s="281"/>
      <c r="FI835" s="281"/>
      <c r="FJ835" s="281"/>
      <c r="FK835" s="281"/>
      <c r="FL835" s="281"/>
      <c r="FM835" s="281"/>
      <c r="FN835" s="281"/>
      <c r="FO835" s="281"/>
      <c r="FP835" s="281"/>
      <c r="FQ835" s="281"/>
      <c r="FR835" s="281"/>
      <c r="FS835" s="281"/>
      <c r="FT835" s="281"/>
      <c r="FU835" s="281"/>
      <c r="FV835" s="281"/>
      <c r="FW835" s="281"/>
      <c r="FX835" s="281"/>
      <c r="FY835" s="281"/>
      <c r="FZ835" s="281"/>
      <c r="GA835" s="281"/>
      <c r="GB835" s="281"/>
      <c r="GC835" s="281"/>
      <c r="GD835" s="281"/>
      <c r="GE835" s="281"/>
      <c r="GF835" s="281"/>
    </row>
    <row r="836" spans="1:188" s="279" customFormat="1" ht="22.5" customHeight="1" x14ac:dyDescent="0.25">
      <c r="A836" s="122"/>
      <c r="B836" s="123" t="s">
        <v>62</v>
      </c>
      <c r="C836" s="124"/>
      <c r="D836" s="125">
        <v>16</v>
      </c>
      <c r="E836" s="126">
        <v>16</v>
      </c>
      <c r="F836" s="127"/>
      <c r="G836" s="128"/>
      <c r="H836" s="127"/>
      <c r="I836" s="128"/>
      <c r="J836" s="68"/>
      <c r="K836" s="234"/>
      <c r="L836" s="235"/>
      <c r="M836" s="89"/>
      <c r="N836" s="281"/>
      <c r="O836" s="281"/>
      <c r="P836" s="281"/>
      <c r="Q836" s="281"/>
      <c r="R836" s="281"/>
      <c r="S836" s="281"/>
      <c r="T836" s="281"/>
      <c r="U836" s="281"/>
      <c r="V836" s="281"/>
      <c r="W836" s="281"/>
      <c r="X836" s="281"/>
      <c r="Y836" s="281"/>
      <c r="Z836" s="281"/>
      <c r="AA836" s="281"/>
      <c r="AB836" s="281"/>
      <c r="AC836" s="281"/>
      <c r="AD836" s="281"/>
      <c r="AE836" s="281"/>
      <c r="AF836" s="281"/>
      <c r="AG836" s="281"/>
      <c r="AH836" s="281"/>
      <c r="AI836" s="281"/>
      <c r="AJ836" s="281"/>
      <c r="AK836" s="281"/>
      <c r="AL836" s="281"/>
      <c r="AM836" s="281"/>
      <c r="AN836" s="281"/>
      <c r="AO836" s="281"/>
      <c r="AP836" s="281"/>
      <c r="AQ836" s="281"/>
      <c r="AR836" s="281"/>
      <c r="AS836" s="281"/>
      <c r="AT836" s="281"/>
      <c r="AU836" s="281"/>
      <c r="AV836" s="281"/>
      <c r="AW836" s="281"/>
      <c r="AX836" s="281"/>
      <c r="AY836" s="281"/>
      <c r="AZ836" s="281"/>
      <c r="BA836" s="281"/>
      <c r="BB836" s="281"/>
      <c r="BC836" s="281"/>
      <c r="BD836" s="281"/>
      <c r="BE836" s="281"/>
      <c r="BF836" s="281"/>
      <c r="BG836" s="281"/>
      <c r="BH836" s="281"/>
      <c r="BI836" s="281"/>
      <c r="BJ836" s="281"/>
      <c r="BK836" s="281"/>
      <c r="BL836" s="281"/>
      <c r="BM836" s="281"/>
      <c r="BN836" s="281"/>
      <c r="BO836" s="281"/>
      <c r="BP836" s="281"/>
      <c r="BQ836" s="281"/>
      <c r="BR836" s="281"/>
      <c r="BS836" s="281"/>
      <c r="BT836" s="281"/>
      <c r="BU836" s="281"/>
      <c r="BV836" s="281"/>
      <c r="BW836" s="281"/>
      <c r="BX836" s="281"/>
      <c r="BY836" s="281"/>
      <c r="BZ836" s="281"/>
      <c r="CA836" s="281"/>
      <c r="CB836" s="281"/>
      <c r="CC836" s="281"/>
      <c r="CD836" s="281"/>
      <c r="CE836" s="281"/>
      <c r="CF836" s="281"/>
      <c r="CG836" s="281"/>
      <c r="CH836" s="281"/>
      <c r="CI836" s="281"/>
      <c r="CJ836" s="281"/>
      <c r="CK836" s="281"/>
      <c r="CL836" s="281"/>
      <c r="CM836" s="281"/>
      <c r="CN836" s="281"/>
      <c r="CO836" s="281"/>
      <c r="CP836" s="281"/>
      <c r="CQ836" s="281"/>
      <c r="CR836" s="281"/>
      <c r="CS836" s="281"/>
      <c r="CT836" s="281"/>
      <c r="CU836" s="281"/>
      <c r="CV836" s="281"/>
      <c r="CW836" s="281"/>
      <c r="CX836" s="281"/>
      <c r="CY836" s="281"/>
      <c r="CZ836" s="281"/>
      <c r="DA836" s="281"/>
      <c r="DB836" s="281"/>
      <c r="DC836" s="281"/>
      <c r="DD836" s="281"/>
      <c r="DE836" s="281"/>
      <c r="DF836" s="281"/>
      <c r="DG836" s="281"/>
      <c r="DH836" s="281"/>
      <c r="DI836" s="281"/>
      <c r="DJ836" s="281"/>
      <c r="DK836" s="281"/>
      <c r="DL836" s="281"/>
      <c r="DM836" s="281"/>
      <c r="DN836" s="281"/>
      <c r="DO836" s="281"/>
      <c r="DP836" s="281"/>
      <c r="DQ836" s="281"/>
      <c r="DR836" s="281"/>
      <c r="DS836" s="281"/>
      <c r="DT836" s="281"/>
      <c r="DU836" s="281"/>
      <c r="DV836" s="281"/>
      <c r="DW836" s="281"/>
      <c r="DX836" s="281"/>
      <c r="DY836" s="281"/>
      <c r="DZ836" s="281"/>
      <c r="EA836" s="281"/>
      <c r="EB836" s="281"/>
      <c r="EC836" s="281"/>
      <c r="ED836" s="281"/>
      <c r="EE836" s="281"/>
      <c r="EF836" s="281"/>
      <c r="EG836" s="281"/>
      <c r="EH836" s="281"/>
      <c r="EI836" s="281"/>
      <c r="EJ836" s="281"/>
      <c r="EK836" s="281"/>
      <c r="EL836" s="281"/>
      <c r="EM836" s="281"/>
      <c r="EN836" s="281"/>
      <c r="EO836" s="281"/>
      <c r="EP836" s="281"/>
      <c r="EQ836" s="281"/>
      <c r="ER836" s="281"/>
      <c r="ES836" s="281"/>
      <c r="ET836" s="281"/>
      <c r="EU836" s="281"/>
      <c r="EV836" s="281"/>
      <c r="EW836" s="281"/>
      <c r="EX836" s="281"/>
      <c r="EY836" s="281"/>
      <c r="EZ836" s="281"/>
      <c r="FA836" s="281"/>
      <c r="FB836" s="281"/>
      <c r="FC836" s="281"/>
      <c r="FD836" s="281"/>
      <c r="FE836" s="281"/>
      <c r="FF836" s="281"/>
      <c r="FG836" s="281"/>
      <c r="FH836" s="281"/>
      <c r="FI836" s="281"/>
      <c r="FJ836" s="281"/>
      <c r="FK836" s="281"/>
      <c r="FL836" s="281"/>
      <c r="FM836" s="281"/>
      <c r="FN836" s="281"/>
      <c r="FO836" s="281"/>
      <c r="FP836" s="281"/>
      <c r="FQ836" s="281"/>
      <c r="FR836" s="281"/>
      <c r="FS836" s="281"/>
      <c r="FT836" s="281"/>
      <c r="FU836" s="281"/>
      <c r="FV836" s="281"/>
      <c r="FW836" s="281"/>
      <c r="FX836" s="281"/>
      <c r="FY836" s="281"/>
      <c r="FZ836" s="281"/>
      <c r="GA836" s="281"/>
      <c r="GB836" s="281"/>
      <c r="GC836" s="281"/>
      <c r="GD836" s="281"/>
      <c r="GE836" s="281"/>
      <c r="GF836" s="281"/>
    </row>
    <row r="837" spans="1:188" s="279" customFormat="1" x14ac:dyDescent="0.25">
      <c r="A837" s="122"/>
      <c r="B837" s="123" t="s">
        <v>77</v>
      </c>
      <c r="C837" s="124"/>
      <c r="D837" s="125">
        <v>73.599999999999994</v>
      </c>
      <c r="E837" s="126">
        <v>72.5</v>
      </c>
      <c r="F837" s="127"/>
      <c r="G837" s="128"/>
      <c r="H837" s="127"/>
      <c r="I837" s="128"/>
      <c r="J837" s="68"/>
      <c r="K837" s="234"/>
      <c r="L837" s="235"/>
      <c r="M837" s="89"/>
      <c r="N837" s="281"/>
      <c r="O837" s="281"/>
      <c r="P837" s="281"/>
      <c r="Q837" s="281"/>
      <c r="R837" s="281"/>
      <c r="S837" s="281"/>
      <c r="T837" s="281"/>
      <c r="U837" s="281"/>
      <c r="V837" s="281"/>
      <c r="W837" s="281"/>
      <c r="X837" s="281"/>
      <c r="Y837" s="281"/>
      <c r="Z837" s="281"/>
      <c r="AA837" s="281"/>
      <c r="AB837" s="281"/>
      <c r="AC837" s="281"/>
      <c r="AD837" s="281"/>
      <c r="AE837" s="281"/>
      <c r="AF837" s="281"/>
      <c r="AG837" s="281"/>
      <c r="AH837" s="281"/>
      <c r="AI837" s="281"/>
      <c r="AJ837" s="281"/>
      <c r="AK837" s="281"/>
      <c r="AL837" s="281"/>
      <c r="AM837" s="281"/>
      <c r="AN837" s="281"/>
      <c r="AO837" s="281"/>
      <c r="AP837" s="281"/>
      <c r="AQ837" s="281"/>
      <c r="AR837" s="281"/>
      <c r="AS837" s="281"/>
      <c r="AT837" s="281"/>
      <c r="AU837" s="281"/>
      <c r="AV837" s="281"/>
      <c r="AW837" s="281"/>
      <c r="AX837" s="281"/>
      <c r="AY837" s="281"/>
      <c r="AZ837" s="281"/>
      <c r="BA837" s="281"/>
      <c r="BB837" s="281"/>
      <c r="BC837" s="281"/>
      <c r="BD837" s="281"/>
      <c r="BE837" s="281"/>
      <c r="BF837" s="281"/>
      <c r="BG837" s="281"/>
      <c r="BH837" s="281"/>
      <c r="BI837" s="281"/>
      <c r="BJ837" s="281"/>
      <c r="BK837" s="281"/>
      <c r="BL837" s="281"/>
      <c r="BM837" s="281"/>
      <c r="BN837" s="281"/>
      <c r="BO837" s="281"/>
      <c r="BP837" s="281"/>
      <c r="BQ837" s="281"/>
      <c r="BR837" s="281"/>
      <c r="BS837" s="281"/>
      <c r="BT837" s="281"/>
      <c r="BU837" s="281"/>
      <c r="BV837" s="281"/>
      <c r="BW837" s="281"/>
      <c r="BX837" s="281"/>
      <c r="BY837" s="281"/>
      <c r="BZ837" s="281"/>
      <c r="CA837" s="281"/>
      <c r="CB837" s="281"/>
      <c r="CC837" s="281"/>
      <c r="CD837" s="281"/>
      <c r="CE837" s="281"/>
      <c r="CF837" s="281"/>
      <c r="CG837" s="281"/>
      <c r="CH837" s="281"/>
      <c r="CI837" s="281"/>
      <c r="CJ837" s="281"/>
      <c r="CK837" s="281"/>
      <c r="CL837" s="281"/>
      <c r="CM837" s="281"/>
      <c r="CN837" s="281"/>
      <c r="CO837" s="281"/>
      <c r="CP837" s="281"/>
      <c r="CQ837" s="281"/>
      <c r="CR837" s="281"/>
      <c r="CS837" s="281"/>
      <c r="CT837" s="281"/>
      <c r="CU837" s="281"/>
      <c r="CV837" s="281"/>
      <c r="CW837" s="281"/>
      <c r="CX837" s="281"/>
      <c r="CY837" s="281"/>
      <c r="CZ837" s="281"/>
      <c r="DA837" s="281"/>
      <c r="DB837" s="281"/>
      <c r="DC837" s="281"/>
      <c r="DD837" s="281"/>
      <c r="DE837" s="281"/>
      <c r="DF837" s="281"/>
      <c r="DG837" s="281"/>
      <c r="DH837" s="281"/>
      <c r="DI837" s="281"/>
      <c r="DJ837" s="281"/>
      <c r="DK837" s="281"/>
      <c r="DL837" s="281"/>
      <c r="DM837" s="281"/>
      <c r="DN837" s="281"/>
      <c r="DO837" s="281"/>
      <c r="DP837" s="281"/>
      <c r="DQ837" s="281"/>
      <c r="DR837" s="281"/>
      <c r="DS837" s="281"/>
      <c r="DT837" s="281"/>
      <c r="DU837" s="281"/>
      <c r="DV837" s="281"/>
      <c r="DW837" s="281"/>
      <c r="DX837" s="281"/>
      <c r="DY837" s="281"/>
      <c r="DZ837" s="281"/>
      <c r="EA837" s="281"/>
      <c r="EB837" s="281"/>
      <c r="EC837" s="281"/>
      <c r="ED837" s="281"/>
      <c r="EE837" s="281"/>
      <c r="EF837" s="281"/>
      <c r="EG837" s="281"/>
      <c r="EH837" s="281"/>
      <c r="EI837" s="281"/>
      <c r="EJ837" s="281"/>
      <c r="EK837" s="281"/>
      <c r="EL837" s="281"/>
      <c r="EM837" s="281"/>
      <c r="EN837" s="281"/>
      <c r="EO837" s="281"/>
      <c r="EP837" s="281"/>
      <c r="EQ837" s="281"/>
      <c r="ER837" s="281"/>
      <c r="ES837" s="281"/>
      <c r="ET837" s="281"/>
      <c r="EU837" s="281"/>
      <c r="EV837" s="281"/>
      <c r="EW837" s="281"/>
      <c r="EX837" s="281"/>
      <c r="EY837" s="281"/>
      <c r="EZ837" s="281"/>
      <c r="FA837" s="281"/>
      <c r="FB837" s="281"/>
      <c r="FC837" s="281"/>
      <c r="FD837" s="281"/>
      <c r="FE837" s="281"/>
      <c r="FF837" s="281"/>
      <c r="FG837" s="281"/>
      <c r="FH837" s="281"/>
      <c r="FI837" s="281"/>
      <c r="FJ837" s="281"/>
      <c r="FK837" s="281"/>
      <c r="FL837" s="281"/>
      <c r="FM837" s="281"/>
      <c r="FN837" s="281"/>
      <c r="FO837" s="281"/>
      <c r="FP837" s="281"/>
      <c r="FQ837" s="281"/>
      <c r="FR837" s="281"/>
      <c r="FS837" s="281"/>
      <c r="FT837" s="281"/>
      <c r="FU837" s="281"/>
      <c r="FV837" s="281"/>
      <c r="FW837" s="281"/>
      <c r="FX837" s="281"/>
      <c r="FY837" s="281"/>
      <c r="FZ837" s="281"/>
      <c r="GA837" s="281"/>
      <c r="GB837" s="281"/>
      <c r="GC837" s="281"/>
      <c r="GD837" s="281"/>
      <c r="GE837" s="281"/>
      <c r="GF837" s="281"/>
    </row>
    <row r="838" spans="1:188" s="279" customFormat="1" x14ac:dyDescent="0.25">
      <c r="A838" s="122"/>
      <c r="B838" s="123" t="s">
        <v>55</v>
      </c>
      <c r="C838" s="124"/>
      <c r="D838" s="125">
        <v>9.1</v>
      </c>
      <c r="E838" s="126">
        <v>9.1</v>
      </c>
      <c r="F838" s="127"/>
      <c r="G838" s="128"/>
      <c r="H838" s="127"/>
      <c r="I838" s="128"/>
      <c r="J838" s="68"/>
      <c r="K838" s="234"/>
      <c r="L838" s="235"/>
      <c r="M838" s="89"/>
      <c r="N838" s="281"/>
      <c r="O838" s="281"/>
      <c r="P838" s="281"/>
      <c r="Q838" s="281"/>
      <c r="R838" s="281"/>
      <c r="S838" s="281"/>
      <c r="T838" s="281"/>
      <c r="U838" s="281"/>
      <c r="V838" s="281"/>
      <c r="W838" s="281"/>
      <c r="X838" s="281"/>
      <c r="Y838" s="281"/>
      <c r="Z838" s="281"/>
      <c r="AA838" s="281"/>
      <c r="AB838" s="281"/>
      <c r="AC838" s="281"/>
      <c r="AD838" s="281"/>
      <c r="AE838" s="281"/>
      <c r="AF838" s="281"/>
      <c r="AG838" s="281"/>
      <c r="AH838" s="281"/>
      <c r="AI838" s="281"/>
      <c r="AJ838" s="281"/>
      <c r="AK838" s="281"/>
      <c r="AL838" s="281"/>
      <c r="AM838" s="281"/>
      <c r="AN838" s="281"/>
      <c r="AO838" s="281"/>
      <c r="AP838" s="281"/>
      <c r="AQ838" s="281"/>
      <c r="AR838" s="281"/>
      <c r="AS838" s="281"/>
      <c r="AT838" s="281"/>
      <c r="AU838" s="281"/>
      <c r="AV838" s="281"/>
      <c r="AW838" s="281"/>
      <c r="AX838" s="281"/>
      <c r="AY838" s="281"/>
      <c r="AZ838" s="281"/>
      <c r="BA838" s="281"/>
      <c r="BB838" s="281"/>
      <c r="BC838" s="281"/>
      <c r="BD838" s="281"/>
      <c r="BE838" s="281"/>
      <c r="BF838" s="281"/>
      <c r="BG838" s="281"/>
      <c r="BH838" s="281"/>
      <c r="BI838" s="281"/>
      <c r="BJ838" s="281"/>
      <c r="BK838" s="281"/>
      <c r="BL838" s="281"/>
      <c r="BM838" s="281"/>
      <c r="BN838" s="281"/>
      <c r="BO838" s="281"/>
      <c r="BP838" s="281"/>
      <c r="BQ838" s="281"/>
      <c r="BR838" s="281"/>
      <c r="BS838" s="281"/>
      <c r="BT838" s="281"/>
      <c r="BU838" s="281"/>
      <c r="BV838" s="281"/>
      <c r="BW838" s="281"/>
      <c r="BX838" s="281"/>
      <c r="BY838" s="281"/>
      <c r="BZ838" s="281"/>
      <c r="CA838" s="281"/>
      <c r="CB838" s="281"/>
      <c r="CC838" s="281"/>
      <c r="CD838" s="281"/>
      <c r="CE838" s="281"/>
      <c r="CF838" s="281"/>
      <c r="CG838" s="281"/>
      <c r="CH838" s="281"/>
      <c r="CI838" s="281"/>
      <c r="CJ838" s="281"/>
      <c r="CK838" s="281"/>
      <c r="CL838" s="281"/>
      <c r="CM838" s="281"/>
      <c r="CN838" s="281"/>
      <c r="CO838" s="281"/>
      <c r="CP838" s="281"/>
      <c r="CQ838" s="281"/>
      <c r="CR838" s="281"/>
      <c r="CS838" s="281"/>
      <c r="CT838" s="281"/>
      <c r="CU838" s="281"/>
      <c r="CV838" s="281"/>
      <c r="CW838" s="281"/>
      <c r="CX838" s="281"/>
      <c r="CY838" s="281"/>
      <c r="CZ838" s="281"/>
      <c r="DA838" s="281"/>
      <c r="DB838" s="281"/>
      <c r="DC838" s="281"/>
      <c r="DD838" s="281"/>
      <c r="DE838" s="281"/>
      <c r="DF838" s="281"/>
      <c r="DG838" s="281"/>
      <c r="DH838" s="281"/>
      <c r="DI838" s="281"/>
      <c r="DJ838" s="281"/>
      <c r="DK838" s="281"/>
      <c r="DL838" s="281"/>
      <c r="DM838" s="281"/>
      <c r="DN838" s="281"/>
      <c r="DO838" s="281"/>
      <c r="DP838" s="281"/>
      <c r="DQ838" s="281"/>
      <c r="DR838" s="281"/>
      <c r="DS838" s="281"/>
      <c r="DT838" s="281"/>
      <c r="DU838" s="281"/>
      <c r="DV838" s="281"/>
      <c r="DW838" s="281"/>
      <c r="DX838" s="281"/>
      <c r="DY838" s="281"/>
      <c r="DZ838" s="281"/>
      <c r="EA838" s="281"/>
      <c r="EB838" s="281"/>
      <c r="EC838" s="281"/>
      <c r="ED838" s="281"/>
      <c r="EE838" s="281"/>
      <c r="EF838" s="281"/>
      <c r="EG838" s="281"/>
      <c r="EH838" s="281"/>
      <c r="EI838" s="281"/>
      <c r="EJ838" s="281"/>
      <c r="EK838" s="281"/>
      <c r="EL838" s="281"/>
      <c r="EM838" s="281"/>
      <c r="EN838" s="281"/>
      <c r="EO838" s="281"/>
      <c r="EP838" s="281"/>
      <c r="EQ838" s="281"/>
      <c r="ER838" s="281"/>
      <c r="ES838" s="281"/>
      <c r="ET838" s="281"/>
      <c r="EU838" s="281"/>
      <c r="EV838" s="281"/>
      <c r="EW838" s="281"/>
      <c r="EX838" s="281"/>
      <c r="EY838" s="281"/>
      <c r="EZ838" s="281"/>
      <c r="FA838" s="281"/>
      <c r="FB838" s="281"/>
      <c r="FC838" s="281"/>
      <c r="FD838" s="281"/>
      <c r="FE838" s="281"/>
      <c r="FF838" s="281"/>
      <c r="FG838" s="281"/>
      <c r="FH838" s="281"/>
      <c r="FI838" s="281"/>
      <c r="FJ838" s="281"/>
      <c r="FK838" s="281"/>
      <c r="FL838" s="281"/>
      <c r="FM838" s="281"/>
      <c r="FN838" s="281"/>
      <c r="FO838" s="281"/>
      <c r="FP838" s="281"/>
      <c r="FQ838" s="281"/>
      <c r="FR838" s="281"/>
      <c r="FS838" s="281"/>
      <c r="FT838" s="281"/>
      <c r="FU838" s="281"/>
      <c r="FV838" s="281"/>
      <c r="FW838" s="281"/>
      <c r="FX838" s="281"/>
      <c r="FY838" s="281"/>
      <c r="FZ838" s="281"/>
      <c r="GA838" s="281"/>
      <c r="GB838" s="281"/>
      <c r="GC838" s="281"/>
      <c r="GD838" s="281"/>
      <c r="GE838" s="281"/>
      <c r="GF838" s="281"/>
    </row>
    <row r="839" spans="1:188" s="279" customFormat="1" x14ac:dyDescent="0.25">
      <c r="A839" s="122"/>
      <c r="B839" s="123" t="s">
        <v>38</v>
      </c>
      <c r="C839" s="124"/>
      <c r="D839" s="125">
        <v>1</v>
      </c>
      <c r="E839" s="126">
        <v>1</v>
      </c>
      <c r="F839" s="127"/>
      <c r="G839" s="128"/>
      <c r="H839" s="127"/>
      <c r="I839" s="204"/>
      <c r="J839" s="68"/>
      <c r="K839" s="234"/>
      <c r="L839" s="235"/>
      <c r="M839" s="89"/>
      <c r="N839" s="281"/>
      <c r="O839" s="281"/>
      <c r="P839" s="281"/>
      <c r="Q839" s="281"/>
      <c r="R839" s="281"/>
      <c r="S839" s="281"/>
      <c r="T839" s="281"/>
      <c r="U839" s="281"/>
      <c r="V839" s="281"/>
      <c r="W839" s="281"/>
      <c r="X839" s="281"/>
      <c r="Y839" s="281"/>
      <c r="Z839" s="281"/>
      <c r="AA839" s="281"/>
      <c r="AB839" s="281"/>
      <c r="AC839" s="281"/>
      <c r="AD839" s="281"/>
      <c r="AE839" s="281"/>
      <c r="AF839" s="281"/>
      <c r="AG839" s="281"/>
      <c r="AH839" s="281"/>
      <c r="AI839" s="281"/>
      <c r="AJ839" s="281"/>
      <c r="AK839" s="281"/>
      <c r="AL839" s="281"/>
      <c r="AM839" s="281"/>
      <c r="AN839" s="281"/>
      <c r="AO839" s="281"/>
      <c r="AP839" s="281"/>
      <c r="AQ839" s="281"/>
      <c r="AR839" s="281"/>
      <c r="AS839" s="281"/>
      <c r="AT839" s="281"/>
      <c r="AU839" s="281"/>
      <c r="AV839" s="281"/>
      <c r="AW839" s="281"/>
      <c r="AX839" s="281"/>
      <c r="AY839" s="281"/>
      <c r="AZ839" s="281"/>
      <c r="BA839" s="281"/>
      <c r="BB839" s="281"/>
      <c r="BC839" s="281"/>
      <c r="BD839" s="281"/>
      <c r="BE839" s="281"/>
      <c r="BF839" s="281"/>
      <c r="BG839" s="281"/>
      <c r="BH839" s="281"/>
      <c r="BI839" s="281"/>
      <c r="BJ839" s="281"/>
      <c r="BK839" s="281"/>
      <c r="BL839" s="281"/>
      <c r="BM839" s="281"/>
      <c r="BN839" s="281"/>
      <c r="BO839" s="281"/>
      <c r="BP839" s="281"/>
      <c r="BQ839" s="281"/>
      <c r="BR839" s="281"/>
      <c r="BS839" s="281"/>
      <c r="BT839" s="281"/>
      <c r="BU839" s="281"/>
      <c r="BV839" s="281"/>
      <c r="BW839" s="281"/>
      <c r="BX839" s="281"/>
      <c r="BY839" s="281"/>
      <c r="BZ839" s="281"/>
      <c r="CA839" s="281"/>
      <c r="CB839" s="281"/>
      <c r="CC839" s="281"/>
      <c r="CD839" s="281"/>
      <c r="CE839" s="281"/>
      <c r="CF839" s="281"/>
      <c r="CG839" s="281"/>
      <c r="CH839" s="281"/>
      <c r="CI839" s="281"/>
      <c r="CJ839" s="281"/>
      <c r="CK839" s="281"/>
      <c r="CL839" s="281"/>
      <c r="CM839" s="281"/>
      <c r="CN839" s="281"/>
      <c r="CO839" s="281"/>
      <c r="CP839" s="281"/>
      <c r="CQ839" s="281"/>
      <c r="CR839" s="281"/>
      <c r="CS839" s="281"/>
      <c r="CT839" s="281"/>
      <c r="CU839" s="281"/>
      <c r="CV839" s="281"/>
      <c r="CW839" s="281"/>
      <c r="CX839" s="281"/>
      <c r="CY839" s="281"/>
      <c r="CZ839" s="281"/>
      <c r="DA839" s="281"/>
      <c r="DB839" s="281"/>
      <c r="DC839" s="281"/>
      <c r="DD839" s="281"/>
      <c r="DE839" s="281"/>
      <c r="DF839" s="281"/>
      <c r="DG839" s="281"/>
      <c r="DH839" s="281"/>
      <c r="DI839" s="281"/>
      <c r="DJ839" s="281"/>
      <c r="DK839" s="281"/>
      <c r="DL839" s="281"/>
      <c r="DM839" s="281"/>
      <c r="DN839" s="281"/>
      <c r="DO839" s="281"/>
      <c r="DP839" s="281"/>
      <c r="DQ839" s="281"/>
      <c r="DR839" s="281"/>
      <c r="DS839" s="281"/>
      <c r="DT839" s="281"/>
      <c r="DU839" s="281"/>
      <c r="DV839" s="281"/>
      <c r="DW839" s="281"/>
      <c r="DX839" s="281"/>
      <c r="DY839" s="281"/>
      <c r="DZ839" s="281"/>
      <c r="EA839" s="281"/>
      <c r="EB839" s="281"/>
      <c r="EC839" s="281"/>
      <c r="ED839" s="281"/>
      <c r="EE839" s="281"/>
      <c r="EF839" s="281"/>
      <c r="EG839" s="281"/>
      <c r="EH839" s="281"/>
      <c r="EI839" s="281"/>
      <c r="EJ839" s="281"/>
      <c r="EK839" s="281"/>
      <c r="EL839" s="281"/>
      <c r="EM839" s="281"/>
      <c r="EN839" s="281"/>
      <c r="EO839" s="281"/>
      <c r="EP839" s="281"/>
      <c r="EQ839" s="281"/>
      <c r="ER839" s="281"/>
      <c r="ES839" s="281"/>
      <c r="ET839" s="281"/>
      <c r="EU839" s="281"/>
      <c r="EV839" s="281"/>
      <c r="EW839" s="281"/>
      <c r="EX839" s="281"/>
      <c r="EY839" s="281"/>
      <c r="EZ839" s="281"/>
      <c r="FA839" s="281"/>
      <c r="FB839" s="281"/>
      <c r="FC839" s="281"/>
      <c r="FD839" s="281"/>
      <c r="FE839" s="281"/>
      <c r="FF839" s="281"/>
      <c r="FG839" s="281"/>
      <c r="FH839" s="281"/>
      <c r="FI839" s="281"/>
      <c r="FJ839" s="281"/>
      <c r="FK839" s="281"/>
      <c r="FL839" s="281"/>
      <c r="FM839" s="281"/>
      <c r="FN839" s="281"/>
      <c r="FO839" s="281"/>
      <c r="FP839" s="281"/>
      <c r="FQ839" s="281"/>
      <c r="FR839" s="281"/>
      <c r="FS839" s="281"/>
      <c r="FT839" s="281"/>
      <c r="FU839" s="281"/>
      <c r="FV839" s="281"/>
      <c r="FW839" s="281"/>
      <c r="FX839" s="281"/>
      <c r="FY839" s="281"/>
      <c r="FZ839" s="281"/>
      <c r="GA839" s="281"/>
      <c r="GB839" s="281"/>
      <c r="GC839" s="281"/>
      <c r="GD839" s="281"/>
      <c r="GE839" s="281"/>
      <c r="GF839" s="281"/>
    </row>
    <row r="840" spans="1:188" s="279" customFormat="1" x14ac:dyDescent="0.25">
      <c r="A840" s="122"/>
      <c r="B840" s="123" t="s">
        <v>45</v>
      </c>
      <c r="C840" s="124"/>
      <c r="D840" s="125"/>
      <c r="E840" s="126">
        <v>147</v>
      </c>
      <c r="F840" s="127"/>
      <c r="G840" s="128"/>
      <c r="H840" s="127"/>
      <c r="I840" s="204"/>
      <c r="J840" s="68"/>
      <c r="K840" s="234"/>
      <c r="L840" s="235"/>
      <c r="M840" s="89"/>
      <c r="N840" s="281"/>
      <c r="O840" s="281"/>
      <c r="P840" s="281"/>
      <c r="Q840" s="281"/>
      <c r="R840" s="281"/>
      <c r="S840" s="281"/>
      <c r="T840" s="281"/>
      <c r="U840" s="281"/>
      <c r="V840" s="281"/>
      <c r="W840" s="281"/>
      <c r="X840" s="281"/>
      <c r="Y840" s="281"/>
      <c r="Z840" s="281"/>
      <c r="AA840" s="281"/>
      <c r="AB840" s="281"/>
      <c r="AC840" s="281"/>
      <c r="AD840" s="281"/>
      <c r="AE840" s="281"/>
      <c r="AF840" s="281"/>
      <c r="AG840" s="281"/>
      <c r="AH840" s="281"/>
      <c r="AI840" s="281"/>
      <c r="AJ840" s="281"/>
      <c r="AK840" s="281"/>
      <c r="AL840" s="281"/>
      <c r="AM840" s="281"/>
      <c r="AN840" s="281"/>
      <c r="AO840" s="281"/>
      <c r="AP840" s="281"/>
      <c r="AQ840" s="281"/>
      <c r="AR840" s="281"/>
      <c r="AS840" s="281"/>
      <c r="AT840" s="281"/>
      <c r="AU840" s="281"/>
      <c r="AV840" s="281"/>
      <c r="AW840" s="281"/>
      <c r="AX840" s="281"/>
      <c r="AY840" s="281"/>
      <c r="AZ840" s="281"/>
      <c r="BA840" s="281"/>
      <c r="BB840" s="281"/>
      <c r="BC840" s="281"/>
      <c r="BD840" s="281"/>
      <c r="BE840" s="281"/>
      <c r="BF840" s="281"/>
      <c r="BG840" s="281"/>
      <c r="BH840" s="281"/>
      <c r="BI840" s="281"/>
      <c r="BJ840" s="281"/>
      <c r="BK840" s="281"/>
      <c r="BL840" s="281"/>
      <c r="BM840" s="281"/>
      <c r="BN840" s="281"/>
      <c r="BO840" s="281"/>
      <c r="BP840" s="281"/>
      <c r="BQ840" s="281"/>
      <c r="BR840" s="281"/>
      <c r="BS840" s="281"/>
      <c r="BT840" s="281"/>
      <c r="BU840" s="281"/>
      <c r="BV840" s="281"/>
      <c r="BW840" s="281"/>
      <c r="BX840" s="281"/>
      <c r="BY840" s="281"/>
      <c r="BZ840" s="281"/>
      <c r="CA840" s="281"/>
      <c r="CB840" s="281"/>
      <c r="CC840" s="281"/>
      <c r="CD840" s="281"/>
      <c r="CE840" s="281"/>
      <c r="CF840" s="281"/>
      <c r="CG840" s="281"/>
      <c r="CH840" s="281"/>
      <c r="CI840" s="281"/>
      <c r="CJ840" s="281"/>
      <c r="CK840" s="281"/>
      <c r="CL840" s="281"/>
      <c r="CM840" s="281"/>
      <c r="CN840" s="281"/>
      <c r="CO840" s="281"/>
      <c r="CP840" s="281"/>
      <c r="CQ840" s="281"/>
      <c r="CR840" s="281"/>
      <c r="CS840" s="281"/>
      <c r="CT840" s="281"/>
      <c r="CU840" s="281"/>
      <c r="CV840" s="281"/>
      <c r="CW840" s="281"/>
      <c r="CX840" s="281"/>
      <c r="CY840" s="281"/>
      <c r="CZ840" s="281"/>
      <c r="DA840" s="281"/>
      <c r="DB840" s="281"/>
      <c r="DC840" s="281"/>
      <c r="DD840" s="281"/>
      <c r="DE840" s="281"/>
      <c r="DF840" s="281"/>
      <c r="DG840" s="281"/>
      <c r="DH840" s="281"/>
      <c r="DI840" s="281"/>
      <c r="DJ840" s="281"/>
      <c r="DK840" s="281"/>
      <c r="DL840" s="281"/>
      <c r="DM840" s="281"/>
      <c r="DN840" s="281"/>
      <c r="DO840" s="281"/>
      <c r="DP840" s="281"/>
      <c r="DQ840" s="281"/>
      <c r="DR840" s="281"/>
      <c r="DS840" s="281"/>
      <c r="DT840" s="281"/>
      <c r="DU840" s="281"/>
      <c r="DV840" s="281"/>
      <c r="DW840" s="281"/>
      <c r="DX840" s="281"/>
      <c r="DY840" s="281"/>
      <c r="DZ840" s="281"/>
      <c r="EA840" s="281"/>
      <c r="EB840" s="281"/>
      <c r="EC840" s="281"/>
      <c r="ED840" s="281"/>
      <c r="EE840" s="281"/>
      <c r="EF840" s="281"/>
      <c r="EG840" s="281"/>
      <c r="EH840" s="281"/>
      <c r="EI840" s="281"/>
      <c r="EJ840" s="281"/>
      <c r="EK840" s="281"/>
      <c r="EL840" s="281"/>
      <c r="EM840" s="281"/>
      <c r="EN840" s="281"/>
      <c r="EO840" s="281"/>
      <c r="EP840" s="281"/>
      <c r="EQ840" s="281"/>
      <c r="ER840" s="281"/>
      <c r="ES840" s="281"/>
      <c r="ET840" s="281"/>
      <c r="EU840" s="281"/>
      <c r="EV840" s="281"/>
      <c r="EW840" s="281"/>
      <c r="EX840" s="281"/>
      <c r="EY840" s="281"/>
      <c r="EZ840" s="281"/>
      <c r="FA840" s="281"/>
      <c r="FB840" s="281"/>
      <c r="FC840" s="281"/>
      <c r="FD840" s="281"/>
      <c r="FE840" s="281"/>
      <c r="FF840" s="281"/>
      <c r="FG840" s="281"/>
      <c r="FH840" s="281"/>
      <c r="FI840" s="281"/>
      <c r="FJ840" s="281"/>
      <c r="FK840" s="281"/>
      <c r="FL840" s="281"/>
      <c r="FM840" s="281"/>
      <c r="FN840" s="281"/>
      <c r="FO840" s="281"/>
      <c r="FP840" s="281"/>
      <c r="FQ840" s="281"/>
      <c r="FR840" s="281"/>
      <c r="FS840" s="281"/>
      <c r="FT840" s="281"/>
      <c r="FU840" s="281"/>
      <c r="FV840" s="281"/>
      <c r="FW840" s="281"/>
      <c r="FX840" s="281"/>
      <c r="FY840" s="281"/>
      <c r="FZ840" s="281"/>
      <c r="GA840" s="281"/>
      <c r="GB840" s="281"/>
      <c r="GC840" s="281"/>
      <c r="GD840" s="281"/>
      <c r="GE840" s="281"/>
      <c r="GF840" s="281"/>
    </row>
    <row r="841" spans="1:188" s="65" customFormat="1" x14ac:dyDescent="0.25">
      <c r="A841" s="99" t="s">
        <v>372</v>
      </c>
      <c r="B841" s="94"/>
      <c r="C841" s="95" t="s">
        <v>394</v>
      </c>
      <c r="D841" s="115"/>
      <c r="E841" s="95"/>
      <c r="F841" s="317">
        <v>0.5</v>
      </c>
      <c r="G841" s="95">
        <v>0.25</v>
      </c>
      <c r="H841" s="115">
        <v>5.4</v>
      </c>
      <c r="I841" s="317">
        <v>25.9</v>
      </c>
      <c r="J841" s="98" t="s">
        <v>358</v>
      </c>
      <c r="K841" s="234"/>
      <c r="L841" s="235"/>
      <c r="M841" s="89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  <c r="AB841" s="66"/>
      <c r="AC841" s="66"/>
      <c r="AD841" s="66"/>
      <c r="AE841" s="66"/>
      <c r="AF841" s="66"/>
      <c r="AG841" s="66"/>
      <c r="AH841" s="66"/>
      <c r="AI841" s="66"/>
      <c r="AJ841" s="66"/>
      <c r="AK841" s="66"/>
      <c r="AL841" s="66"/>
      <c r="AM841" s="66"/>
      <c r="AN841" s="66"/>
      <c r="AO841" s="66"/>
      <c r="AP841" s="66"/>
      <c r="AQ841" s="66"/>
      <c r="AR841" s="66"/>
      <c r="AS841" s="66"/>
      <c r="AT841" s="66"/>
      <c r="AU841" s="66"/>
      <c r="AV841" s="66"/>
      <c r="AW841" s="66"/>
      <c r="AX841" s="66"/>
      <c r="AY841" s="66"/>
      <c r="AZ841" s="66"/>
      <c r="BA841" s="66"/>
      <c r="BB841" s="66"/>
      <c r="BC841" s="66"/>
      <c r="BD841" s="66"/>
      <c r="BE841" s="66"/>
      <c r="BF841" s="66"/>
      <c r="BG841" s="66"/>
      <c r="BH841" s="66"/>
      <c r="BI841" s="66"/>
      <c r="BJ841" s="66"/>
      <c r="BK841" s="66"/>
      <c r="BL841" s="66"/>
      <c r="BM841" s="66"/>
      <c r="BN841" s="66"/>
      <c r="BO841" s="66"/>
      <c r="BP841" s="66"/>
      <c r="BQ841" s="66"/>
      <c r="BR841" s="66"/>
      <c r="BS841" s="66"/>
      <c r="BT841" s="66"/>
      <c r="BU841" s="66"/>
      <c r="BV841" s="66"/>
      <c r="BW841" s="66"/>
      <c r="BX841" s="66"/>
      <c r="BY841" s="66"/>
      <c r="BZ841" s="66"/>
      <c r="CA841" s="66"/>
      <c r="CB841" s="66"/>
      <c r="CC841" s="66"/>
      <c r="CD841" s="66"/>
      <c r="CE841" s="66"/>
      <c r="CF841" s="66"/>
      <c r="CG841" s="66"/>
      <c r="CH841" s="66"/>
      <c r="CI841" s="66"/>
      <c r="CJ841" s="66"/>
      <c r="CK841" s="66"/>
      <c r="CL841" s="66"/>
      <c r="CM841" s="66"/>
      <c r="CN841" s="66"/>
      <c r="CO841" s="66"/>
      <c r="CP841" s="66"/>
      <c r="CQ841" s="66"/>
      <c r="CR841" s="66"/>
      <c r="CS841" s="66"/>
      <c r="CT841" s="66"/>
      <c r="CU841" s="66"/>
      <c r="CV841" s="66"/>
      <c r="CW841" s="66"/>
      <c r="CX841" s="66"/>
      <c r="CY841" s="66"/>
      <c r="CZ841" s="66"/>
      <c r="DA841" s="66"/>
      <c r="DB841" s="66"/>
      <c r="DC841" s="66"/>
      <c r="DD841" s="66"/>
      <c r="DE841" s="66"/>
      <c r="DF841" s="66"/>
      <c r="DG841" s="66"/>
      <c r="DH841" s="66"/>
      <c r="DI841" s="66"/>
      <c r="DJ841" s="66"/>
      <c r="DK841" s="66"/>
      <c r="DL841" s="66"/>
      <c r="DM841" s="66"/>
      <c r="DN841" s="66"/>
      <c r="DO841" s="66"/>
      <c r="DP841" s="66"/>
      <c r="DQ841" s="66"/>
      <c r="DR841" s="66"/>
      <c r="DS841" s="66"/>
      <c r="DT841" s="66"/>
      <c r="DU841" s="66"/>
      <c r="DV841" s="66"/>
      <c r="DW841" s="66"/>
      <c r="DX841" s="66"/>
      <c r="DY841" s="66"/>
      <c r="DZ841" s="66"/>
      <c r="EA841" s="66"/>
      <c r="EB841" s="66"/>
      <c r="EC841" s="66"/>
      <c r="ED841" s="66"/>
      <c r="EE841" s="66"/>
      <c r="EF841" s="66"/>
      <c r="EG841" s="66"/>
      <c r="EH841" s="66"/>
      <c r="EI841" s="66"/>
      <c r="EJ841" s="66"/>
      <c r="EK841" s="66"/>
      <c r="EL841" s="66"/>
      <c r="EM841" s="66"/>
      <c r="EN841" s="66"/>
      <c r="EO841" s="66"/>
      <c r="EP841" s="66"/>
      <c r="EQ841" s="66"/>
      <c r="ER841" s="66"/>
      <c r="ES841" s="66"/>
      <c r="ET841" s="66"/>
      <c r="EU841" s="66"/>
      <c r="EV841" s="66"/>
      <c r="EW841" s="66"/>
      <c r="EX841" s="66"/>
      <c r="EY841" s="66"/>
      <c r="EZ841" s="66"/>
      <c r="FA841" s="66"/>
      <c r="FB841" s="66"/>
      <c r="FC841" s="66"/>
      <c r="FD841" s="66"/>
      <c r="FE841" s="66"/>
      <c r="FF841" s="66"/>
      <c r="FG841" s="66"/>
      <c r="FH841" s="66"/>
      <c r="FI841" s="66"/>
      <c r="FJ841" s="66"/>
      <c r="FK841" s="66"/>
      <c r="FL841" s="66"/>
      <c r="FM841" s="66"/>
      <c r="FN841" s="66"/>
      <c r="FO841" s="66"/>
      <c r="FP841" s="66"/>
      <c r="FQ841" s="66"/>
      <c r="FR841" s="66"/>
      <c r="FS841" s="66"/>
      <c r="FT841" s="66"/>
      <c r="FU841" s="66"/>
      <c r="FV841" s="66"/>
      <c r="FW841" s="66"/>
      <c r="FX841" s="66"/>
      <c r="FY841" s="66"/>
      <c r="FZ841" s="66"/>
      <c r="GA841" s="66"/>
      <c r="GB841" s="66"/>
      <c r="GC841" s="66"/>
      <c r="GD841" s="66"/>
      <c r="GE841" s="66"/>
      <c r="GF841" s="66"/>
    </row>
    <row r="842" spans="1:188" s="65" customFormat="1" x14ac:dyDescent="0.25">
      <c r="A842" s="99"/>
      <c r="B842" s="94" t="s">
        <v>359</v>
      </c>
      <c r="C842" s="95"/>
      <c r="D842" s="115">
        <v>2.25</v>
      </c>
      <c r="E842" s="95">
        <v>2.25</v>
      </c>
      <c r="F842" s="317"/>
      <c r="G842" s="95"/>
      <c r="H842" s="115"/>
      <c r="I842" s="317"/>
      <c r="J842" s="98"/>
      <c r="K842" s="234"/>
      <c r="L842" s="235"/>
      <c r="M842" s="89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  <c r="AB842" s="66"/>
      <c r="AC842" s="66"/>
      <c r="AD842" s="66"/>
      <c r="AE842" s="66"/>
      <c r="AF842" s="66"/>
      <c r="AG842" s="66"/>
      <c r="AH842" s="66"/>
      <c r="AI842" s="66"/>
      <c r="AJ842" s="66"/>
      <c r="AK842" s="66"/>
      <c r="AL842" s="66"/>
      <c r="AM842" s="66"/>
      <c r="AN842" s="66"/>
      <c r="AO842" s="66"/>
      <c r="AP842" s="66"/>
      <c r="AQ842" s="66"/>
      <c r="AR842" s="66"/>
      <c r="AS842" s="66"/>
      <c r="AT842" s="66"/>
      <c r="AU842" s="66"/>
      <c r="AV842" s="66"/>
      <c r="AW842" s="66"/>
      <c r="AX842" s="66"/>
      <c r="AY842" s="66"/>
      <c r="AZ842" s="66"/>
      <c r="BA842" s="66"/>
      <c r="BB842" s="66"/>
      <c r="BC842" s="66"/>
      <c r="BD842" s="66"/>
      <c r="BE842" s="66"/>
      <c r="BF842" s="66"/>
      <c r="BG842" s="66"/>
      <c r="BH842" s="66"/>
      <c r="BI842" s="66"/>
      <c r="BJ842" s="66"/>
      <c r="BK842" s="66"/>
      <c r="BL842" s="66"/>
      <c r="BM842" s="66"/>
      <c r="BN842" s="66"/>
      <c r="BO842" s="66"/>
      <c r="BP842" s="66"/>
      <c r="BQ842" s="66"/>
      <c r="BR842" s="66"/>
      <c r="BS842" s="66"/>
      <c r="BT842" s="66"/>
      <c r="BU842" s="66"/>
      <c r="BV842" s="66"/>
      <c r="BW842" s="66"/>
      <c r="BX842" s="66"/>
      <c r="BY842" s="66"/>
      <c r="BZ842" s="66"/>
      <c r="CA842" s="66"/>
      <c r="CB842" s="66"/>
      <c r="CC842" s="66"/>
      <c r="CD842" s="66"/>
      <c r="CE842" s="66"/>
      <c r="CF842" s="66"/>
      <c r="CG842" s="66"/>
      <c r="CH842" s="66"/>
      <c r="CI842" s="66"/>
      <c r="CJ842" s="66"/>
      <c r="CK842" s="66"/>
      <c r="CL842" s="66"/>
      <c r="CM842" s="66"/>
      <c r="CN842" s="66"/>
      <c r="CO842" s="66"/>
      <c r="CP842" s="66"/>
      <c r="CQ842" s="66"/>
      <c r="CR842" s="66"/>
      <c r="CS842" s="66"/>
      <c r="CT842" s="66"/>
      <c r="CU842" s="66"/>
      <c r="CV842" s="66"/>
      <c r="CW842" s="66"/>
      <c r="CX842" s="66"/>
      <c r="CY842" s="66"/>
      <c r="CZ842" s="66"/>
      <c r="DA842" s="66"/>
      <c r="DB842" s="66"/>
      <c r="DC842" s="66"/>
      <c r="DD842" s="66"/>
      <c r="DE842" s="66"/>
      <c r="DF842" s="66"/>
      <c r="DG842" s="66"/>
      <c r="DH842" s="66"/>
      <c r="DI842" s="66"/>
      <c r="DJ842" s="66"/>
      <c r="DK842" s="66"/>
      <c r="DL842" s="66"/>
      <c r="DM842" s="66"/>
      <c r="DN842" s="66"/>
      <c r="DO842" s="66"/>
      <c r="DP842" s="66"/>
      <c r="DQ842" s="66"/>
      <c r="DR842" s="66"/>
      <c r="DS842" s="66"/>
      <c r="DT842" s="66"/>
      <c r="DU842" s="66"/>
      <c r="DV842" s="66"/>
      <c r="DW842" s="66"/>
      <c r="DX842" s="66"/>
      <c r="DY842" s="66"/>
      <c r="DZ842" s="66"/>
      <c r="EA842" s="66"/>
      <c r="EB842" s="66"/>
      <c r="EC842" s="66"/>
      <c r="ED842" s="66"/>
      <c r="EE842" s="66"/>
      <c r="EF842" s="66"/>
      <c r="EG842" s="66"/>
      <c r="EH842" s="66"/>
      <c r="EI842" s="66"/>
      <c r="EJ842" s="66"/>
      <c r="EK842" s="66"/>
      <c r="EL842" s="66"/>
      <c r="EM842" s="66"/>
      <c r="EN842" s="66"/>
      <c r="EO842" s="66"/>
      <c r="EP842" s="66"/>
      <c r="EQ842" s="66"/>
      <c r="ER842" s="66"/>
      <c r="ES842" s="66"/>
      <c r="ET842" s="66"/>
      <c r="EU842" s="66"/>
      <c r="EV842" s="66"/>
      <c r="EW842" s="66"/>
      <c r="EX842" s="66"/>
      <c r="EY842" s="66"/>
      <c r="EZ842" s="66"/>
      <c r="FA842" s="66"/>
      <c r="FB842" s="66"/>
      <c r="FC842" s="66"/>
      <c r="FD842" s="66"/>
      <c r="FE842" s="66"/>
      <c r="FF842" s="66"/>
      <c r="FG842" s="66"/>
      <c r="FH842" s="66"/>
      <c r="FI842" s="66"/>
      <c r="FJ842" s="66"/>
      <c r="FK842" s="66"/>
      <c r="FL842" s="66"/>
      <c r="FM842" s="66"/>
      <c r="FN842" s="66"/>
      <c r="FO842" s="66"/>
      <c r="FP842" s="66"/>
      <c r="FQ842" s="66"/>
      <c r="FR842" s="66"/>
      <c r="FS842" s="66"/>
      <c r="FT842" s="66"/>
      <c r="FU842" s="66"/>
      <c r="FV842" s="66"/>
      <c r="FW842" s="66"/>
      <c r="FX842" s="66"/>
      <c r="FY842" s="66"/>
      <c r="FZ842" s="66"/>
      <c r="GA842" s="66"/>
      <c r="GB842" s="66"/>
      <c r="GC842" s="66"/>
      <c r="GD842" s="66"/>
      <c r="GE842" s="66"/>
      <c r="GF842" s="66"/>
    </row>
    <row r="843" spans="1:188" s="65" customFormat="1" x14ac:dyDescent="0.25">
      <c r="A843" s="99"/>
      <c r="B843" s="94" t="s">
        <v>20</v>
      </c>
      <c r="C843" s="95"/>
      <c r="D843" s="115">
        <v>4</v>
      </c>
      <c r="E843" s="95">
        <v>4</v>
      </c>
      <c r="F843" s="317"/>
      <c r="G843" s="95"/>
      <c r="H843" s="317"/>
      <c r="I843" s="317"/>
      <c r="J843" s="98"/>
      <c r="K843" s="234"/>
      <c r="L843" s="235"/>
      <c r="M843" s="89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  <c r="AB843" s="66"/>
      <c r="AC843" s="66"/>
      <c r="AD843" s="66"/>
      <c r="AE843" s="66"/>
      <c r="AF843" s="66"/>
      <c r="AG843" s="66"/>
      <c r="AH843" s="66"/>
      <c r="AI843" s="66"/>
      <c r="AJ843" s="66"/>
      <c r="AK843" s="66"/>
      <c r="AL843" s="66"/>
      <c r="AM843" s="66"/>
      <c r="AN843" s="66"/>
      <c r="AO843" s="66"/>
      <c r="AP843" s="66"/>
      <c r="AQ843" s="66"/>
      <c r="AR843" s="66"/>
      <c r="AS843" s="66"/>
      <c r="AT843" s="66"/>
      <c r="AU843" s="66"/>
      <c r="AV843" s="66"/>
      <c r="AW843" s="66"/>
      <c r="AX843" s="66"/>
      <c r="AY843" s="66"/>
      <c r="AZ843" s="66"/>
      <c r="BA843" s="66"/>
      <c r="BB843" s="66"/>
      <c r="BC843" s="66"/>
      <c r="BD843" s="66"/>
      <c r="BE843" s="66"/>
      <c r="BF843" s="66"/>
      <c r="BG843" s="66"/>
      <c r="BH843" s="66"/>
      <c r="BI843" s="66"/>
      <c r="BJ843" s="66"/>
      <c r="BK843" s="66"/>
      <c r="BL843" s="66"/>
      <c r="BM843" s="66"/>
      <c r="BN843" s="66"/>
      <c r="BO843" s="66"/>
      <c r="BP843" s="66"/>
      <c r="BQ843" s="66"/>
      <c r="BR843" s="66"/>
      <c r="BS843" s="66"/>
      <c r="BT843" s="66"/>
      <c r="BU843" s="66"/>
      <c r="BV843" s="66"/>
      <c r="BW843" s="66"/>
      <c r="BX843" s="66"/>
      <c r="BY843" s="66"/>
      <c r="BZ843" s="66"/>
      <c r="CA843" s="66"/>
      <c r="CB843" s="66"/>
      <c r="CC843" s="66"/>
      <c r="CD843" s="66"/>
      <c r="CE843" s="66"/>
      <c r="CF843" s="66"/>
      <c r="CG843" s="66"/>
      <c r="CH843" s="66"/>
      <c r="CI843" s="66"/>
      <c r="CJ843" s="66"/>
      <c r="CK843" s="66"/>
      <c r="CL843" s="66"/>
      <c r="CM843" s="66"/>
      <c r="CN843" s="66"/>
      <c r="CO843" s="66"/>
      <c r="CP843" s="66"/>
      <c r="CQ843" s="66"/>
      <c r="CR843" s="66"/>
      <c r="CS843" s="66"/>
      <c r="CT843" s="66"/>
      <c r="CU843" s="66"/>
      <c r="CV843" s="66"/>
      <c r="CW843" s="66"/>
      <c r="CX843" s="66"/>
      <c r="CY843" s="66"/>
      <c r="CZ843" s="66"/>
      <c r="DA843" s="66"/>
      <c r="DB843" s="66"/>
      <c r="DC843" s="66"/>
      <c r="DD843" s="66"/>
      <c r="DE843" s="66"/>
      <c r="DF843" s="66"/>
      <c r="DG843" s="66"/>
      <c r="DH843" s="66"/>
      <c r="DI843" s="66"/>
      <c r="DJ843" s="66"/>
      <c r="DK843" s="66"/>
      <c r="DL843" s="66"/>
      <c r="DM843" s="66"/>
      <c r="DN843" s="66"/>
      <c r="DO843" s="66"/>
      <c r="DP843" s="66"/>
      <c r="DQ843" s="66"/>
      <c r="DR843" s="66"/>
      <c r="DS843" s="66"/>
      <c r="DT843" s="66"/>
      <c r="DU843" s="66"/>
      <c r="DV843" s="66"/>
      <c r="DW843" s="66"/>
      <c r="DX843" s="66"/>
      <c r="DY843" s="66"/>
      <c r="DZ843" s="66"/>
      <c r="EA843" s="66"/>
      <c r="EB843" s="66"/>
      <c r="EC843" s="66"/>
      <c r="ED843" s="66"/>
      <c r="EE843" s="66"/>
      <c r="EF843" s="66"/>
      <c r="EG843" s="66"/>
      <c r="EH843" s="66"/>
      <c r="EI843" s="66"/>
      <c r="EJ843" s="66"/>
      <c r="EK843" s="66"/>
      <c r="EL843" s="66"/>
      <c r="EM843" s="66"/>
      <c r="EN843" s="66"/>
      <c r="EO843" s="66"/>
      <c r="EP843" s="66"/>
      <c r="EQ843" s="66"/>
      <c r="ER843" s="66"/>
      <c r="ES843" s="66"/>
      <c r="ET843" s="66"/>
      <c r="EU843" s="66"/>
      <c r="EV843" s="66"/>
      <c r="EW843" s="66"/>
      <c r="EX843" s="66"/>
      <c r="EY843" s="66"/>
      <c r="EZ843" s="66"/>
      <c r="FA843" s="66"/>
      <c r="FB843" s="66"/>
      <c r="FC843" s="66"/>
      <c r="FD843" s="66"/>
      <c r="FE843" s="66"/>
      <c r="FF843" s="66"/>
      <c r="FG843" s="66"/>
      <c r="FH843" s="66"/>
      <c r="FI843" s="66"/>
      <c r="FJ843" s="66"/>
      <c r="FK843" s="66"/>
      <c r="FL843" s="66"/>
      <c r="FM843" s="66"/>
      <c r="FN843" s="66"/>
      <c r="FO843" s="66"/>
      <c r="FP843" s="66"/>
      <c r="FQ843" s="66"/>
      <c r="FR843" s="66"/>
      <c r="FS843" s="66"/>
      <c r="FT843" s="66"/>
      <c r="FU843" s="66"/>
      <c r="FV843" s="66"/>
      <c r="FW843" s="66"/>
      <c r="FX843" s="66"/>
      <c r="FY843" s="66"/>
      <c r="FZ843" s="66"/>
      <c r="GA843" s="66"/>
      <c r="GB843" s="66"/>
      <c r="GC843" s="66"/>
      <c r="GD843" s="66"/>
      <c r="GE843" s="66"/>
      <c r="GF843" s="66"/>
    </row>
    <row r="844" spans="1:188" s="65" customFormat="1" x14ac:dyDescent="0.25">
      <c r="A844" s="99"/>
      <c r="B844" s="94" t="s">
        <v>19</v>
      </c>
      <c r="C844" s="95"/>
      <c r="D844" s="95">
        <v>150</v>
      </c>
      <c r="E844" s="95">
        <v>150</v>
      </c>
      <c r="F844" s="95"/>
      <c r="G844" s="115"/>
      <c r="H844" s="95"/>
      <c r="I844" s="115"/>
      <c r="J844" s="98"/>
      <c r="K844" s="234"/>
      <c r="L844" s="235"/>
      <c r="M844" s="89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  <c r="AA844" s="66"/>
      <c r="AB844" s="66"/>
      <c r="AC844" s="66"/>
      <c r="AD844" s="66"/>
      <c r="AE844" s="66"/>
      <c r="AF844" s="66"/>
      <c r="AG844" s="66"/>
      <c r="AH844" s="66"/>
      <c r="AI844" s="66"/>
      <c r="AJ844" s="66"/>
      <c r="AK844" s="66"/>
      <c r="AL844" s="66"/>
      <c r="AM844" s="66"/>
      <c r="AN844" s="66"/>
      <c r="AO844" s="66"/>
      <c r="AP844" s="66"/>
      <c r="AQ844" s="66"/>
      <c r="AR844" s="66"/>
      <c r="AS844" s="66"/>
      <c r="AT844" s="66"/>
      <c r="AU844" s="66"/>
      <c r="AV844" s="66"/>
      <c r="AW844" s="66"/>
      <c r="AX844" s="66"/>
      <c r="AY844" s="66"/>
      <c r="AZ844" s="66"/>
      <c r="BA844" s="66"/>
      <c r="BB844" s="66"/>
      <c r="BC844" s="66"/>
      <c r="BD844" s="66"/>
      <c r="BE844" s="66"/>
      <c r="BF844" s="66"/>
      <c r="BG844" s="66"/>
      <c r="BH844" s="66"/>
      <c r="BI844" s="66"/>
      <c r="BJ844" s="66"/>
      <c r="BK844" s="66"/>
      <c r="BL844" s="66"/>
      <c r="BM844" s="66"/>
      <c r="BN844" s="66"/>
      <c r="BO844" s="66"/>
      <c r="BP844" s="66"/>
      <c r="BQ844" s="66"/>
      <c r="BR844" s="66"/>
      <c r="BS844" s="66"/>
      <c r="BT844" s="66"/>
      <c r="BU844" s="66"/>
      <c r="BV844" s="66"/>
      <c r="BW844" s="66"/>
      <c r="BX844" s="66"/>
      <c r="BY844" s="66"/>
      <c r="BZ844" s="66"/>
      <c r="CA844" s="66"/>
      <c r="CB844" s="66"/>
      <c r="CC844" s="66"/>
      <c r="CD844" s="66"/>
      <c r="CE844" s="66"/>
      <c r="CF844" s="66"/>
      <c r="CG844" s="66"/>
      <c r="CH844" s="66"/>
      <c r="CI844" s="66"/>
      <c r="CJ844" s="66"/>
      <c r="CK844" s="66"/>
      <c r="CL844" s="66"/>
      <c r="CM844" s="66"/>
      <c r="CN844" s="66"/>
      <c r="CO844" s="66"/>
      <c r="CP844" s="66"/>
      <c r="CQ844" s="66"/>
      <c r="CR844" s="66"/>
      <c r="CS844" s="66"/>
      <c r="CT844" s="66"/>
      <c r="CU844" s="66"/>
      <c r="CV844" s="66"/>
      <c r="CW844" s="66"/>
      <c r="CX844" s="66"/>
      <c r="CY844" s="66"/>
      <c r="CZ844" s="66"/>
      <c r="DA844" s="66"/>
      <c r="DB844" s="66"/>
      <c r="DC844" s="66"/>
      <c r="DD844" s="66"/>
      <c r="DE844" s="66"/>
      <c r="DF844" s="66"/>
      <c r="DG844" s="66"/>
      <c r="DH844" s="66"/>
      <c r="DI844" s="66"/>
      <c r="DJ844" s="66"/>
      <c r="DK844" s="66"/>
      <c r="DL844" s="66"/>
      <c r="DM844" s="66"/>
      <c r="DN844" s="66"/>
      <c r="DO844" s="66"/>
      <c r="DP844" s="66"/>
      <c r="DQ844" s="66"/>
      <c r="DR844" s="66"/>
      <c r="DS844" s="66"/>
      <c r="DT844" s="66"/>
      <c r="DU844" s="66"/>
      <c r="DV844" s="66"/>
      <c r="DW844" s="66"/>
      <c r="DX844" s="66"/>
      <c r="DY844" s="66"/>
      <c r="DZ844" s="66"/>
      <c r="EA844" s="66"/>
      <c r="EB844" s="66"/>
      <c r="EC844" s="66"/>
      <c r="ED844" s="66"/>
      <c r="EE844" s="66"/>
      <c r="EF844" s="66"/>
      <c r="EG844" s="66"/>
      <c r="EH844" s="66"/>
      <c r="EI844" s="66"/>
      <c r="EJ844" s="66"/>
      <c r="EK844" s="66"/>
      <c r="EL844" s="66"/>
      <c r="EM844" s="66"/>
      <c r="EN844" s="66"/>
      <c r="EO844" s="66"/>
      <c r="EP844" s="66"/>
      <c r="EQ844" s="66"/>
      <c r="ER844" s="66"/>
      <c r="ES844" s="66"/>
      <c r="ET844" s="66"/>
      <c r="EU844" s="66"/>
      <c r="EV844" s="66"/>
      <c r="EW844" s="66"/>
      <c r="EX844" s="66"/>
      <c r="EY844" s="66"/>
      <c r="EZ844" s="66"/>
      <c r="FA844" s="66"/>
      <c r="FB844" s="66"/>
      <c r="FC844" s="66"/>
      <c r="FD844" s="66"/>
      <c r="FE844" s="66"/>
      <c r="FF844" s="66"/>
      <c r="FG844" s="66"/>
      <c r="FH844" s="66"/>
      <c r="FI844" s="66"/>
      <c r="FJ844" s="66"/>
      <c r="FK844" s="66"/>
      <c r="FL844" s="66"/>
      <c r="FM844" s="66"/>
      <c r="FN844" s="66"/>
      <c r="FO844" s="66"/>
      <c r="FP844" s="66"/>
      <c r="FQ844" s="66"/>
      <c r="FR844" s="66"/>
      <c r="FS844" s="66"/>
      <c r="FT844" s="66"/>
      <c r="FU844" s="66"/>
      <c r="FV844" s="66"/>
      <c r="FW844" s="66"/>
      <c r="FX844" s="66"/>
      <c r="FY844" s="66"/>
      <c r="FZ844" s="66"/>
      <c r="GA844" s="66"/>
      <c r="GB844" s="66"/>
      <c r="GC844" s="66"/>
      <c r="GD844" s="66"/>
      <c r="GE844" s="66"/>
      <c r="GF844" s="66"/>
    </row>
    <row r="845" spans="1:188" s="69" customFormat="1" ht="15.75" thickBot="1" x14ac:dyDescent="0.3">
      <c r="A845" s="71" t="s">
        <v>42</v>
      </c>
      <c r="B845" s="67"/>
      <c r="C845" s="72">
        <v>20</v>
      </c>
      <c r="D845" s="73">
        <v>20</v>
      </c>
      <c r="E845" s="74">
        <v>20</v>
      </c>
      <c r="F845" s="75">
        <v>1.6</v>
      </c>
      <c r="G845" s="76">
        <v>0.2</v>
      </c>
      <c r="H845" s="77">
        <v>9.8000000000000007</v>
      </c>
      <c r="I845" s="78">
        <v>47</v>
      </c>
      <c r="J845" s="68"/>
      <c r="K845" s="234"/>
      <c r="L845" s="235"/>
      <c r="M845" s="236"/>
      <c r="N845" s="236"/>
      <c r="O845" s="236"/>
      <c r="P845" s="236"/>
      <c r="Q845" s="236"/>
      <c r="R845" s="236"/>
      <c r="S845" s="236"/>
      <c r="T845" s="236"/>
      <c r="U845" s="236"/>
      <c r="V845" s="285"/>
      <c r="W845" s="285"/>
      <c r="X845" s="285"/>
      <c r="Y845" s="285"/>
      <c r="Z845" s="285"/>
      <c r="AA845" s="285"/>
      <c r="AB845" s="285"/>
      <c r="AC845" s="285"/>
      <c r="AD845" s="285"/>
      <c r="AE845" s="285"/>
      <c r="AF845" s="285"/>
      <c r="AG845" s="285"/>
      <c r="AH845" s="285"/>
      <c r="AI845" s="285"/>
      <c r="AJ845" s="285"/>
      <c r="AK845" s="285"/>
      <c r="AL845" s="285"/>
      <c r="AM845" s="285"/>
      <c r="AN845" s="285"/>
      <c r="AO845" s="285"/>
      <c r="AP845" s="285"/>
      <c r="AQ845" s="285"/>
      <c r="AR845" s="285"/>
      <c r="AS845" s="285"/>
      <c r="AT845" s="285"/>
      <c r="AU845" s="285"/>
      <c r="AV845" s="285"/>
      <c r="AW845" s="285"/>
      <c r="AX845" s="285"/>
      <c r="AY845" s="285"/>
      <c r="AZ845" s="285"/>
      <c r="BA845" s="285"/>
      <c r="BB845" s="285"/>
      <c r="BC845" s="285"/>
      <c r="BD845" s="285"/>
      <c r="BE845" s="285"/>
      <c r="BF845" s="285"/>
      <c r="BG845" s="285"/>
      <c r="BH845" s="285"/>
      <c r="BI845" s="285"/>
      <c r="BJ845" s="285"/>
      <c r="BK845" s="285"/>
      <c r="BL845" s="285"/>
      <c r="BM845" s="285"/>
      <c r="BN845" s="285"/>
      <c r="BO845" s="285"/>
      <c r="BP845" s="285"/>
      <c r="BQ845" s="285"/>
      <c r="BR845" s="285"/>
      <c r="BS845" s="285"/>
      <c r="BT845" s="285"/>
      <c r="BU845" s="285"/>
      <c r="BV845" s="285"/>
      <c r="BW845" s="285"/>
      <c r="BX845" s="285"/>
      <c r="BY845" s="285"/>
      <c r="BZ845" s="285"/>
      <c r="CA845" s="285"/>
      <c r="CB845" s="285"/>
      <c r="CC845" s="285"/>
      <c r="CD845" s="285"/>
      <c r="CE845" s="285"/>
      <c r="CF845" s="285"/>
      <c r="CG845" s="285"/>
      <c r="CH845" s="285"/>
      <c r="CI845" s="285"/>
      <c r="CJ845" s="285"/>
      <c r="CK845" s="285"/>
      <c r="CL845" s="285"/>
      <c r="CM845" s="285"/>
      <c r="CN845" s="285"/>
      <c r="CO845" s="285"/>
      <c r="CP845" s="285"/>
      <c r="CQ845" s="285"/>
      <c r="CR845" s="285"/>
      <c r="CS845" s="285"/>
      <c r="CT845" s="285"/>
      <c r="CU845" s="285"/>
      <c r="CV845" s="285"/>
      <c r="CW845" s="285"/>
      <c r="CX845" s="285"/>
      <c r="CY845" s="285"/>
      <c r="CZ845" s="285"/>
      <c r="DA845" s="285"/>
      <c r="DB845" s="285"/>
      <c r="DC845" s="285"/>
      <c r="DD845" s="285"/>
      <c r="DE845" s="285"/>
      <c r="DF845" s="285"/>
      <c r="DG845" s="285"/>
      <c r="DH845" s="285"/>
      <c r="DI845" s="285"/>
      <c r="DJ845" s="285"/>
      <c r="DK845" s="285"/>
      <c r="DL845" s="285"/>
      <c r="DM845" s="285"/>
      <c r="DN845" s="285"/>
      <c r="DO845" s="285"/>
      <c r="DP845" s="285"/>
      <c r="DQ845" s="285"/>
      <c r="DR845" s="285"/>
      <c r="DS845" s="285"/>
      <c r="DT845" s="285"/>
      <c r="DU845" s="285"/>
      <c r="DV845" s="285"/>
      <c r="DW845" s="285"/>
      <c r="DX845" s="285"/>
      <c r="DY845" s="285"/>
      <c r="DZ845" s="285"/>
      <c r="EA845" s="285"/>
      <c r="EB845" s="285"/>
      <c r="EC845" s="285"/>
      <c r="ED845" s="285"/>
      <c r="EE845" s="285"/>
      <c r="EF845" s="285"/>
      <c r="EG845" s="285"/>
      <c r="EH845" s="285"/>
      <c r="EI845" s="285"/>
      <c r="EJ845" s="285"/>
      <c r="EK845" s="285"/>
      <c r="EL845" s="285"/>
      <c r="EM845" s="285"/>
      <c r="EN845" s="285"/>
      <c r="EO845" s="285"/>
      <c r="EP845" s="285"/>
      <c r="EQ845" s="285"/>
      <c r="ER845" s="285"/>
      <c r="ES845" s="285"/>
      <c r="ET845" s="285"/>
      <c r="EU845" s="285"/>
      <c r="EV845" s="285"/>
      <c r="EW845" s="285"/>
      <c r="EX845" s="285"/>
      <c r="EY845" s="285"/>
      <c r="EZ845" s="285"/>
      <c r="FA845" s="285"/>
      <c r="FB845" s="285"/>
      <c r="FC845" s="285"/>
      <c r="FD845" s="285"/>
      <c r="FE845" s="285"/>
      <c r="FF845" s="285"/>
      <c r="FG845" s="285"/>
      <c r="FH845" s="285"/>
      <c r="FI845" s="285"/>
      <c r="FJ845" s="285"/>
      <c r="FK845" s="285"/>
      <c r="FL845" s="285"/>
      <c r="FM845" s="285"/>
      <c r="FN845" s="285"/>
      <c r="FO845" s="285"/>
      <c r="FP845" s="285"/>
      <c r="FQ845" s="285"/>
      <c r="FR845" s="285"/>
      <c r="FS845" s="285"/>
      <c r="FT845" s="285"/>
      <c r="FU845" s="285"/>
      <c r="FV845" s="285"/>
      <c r="FW845" s="285"/>
      <c r="FX845" s="285"/>
      <c r="FY845" s="285"/>
      <c r="FZ845" s="285"/>
      <c r="GA845" s="285"/>
      <c r="GB845" s="285"/>
      <c r="GC845" s="285"/>
      <c r="GD845" s="285"/>
      <c r="GE845" s="285"/>
      <c r="GF845" s="285"/>
    </row>
    <row r="846" spans="1:188" ht="15.75" thickBot="1" x14ac:dyDescent="0.3">
      <c r="A846" s="171" t="s">
        <v>29</v>
      </c>
      <c r="B846" s="172"/>
      <c r="C846" s="173">
        <v>454</v>
      </c>
      <c r="D846" s="250"/>
      <c r="E846" s="173"/>
      <c r="F846" s="165">
        <v>12.1</v>
      </c>
      <c r="G846" s="165">
        <v>13.399999999999999</v>
      </c>
      <c r="H846" s="165">
        <v>58</v>
      </c>
      <c r="I846" s="165">
        <v>399.9</v>
      </c>
      <c r="J846" s="167"/>
      <c r="L846" s="235"/>
    </row>
    <row r="847" spans="1:188" ht="15.75" thickBot="1" x14ac:dyDescent="0.3">
      <c r="A847" s="189" t="s">
        <v>64</v>
      </c>
      <c r="B847" s="180"/>
      <c r="C847" s="181">
        <v>1424</v>
      </c>
      <c r="D847" s="269"/>
      <c r="E847" s="181"/>
      <c r="F847" s="270">
        <v>37.18</v>
      </c>
      <c r="G847" s="270">
        <v>39.695</v>
      </c>
      <c r="H847" s="270">
        <v>181.26</v>
      </c>
      <c r="I847" s="270">
        <v>1210.1999999999998</v>
      </c>
      <c r="J847" s="183"/>
      <c r="L847" s="235"/>
    </row>
    <row r="848" spans="1:188" x14ac:dyDescent="0.25">
      <c r="A848" s="82"/>
      <c r="B848" s="83"/>
      <c r="C848" s="251"/>
      <c r="D848" s="199"/>
      <c r="E848" s="175"/>
      <c r="F848" s="454"/>
      <c r="G848" s="454"/>
      <c r="H848" s="454"/>
      <c r="I848" s="130"/>
      <c r="J848" s="83"/>
      <c r="L848" s="235"/>
    </row>
    <row r="849" spans="1:139" ht="15.75" thickBot="1" x14ac:dyDescent="0.3">
      <c r="A849" s="152" t="s">
        <v>129</v>
      </c>
      <c r="B849" s="180"/>
      <c r="C849" s="180"/>
      <c r="D849" s="152"/>
      <c r="E849" s="152"/>
      <c r="J849" s="180"/>
      <c r="L849" s="235"/>
    </row>
    <row r="850" spans="1:139" ht="22.5" customHeight="1" x14ac:dyDescent="0.25">
      <c r="A850" s="619" t="s">
        <v>281</v>
      </c>
      <c r="B850" s="620"/>
      <c r="C850" s="612" t="s">
        <v>277</v>
      </c>
      <c r="D850" s="453" t="s">
        <v>3</v>
      </c>
      <c r="E850" s="156" t="s">
        <v>3</v>
      </c>
      <c r="F850" s="587" t="s">
        <v>278</v>
      </c>
      <c r="G850" s="588"/>
      <c r="H850" s="589"/>
      <c r="I850" s="453" t="s">
        <v>4</v>
      </c>
      <c r="J850" s="158" t="s">
        <v>279</v>
      </c>
      <c r="L850" s="235"/>
    </row>
    <row r="851" spans="1:139" ht="15.75" thickBot="1" x14ac:dyDescent="0.3">
      <c r="A851" s="615" t="s">
        <v>280</v>
      </c>
      <c r="B851" s="616"/>
      <c r="C851" s="613"/>
      <c r="D851" s="159" t="s">
        <v>6</v>
      </c>
      <c r="E851" s="160" t="s">
        <v>6</v>
      </c>
      <c r="F851" s="161"/>
      <c r="G851" s="162"/>
      <c r="H851" s="163"/>
      <c r="I851" s="159" t="s">
        <v>7</v>
      </c>
      <c r="J851" s="68"/>
      <c r="L851" s="235"/>
    </row>
    <row r="852" spans="1:139" ht="15.75" thickBot="1" x14ac:dyDescent="0.3">
      <c r="A852" s="617"/>
      <c r="B852" s="618"/>
      <c r="C852" s="614"/>
      <c r="D852" s="165" t="s">
        <v>8</v>
      </c>
      <c r="E852" s="165" t="s">
        <v>9</v>
      </c>
      <c r="F852" s="165" t="s">
        <v>10</v>
      </c>
      <c r="G852" s="165" t="s">
        <v>11</v>
      </c>
      <c r="H852" s="166" t="s">
        <v>12</v>
      </c>
      <c r="I852" s="166" t="s">
        <v>13</v>
      </c>
      <c r="J852" s="167"/>
      <c r="L852" s="235"/>
    </row>
    <row r="853" spans="1:139" x14ac:dyDescent="0.25">
      <c r="A853" s="82"/>
      <c r="B853" s="83" t="s">
        <v>15</v>
      </c>
      <c r="C853" s="72"/>
      <c r="D853" s="85"/>
      <c r="E853" s="271"/>
      <c r="F853" s="169"/>
      <c r="G853" s="201"/>
      <c r="H853" s="168"/>
      <c r="I853" s="169"/>
      <c r="J853" s="158"/>
      <c r="L853" s="235"/>
    </row>
    <row r="854" spans="1:139" s="65" customFormat="1" x14ac:dyDescent="0.25">
      <c r="A854" s="71" t="s">
        <v>209</v>
      </c>
      <c r="B854" s="133"/>
      <c r="C854" s="74" t="s">
        <v>126</v>
      </c>
      <c r="D854" s="130"/>
      <c r="E854" s="131"/>
      <c r="F854" s="132">
        <v>5.3</v>
      </c>
      <c r="G854" s="132">
        <v>4.8</v>
      </c>
      <c r="H854" s="131">
        <v>12.1</v>
      </c>
      <c r="I854" s="132">
        <v>112</v>
      </c>
      <c r="J854" s="68" t="s">
        <v>216</v>
      </c>
      <c r="K854" s="234"/>
      <c r="L854" s="235"/>
      <c r="M854" s="234"/>
      <c r="N854" s="89"/>
      <c r="O854" s="89"/>
      <c r="P854" s="89"/>
      <c r="Q854" s="89"/>
      <c r="R854" s="89"/>
      <c r="S854" s="89"/>
      <c r="T854" s="89"/>
      <c r="U854" s="89"/>
      <c r="V854" s="66"/>
      <c r="W854" s="66"/>
      <c r="X854" s="66"/>
      <c r="Y854" s="66"/>
      <c r="Z854" s="66"/>
      <c r="AA854" s="66"/>
      <c r="AB854" s="66"/>
      <c r="AC854" s="66"/>
      <c r="AD854" s="66"/>
      <c r="AE854" s="66"/>
      <c r="AF854" s="66"/>
      <c r="AG854" s="66"/>
      <c r="AH854" s="66"/>
      <c r="AI854" s="66"/>
      <c r="AJ854" s="66"/>
      <c r="AK854" s="66"/>
      <c r="AL854" s="66"/>
      <c r="AM854" s="66"/>
      <c r="AN854" s="66"/>
      <c r="AO854" s="66"/>
      <c r="AP854" s="66"/>
      <c r="AQ854" s="66"/>
      <c r="AR854" s="66"/>
      <c r="AS854" s="66"/>
      <c r="AT854" s="66"/>
      <c r="AU854" s="66"/>
      <c r="AV854" s="66"/>
      <c r="AW854" s="66"/>
      <c r="AX854" s="66"/>
      <c r="AY854" s="66"/>
      <c r="AZ854" s="66"/>
      <c r="BA854" s="66"/>
      <c r="BB854" s="66"/>
      <c r="BC854" s="66"/>
      <c r="BD854" s="66"/>
      <c r="BE854" s="66"/>
      <c r="BF854" s="66"/>
      <c r="BG854" s="66"/>
      <c r="BH854" s="66"/>
      <c r="BI854" s="66"/>
      <c r="BJ854" s="66"/>
      <c r="BK854" s="66"/>
      <c r="BL854" s="66"/>
      <c r="BM854" s="66"/>
      <c r="BN854" s="66"/>
      <c r="BO854" s="66"/>
      <c r="BP854" s="66"/>
      <c r="BQ854" s="66"/>
      <c r="BR854" s="66"/>
      <c r="BS854" s="66"/>
      <c r="BT854" s="66"/>
      <c r="BU854" s="66"/>
      <c r="BV854" s="66"/>
      <c r="BW854" s="66"/>
      <c r="BX854" s="66"/>
      <c r="BY854" s="66"/>
      <c r="BZ854" s="66"/>
      <c r="CA854" s="66"/>
      <c r="CB854" s="66"/>
      <c r="CC854" s="66"/>
      <c r="CD854" s="66"/>
      <c r="CE854" s="66"/>
      <c r="CF854" s="66"/>
      <c r="CG854" s="66"/>
      <c r="CH854" s="66"/>
      <c r="CI854" s="66"/>
      <c r="CJ854" s="66"/>
      <c r="CK854" s="66"/>
      <c r="CL854" s="66"/>
      <c r="CM854" s="66"/>
      <c r="CN854" s="66"/>
      <c r="CO854" s="66"/>
      <c r="CP854" s="66"/>
      <c r="CQ854" s="66"/>
      <c r="CR854" s="66"/>
      <c r="CS854" s="66"/>
      <c r="CT854" s="66"/>
      <c r="CU854" s="66"/>
      <c r="CV854" s="66"/>
      <c r="CW854" s="66"/>
      <c r="CX854" s="66"/>
      <c r="CY854" s="66"/>
      <c r="CZ854" s="66"/>
      <c r="DA854" s="66"/>
      <c r="DB854" s="66"/>
      <c r="DC854" s="66"/>
      <c r="DD854" s="66"/>
      <c r="DE854" s="66"/>
      <c r="DF854" s="66"/>
      <c r="DG854" s="66"/>
      <c r="DH854" s="66"/>
      <c r="DI854" s="66"/>
      <c r="DJ854" s="66"/>
      <c r="DK854" s="66"/>
      <c r="DL854" s="66"/>
      <c r="DM854" s="66"/>
      <c r="DN854" s="66"/>
      <c r="DO854" s="66"/>
      <c r="DP854" s="66"/>
      <c r="DQ854" s="66"/>
      <c r="DR854" s="66"/>
      <c r="DS854" s="66"/>
      <c r="DT854" s="66"/>
      <c r="DU854" s="66"/>
      <c r="DV854" s="66"/>
      <c r="DW854" s="66"/>
      <c r="DX854" s="66"/>
      <c r="DY854" s="66"/>
      <c r="DZ854" s="66"/>
      <c r="EA854" s="66"/>
      <c r="EB854" s="66"/>
      <c r="EC854" s="66"/>
      <c r="ED854" s="66"/>
      <c r="EE854" s="66"/>
      <c r="EF854" s="66"/>
      <c r="EG854" s="66"/>
      <c r="EH854" s="66"/>
      <c r="EI854" s="66"/>
    </row>
    <row r="855" spans="1:139" s="65" customFormat="1" x14ac:dyDescent="0.25">
      <c r="A855" s="71"/>
      <c r="B855" s="123" t="s">
        <v>210</v>
      </c>
      <c r="C855" s="74"/>
      <c r="D855" s="72">
        <v>19</v>
      </c>
      <c r="E855" s="72">
        <v>19</v>
      </c>
      <c r="F855" s="132"/>
      <c r="G855" s="132"/>
      <c r="H855" s="132"/>
      <c r="I855" s="132"/>
      <c r="J855" s="68"/>
      <c r="K855" s="234"/>
      <c r="L855" s="235"/>
      <c r="M855" s="234"/>
      <c r="N855" s="89"/>
      <c r="O855" s="89"/>
      <c r="P855" s="89"/>
      <c r="Q855" s="89"/>
      <c r="R855" s="89"/>
      <c r="S855" s="89"/>
      <c r="T855" s="89"/>
      <c r="U855" s="89"/>
      <c r="V855" s="66"/>
      <c r="W855" s="66"/>
      <c r="X855" s="66"/>
      <c r="Y855" s="66"/>
      <c r="Z855" s="66"/>
      <c r="AA855" s="66"/>
      <c r="AB855" s="66"/>
      <c r="AC855" s="66"/>
      <c r="AD855" s="66"/>
      <c r="AE855" s="66"/>
      <c r="AF855" s="66"/>
      <c r="AG855" s="66"/>
      <c r="AH855" s="66"/>
      <c r="AI855" s="66"/>
      <c r="AJ855" s="66"/>
      <c r="AK855" s="66"/>
      <c r="AL855" s="66"/>
      <c r="AM855" s="66"/>
      <c r="AN855" s="66"/>
      <c r="AO855" s="66"/>
      <c r="AP855" s="66"/>
      <c r="AQ855" s="66"/>
      <c r="AR855" s="66"/>
      <c r="AS855" s="66"/>
      <c r="AT855" s="66"/>
      <c r="AU855" s="66"/>
      <c r="AV855" s="66"/>
      <c r="AW855" s="66"/>
      <c r="AX855" s="66"/>
      <c r="AY855" s="66"/>
      <c r="AZ855" s="66"/>
      <c r="BA855" s="66"/>
      <c r="BB855" s="66"/>
      <c r="BC855" s="66"/>
      <c r="BD855" s="66"/>
      <c r="BE855" s="66"/>
      <c r="BF855" s="66"/>
      <c r="BG855" s="66"/>
      <c r="BH855" s="66"/>
      <c r="BI855" s="66"/>
      <c r="BJ855" s="66"/>
      <c r="BK855" s="66"/>
      <c r="BL855" s="66"/>
      <c r="BM855" s="66"/>
      <c r="BN855" s="66"/>
      <c r="BO855" s="66"/>
      <c r="BP855" s="66"/>
      <c r="BQ855" s="66"/>
      <c r="BR855" s="66"/>
      <c r="BS855" s="66"/>
      <c r="BT855" s="66"/>
      <c r="BU855" s="66"/>
      <c r="BV855" s="66"/>
      <c r="BW855" s="66"/>
      <c r="BX855" s="66"/>
      <c r="BY855" s="66"/>
      <c r="BZ855" s="66"/>
      <c r="CA855" s="66"/>
      <c r="CB855" s="66"/>
      <c r="CC855" s="66"/>
      <c r="CD855" s="66"/>
      <c r="CE855" s="66"/>
      <c r="CF855" s="66"/>
      <c r="CG855" s="66"/>
      <c r="CH855" s="66"/>
      <c r="CI855" s="66"/>
      <c r="CJ855" s="66"/>
      <c r="CK855" s="66"/>
      <c r="CL855" s="66"/>
      <c r="CM855" s="66"/>
      <c r="CN855" s="66"/>
      <c r="CO855" s="66"/>
      <c r="CP855" s="66"/>
      <c r="CQ855" s="66"/>
      <c r="CR855" s="66"/>
      <c r="CS855" s="66"/>
      <c r="CT855" s="66"/>
      <c r="CU855" s="66"/>
      <c r="CV855" s="66"/>
      <c r="CW855" s="66"/>
      <c r="CX855" s="66"/>
      <c r="CY855" s="66"/>
      <c r="CZ855" s="66"/>
      <c r="DA855" s="66"/>
      <c r="DB855" s="66"/>
      <c r="DC855" s="66"/>
      <c r="DD855" s="66"/>
      <c r="DE855" s="66"/>
      <c r="DF855" s="66"/>
      <c r="DG855" s="66"/>
      <c r="DH855" s="66"/>
      <c r="DI855" s="66"/>
      <c r="DJ855" s="66"/>
      <c r="DK855" s="66"/>
      <c r="DL855" s="66"/>
      <c r="DM855" s="66"/>
      <c r="DN855" s="66"/>
      <c r="DO855" s="66"/>
      <c r="DP855" s="66"/>
      <c r="DQ855" s="66"/>
      <c r="DR855" s="66"/>
      <c r="DS855" s="66"/>
      <c r="DT855" s="66"/>
      <c r="DU855" s="66"/>
      <c r="DV855" s="66"/>
      <c r="DW855" s="66"/>
      <c r="DX855" s="66"/>
      <c r="DY855" s="66"/>
      <c r="DZ855" s="66"/>
      <c r="EA855" s="66"/>
      <c r="EB855" s="66"/>
      <c r="EC855" s="66"/>
      <c r="ED855" s="66"/>
      <c r="EE855" s="66"/>
      <c r="EF855" s="66"/>
      <c r="EG855" s="66"/>
      <c r="EH855" s="66"/>
      <c r="EI855" s="66"/>
    </row>
    <row r="856" spans="1:139" s="65" customFormat="1" x14ac:dyDescent="0.25">
      <c r="A856" s="71"/>
      <c r="B856" s="67" t="s">
        <v>18</v>
      </c>
      <c r="C856" s="176"/>
      <c r="D856" s="72">
        <v>65</v>
      </c>
      <c r="E856" s="72">
        <v>65</v>
      </c>
      <c r="F856" s="132"/>
      <c r="G856" s="132"/>
      <c r="H856" s="131"/>
      <c r="I856" s="132"/>
      <c r="J856" s="68"/>
      <c r="K856" s="234"/>
      <c r="L856" s="235"/>
      <c r="M856" s="234"/>
      <c r="N856" s="89"/>
      <c r="O856" s="89"/>
      <c r="P856" s="89"/>
      <c r="Q856" s="89"/>
      <c r="R856" s="89"/>
      <c r="S856" s="89"/>
      <c r="T856" s="89"/>
      <c r="U856" s="89"/>
      <c r="V856" s="66"/>
      <c r="W856" s="66"/>
      <c r="X856" s="66"/>
      <c r="Y856" s="66"/>
      <c r="Z856" s="66"/>
      <c r="AA856" s="66"/>
      <c r="AB856" s="66"/>
      <c r="AC856" s="66"/>
      <c r="AD856" s="66"/>
      <c r="AE856" s="66"/>
      <c r="AF856" s="66"/>
      <c r="AG856" s="66"/>
      <c r="AH856" s="66"/>
      <c r="AI856" s="66"/>
      <c r="AJ856" s="66"/>
      <c r="AK856" s="66"/>
      <c r="AL856" s="66"/>
      <c r="AM856" s="66"/>
      <c r="AN856" s="66"/>
      <c r="AO856" s="66"/>
      <c r="AP856" s="66"/>
      <c r="AQ856" s="66"/>
      <c r="AR856" s="66"/>
      <c r="AS856" s="66"/>
      <c r="AT856" s="66"/>
      <c r="AU856" s="66"/>
      <c r="AV856" s="66"/>
      <c r="AW856" s="66"/>
      <c r="AX856" s="66"/>
      <c r="AY856" s="66"/>
      <c r="AZ856" s="66"/>
      <c r="BA856" s="66"/>
      <c r="BB856" s="66"/>
      <c r="BC856" s="66"/>
      <c r="BD856" s="66"/>
      <c r="BE856" s="66"/>
      <c r="BF856" s="66"/>
      <c r="BG856" s="66"/>
      <c r="BH856" s="66"/>
      <c r="BI856" s="66"/>
      <c r="BJ856" s="66"/>
      <c r="BK856" s="66"/>
      <c r="BL856" s="66"/>
      <c r="BM856" s="66"/>
      <c r="BN856" s="66"/>
      <c r="BO856" s="66"/>
      <c r="BP856" s="66"/>
      <c r="BQ856" s="66"/>
      <c r="BR856" s="66"/>
      <c r="BS856" s="66"/>
      <c r="BT856" s="66"/>
      <c r="BU856" s="66"/>
      <c r="BV856" s="66"/>
      <c r="BW856" s="66"/>
      <c r="BX856" s="66"/>
      <c r="BY856" s="66"/>
      <c r="BZ856" s="66"/>
      <c r="CA856" s="66"/>
      <c r="CB856" s="66"/>
      <c r="CC856" s="66"/>
      <c r="CD856" s="66"/>
      <c r="CE856" s="66"/>
      <c r="CF856" s="66"/>
      <c r="CG856" s="66"/>
      <c r="CH856" s="66"/>
      <c r="CI856" s="66"/>
      <c r="CJ856" s="66"/>
      <c r="CK856" s="66"/>
      <c r="CL856" s="66"/>
      <c r="CM856" s="66"/>
      <c r="CN856" s="66"/>
      <c r="CO856" s="66"/>
      <c r="CP856" s="66"/>
      <c r="CQ856" s="66"/>
      <c r="CR856" s="66"/>
      <c r="CS856" s="66"/>
      <c r="CT856" s="66"/>
      <c r="CU856" s="66"/>
      <c r="CV856" s="66"/>
      <c r="CW856" s="66"/>
      <c r="CX856" s="66"/>
      <c r="CY856" s="66"/>
      <c r="CZ856" s="66"/>
      <c r="DA856" s="66"/>
      <c r="DB856" s="66"/>
      <c r="DC856" s="66"/>
      <c r="DD856" s="66"/>
      <c r="DE856" s="66"/>
      <c r="DF856" s="66"/>
      <c r="DG856" s="66"/>
      <c r="DH856" s="66"/>
      <c r="DI856" s="66"/>
      <c r="DJ856" s="66"/>
      <c r="DK856" s="66"/>
      <c r="DL856" s="66"/>
      <c r="DM856" s="66"/>
      <c r="DN856" s="66"/>
      <c r="DO856" s="66"/>
      <c r="DP856" s="66"/>
      <c r="DQ856" s="66"/>
      <c r="DR856" s="66"/>
      <c r="DS856" s="66"/>
      <c r="DT856" s="66"/>
      <c r="DU856" s="66"/>
      <c r="DV856" s="66"/>
      <c r="DW856" s="66"/>
      <c r="DX856" s="66"/>
      <c r="DY856" s="66"/>
      <c r="DZ856" s="66"/>
      <c r="EA856" s="66"/>
      <c r="EB856" s="66"/>
      <c r="EC856" s="66"/>
      <c r="ED856" s="66"/>
      <c r="EE856" s="66"/>
      <c r="EF856" s="66"/>
      <c r="EG856" s="66"/>
      <c r="EH856" s="66"/>
      <c r="EI856" s="66"/>
    </row>
    <row r="857" spans="1:139" s="65" customFormat="1" x14ac:dyDescent="0.25">
      <c r="A857" s="71"/>
      <c r="B857" s="67" t="s">
        <v>19</v>
      </c>
      <c r="C857" s="176"/>
      <c r="D857" s="72">
        <v>65</v>
      </c>
      <c r="E857" s="72">
        <v>65</v>
      </c>
      <c r="F857" s="132"/>
      <c r="G857" s="132"/>
      <c r="H857" s="131"/>
      <c r="I857" s="132"/>
      <c r="J857" s="68"/>
      <c r="K857" s="234"/>
      <c r="L857" s="235"/>
      <c r="M857" s="234"/>
      <c r="N857" s="89"/>
      <c r="O857" s="89"/>
      <c r="P857" s="89"/>
      <c r="Q857" s="89"/>
      <c r="R857" s="89"/>
      <c r="S857" s="89"/>
      <c r="T857" s="89"/>
      <c r="U857" s="89"/>
      <c r="V857" s="66"/>
      <c r="W857" s="66"/>
      <c r="X857" s="66"/>
      <c r="Y857" s="66"/>
      <c r="Z857" s="66"/>
      <c r="AA857" s="66"/>
      <c r="AB857" s="66"/>
      <c r="AC857" s="66"/>
      <c r="AD857" s="66"/>
      <c r="AE857" s="66"/>
      <c r="AF857" s="66"/>
      <c r="AG857" s="66"/>
      <c r="AH857" s="66"/>
      <c r="AI857" s="66"/>
      <c r="AJ857" s="66"/>
      <c r="AK857" s="66"/>
      <c r="AL857" s="66"/>
      <c r="AM857" s="66"/>
      <c r="AN857" s="66"/>
      <c r="AO857" s="66"/>
      <c r="AP857" s="66"/>
      <c r="AQ857" s="66"/>
      <c r="AR857" s="66"/>
      <c r="AS857" s="66"/>
      <c r="AT857" s="66"/>
      <c r="AU857" s="66"/>
      <c r="AV857" s="66"/>
      <c r="AW857" s="66"/>
      <c r="AX857" s="66"/>
      <c r="AY857" s="66"/>
      <c r="AZ857" s="66"/>
      <c r="BA857" s="66"/>
      <c r="BB857" s="66"/>
      <c r="BC857" s="66"/>
      <c r="BD857" s="66"/>
      <c r="BE857" s="66"/>
      <c r="BF857" s="66"/>
      <c r="BG857" s="66"/>
      <c r="BH857" s="66"/>
      <c r="BI857" s="66"/>
      <c r="BJ857" s="66"/>
      <c r="BK857" s="66"/>
      <c r="BL857" s="66"/>
      <c r="BM857" s="66"/>
      <c r="BN857" s="66"/>
      <c r="BO857" s="66"/>
      <c r="BP857" s="66"/>
      <c r="BQ857" s="66"/>
      <c r="BR857" s="66"/>
      <c r="BS857" s="66"/>
      <c r="BT857" s="66"/>
      <c r="BU857" s="66"/>
      <c r="BV857" s="66"/>
      <c r="BW857" s="66"/>
      <c r="BX857" s="66"/>
      <c r="BY857" s="66"/>
      <c r="BZ857" s="66"/>
      <c r="CA857" s="66"/>
      <c r="CB857" s="66"/>
      <c r="CC857" s="66"/>
      <c r="CD857" s="66"/>
      <c r="CE857" s="66"/>
      <c r="CF857" s="66"/>
      <c r="CG857" s="66"/>
      <c r="CH857" s="66"/>
      <c r="CI857" s="66"/>
      <c r="CJ857" s="66"/>
      <c r="CK857" s="66"/>
      <c r="CL857" s="66"/>
      <c r="CM857" s="66"/>
      <c r="CN857" s="66"/>
      <c r="CO857" s="66"/>
      <c r="CP857" s="66"/>
      <c r="CQ857" s="66"/>
      <c r="CR857" s="66"/>
      <c r="CS857" s="66"/>
      <c r="CT857" s="66"/>
      <c r="CU857" s="66"/>
      <c r="CV857" s="66"/>
      <c r="CW857" s="66"/>
      <c r="CX857" s="66"/>
      <c r="CY857" s="66"/>
      <c r="CZ857" s="66"/>
      <c r="DA857" s="66"/>
      <c r="DB857" s="66"/>
      <c r="DC857" s="66"/>
      <c r="DD857" s="66"/>
      <c r="DE857" s="66"/>
      <c r="DF857" s="66"/>
      <c r="DG857" s="66"/>
      <c r="DH857" s="66"/>
      <c r="DI857" s="66"/>
      <c r="DJ857" s="66"/>
      <c r="DK857" s="66"/>
      <c r="DL857" s="66"/>
      <c r="DM857" s="66"/>
      <c r="DN857" s="66"/>
      <c r="DO857" s="66"/>
      <c r="DP857" s="66"/>
      <c r="DQ857" s="66"/>
      <c r="DR857" s="66"/>
      <c r="DS857" s="66"/>
      <c r="DT857" s="66"/>
      <c r="DU857" s="66"/>
      <c r="DV857" s="66"/>
      <c r="DW857" s="66"/>
      <c r="DX857" s="66"/>
      <c r="DY857" s="66"/>
      <c r="DZ857" s="66"/>
      <c r="EA857" s="66"/>
      <c r="EB857" s="66"/>
      <c r="EC857" s="66"/>
      <c r="ED857" s="66"/>
      <c r="EE857" s="66"/>
      <c r="EF857" s="66"/>
      <c r="EG857" s="66"/>
      <c r="EH857" s="66"/>
      <c r="EI857" s="66"/>
    </row>
    <row r="858" spans="1:139" s="65" customFormat="1" x14ac:dyDescent="0.25">
      <c r="A858" s="71"/>
      <c r="B858" s="67" t="s">
        <v>20</v>
      </c>
      <c r="C858" s="74"/>
      <c r="D858" s="72">
        <v>0.75</v>
      </c>
      <c r="E858" s="72">
        <v>0.75</v>
      </c>
      <c r="F858" s="132"/>
      <c r="G858" s="132"/>
      <c r="H858" s="131"/>
      <c r="I858" s="132"/>
      <c r="J858" s="68"/>
      <c r="K858" s="234"/>
      <c r="L858" s="235"/>
      <c r="M858" s="234"/>
      <c r="N858" s="89"/>
      <c r="O858" s="89"/>
      <c r="P858" s="89"/>
      <c r="Q858" s="89"/>
      <c r="R858" s="89"/>
      <c r="S858" s="89"/>
      <c r="T858" s="89"/>
      <c r="U858" s="89"/>
      <c r="V858" s="66"/>
      <c r="W858" s="66"/>
      <c r="X858" s="66"/>
      <c r="Y858" s="66"/>
      <c r="Z858" s="66"/>
      <c r="AA858" s="66"/>
      <c r="AB858" s="66"/>
      <c r="AC858" s="66"/>
      <c r="AD858" s="66"/>
      <c r="AE858" s="66"/>
      <c r="AF858" s="66"/>
      <c r="AG858" s="66"/>
      <c r="AH858" s="66"/>
      <c r="AI858" s="66"/>
      <c r="AJ858" s="66"/>
      <c r="AK858" s="66"/>
      <c r="AL858" s="66"/>
      <c r="AM858" s="66"/>
      <c r="AN858" s="66"/>
      <c r="AO858" s="66"/>
      <c r="AP858" s="66"/>
      <c r="AQ858" s="66"/>
      <c r="AR858" s="66"/>
      <c r="AS858" s="66"/>
      <c r="AT858" s="66"/>
      <c r="AU858" s="66"/>
      <c r="AV858" s="66"/>
      <c r="AW858" s="66"/>
      <c r="AX858" s="66"/>
      <c r="AY858" s="66"/>
      <c r="AZ858" s="66"/>
      <c r="BA858" s="66"/>
      <c r="BB858" s="66"/>
      <c r="BC858" s="66"/>
      <c r="BD858" s="66"/>
      <c r="BE858" s="66"/>
      <c r="BF858" s="66"/>
      <c r="BG858" s="66"/>
      <c r="BH858" s="66"/>
      <c r="BI858" s="66"/>
      <c r="BJ858" s="66"/>
      <c r="BK858" s="66"/>
      <c r="BL858" s="66"/>
      <c r="BM858" s="66"/>
      <c r="BN858" s="66"/>
      <c r="BO858" s="66"/>
      <c r="BP858" s="66"/>
      <c r="BQ858" s="66"/>
      <c r="BR858" s="66"/>
      <c r="BS858" s="66"/>
      <c r="BT858" s="66"/>
      <c r="BU858" s="66"/>
      <c r="BV858" s="66"/>
      <c r="BW858" s="66"/>
      <c r="BX858" s="66"/>
      <c r="BY858" s="66"/>
      <c r="BZ858" s="66"/>
      <c r="CA858" s="66"/>
      <c r="CB858" s="66"/>
      <c r="CC858" s="66"/>
      <c r="CD858" s="66"/>
      <c r="CE858" s="66"/>
      <c r="CF858" s="66"/>
      <c r="CG858" s="66"/>
      <c r="CH858" s="66"/>
      <c r="CI858" s="66"/>
      <c r="CJ858" s="66"/>
      <c r="CK858" s="66"/>
      <c r="CL858" s="66"/>
      <c r="CM858" s="66"/>
      <c r="CN858" s="66"/>
      <c r="CO858" s="66"/>
      <c r="CP858" s="66"/>
      <c r="CQ858" s="66"/>
      <c r="CR858" s="66"/>
      <c r="CS858" s="66"/>
      <c r="CT858" s="66"/>
      <c r="CU858" s="66"/>
      <c r="CV858" s="66"/>
      <c r="CW858" s="66"/>
      <c r="CX858" s="66"/>
      <c r="CY858" s="66"/>
      <c r="CZ858" s="66"/>
      <c r="DA858" s="66"/>
      <c r="DB858" s="66"/>
      <c r="DC858" s="66"/>
      <c r="DD858" s="66"/>
      <c r="DE858" s="66"/>
      <c r="DF858" s="66"/>
      <c r="DG858" s="66"/>
      <c r="DH858" s="66"/>
      <c r="DI858" s="66"/>
      <c r="DJ858" s="66"/>
      <c r="DK858" s="66"/>
      <c r="DL858" s="66"/>
      <c r="DM858" s="66"/>
      <c r="DN858" s="66"/>
      <c r="DO858" s="66"/>
      <c r="DP858" s="66"/>
      <c r="DQ858" s="66"/>
      <c r="DR858" s="66"/>
      <c r="DS858" s="66"/>
      <c r="DT858" s="66"/>
      <c r="DU858" s="66"/>
      <c r="DV858" s="66"/>
      <c r="DW858" s="66"/>
      <c r="DX858" s="66"/>
      <c r="DY858" s="66"/>
      <c r="DZ858" s="66"/>
      <c r="EA858" s="66"/>
      <c r="EB858" s="66"/>
      <c r="EC858" s="66"/>
      <c r="ED858" s="66"/>
      <c r="EE858" s="66"/>
      <c r="EF858" s="66"/>
      <c r="EG858" s="66"/>
      <c r="EH858" s="66"/>
      <c r="EI858" s="66"/>
    </row>
    <row r="859" spans="1:139" s="65" customFormat="1" x14ac:dyDescent="0.25">
      <c r="A859" s="71"/>
      <c r="B859" s="67" t="s">
        <v>21</v>
      </c>
      <c r="C859" s="74"/>
      <c r="D859" s="72">
        <v>0.5</v>
      </c>
      <c r="E859" s="72">
        <v>0.5</v>
      </c>
      <c r="F859" s="132"/>
      <c r="G859" s="132"/>
      <c r="H859" s="131"/>
      <c r="I859" s="132"/>
      <c r="J859" s="68"/>
      <c r="K859" s="234"/>
      <c r="L859" s="235"/>
      <c r="M859" s="234"/>
      <c r="N859" s="89"/>
      <c r="O859" s="89"/>
      <c r="P859" s="89"/>
      <c r="Q859" s="89"/>
      <c r="R859" s="89"/>
      <c r="S859" s="89"/>
      <c r="T859" s="89"/>
      <c r="U859" s="89"/>
      <c r="V859" s="66"/>
      <c r="W859" s="66"/>
      <c r="X859" s="66"/>
      <c r="Y859" s="66"/>
      <c r="Z859" s="66"/>
      <c r="AA859" s="66"/>
      <c r="AB859" s="66"/>
      <c r="AC859" s="66"/>
      <c r="AD859" s="66"/>
      <c r="AE859" s="66"/>
      <c r="AF859" s="66"/>
      <c r="AG859" s="66"/>
      <c r="AH859" s="66"/>
      <c r="AI859" s="66"/>
      <c r="AJ859" s="66"/>
      <c r="AK859" s="66"/>
      <c r="AL859" s="66"/>
      <c r="AM859" s="66"/>
      <c r="AN859" s="66"/>
      <c r="AO859" s="66"/>
      <c r="AP859" s="66"/>
      <c r="AQ859" s="66"/>
      <c r="AR859" s="66"/>
      <c r="AS859" s="66"/>
      <c r="AT859" s="66"/>
      <c r="AU859" s="66"/>
      <c r="AV859" s="66"/>
      <c r="AW859" s="66"/>
      <c r="AX859" s="66"/>
      <c r="AY859" s="66"/>
      <c r="AZ859" s="66"/>
      <c r="BA859" s="66"/>
      <c r="BB859" s="66"/>
      <c r="BC859" s="66"/>
      <c r="BD859" s="66"/>
      <c r="BE859" s="66"/>
      <c r="BF859" s="66"/>
      <c r="BG859" s="66"/>
      <c r="BH859" s="66"/>
      <c r="BI859" s="66"/>
      <c r="BJ859" s="66"/>
      <c r="BK859" s="66"/>
      <c r="BL859" s="66"/>
      <c r="BM859" s="66"/>
      <c r="BN859" s="66"/>
      <c r="BO859" s="66"/>
      <c r="BP859" s="66"/>
      <c r="BQ859" s="66"/>
      <c r="BR859" s="66"/>
      <c r="BS859" s="66"/>
      <c r="BT859" s="66"/>
      <c r="BU859" s="66"/>
      <c r="BV859" s="66"/>
      <c r="BW859" s="66"/>
      <c r="BX859" s="66"/>
      <c r="BY859" s="66"/>
      <c r="BZ859" s="66"/>
      <c r="CA859" s="66"/>
      <c r="CB859" s="66"/>
      <c r="CC859" s="66"/>
      <c r="CD859" s="66"/>
      <c r="CE859" s="66"/>
      <c r="CF859" s="66"/>
      <c r="CG859" s="66"/>
      <c r="CH859" s="66"/>
      <c r="CI859" s="66"/>
      <c r="CJ859" s="66"/>
      <c r="CK859" s="66"/>
      <c r="CL859" s="66"/>
      <c r="CM859" s="66"/>
      <c r="CN859" s="66"/>
      <c r="CO859" s="66"/>
      <c r="CP859" s="66"/>
      <c r="CQ859" s="66"/>
      <c r="CR859" s="66"/>
      <c r="CS859" s="66"/>
      <c r="CT859" s="66"/>
      <c r="CU859" s="66"/>
      <c r="CV859" s="66"/>
      <c r="CW859" s="66"/>
      <c r="CX859" s="66"/>
      <c r="CY859" s="66"/>
      <c r="CZ859" s="66"/>
      <c r="DA859" s="66"/>
      <c r="DB859" s="66"/>
      <c r="DC859" s="66"/>
      <c r="DD859" s="66"/>
      <c r="DE859" s="66"/>
      <c r="DF859" s="66"/>
      <c r="DG859" s="66"/>
      <c r="DH859" s="66"/>
      <c r="DI859" s="66"/>
      <c r="DJ859" s="66"/>
      <c r="DK859" s="66"/>
      <c r="DL859" s="66"/>
      <c r="DM859" s="66"/>
      <c r="DN859" s="66"/>
      <c r="DO859" s="66"/>
      <c r="DP859" s="66"/>
      <c r="DQ859" s="66"/>
      <c r="DR859" s="66"/>
      <c r="DS859" s="66"/>
      <c r="DT859" s="66"/>
      <c r="DU859" s="66"/>
      <c r="DV859" s="66"/>
      <c r="DW859" s="66"/>
      <c r="DX859" s="66"/>
      <c r="DY859" s="66"/>
      <c r="DZ859" s="66"/>
      <c r="EA859" s="66"/>
      <c r="EB859" s="66"/>
      <c r="EC859" s="66"/>
      <c r="ED859" s="66"/>
      <c r="EE859" s="66"/>
      <c r="EF859" s="66"/>
      <c r="EG859" s="66"/>
      <c r="EH859" s="66"/>
      <c r="EI859" s="66"/>
    </row>
    <row r="860" spans="1:139" s="65" customFormat="1" x14ac:dyDescent="0.25">
      <c r="A860" s="71"/>
      <c r="B860" s="67" t="s">
        <v>22</v>
      </c>
      <c r="C860" s="74"/>
      <c r="D860" s="72">
        <v>5</v>
      </c>
      <c r="E860" s="72">
        <v>5</v>
      </c>
      <c r="F860" s="132"/>
      <c r="G860" s="132"/>
      <c r="H860" s="131"/>
      <c r="I860" s="132"/>
      <c r="J860" s="68"/>
      <c r="K860" s="234"/>
      <c r="L860" s="235"/>
      <c r="M860" s="234"/>
      <c r="N860" s="89"/>
      <c r="O860" s="89"/>
      <c r="P860" s="89"/>
      <c r="Q860" s="89"/>
      <c r="R860" s="89"/>
      <c r="S860" s="89"/>
      <c r="T860" s="89"/>
      <c r="U860" s="89"/>
      <c r="V860" s="66"/>
      <c r="W860" s="66"/>
      <c r="X860" s="66"/>
      <c r="Y860" s="66"/>
      <c r="Z860" s="66"/>
      <c r="AA860" s="66"/>
      <c r="AB860" s="66"/>
      <c r="AC860" s="66"/>
      <c r="AD860" s="66"/>
      <c r="AE860" s="66"/>
      <c r="AF860" s="66"/>
      <c r="AG860" s="66"/>
      <c r="AH860" s="66"/>
      <c r="AI860" s="66"/>
      <c r="AJ860" s="66"/>
      <c r="AK860" s="66"/>
      <c r="AL860" s="66"/>
      <c r="AM860" s="66"/>
      <c r="AN860" s="66"/>
      <c r="AO860" s="66"/>
      <c r="AP860" s="66"/>
      <c r="AQ860" s="66"/>
      <c r="AR860" s="66"/>
      <c r="AS860" s="66"/>
      <c r="AT860" s="66"/>
      <c r="AU860" s="66"/>
      <c r="AV860" s="66"/>
      <c r="AW860" s="66"/>
      <c r="AX860" s="66"/>
      <c r="AY860" s="66"/>
      <c r="AZ860" s="66"/>
      <c r="BA860" s="66"/>
      <c r="BB860" s="66"/>
      <c r="BC860" s="66"/>
      <c r="BD860" s="66"/>
      <c r="BE860" s="66"/>
      <c r="BF860" s="66"/>
      <c r="BG860" s="66"/>
      <c r="BH860" s="66"/>
      <c r="BI860" s="66"/>
      <c r="BJ860" s="66"/>
      <c r="BK860" s="66"/>
      <c r="BL860" s="66"/>
      <c r="BM860" s="66"/>
      <c r="BN860" s="66"/>
      <c r="BO860" s="66"/>
      <c r="BP860" s="66"/>
      <c r="BQ860" s="66"/>
      <c r="BR860" s="66"/>
      <c r="BS860" s="66"/>
      <c r="BT860" s="66"/>
      <c r="BU860" s="66"/>
      <c r="BV860" s="66"/>
      <c r="BW860" s="66"/>
      <c r="BX860" s="66"/>
      <c r="BY860" s="66"/>
      <c r="BZ860" s="66"/>
      <c r="CA860" s="66"/>
      <c r="CB860" s="66"/>
      <c r="CC860" s="66"/>
      <c r="CD860" s="66"/>
      <c r="CE860" s="66"/>
      <c r="CF860" s="66"/>
      <c r="CG860" s="66"/>
      <c r="CH860" s="66"/>
      <c r="CI860" s="66"/>
      <c r="CJ860" s="66"/>
      <c r="CK860" s="66"/>
      <c r="CL860" s="66"/>
      <c r="CM860" s="66"/>
      <c r="CN860" s="66"/>
      <c r="CO860" s="66"/>
      <c r="CP860" s="66"/>
      <c r="CQ860" s="66"/>
      <c r="CR860" s="66"/>
      <c r="CS860" s="66"/>
      <c r="CT860" s="66"/>
      <c r="CU860" s="66"/>
      <c r="CV860" s="66"/>
      <c r="CW860" s="66"/>
      <c r="CX860" s="66"/>
      <c r="CY860" s="66"/>
      <c r="CZ860" s="66"/>
      <c r="DA860" s="66"/>
      <c r="DB860" s="66"/>
      <c r="DC860" s="66"/>
      <c r="DD860" s="66"/>
      <c r="DE860" s="66"/>
      <c r="DF860" s="66"/>
      <c r="DG860" s="66"/>
      <c r="DH860" s="66"/>
      <c r="DI860" s="66"/>
      <c r="DJ860" s="66"/>
      <c r="DK860" s="66"/>
      <c r="DL860" s="66"/>
      <c r="DM860" s="66"/>
      <c r="DN860" s="66"/>
      <c r="DO860" s="66"/>
      <c r="DP860" s="66"/>
      <c r="DQ860" s="66"/>
      <c r="DR860" s="66"/>
      <c r="DS860" s="66"/>
      <c r="DT860" s="66"/>
      <c r="DU860" s="66"/>
      <c r="DV860" s="66"/>
      <c r="DW860" s="66"/>
      <c r="DX860" s="66"/>
      <c r="DY860" s="66"/>
      <c r="DZ860" s="66"/>
      <c r="EA860" s="66"/>
      <c r="EB860" s="66"/>
      <c r="EC860" s="66"/>
      <c r="ED860" s="66"/>
      <c r="EE860" s="66"/>
      <c r="EF860" s="66"/>
      <c r="EG860" s="66"/>
      <c r="EH860" s="66"/>
      <c r="EI860" s="66"/>
    </row>
    <row r="861" spans="1:139" s="65" customFormat="1" ht="23.25" x14ac:dyDescent="0.25">
      <c r="A861" s="71" t="s">
        <v>23</v>
      </c>
      <c r="B861" s="67"/>
      <c r="C861" s="72" t="s">
        <v>291</v>
      </c>
      <c r="D861" s="177"/>
      <c r="E861" s="177"/>
      <c r="F861" s="176">
        <v>1</v>
      </c>
      <c r="G861" s="74">
        <v>1.2</v>
      </c>
      <c r="H861" s="74">
        <v>10</v>
      </c>
      <c r="I861" s="74">
        <v>55</v>
      </c>
      <c r="J861" s="68" t="s">
        <v>421</v>
      </c>
      <c r="K861" s="234"/>
      <c r="L861" s="235"/>
      <c r="M861" s="234"/>
      <c r="N861" s="89"/>
      <c r="O861" s="89"/>
      <c r="P861" s="89"/>
      <c r="Q861" s="89"/>
      <c r="R861" s="89"/>
      <c r="S861" s="89"/>
      <c r="T861" s="89"/>
      <c r="U861" s="89"/>
      <c r="V861" s="66"/>
      <c r="W861" s="66"/>
      <c r="X861" s="66"/>
      <c r="Y861" s="66"/>
      <c r="Z861" s="66"/>
      <c r="AA861" s="66"/>
      <c r="AB861" s="66"/>
      <c r="AC861" s="66"/>
      <c r="AD861" s="66"/>
      <c r="AE861" s="66"/>
      <c r="AF861" s="66"/>
      <c r="AG861" s="66"/>
      <c r="AH861" s="66"/>
      <c r="AI861" s="66"/>
      <c r="AJ861" s="66"/>
      <c r="AK861" s="66"/>
      <c r="AL861" s="66"/>
      <c r="AM861" s="66"/>
      <c r="AN861" s="66"/>
      <c r="AO861" s="66"/>
      <c r="AP861" s="66"/>
      <c r="AQ861" s="66"/>
      <c r="AR861" s="66"/>
      <c r="AS861" s="66"/>
      <c r="AT861" s="66"/>
      <c r="AU861" s="66"/>
      <c r="AV861" s="66"/>
      <c r="AW861" s="66"/>
      <c r="AX861" s="66"/>
      <c r="AY861" s="66"/>
      <c r="AZ861" s="66"/>
      <c r="BA861" s="66"/>
      <c r="BB861" s="66"/>
      <c r="BC861" s="66"/>
      <c r="BD861" s="66"/>
      <c r="BE861" s="66"/>
      <c r="BF861" s="66"/>
      <c r="BG861" s="66"/>
      <c r="BH861" s="66"/>
      <c r="BI861" s="66"/>
      <c r="BJ861" s="66"/>
      <c r="BK861" s="66"/>
      <c r="BL861" s="66"/>
      <c r="BM861" s="66"/>
      <c r="BN861" s="66"/>
      <c r="BO861" s="66"/>
      <c r="BP861" s="66"/>
      <c r="BQ861" s="66"/>
      <c r="BR861" s="66"/>
      <c r="BS861" s="66"/>
      <c r="BT861" s="66"/>
      <c r="BU861" s="66"/>
      <c r="BV861" s="66"/>
      <c r="BW861" s="66"/>
      <c r="BX861" s="66"/>
      <c r="BY861" s="66"/>
      <c r="BZ861" s="66"/>
      <c r="CA861" s="66"/>
      <c r="CB861" s="66"/>
      <c r="CC861" s="66"/>
      <c r="CD861" s="66"/>
      <c r="CE861" s="66"/>
      <c r="CF861" s="66"/>
      <c r="CG861" s="66"/>
      <c r="CH861" s="66"/>
      <c r="CI861" s="66"/>
      <c r="CJ861" s="66"/>
      <c r="CK861" s="66"/>
      <c r="CL861" s="66"/>
      <c r="CM861" s="66"/>
      <c r="CN861" s="66"/>
      <c r="CO861" s="66"/>
      <c r="CP861" s="66"/>
      <c r="CQ861" s="66"/>
      <c r="CR861" s="66"/>
      <c r="CS861" s="66"/>
      <c r="CT861" s="66"/>
      <c r="CU861" s="66"/>
      <c r="CV861" s="66"/>
      <c r="CW861" s="66"/>
      <c r="CX861" s="66"/>
      <c r="CY861" s="66"/>
      <c r="CZ861" s="66"/>
      <c r="DA861" s="66"/>
      <c r="DB861" s="66"/>
      <c r="DC861" s="66"/>
      <c r="DD861" s="66"/>
      <c r="DE861" s="66"/>
      <c r="DF861" s="66"/>
      <c r="DG861" s="66"/>
      <c r="DH861" s="66"/>
      <c r="DI861" s="66"/>
      <c r="DJ861" s="66"/>
      <c r="DK861" s="66"/>
      <c r="DL861" s="66"/>
      <c r="DM861" s="66"/>
      <c r="DN861" s="66"/>
      <c r="DO861" s="66"/>
      <c r="DP861" s="66"/>
      <c r="DQ861" s="66"/>
      <c r="DR861" s="66"/>
      <c r="DS861" s="66"/>
      <c r="DT861" s="66"/>
      <c r="DU861" s="66"/>
      <c r="DV861" s="66"/>
      <c r="DW861" s="66"/>
      <c r="DX861" s="66"/>
      <c r="DY861" s="66"/>
      <c r="DZ861" s="66"/>
      <c r="EA861" s="66"/>
      <c r="EB861" s="66"/>
      <c r="EC861" s="66"/>
      <c r="ED861" s="66"/>
      <c r="EE861" s="66"/>
      <c r="EF861" s="66"/>
      <c r="EG861" s="66"/>
      <c r="EH861" s="66"/>
      <c r="EI861" s="66"/>
    </row>
    <row r="862" spans="1:139" s="65" customFormat="1" x14ac:dyDescent="0.25">
      <c r="A862" s="71"/>
      <c r="B862" s="67" t="s">
        <v>24</v>
      </c>
      <c r="C862" s="72"/>
      <c r="D862" s="74">
        <v>1.3</v>
      </c>
      <c r="E862" s="74">
        <v>1.3</v>
      </c>
      <c r="F862" s="176"/>
      <c r="G862" s="176"/>
      <c r="H862" s="176"/>
      <c r="I862" s="176"/>
      <c r="J862" s="68"/>
      <c r="K862" s="234"/>
      <c r="L862" s="235"/>
      <c r="M862" s="234"/>
      <c r="N862" s="89"/>
      <c r="O862" s="89"/>
      <c r="P862" s="89"/>
      <c r="Q862" s="89"/>
      <c r="R862" s="89"/>
      <c r="S862" s="89"/>
      <c r="T862" s="89"/>
      <c r="U862" s="89"/>
      <c r="V862" s="66"/>
      <c r="W862" s="66"/>
      <c r="X862" s="66"/>
      <c r="Y862" s="66"/>
      <c r="Z862" s="66"/>
      <c r="AA862" s="66"/>
      <c r="AB862" s="66"/>
      <c r="AC862" s="66"/>
      <c r="AD862" s="66"/>
      <c r="AE862" s="66"/>
      <c r="AF862" s="66"/>
      <c r="AG862" s="66"/>
      <c r="AH862" s="66"/>
      <c r="AI862" s="66"/>
      <c r="AJ862" s="66"/>
      <c r="AK862" s="66"/>
      <c r="AL862" s="66"/>
      <c r="AM862" s="66"/>
      <c r="AN862" s="66"/>
      <c r="AO862" s="66"/>
      <c r="AP862" s="66"/>
      <c r="AQ862" s="66"/>
      <c r="AR862" s="66"/>
      <c r="AS862" s="66"/>
      <c r="AT862" s="66"/>
      <c r="AU862" s="66"/>
      <c r="AV862" s="66"/>
      <c r="AW862" s="66"/>
      <c r="AX862" s="66"/>
      <c r="AY862" s="66"/>
      <c r="AZ862" s="66"/>
      <c r="BA862" s="66"/>
      <c r="BB862" s="66"/>
      <c r="BC862" s="66"/>
      <c r="BD862" s="66"/>
      <c r="BE862" s="66"/>
      <c r="BF862" s="66"/>
      <c r="BG862" s="66"/>
      <c r="BH862" s="66"/>
      <c r="BI862" s="66"/>
      <c r="BJ862" s="66"/>
      <c r="BK862" s="66"/>
      <c r="BL862" s="66"/>
      <c r="BM862" s="66"/>
      <c r="BN862" s="66"/>
      <c r="BO862" s="66"/>
      <c r="BP862" s="66"/>
      <c r="BQ862" s="66"/>
      <c r="BR862" s="66"/>
      <c r="BS862" s="66"/>
      <c r="BT862" s="66"/>
      <c r="BU862" s="66"/>
      <c r="BV862" s="66"/>
      <c r="BW862" s="66"/>
      <c r="BX862" s="66"/>
      <c r="BY862" s="66"/>
      <c r="BZ862" s="66"/>
      <c r="CA862" s="66"/>
      <c r="CB862" s="66"/>
      <c r="CC862" s="66"/>
      <c r="CD862" s="66"/>
      <c r="CE862" s="66"/>
      <c r="CF862" s="66"/>
      <c r="CG862" s="66"/>
      <c r="CH862" s="66"/>
      <c r="CI862" s="66"/>
      <c r="CJ862" s="66"/>
      <c r="CK862" s="66"/>
      <c r="CL862" s="66"/>
      <c r="CM862" s="66"/>
      <c r="CN862" s="66"/>
      <c r="CO862" s="66"/>
      <c r="CP862" s="66"/>
      <c r="CQ862" s="66"/>
      <c r="CR862" s="66"/>
      <c r="CS862" s="66"/>
      <c r="CT862" s="66"/>
      <c r="CU862" s="66"/>
      <c r="CV862" s="66"/>
      <c r="CW862" s="66"/>
      <c r="CX862" s="66"/>
      <c r="CY862" s="66"/>
      <c r="CZ862" s="66"/>
      <c r="DA862" s="66"/>
      <c r="DB862" s="66"/>
      <c r="DC862" s="66"/>
      <c r="DD862" s="66"/>
      <c r="DE862" s="66"/>
      <c r="DF862" s="66"/>
      <c r="DG862" s="66"/>
      <c r="DH862" s="66"/>
      <c r="DI862" s="66"/>
      <c r="DJ862" s="66"/>
      <c r="DK862" s="66"/>
      <c r="DL862" s="66"/>
      <c r="DM862" s="66"/>
      <c r="DN862" s="66"/>
      <c r="DO862" s="66"/>
      <c r="DP862" s="66"/>
      <c r="DQ862" s="66"/>
      <c r="DR862" s="66"/>
      <c r="DS862" s="66"/>
      <c r="DT862" s="66"/>
      <c r="DU862" s="66"/>
      <c r="DV862" s="66"/>
      <c r="DW862" s="66"/>
      <c r="DX862" s="66"/>
      <c r="DY862" s="66"/>
      <c r="DZ862" s="66"/>
      <c r="EA862" s="66"/>
      <c r="EB862" s="66"/>
      <c r="EC862" s="66"/>
      <c r="ED862" s="66"/>
      <c r="EE862" s="66"/>
      <c r="EF862" s="66"/>
      <c r="EG862" s="66"/>
      <c r="EH862" s="66"/>
      <c r="EI862" s="66"/>
    </row>
    <row r="863" spans="1:139" s="65" customFormat="1" x14ac:dyDescent="0.25">
      <c r="A863" s="71"/>
      <c r="B863" s="67" t="s">
        <v>20</v>
      </c>
      <c r="C863" s="72"/>
      <c r="D863" s="74">
        <v>7</v>
      </c>
      <c r="E863" s="74">
        <v>7</v>
      </c>
      <c r="F863" s="176"/>
      <c r="G863" s="74"/>
      <c r="H863" s="74"/>
      <c r="I863" s="74"/>
      <c r="J863" s="68"/>
      <c r="K863" s="234"/>
      <c r="L863" s="235"/>
      <c r="M863" s="234"/>
      <c r="N863" s="89"/>
      <c r="O863" s="89"/>
      <c r="P863" s="89"/>
      <c r="Q863" s="89"/>
      <c r="R863" s="89"/>
      <c r="S863" s="89"/>
      <c r="T863" s="89"/>
      <c r="U863" s="89"/>
      <c r="V863" s="66"/>
      <c r="W863" s="66"/>
      <c r="X863" s="66"/>
      <c r="Y863" s="66"/>
      <c r="Z863" s="66"/>
      <c r="AA863" s="66"/>
      <c r="AB863" s="66"/>
      <c r="AC863" s="66"/>
      <c r="AD863" s="66"/>
      <c r="AE863" s="66"/>
      <c r="AF863" s="66"/>
      <c r="AG863" s="66"/>
      <c r="AH863" s="66"/>
      <c r="AI863" s="66"/>
      <c r="AJ863" s="66"/>
      <c r="AK863" s="66"/>
      <c r="AL863" s="66"/>
      <c r="AM863" s="66"/>
      <c r="AN863" s="66"/>
      <c r="AO863" s="66"/>
      <c r="AP863" s="66"/>
      <c r="AQ863" s="66"/>
      <c r="AR863" s="66"/>
      <c r="AS863" s="66"/>
      <c r="AT863" s="66"/>
      <c r="AU863" s="66"/>
      <c r="AV863" s="66"/>
      <c r="AW863" s="66"/>
      <c r="AX863" s="66"/>
      <c r="AY863" s="66"/>
      <c r="AZ863" s="66"/>
      <c r="BA863" s="66"/>
      <c r="BB863" s="66"/>
      <c r="BC863" s="66"/>
      <c r="BD863" s="66"/>
      <c r="BE863" s="66"/>
      <c r="BF863" s="66"/>
      <c r="BG863" s="66"/>
      <c r="BH863" s="66"/>
      <c r="BI863" s="66"/>
      <c r="BJ863" s="66"/>
      <c r="BK863" s="66"/>
      <c r="BL863" s="66"/>
      <c r="BM863" s="66"/>
      <c r="BN863" s="66"/>
      <c r="BO863" s="66"/>
      <c r="BP863" s="66"/>
      <c r="BQ863" s="66"/>
      <c r="BR863" s="66"/>
      <c r="BS863" s="66"/>
      <c r="BT863" s="66"/>
      <c r="BU863" s="66"/>
      <c r="BV863" s="66"/>
      <c r="BW863" s="66"/>
      <c r="BX863" s="66"/>
      <c r="BY863" s="66"/>
      <c r="BZ863" s="66"/>
      <c r="CA863" s="66"/>
      <c r="CB863" s="66"/>
      <c r="CC863" s="66"/>
      <c r="CD863" s="66"/>
      <c r="CE863" s="66"/>
      <c r="CF863" s="66"/>
      <c r="CG863" s="66"/>
      <c r="CH863" s="66"/>
      <c r="CI863" s="66"/>
      <c r="CJ863" s="66"/>
      <c r="CK863" s="66"/>
      <c r="CL863" s="66"/>
      <c r="CM863" s="66"/>
      <c r="CN863" s="66"/>
      <c r="CO863" s="66"/>
      <c r="CP863" s="66"/>
      <c r="CQ863" s="66"/>
      <c r="CR863" s="66"/>
      <c r="CS863" s="66"/>
      <c r="CT863" s="66"/>
      <c r="CU863" s="66"/>
      <c r="CV863" s="66"/>
      <c r="CW863" s="66"/>
      <c r="CX863" s="66"/>
      <c r="CY863" s="66"/>
      <c r="CZ863" s="66"/>
      <c r="DA863" s="66"/>
      <c r="DB863" s="66"/>
      <c r="DC863" s="66"/>
      <c r="DD863" s="66"/>
      <c r="DE863" s="66"/>
      <c r="DF863" s="66"/>
      <c r="DG863" s="66"/>
      <c r="DH863" s="66"/>
      <c r="DI863" s="66"/>
      <c r="DJ863" s="66"/>
      <c r="DK863" s="66"/>
      <c r="DL863" s="66"/>
      <c r="DM863" s="66"/>
      <c r="DN863" s="66"/>
      <c r="DO863" s="66"/>
      <c r="DP863" s="66"/>
      <c r="DQ863" s="66"/>
      <c r="DR863" s="66"/>
      <c r="DS863" s="66"/>
      <c r="DT863" s="66"/>
      <c r="DU863" s="66"/>
      <c r="DV863" s="66"/>
      <c r="DW863" s="66"/>
      <c r="DX863" s="66"/>
      <c r="DY863" s="66"/>
      <c r="DZ863" s="66"/>
      <c r="EA863" s="66"/>
      <c r="EB863" s="66"/>
      <c r="EC863" s="66"/>
      <c r="ED863" s="66"/>
      <c r="EE863" s="66"/>
      <c r="EF863" s="66"/>
      <c r="EG863" s="66"/>
      <c r="EH863" s="66"/>
      <c r="EI863" s="66"/>
    </row>
    <row r="864" spans="1:139" s="65" customFormat="1" x14ac:dyDescent="0.25">
      <c r="A864" s="170"/>
      <c r="B864" s="67" t="s">
        <v>18</v>
      </c>
      <c r="C864" s="72"/>
      <c r="D864" s="74">
        <v>75</v>
      </c>
      <c r="E864" s="74">
        <v>75</v>
      </c>
      <c r="F864" s="176"/>
      <c r="G864" s="74"/>
      <c r="H864" s="74"/>
      <c r="I864" s="74"/>
      <c r="J864" s="68"/>
      <c r="K864" s="234"/>
      <c r="L864" s="235"/>
      <c r="M864" s="234"/>
      <c r="N864" s="89"/>
      <c r="O864" s="89"/>
      <c r="P864" s="89"/>
      <c r="Q864" s="89"/>
      <c r="R864" s="89"/>
      <c r="S864" s="89"/>
      <c r="T864" s="89"/>
      <c r="U864" s="89"/>
      <c r="V864" s="66"/>
      <c r="W864" s="66"/>
      <c r="X864" s="66"/>
      <c r="Y864" s="66"/>
      <c r="Z864" s="66"/>
      <c r="AA864" s="66"/>
      <c r="AB864" s="66"/>
      <c r="AC864" s="66"/>
      <c r="AD864" s="66"/>
      <c r="AE864" s="66"/>
      <c r="AF864" s="66"/>
      <c r="AG864" s="66"/>
      <c r="AH864" s="66"/>
      <c r="AI864" s="66"/>
      <c r="AJ864" s="66"/>
      <c r="AK864" s="66"/>
      <c r="AL864" s="66"/>
      <c r="AM864" s="66"/>
      <c r="AN864" s="66"/>
      <c r="AO864" s="66"/>
      <c r="AP864" s="66"/>
      <c r="AQ864" s="66"/>
      <c r="AR864" s="66"/>
      <c r="AS864" s="66"/>
      <c r="AT864" s="66"/>
      <c r="AU864" s="66"/>
      <c r="AV864" s="66"/>
      <c r="AW864" s="66"/>
      <c r="AX864" s="66"/>
      <c r="AY864" s="66"/>
      <c r="AZ864" s="66"/>
      <c r="BA864" s="66"/>
      <c r="BB864" s="66"/>
      <c r="BC864" s="66"/>
      <c r="BD864" s="66"/>
      <c r="BE864" s="66"/>
      <c r="BF864" s="66"/>
      <c r="BG864" s="66"/>
      <c r="BH864" s="66"/>
      <c r="BI864" s="66"/>
      <c r="BJ864" s="66"/>
      <c r="BK864" s="66"/>
      <c r="BL864" s="66"/>
      <c r="BM864" s="66"/>
      <c r="BN864" s="66"/>
      <c r="BO864" s="66"/>
      <c r="BP864" s="66"/>
      <c r="BQ864" s="66"/>
      <c r="BR864" s="66"/>
      <c r="BS864" s="66"/>
      <c r="BT864" s="66"/>
      <c r="BU864" s="66"/>
      <c r="BV864" s="66"/>
      <c r="BW864" s="66"/>
      <c r="BX864" s="66"/>
      <c r="BY864" s="66"/>
      <c r="BZ864" s="66"/>
      <c r="CA864" s="66"/>
      <c r="CB864" s="66"/>
      <c r="CC864" s="66"/>
      <c r="CD864" s="66"/>
      <c r="CE864" s="66"/>
      <c r="CF864" s="66"/>
      <c r="CG864" s="66"/>
      <c r="CH864" s="66"/>
      <c r="CI864" s="66"/>
      <c r="CJ864" s="66"/>
      <c r="CK864" s="66"/>
      <c r="CL864" s="66"/>
      <c r="CM864" s="66"/>
      <c r="CN864" s="66"/>
      <c r="CO864" s="66"/>
      <c r="CP864" s="66"/>
      <c r="CQ864" s="66"/>
      <c r="CR864" s="66"/>
      <c r="CS864" s="66"/>
      <c r="CT864" s="66"/>
      <c r="CU864" s="66"/>
      <c r="CV864" s="66"/>
      <c r="CW864" s="66"/>
      <c r="CX864" s="66"/>
      <c r="CY864" s="66"/>
      <c r="CZ864" s="66"/>
      <c r="DA864" s="66"/>
      <c r="DB864" s="66"/>
      <c r="DC864" s="66"/>
      <c r="DD864" s="66"/>
      <c r="DE864" s="66"/>
      <c r="DF864" s="66"/>
      <c r="DG864" s="66"/>
      <c r="DH864" s="66"/>
      <c r="DI864" s="66"/>
      <c r="DJ864" s="66"/>
      <c r="DK864" s="66"/>
      <c r="DL864" s="66"/>
      <c r="DM864" s="66"/>
      <c r="DN864" s="66"/>
      <c r="DO864" s="66"/>
      <c r="DP864" s="66"/>
      <c r="DQ864" s="66"/>
      <c r="DR864" s="66"/>
      <c r="DS864" s="66"/>
      <c r="DT864" s="66"/>
      <c r="DU864" s="66"/>
      <c r="DV864" s="66"/>
      <c r="DW864" s="66"/>
      <c r="DX864" s="66"/>
      <c r="DY864" s="66"/>
      <c r="DZ864" s="66"/>
      <c r="EA864" s="66"/>
      <c r="EB864" s="66"/>
      <c r="EC864" s="66"/>
      <c r="ED864" s="66"/>
      <c r="EE864" s="66"/>
      <c r="EF864" s="66"/>
      <c r="EG864" s="66"/>
      <c r="EH864" s="66"/>
      <c r="EI864" s="66"/>
    </row>
    <row r="865" spans="1:188" s="65" customFormat="1" x14ac:dyDescent="0.25">
      <c r="A865" s="170"/>
      <c r="B865" s="67" t="s">
        <v>56</v>
      </c>
      <c r="C865" s="72"/>
      <c r="D865" s="176">
        <v>106</v>
      </c>
      <c r="E865" s="74">
        <v>106</v>
      </c>
      <c r="F865" s="176"/>
      <c r="G865" s="74"/>
      <c r="H865" s="175"/>
      <c r="I865" s="74"/>
      <c r="J865" s="68"/>
      <c r="K865" s="234"/>
      <c r="L865" s="235"/>
      <c r="M865" s="234"/>
      <c r="N865" s="89"/>
      <c r="O865" s="89"/>
      <c r="P865" s="89"/>
      <c r="Q865" s="89"/>
      <c r="R865" s="89"/>
      <c r="S865" s="89"/>
      <c r="T865" s="89"/>
      <c r="U865" s="89"/>
      <c r="V865" s="66"/>
      <c r="W865" s="66"/>
      <c r="X865" s="66"/>
      <c r="Y865" s="66"/>
      <c r="Z865" s="66"/>
      <c r="AA865" s="66"/>
      <c r="AB865" s="66"/>
      <c r="AC865" s="66"/>
      <c r="AD865" s="66"/>
      <c r="AE865" s="66"/>
      <c r="AF865" s="66"/>
      <c r="AG865" s="66"/>
      <c r="AH865" s="66"/>
      <c r="AI865" s="66"/>
      <c r="AJ865" s="66"/>
      <c r="AK865" s="66"/>
      <c r="AL865" s="66"/>
      <c r="AM865" s="66"/>
      <c r="AN865" s="66"/>
      <c r="AO865" s="66"/>
      <c r="AP865" s="66"/>
      <c r="AQ865" s="66"/>
      <c r="AR865" s="66"/>
      <c r="AS865" s="66"/>
      <c r="AT865" s="66"/>
      <c r="AU865" s="66"/>
      <c r="AV865" s="66"/>
      <c r="AW865" s="66"/>
      <c r="AX865" s="66"/>
      <c r="AY865" s="66"/>
      <c r="AZ865" s="66"/>
      <c r="BA865" s="66"/>
      <c r="BB865" s="66"/>
      <c r="BC865" s="66"/>
      <c r="BD865" s="66"/>
      <c r="BE865" s="66"/>
      <c r="BF865" s="66"/>
      <c r="BG865" s="66"/>
      <c r="BH865" s="66"/>
      <c r="BI865" s="66"/>
      <c r="BJ865" s="66"/>
      <c r="BK865" s="66"/>
      <c r="BL865" s="66"/>
      <c r="BM865" s="66"/>
      <c r="BN865" s="66"/>
      <c r="BO865" s="66"/>
      <c r="BP865" s="66"/>
      <c r="BQ865" s="66"/>
      <c r="BR865" s="66"/>
      <c r="BS865" s="66"/>
      <c r="BT865" s="66"/>
      <c r="BU865" s="66"/>
      <c r="BV865" s="66"/>
      <c r="BW865" s="66"/>
      <c r="BX865" s="66"/>
      <c r="BY865" s="66"/>
      <c r="BZ865" s="66"/>
      <c r="CA865" s="66"/>
      <c r="CB865" s="66"/>
      <c r="CC865" s="66"/>
      <c r="CD865" s="66"/>
      <c r="CE865" s="66"/>
      <c r="CF865" s="66"/>
      <c r="CG865" s="66"/>
      <c r="CH865" s="66"/>
      <c r="CI865" s="66"/>
      <c r="CJ865" s="66"/>
      <c r="CK865" s="66"/>
      <c r="CL865" s="66"/>
      <c r="CM865" s="66"/>
      <c r="CN865" s="66"/>
      <c r="CO865" s="66"/>
      <c r="CP865" s="66"/>
      <c r="CQ865" s="66"/>
      <c r="CR865" s="66"/>
      <c r="CS865" s="66"/>
      <c r="CT865" s="66"/>
      <c r="CU865" s="66"/>
      <c r="CV865" s="66"/>
      <c r="CW865" s="66"/>
      <c r="CX865" s="66"/>
      <c r="CY865" s="66"/>
      <c r="CZ865" s="66"/>
      <c r="DA865" s="66"/>
      <c r="DB865" s="66"/>
      <c r="DC865" s="66"/>
      <c r="DD865" s="66"/>
      <c r="DE865" s="66"/>
      <c r="DF865" s="66"/>
      <c r="DG865" s="66"/>
      <c r="DH865" s="66"/>
      <c r="DI865" s="66"/>
      <c r="DJ865" s="66"/>
      <c r="DK865" s="66"/>
      <c r="DL865" s="66"/>
      <c r="DM865" s="66"/>
      <c r="DN865" s="66"/>
      <c r="DO865" s="66"/>
      <c r="DP865" s="66"/>
      <c r="DQ865" s="66"/>
      <c r="DR865" s="66"/>
      <c r="DS865" s="66"/>
      <c r="DT865" s="66"/>
      <c r="DU865" s="66"/>
      <c r="DV865" s="66"/>
      <c r="DW865" s="66"/>
      <c r="DX865" s="66"/>
      <c r="DY865" s="66"/>
      <c r="DZ865" s="66"/>
      <c r="EA865" s="66"/>
      <c r="EB865" s="66"/>
      <c r="EC865" s="66"/>
      <c r="ED865" s="66"/>
      <c r="EE865" s="66"/>
      <c r="EF865" s="66"/>
      <c r="EG865" s="66"/>
      <c r="EH865" s="66"/>
      <c r="EI865" s="66"/>
    </row>
    <row r="866" spans="1:188" s="65" customFormat="1" x14ac:dyDescent="0.25">
      <c r="A866" s="101" t="s">
        <v>174</v>
      </c>
      <c r="B866" s="102"/>
      <c r="C866" s="103" t="s">
        <v>402</v>
      </c>
      <c r="D866" s="101"/>
      <c r="E866" s="104"/>
      <c r="F866" s="105">
        <v>3.5</v>
      </c>
      <c r="G866" s="106">
        <v>5.95</v>
      </c>
      <c r="H866" s="107">
        <v>12.9</v>
      </c>
      <c r="I866" s="105">
        <v>119.6</v>
      </c>
      <c r="J866" s="104" t="s">
        <v>175</v>
      </c>
      <c r="K866" s="234"/>
      <c r="L866" s="235"/>
      <c r="M866" s="234"/>
      <c r="N866" s="89"/>
      <c r="O866" s="89"/>
      <c r="P866" s="89"/>
      <c r="Q866" s="89"/>
      <c r="R866" s="89"/>
      <c r="S866" s="89"/>
      <c r="T866" s="89"/>
      <c r="U866" s="89"/>
      <c r="V866" s="66"/>
      <c r="W866" s="66"/>
      <c r="X866" s="66"/>
      <c r="Y866" s="66"/>
      <c r="Z866" s="66"/>
      <c r="AA866" s="66"/>
      <c r="AB866" s="66"/>
      <c r="AC866" s="66"/>
      <c r="AD866" s="66"/>
      <c r="AE866" s="66"/>
      <c r="AF866" s="66"/>
      <c r="AG866" s="66"/>
      <c r="AH866" s="66"/>
      <c r="AI866" s="66"/>
      <c r="AJ866" s="66"/>
      <c r="AK866" s="66"/>
      <c r="AL866" s="66"/>
      <c r="AM866" s="66"/>
      <c r="AN866" s="66"/>
      <c r="AO866" s="66"/>
      <c r="AP866" s="66"/>
      <c r="AQ866" s="66"/>
      <c r="AR866" s="66"/>
      <c r="AS866" s="66"/>
      <c r="AT866" s="66"/>
      <c r="AU866" s="66"/>
      <c r="AV866" s="66"/>
      <c r="AW866" s="66"/>
      <c r="AX866" s="66"/>
      <c r="AY866" s="66"/>
      <c r="AZ866" s="66"/>
      <c r="BA866" s="66"/>
      <c r="BB866" s="66"/>
      <c r="BC866" s="66"/>
      <c r="BD866" s="66"/>
      <c r="BE866" s="66"/>
      <c r="BF866" s="66"/>
      <c r="BG866" s="66"/>
      <c r="BH866" s="66"/>
      <c r="BI866" s="66"/>
      <c r="BJ866" s="66"/>
      <c r="BK866" s="66"/>
      <c r="BL866" s="66"/>
      <c r="BM866" s="66"/>
      <c r="BN866" s="66"/>
      <c r="BO866" s="66"/>
      <c r="BP866" s="66"/>
      <c r="BQ866" s="66"/>
      <c r="BR866" s="66"/>
      <c r="BS866" s="66"/>
      <c r="BT866" s="66"/>
      <c r="BU866" s="66"/>
      <c r="BV866" s="66"/>
      <c r="BW866" s="66"/>
      <c r="BX866" s="66"/>
      <c r="BY866" s="66"/>
      <c r="BZ866" s="66"/>
      <c r="CA866" s="66"/>
      <c r="CB866" s="66"/>
      <c r="CC866" s="66"/>
      <c r="CD866" s="66"/>
      <c r="CE866" s="66"/>
      <c r="CF866" s="66"/>
      <c r="CG866" s="66"/>
      <c r="CH866" s="66"/>
      <c r="CI866" s="66"/>
      <c r="CJ866" s="66"/>
      <c r="CK866" s="66"/>
      <c r="CL866" s="66"/>
      <c r="CM866" s="66"/>
      <c r="CN866" s="66"/>
      <c r="CO866" s="66"/>
      <c r="CP866" s="66"/>
      <c r="CQ866" s="66"/>
      <c r="CR866" s="66"/>
      <c r="CS866" s="66"/>
      <c r="CT866" s="66"/>
      <c r="CU866" s="66"/>
      <c r="CV866" s="66"/>
      <c r="CW866" s="66"/>
      <c r="CX866" s="66"/>
      <c r="CY866" s="66"/>
      <c r="CZ866" s="66"/>
      <c r="DA866" s="66"/>
      <c r="DB866" s="66"/>
      <c r="DC866" s="66"/>
      <c r="DD866" s="66"/>
      <c r="DE866" s="66"/>
      <c r="DF866" s="66"/>
      <c r="DG866" s="66"/>
      <c r="DH866" s="66"/>
      <c r="DI866" s="66"/>
      <c r="DJ866" s="66"/>
      <c r="DK866" s="66"/>
      <c r="DL866" s="66"/>
      <c r="DM866" s="66"/>
      <c r="DN866" s="66"/>
      <c r="DO866" s="66"/>
      <c r="DP866" s="66"/>
      <c r="DQ866" s="66"/>
      <c r="DR866" s="66"/>
      <c r="DS866" s="66"/>
      <c r="DT866" s="66"/>
      <c r="DU866" s="66"/>
      <c r="DV866" s="66"/>
      <c r="DW866" s="66"/>
      <c r="DX866" s="66"/>
      <c r="DY866" s="66"/>
      <c r="DZ866" s="66"/>
      <c r="EA866" s="66"/>
      <c r="EB866" s="66"/>
      <c r="EC866" s="66"/>
      <c r="ED866" s="66"/>
      <c r="EE866" s="66"/>
      <c r="EF866" s="66"/>
      <c r="EG866" s="66"/>
      <c r="EH866" s="66"/>
      <c r="EI866" s="66"/>
      <c r="EJ866" s="66"/>
      <c r="EK866" s="66"/>
      <c r="EL866" s="66"/>
      <c r="EM866" s="66"/>
      <c r="EN866" s="66"/>
      <c r="EO866" s="66"/>
      <c r="EP866" s="66"/>
      <c r="EQ866" s="66"/>
      <c r="ER866" s="66"/>
      <c r="ES866" s="66"/>
      <c r="ET866" s="66"/>
      <c r="EU866" s="66"/>
      <c r="EV866" s="66"/>
      <c r="EW866" s="66"/>
      <c r="EX866" s="66"/>
      <c r="EY866" s="66"/>
      <c r="EZ866" s="66"/>
      <c r="FA866" s="66"/>
      <c r="FB866" s="66"/>
      <c r="FC866" s="66"/>
      <c r="FD866" s="66"/>
      <c r="FE866" s="66"/>
      <c r="FF866" s="66"/>
      <c r="FG866" s="66"/>
      <c r="FH866" s="66"/>
      <c r="FI866" s="66"/>
      <c r="FJ866" s="66"/>
      <c r="FK866" s="66"/>
      <c r="FL866" s="66"/>
      <c r="FM866" s="66"/>
      <c r="FN866" s="66"/>
      <c r="FO866" s="66"/>
      <c r="FP866" s="66"/>
      <c r="FQ866" s="66"/>
      <c r="FR866" s="66"/>
      <c r="FS866" s="66"/>
      <c r="FT866" s="66"/>
      <c r="FU866" s="66"/>
      <c r="FV866" s="66"/>
      <c r="FW866" s="66"/>
      <c r="FX866" s="66"/>
      <c r="FY866" s="66"/>
      <c r="FZ866" s="66"/>
      <c r="GA866" s="66"/>
      <c r="GB866" s="66"/>
      <c r="GC866" s="66"/>
      <c r="GD866" s="66"/>
      <c r="GE866" s="66"/>
      <c r="GF866" s="66"/>
    </row>
    <row r="867" spans="1:188" s="65" customFormat="1" x14ac:dyDescent="0.25">
      <c r="A867" s="101"/>
      <c r="B867" s="102" t="s">
        <v>28</v>
      </c>
      <c r="C867" s="108"/>
      <c r="D867" s="415">
        <v>25</v>
      </c>
      <c r="E867" s="108">
        <v>25</v>
      </c>
      <c r="F867" s="105"/>
      <c r="G867" s="106"/>
      <c r="H867" s="106"/>
      <c r="I867" s="105"/>
      <c r="J867" s="104"/>
      <c r="K867" s="234"/>
      <c r="L867" s="235"/>
      <c r="M867" s="234"/>
      <c r="N867" s="89"/>
      <c r="O867" s="89"/>
      <c r="P867" s="89"/>
      <c r="Q867" s="89"/>
      <c r="R867" s="89"/>
      <c r="S867" s="89"/>
      <c r="T867" s="89"/>
      <c r="U867" s="89"/>
      <c r="V867" s="66"/>
      <c r="W867" s="66"/>
      <c r="X867" s="66"/>
      <c r="Y867" s="66"/>
      <c r="Z867" s="66"/>
      <c r="AA867" s="66"/>
      <c r="AB867" s="66"/>
      <c r="AC867" s="66"/>
      <c r="AD867" s="66"/>
      <c r="AE867" s="66"/>
      <c r="AF867" s="66"/>
      <c r="AG867" s="66"/>
      <c r="AH867" s="66"/>
      <c r="AI867" s="66"/>
      <c r="AJ867" s="66"/>
      <c r="AK867" s="66"/>
      <c r="AL867" s="66"/>
      <c r="AM867" s="66"/>
      <c r="AN867" s="66"/>
      <c r="AO867" s="66"/>
      <c r="AP867" s="66"/>
      <c r="AQ867" s="66"/>
      <c r="AR867" s="66"/>
      <c r="AS867" s="66"/>
      <c r="AT867" s="66"/>
      <c r="AU867" s="66"/>
      <c r="AV867" s="66"/>
      <c r="AW867" s="66"/>
      <c r="AX867" s="66"/>
      <c r="AY867" s="66"/>
      <c r="AZ867" s="66"/>
      <c r="BA867" s="66"/>
      <c r="BB867" s="66"/>
      <c r="BC867" s="66"/>
      <c r="BD867" s="66"/>
      <c r="BE867" s="66"/>
      <c r="BF867" s="66"/>
      <c r="BG867" s="66"/>
      <c r="BH867" s="66"/>
      <c r="BI867" s="66"/>
      <c r="BJ867" s="66"/>
      <c r="BK867" s="66"/>
      <c r="BL867" s="66"/>
      <c r="BM867" s="66"/>
      <c r="BN867" s="66"/>
      <c r="BO867" s="66"/>
      <c r="BP867" s="66"/>
      <c r="BQ867" s="66"/>
      <c r="BR867" s="66"/>
      <c r="BS867" s="66"/>
      <c r="BT867" s="66"/>
      <c r="BU867" s="66"/>
      <c r="BV867" s="66"/>
      <c r="BW867" s="66"/>
      <c r="BX867" s="66"/>
      <c r="BY867" s="66"/>
      <c r="BZ867" s="66"/>
      <c r="CA867" s="66"/>
      <c r="CB867" s="66"/>
      <c r="CC867" s="66"/>
      <c r="CD867" s="66"/>
      <c r="CE867" s="66"/>
      <c r="CF867" s="66"/>
      <c r="CG867" s="66"/>
      <c r="CH867" s="66"/>
      <c r="CI867" s="66"/>
      <c r="CJ867" s="66"/>
      <c r="CK867" s="66"/>
      <c r="CL867" s="66"/>
      <c r="CM867" s="66"/>
      <c r="CN867" s="66"/>
      <c r="CO867" s="66"/>
      <c r="CP867" s="66"/>
      <c r="CQ867" s="66"/>
      <c r="CR867" s="66"/>
      <c r="CS867" s="66"/>
      <c r="CT867" s="66"/>
      <c r="CU867" s="66"/>
      <c r="CV867" s="66"/>
      <c r="CW867" s="66"/>
      <c r="CX867" s="66"/>
      <c r="CY867" s="66"/>
      <c r="CZ867" s="66"/>
      <c r="DA867" s="66"/>
      <c r="DB867" s="66"/>
      <c r="DC867" s="66"/>
      <c r="DD867" s="66"/>
      <c r="DE867" s="66"/>
      <c r="DF867" s="66"/>
      <c r="DG867" s="66"/>
      <c r="DH867" s="66"/>
      <c r="DI867" s="66"/>
      <c r="DJ867" s="66"/>
      <c r="DK867" s="66"/>
      <c r="DL867" s="66"/>
      <c r="DM867" s="66"/>
      <c r="DN867" s="66"/>
      <c r="DO867" s="66"/>
      <c r="DP867" s="66"/>
      <c r="DQ867" s="66"/>
      <c r="DR867" s="66"/>
      <c r="DS867" s="66"/>
      <c r="DT867" s="66"/>
      <c r="DU867" s="66"/>
      <c r="DV867" s="66"/>
      <c r="DW867" s="66"/>
      <c r="DX867" s="66"/>
      <c r="DY867" s="66"/>
      <c r="DZ867" s="66"/>
      <c r="EA867" s="66"/>
      <c r="EB867" s="66"/>
      <c r="EC867" s="66"/>
      <c r="ED867" s="66"/>
      <c r="EE867" s="66"/>
      <c r="EF867" s="66"/>
      <c r="EG867" s="66"/>
      <c r="EH867" s="66"/>
      <c r="EI867" s="66"/>
      <c r="EJ867" s="66"/>
      <c r="EK867" s="66"/>
      <c r="EL867" s="66"/>
      <c r="EM867" s="66"/>
      <c r="EN867" s="66"/>
      <c r="EO867" s="66"/>
      <c r="EP867" s="66"/>
      <c r="EQ867" s="66"/>
      <c r="ER867" s="66"/>
      <c r="ES867" s="66"/>
      <c r="ET867" s="66"/>
      <c r="EU867" s="66"/>
      <c r="EV867" s="66"/>
      <c r="EW867" s="66"/>
      <c r="EX867" s="66"/>
      <c r="EY867" s="66"/>
      <c r="EZ867" s="66"/>
      <c r="FA867" s="66"/>
      <c r="FB867" s="66"/>
      <c r="FC867" s="66"/>
      <c r="FD867" s="66"/>
      <c r="FE867" s="66"/>
      <c r="FF867" s="66"/>
      <c r="FG867" s="66"/>
      <c r="FH867" s="66"/>
      <c r="FI867" s="66"/>
      <c r="FJ867" s="66"/>
      <c r="FK867" s="66"/>
      <c r="FL867" s="66"/>
      <c r="FM867" s="66"/>
      <c r="FN867" s="66"/>
      <c r="FO867" s="66"/>
      <c r="FP867" s="66"/>
      <c r="FQ867" s="66"/>
      <c r="FR867" s="66"/>
      <c r="FS867" s="66"/>
      <c r="FT867" s="66"/>
      <c r="FU867" s="66"/>
      <c r="FV867" s="66"/>
      <c r="FW867" s="66"/>
      <c r="FX867" s="66"/>
      <c r="FY867" s="66"/>
      <c r="FZ867" s="66"/>
      <c r="GA867" s="66"/>
      <c r="GB867" s="66"/>
      <c r="GC867" s="66"/>
      <c r="GD867" s="66"/>
      <c r="GE867" s="66"/>
      <c r="GF867" s="66"/>
    </row>
    <row r="868" spans="1:188" s="65" customFormat="1" x14ac:dyDescent="0.25">
      <c r="A868" s="101"/>
      <c r="B868" s="102" t="s">
        <v>70</v>
      </c>
      <c r="C868" s="108"/>
      <c r="D868" s="415">
        <v>5.0999999999999996</v>
      </c>
      <c r="E868" s="108">
        <v>5</v>
      </c>
      <c r="F868" s="105"/>
      <c r="G868" s="106"/>
      <c r="H868" s="106"/>
      <c r="I868" s="105"/>
      <c r="J868" s="104"/>
      <c r="K868" s="234"/>
      <c r="L868" s="235"/>
      <c r="M868" s="234"/>
      <c r="N868" s="89"/>
      <c r="O868" s="89"/>
      <c r="P868" s="89"/>
      <c r="Q868" s="89"/>
      <c r="R868" s="89"/>
      <c r="S868" s="89"/>
      <c r="T868" s="89"/>
      <c r="U868" s="89"/>
      <c r="V868" s="66"/>
      <c r="W868" s="66"/>
      <c r="X868" s="66"/>
      <c r="Y868" s="66"/>
      <c r="Z868" s="66"/>
      <c r="AA868" s="66"/>
      <c r="AB868" s="66"/>
      <c r="AC868" s="66"/>
      <c r="AD868" s="66"/>
      <c r="AE868" s="66"/>
      <c r="AF868" s="66"/>
      <c r="AG868" s="66"/>
      <c r="AH868" s="66"/>
      <c r="AI868" s="66"/>
      <c r="AJ868" s="66"/>
      <c r="AK868" s="66"/>
      <c r="AL868" s="66"/>
      <c r="AM868" s="66"/>
      <c r="AN868" s="66"/>
      <c r="AO868" s="66"/>
      <c r="AP868" s="66"/>
      <c r="AQ868" s="66"/>
      <c r="AR868" s="66"/>
      <c r="AS868" s="66"/>
      <c r="AT868" s="66"/>
      <c r="AU868" s="66"/>
      <c r="AV868" s="66"/>
      <c r="AW868" s="66"/>
      <c r="AX868" s="66"/>
      <c r="AY868" s="66"/>
      <c r="AZ868" s="66"/>
      <c r="BA868" s="66"/>
      <c r="BB868" s="66"/>
      <c r="BC868" s="66"/>
      <c r="BD868" s="66"/>
      <c r="BE868" s="66"/>
      <c r="BF868" s="66"/>
      <c r="BG868" s="66"/>
      <c r="BH868" s="66"/>
      <c r="BI868" s="66"/>
      <c r="BJ868" s="66"/>
      <c r="BK868" s="66"/>
      <c r="BL868" s="66"/>
      <c r="BM868" s="66"/>
      <c r="BN868" s="66"/>
      <c r="BO868" s="66"/>
      <c r="BP868" s="66"/>
      <c r="BQ868" s="66"/>
      <c r="BR868" s="66"/>
      <c r="BS868" s="66"/>
      <c r="BT868" s="66"/>
      <c r="BU868" s="66"/>
      <c r="BV868" s="66"/>
      <c r="BW868" s="66"/>
      <c r="BX868" s="66"/>
      <c r="BY868" s="66"/>
      <c r="BZ868" s="66"/>
      <c r="CA868" s="66"/>
      <c r="CB868" s="66"/>
      <c r="CC868" s="66"/>
      <c r="CD868" s="66"/>
      <c r="CE868" s="66"/>
      <c r="CF868" s="66"/>
      <c r="CG868" s="66"/>
      <c r="CH868" s="66"/>
      <c r="CI868" s="66"/>
      <c r="CJ868" s="66"/>
      <c r="CK868" s="66"/>
      <c r="CL868" s="66"/>
      <c r="CM868" s="66"/>
      <c r="CN868" s="66"/>
      <c r="CO868" s="66"/>
      <c r="CP868" s="66"/>
      <c r="CQ868" s="66"/>
      <c r="CR868" s="66"/>
      <c r="CS868" s="66"/>
      <c r="CT868" s="66"/>
      <c r="CU868" s="66"/>
      <c r="CV868" s="66"/>
      <c r="CW868" s="66"/>
      <c r="CX868" s="66"/>
      <c r="CY868" s="66"/>
      <c r="CZ868" s="66"/>
      <c r="DA868" s="66"/>
      <c r="DB868" s="66"/>
      <c r="DC868" s="66"/>
      <c r="DD868" s="66"/>
      <c r="DE868" s="66"/>
      <c r="DF868" s="66"/>
      <c r="DG868" s="66"/>
      <c r="DH868" s="66"/>
      <c r="DI868" s="66"/>
      <c r="DJ868" s="66"/>
      <c r="DK868" s="66"/>
      <c r="DL868" s="66"/>
      <c r="DM868" s="66"/>
      <c r="DN868" s="66"/>
      <c r="DO868" s="66"/>
      <c r="DP868" s="66"/>
      <c r="DQ868" s="66"/>
      <c r="DR868" s="66"/>
      <c r="DS868" s="66"/>
      <c r="DT868" s="66"/>
      <c r="DU868" s="66"/>
      <c r="DV868" s="66"/>
      <c r="DW868" s="66"/>
      <c r="DX868" s="66"/>
      <c r="DY868" s="66"/>
      <c r="DZ868" s="66"/>
      <c r="EA868" s="66"/>
      <c r="EB868" s="66"/>
      <c r="EC868" s="66"/>
      <c r="ED868" s="66"/>
      <c r="EE868" s="66"/>
      <c r="EF868" s="66"/>
      <c r="EG868" s="66"/>
      <c r="EH868" s="66"/>
      <c r="EI868" s="66"/>
      <c r="EJ868" s="66"/>
      <c r="EK868" s="66"/>
      <c r="EL868" s="66"/>
      <c r="EM868" s="66"/>
      <c r="EN868" s="66"/>
      <c r="EO868" s="66"/>
      <c r="EP868" s="66"/>
      <c r="EQ868" s="66"/>
      <c r="ER868" s="66"/>
      <c r="ES868" s="66"/>
      <c r="ET868" s="66"/>
      <c r="EU868" s="66"/>
      <c r="EV868" s="66"/>
      <c r="EW868" s="66"/>
      <c r="EX868" s="66"/>
      <c r="EY868" s="66"/>
      <c r="EZ868" s="66"/>
      <c r="FA868" s="66"/>
      <c r="FB868" s="66"/>
      <c r="FC868" s="66"/>
      <c r="FD868" s="66"/>
      <c r="FE868" s="66"/>
      <c r="FF868" s="66"/>
      <c r="FG868" s="66"/>
      <c r="FH868" s="66"/>
      <c r="FI868" s="66"/>
      <c r="FJ868" s="66"/>
      <c r="FK868" s="66"/>
      <c r="FL868" s="66"/>
      <c r="FM868" s="66"/>
      <c r="FN868" s="66"/>
      <c r="FO868" s="66"/>
      <c r="FP868" s="66"/>
      <c r="FQ868" s="66"/>
      <c r="FR868" s="66"/>
      <c r="FS868" s="66"/>
      <c r="FT868" s="66"/>
      <c r="FU868" s="66"/>
      <c r="FV868" s="66"/>
      <c r="FW868" s="66"/>
      <c r="FX868" s="66"/>
      <c r="FY868" s="66"/>
      <c r="FZ868" s="66"/>
      <c r="GA868" s="66"/>
      <c r="GB868" s="66"/>
      <c r="GC868" s="66"/>
      <c r="GD868" s="66"/>
      <c r="GE868" s="66"/>
      <c r="GF868" s="66"/>
    </row>
    <row r="869" spans="1:188" s="65" customFormat="1" ht="15.75" thickBot="1" x14ac:dyDescent="0.3">
      <c r="A869" s="101"/>
      <c r="B869" s="102" t="s">
        <v>22</v>
      </c>
      <c r="C869" s="108"/>
      <c r="D869" s="415">
        <v>3</v>
      </c>
      <c r="E869" s="108">
        <v>3</v>
      </c>
      <c r="F869" s="105" t="s">
        <v>1</v>
      </c>
      <c r="G869" s="106"/>
      <c r="H869" s="106"/>
      <c r="I869" s="105"/>
      <c r="J869" s="104"/>
      <c r="K869" s="234"/>
      <c r="L869" s="235"/>
      <c r="M869" s="234"/>
      <c r="N869" s="89"/>
      <c r="O869" s="89"/>
      <c r="P869" s="89"/>
      <c r="Q869" s="89"/>
      <c r="R869" s="89"/>
      <c r="S869" s="89"/>
      <c r="T869" s="89"/>
      <c r="U869" s="89"/>
      <c r="V869" s="66"/>
      <c r="W869" s="66"/>
      <c r="X869" s="66"/>
      <c r="Y869" s="66"/>
      <c r="Z869" s="66"/>
      <c r="AA869" s="66"/>
      <c r="AB869" s="66"/>
      <c r="AC869" s="66"/>
      <c r="AD869" s="66"/>
      <c r="AE869" s="66"/>
      <c r="AF869" s="66"/>
      <c r="AG869" s="66"/>
      <c r="AH869" s="66"/>
      <c r="AI869" s="66"/>
      <c r="AJ869" s="66"/>
      <c r="AK869" s="66"/>
      <c r="AL869" s="66"/>
      <c r="AM869" s="66"/>
      <c r="AN869" s="66"/>
      <c r="AO869" s="66"/>
      <c r="AP869" s="66"/>
      <c r="AQ869" s="66"/>
      <c r="AR869" s="66"/>
      <c r="AS869" s="66"/>
      <c r="AT869" s="66"/>
      <c r="AU869" s="66"/>
      <c r="AV869" s="66"/>
      <c r="AW869" s="66"/>
      <c r="AX869" s="66"/>
      <c r="AY869" s="66"/>
      <c r="AZ869" s="66"/>
      <c r="BA869" s="66"/>
      <c r="BB869" s="66"/>
      <c r="BC869" s="66"/>
      <c r="BD869" s="66"/>
      <c r="BE869" s="66"/>
      <c r="BF869" s="66"/>
      <c r="BG869" s="66"/>
      <c r="BH869" s="66"/>
      <c r="BI869" s="66"/>
      <c r="BJ869" s="66"/>
      <c r="BK869" s="66"/>
      <c r="BL869" s="66"/>
      <c r="BM869" s="66"/>
      <c r="BN869" s="66"/>
      <c r="BO869" s="66"/>
      <c r="BP869" s="66"/>
      <c r="BQ869" s="66"/>
      <c r="BR869" s="66"/>
      <c r="BS869" s="66"/>
      <c r="BT869" s="66"/>
      <c r="BU869" s="66"/>
      <c r="BV869" s="66"/>
      <c r="BW869" s="66"/>
      <c r="BX869" s="66"/>
      <c r="BY869" s="66"/>
      <c r="BZ869" s="66"/>
      <c r="CA869" s="66"/>
      <c r="CB869" s="66"/>
      <c r="CC869" s="66"/>
      <c r="CD869" s="66"/>
      <c r="CE869" s="66"/>
      <c r="CF869" s="66"/>
      <c r="CG869" s="66"/>
      <c r="CH869" s="66"/>
      <c r="CI869" s="66"/>
      <c r="CJ869" s="66"/>
      <c r="CK869" s="66"/>
      <c r="CL869" s="66"/>
      <c r="CM869" s="66"/>
      <c r="CN869" s="66"/>
      <c r="CO869" s="66"/>
      <c r="CP869" s="66"/>
      <c r="CQ869" s="66"/>
      <c r="CR869" s="66"/>
      <c r="CS869" s="66"/>
      <c r="CT869" s="66"/>
      <c r="CU869" s="66"/>
      <c r="CV869" s="66"/>
      <c r="CW869" s="66"/>
      <c r="CX869" s="66"/>
      <c r="CY869" s="66"/>
      <c r="CZ869" s="66"/>
      <c r="DA869" s="66"/>
      <c r="DB869" s="66"/>
      <c r="DC869" s="66"/>
      <c r="DD869" s="66"/>
      <c r="DE869" s="66"/>
      <c r="DF869" s="66"/>
      <c r="DG869" s="66"/>
      <c r="DH869" s="66"/>
      <c r="DI869" s="66"/>
      <c r="DJ869" s="66"/>
      <c r="DK869" s="66"/>
      <c r="DL869" s="66"/>
      <c r="DM869" s="66"/>
      <c r="DN869" s="66"/>
      <c r="DO869" s="66"/>
      <c r="DP869" s="66"/>
      <c r="DQ869" s="66"/>
      <c r="DR869" s="66"/>
      <c r="DS869" s="66"/>
      <c r="DT869" s="66"/>
      <c r="DU869" s="66"/>
      <c r="DV869" s="66"/>
      <c r="DW869" s="66"/>
      <c r="DX869" s="66"/>
      <c r="DY869" s="66"/>
      <c r="DZ869" s="66"/>
      <c r="EA869" s="66"/>
      <c r="EB869" s="66"/>
      <c r="EC869" s="66"/>
      <c r="ED869" s="66"/>
      <c r="EE869" s="66"/>
      <c r="EF869" s="66"/>
      <c r="EG869" s="66"/>
      <c r="EH869" s="66"/>
      <c r="EI869" s="66"/>
      <c r="EJ869" s="66"/>
      <c r="EK869" s="66"/>
      <c r="EL869" s="66"/>
      <c r="EM869" s="66"/>
      <c r="EN869" s="66"/>
      <c r="EO869" s="66"/>
      <c r="EP869" s="66"/>
      <c r="EQ869" s="66"/>
      <c r="ER869" s="66"/>
      <c r="ES869" s="66"/>
      <c r="ET869" s="66"/>
      <c r="EU869" s="66"/>
      <c r="EV869" s="66"/>
      <c r="EW869" s="66"/>
      <c r="EX869" s="66"/>
      <c r="EY869" s="66"/>
      <c r="EZ869" s="66"/>
      <c r="FA869" s="66"/>
      <c r="FB869" s="66"/>
      <c r="FC869" s="66"/>
      <c r="FD869" s="66"/>
      <c r="FE869" s="66"/>
      <c r="FF869" s="66"/>
      <c r="FG869" s="66"/>
      <c r="FH869" s="66"/>
      <c r="FI869" s="66"/>
      <c r="FJ869" s="66"/>
      <c r="FK869" s="66"/>
      <c r="FL869" s="66"/>
      <c r="FM869" s="66"/>
      <c r="FN869" s="66"/>
      <c r="FO869" s="66"/>
      <c r="FP869" s="66"/>
      <c r="FQ869" s="66"/>
      <c r="FR869" s="66"/>
      <c r="FS869" s="66"/>
      <c r="FT869" s="66"/>
      <c r="FU869" s="66"/>
      <c r="FV869" s="66"/>
      <c r="FW869" s="66"/>
      <c r="FX869" s="66"/>
      <c r="FY869" s="66"/>
      <c r="FZ869" s="66"/>
      <c r="GA869" s="66"/>
      <c r="GB869" s="66"/>
      <c r="GC869" s="66"/>
      <c r="GD869" s="66"/>
      <c r="GE869" s="66"/>
      <c r="GF869" s="66"/>
    </row>
    <row r="870" spans="1:188" ht="15" customHeight="1" thickBot="1" x14ac:dyDescent="0.3">
      <c r="A870" s="171" t="s">
        <v>29</v>
      </c>
      <c r="B870" s="172"/>
      <c r="C870" s="165">
        <v>360</v>
      </c>
      <c r="D870" s="173"/>
      <c r="E870" s="250"/>
      <c r="F870" s="165">
        <v>9.8000000000000007</v>
      </c>
      <c r="G870" s="165">
        <v>11.95</v>
      </c>
      <c r="H870" s="165">
        <v>35</v>
      </c>
      <c r="I870" s="165">
        <v>286.60000000000002</v>
      </c>
      <c r="J870" s="167"/>
      <c r="L870" s="235"/>
    </row>
    <row r="871" spans="1:188" x14ac:dyDescent="0.25">
      <c r="A871" s="71" t="s">
        <v>52</v>
      </c>
      <c r="B871" s="67"/>
      <c r="C871" s="72">
        <v>100</v>
      </c>
      <c r="D871" s="174">
        <v>114</v>
      </c>
      <c r="E871" s="72">
        <v>100</v>
      </c>
      <c r="F871" s="132">
        <v>0.36</v>
      </c>
      <c r="G871" s="131">
        <v>0.36</v>
      </c>
      <c r="H871" s="130">
        <v>14</v>
      </c>
      <c r="I871" s="131">
        <v>60</v>
      </c>
      <c r="J871" s="68" t="s">
        <v>31</v>
      </c>
      <c r="L871" s="235"/>
      <c r="M871" s="89"/>
    </row>
    <row r="872" spans="1:188" ht="15.75" thickBot="1" x14ac:dyDescent="0.3">
      <c r="A872" s="71" t="s">
        <v>354</v>
      </c>
      <c r="B872" s="67"/>
      <c r="C872" s="72"/>
      <c r="D872" s="174"/>
      <c r="E872" s="221"/>
      <c r="F872" s="132"/>
      <c r="G872" s="131"/>
      <c r="H872" s="130"/>
      <c r="I872" s="131"/>
      <c r="J872" s="68"/>
      <c r="L872" s="235"/>
      <c r="M872" s="89"/>
    </row>
    <row r="873" spans="1:188" ht="15.75" thickBot="1" x14ac:dyDescent="0.3">
      <c r="A873" s="171" t="s">
        <v>29</v>
      </c>
      <c r="B873" s="172"/>
      <c r="C873" s="247">
        <v>100</v>
      </c>
      <c r="D873" s="249"/>
      <c r="E873" s="272"/>
      <c r="F873" s="165">
        <v>0.36</v>
      </c>
      <c r="G873" s="165">
        <v>0.36</v>
      </c>
      <c r="H873" s="165">
        <v>14</v>
      </c>
      <c r="I873" s="165">
        <v>60</v>
      </c>
      <c r="J873" s="167"/>
      <c r="L873" s="235"/>
    </row>
    <row r="874" spans="1:188" ht="15.75" thickBot="1" x14ac:dyDescent="0.3">
      <c r="A874" s="171"/>
      <c r="B874" s="172"/>
      <c r="C874" s="247">
        <v>460</v>
      </c>
      <c r="D874" s="272"/>
      <c r="E874" s="313"/>
      <c r="F874" s="165">
        <v>10.16</v>
      </c>
      <c r="G874" s="165">
        <v>12.309999999999999</v>
      </c>
      <c r="H874" s="165">
        <v>49</v>
      </c>
      <c r="I874" s="165">
        <v>346.6</v>
      </c>
      <c r="J874" s="167"/>
      <c r="L874" s="235"/>
    </row>
    <row r="875" spans="1:188" x14ac:dyDescent="0.25">
      <c r="A875" s="71"/>
      <c r="B875" s="67" t="s">
        <v>32</v>
      </c>
      <c r="C875" s="187"/>
      <c r="D875" s="73"/>
      <c r="E875" s="176"/>
      <c r="F875" s="131"/>
      <c r="G875" s="130"/>
      <c r="H875" s="131"/>
      <c r="I875" s="130"/>
      <c r="J875" s="68"/>
      <c r="L875" s="235"/>
    </row>
    <row r="876" spans="1:188" x14ac:dyDescent="0.25">
      <c r="A876" s="71"/>
      <c r="B876" s="67"/>
      <c r="C876" s="187"/>
      <c r="D876" s="175"/>
      <c r="E876" s="176"/>
      <c r="F876" s="130"/>
      <c r="G876" s="130"/>
      <c r="H876" s="130"/>
      <c r="I876" s="130"/>
      <c r="J876" s="68"/>
      <c r="L876" s="235"/>
    </row>
    <row r="877" spans="1:188" s="478" customFormat="1" x14ac:dyDescent="0.25">
      <c r="A877" s="339" t="s">
        <v>198</v>
      </c>
      <c r="B877" s="340"/>
      <c r="C877" s="341">
        <v>30</v>
      </c>
      <c r="D877" s="342"/>
      <c r="E877" s="343"/>
      <c r="F877" s="342">
        <v>0.3</v>
      </c>
      <c r="G877" s="343">
        <v>1.35</v>
      </c>
      <c r="H877" s="342">
        <v>2.9</v>
      </c>
      <c r="I877" s="344">
        <v>25</v>
      </c>
      <c r="J877" s="345" t="s">
        <v>295</v>
      </c>
      <c r="K877" s="621"/>
      <c r="L877" s="622"/>
      <c r="M877" s="621"/>
      <c r="N877" s="621"/>
      <c r="O877" s="621"/>
      <c r="P877" s="621"/>
      <c r="Q877" s="621"/>
      <c r="R877" s="621"/>
      <c r="S877" s="621"/>
      <c r="T877" s="621"/>
      <c r="U877" s="621"/>
      <c r="V877" s="621"/>
      <c r="W877" s="621"/>
      <c r="X877" s="621"/>
      <c r="Y877" s="621"/>
      <c r="Z877" s="621"/>
      <c r="AA877" s="621"/>
      <c r="AB877" s="621"/>
      <c r="AC877" s="621"/>
      <c r="AD877" s="621"/>
      <c r="AE877" s="621"/>
      <c r="AF877" s="621"/>
      <c r="AG877" s="621"/>
      <c r="AH877" s="621"/>
      <c r="AI877" s="621"/>
      <c r="AJ877" s="621"/>
      <c r="AK877" s="621"/>
      <c r="AL877" s="621"/>
      <c r="AM877" s="621"/>
      <c r="AN877" s="621"/>
      <c r="AO877" s="621"/>
      <c r="AP877" s="621"/>
      <c r="AQ877" s="621"/>
      <c r="AR877" s="621"/>
      <c r="AS877" s="621"/>
      <c r="AT877" s="621"/>
      <c r="AU877" s="621"/>
      <c r="AV877" s="621"/>
      <c r="AW877" s="621"/>
      <c r="AX877" s="621"/>
      <c r="AY877" s="621"/>
      <c r="AZ877" s="621"/>
      <c r="BA877" s="621"/>
      <c r="BB877" s="621"/>
      <c r="BC877" s="621"/>
      <c r="BD877" s="621"/>
      <c r="BE877" s="621"/>
      <c r="BF877" s="621"/>
      <c r="BG877" s="621"/>
      <c r="BH877" s="621"/>
      <c r="BI877" s="621"/>
      <c r="BJ877" s="621"/>
      <c r="BK877" s="621"/>
      <c r="BL877" s="621"/>
      <c r="BM877" s="621"/>
      <c r="BN877" s="621"/>
      <c r="BO877" s="621"/>
      <c r="BP877" s="621"/>
      <c r="BQ877" s="621"/>
      <c r="BR877" s="621"/>
      <c r="BS877" s="621"/>
      <c r="BT877" s="621"/>
      <c r="BU877" s="621"/>
      <c r="BV877" s="621"/>
      <c r="BW877" s="621"/>
      <c r="BX877" s="621"/>
      <c r="BY877" s="621"/>
      <c r="BZ877" s="621"/>
      <c r="CA877" s="621"/>
      <c r="CB877" s="621"/>
      <c r="CC877" s="621"/>
      <c r="CD877" s="621"/>
      <c r="CE877" s="621"/>
      <c r="CF877" s="621"/>
      <c r="CG877" s="621"/>
      <c r="CH877" s="621"/>
      <c r="CI877" s="621"/>
      <c r="CJ877" s="621"/>
      <c r="CK877" s="621"/>
      <c r="CL877" s="621"/>
      <c r="CM877" s="621"/>
      <c r="CN877" s="621"/>
      <c r="CO877" s="621"/>
      <c r="CP877" s="621"/>
      <c r="CQ877" s="621"/>
      <c r="CR877" s="621"/>
      <c r="CS877" s="621"/>
      <c r="CT877" s="621"/>
      <c r="CU877" s="621"/>
      <c r="CV877" s="621"/>
      <c r="CW877" s="621"/>
      <c r="CX877" s="621"/>
      <c r="CY877" s="621"/>
      <c r="CZ877" s="621"/>
      <c r="DA877" s="621"/>
      <c r="DB877" s="621"/>
      <c r="DC877" s="621"/>
      <c r="DD877" s="621"/>
      <c r="DE877" s="621"/>
      <c r="DF877" s="621"/>
      <c r="DG877" s="621"/>
      <c r="DH877" s="621"/>
      <c r="DI877" s="621"/>
      <c r="DJ877" s="621"/>
      <c r="DK877" s="621"/>
      <c r="DL877" s="621"/>
      <c r="DM877" s="621"/>
      <c r="DN877" s="621"/>
      <c r="DO877" s="621"/>
      <c r="DP877" s="621"/>
      <c r="DQ877" s="621"/>
      <c r="DR877" s="621"/>
      <c r="DS877" s="621"/>
      <c r="DT877" s="621"/>
      <c r="DU877" s="621"/>
      <c r="DV877" s="621"/>
      <c r="DW877" s="621"/>
      <c r="DX877" s="621"/>
      <c r="DY877" s="621"/>
      <c r="DZ877" s="621"/>
      <c r="EA877" s="621"/>
      <c r="EB877" s="621"/>
      <c r="EC877" s="621"/>
      <c r="ED877" s="621"/>
      <c r="EE877" s="621"/>
      <c r="EF877" s="621"/>
      <c r="EG877" s="621"/>
      <c r="EH877" s="621"/>
      <c r="EI877" s="621"/>
    </row>
    <row r="878" spans="1:188" s="478" customFormat="1" x14ac:dyDescent="0.25">
      <c r="A878" s="339"/>
      <c r="B878" s="340" t="s">
        <v>94</v>
      </c>
      <c r="C878" s="341"/>
      <c r="D878" s="342">
        <v>9.1199999999999992</v>
      </c>
      <c r="E878" s="343">
        <v>8</v>
      </c>
      <c r="F878" s="342"/>
      <c r="G878" s="343"/>
      <c r="H878" s="342"/>
      <c r="I878" s="344"/>
      <c r="J878" s="345"/>
      <c r="K878" s="621"/>
      <c r="L878" s="622"/>
      <c r="M878" s="621"/>
      <c r="N878" s="621"/>
      <c r="O878" s="621"/>
      <c r="P878" s="621"/>
      <c r="Q878" s="621"/>
      <c r="R878" s="621"/>
      <c r="S878" s="621"/>
      <c r="T878" s="621"/>
      <c r="U878" s="621"/>
      <c r="V878" s="621"/>
      <c r="W878" s="621"/>
      <c r="X878" s="621"/>
      <c r="Y878" s="621"/>
      <c r="Z878" s="621"/>
      <c r="AA878" s="621"/>
      <c r="AB878" s="621"/>
      <c r="AC878" s="621"/>
      <c r="AD878" s="621"/>
      <c r="AE878" s="621"/>
      <c r="AF878" s="621"/>
      <c r="AG878" s="621"/>
      <c r="AH878" s="621"/>
      <c r="AI878" s="621"/>
      <c r="AJ878" s="621"/>
      <c r="AK878" s="621"/>
      <c r="AL878" s="621"/>
      <c r="AM878" s="621"/>
      <c r="AN878" s="621"/>
      <c r="AO878" s="621"/>
      <c r="AP878" s="621"/>
      <c r="AQ878" s="621"/>
      <c r="AR878" s="621"/>
      <c r="AS878" s="621"/>
      <c r="AT878" s="621"/>
      <c r="AU878" s="621"/>
      <c r="AV878" s="621"/>
      <c r="AW878" s="621"/>
      <c r="AX878" s="621"/>
      <c r="AY878" s="621"/>
      <c r="AZ878" s="621"/>
      <c r="BA878" s="621"/>
      <c r="BB878" s="621"/>
      <c r="BC878" s="621"/>
      <c r="BD878" s="621"/>
      <c r="BE878" s="621"/>
      <c r="BF878" s="621"/>
      <c r="BG878" s="621"/>
      <c r="BH878" s="621"/>
      <c r="BI878" s="621"/>
      <c r="BJ878" s="621"/>
      <c r="BK878" s="621"/>
      <c r="BL878" s="621"/>
      <c r="BM878" s="621"/>
      <c r="BN878" s="621"/>
      <c r="BO878" s="621"/>
      <c r="BP878" s="621"/>
      <c r="BQ878" s="621"/>
      <c r="BR878" s="621"/>
      <c r="BS878" s="621"/>
      <c r="BT878" s="621"/>
      <c r="BU878" s="621"/>
      <c r="BV878" s="621"/>
      <c r="BW878" s="621"/>
      <c r="BX878" s="621"/>
      <c r="BY878" s="621"/>
      <c r="BZ878" s="621"/>
      <c r="CA878" s="621"/>
      <c r="CB878" s="621"/>
      <c r="CC878" s="621"/>
      <c r="CD878" s="621"/>
      <c r="CE878" s="621"/>
      <c r="CF878" s="621"/>
      <c r="CG878" s="621"/>
      <c r="CH878" s="621"/>
      <c r="CI878" s="621"/>
      <c r="CJ878" s="621"/>
      <c r="CK878" s="621"/>
      <c r="CL878" s="621"/>
      <c r="CM878" s="621"/>
      <c r="CN878" s="621"/>
      <c r="CO878" s="621"/>
      <c r="CP878" s="621"/>
      <c r="CQ878" s="621"/>
      <c r="CR878" s="621"/>
      <c r="CS878" s="621"/>
      <c r="CT878" s="621"/>
      <c r="CU878" s="621"/>
      <c r="CV878" s="621"/>
      <c r="CW878" s="621"/>
      <c r="CX878" s="621"/>
      <c r="CY878" s="621"/>
      <c r="CZ878" s="621"/>
      <c r="DA878" s="621"/>
      <c r="DB878" s="621"/>
      <c r="DC878" s="621"/>
      <c r="DD878" s="621"/>
      <c r="DE878" s="621"/>
      <c r="DF878" s="621"/>
      <c r="DG878" s="621"/>
      <c r="DH878" s="621"/>
      <c r="DI878" s="621"/>
      <c r="DJ878" s="621"/>
      <c r="DK878" s="621"/>
      <c r="DL878" s="621"/>
      <c r="DM878" s="621"/>
      <c r="DN878" s="621"/>
      <c r="DO878" s="621"/>
      <c r="DP878" s="621"/>
      <c r="DQ878" s="621"/>
      <c r="DR878" s="621"/>
      <c r="DS878" s="621"/>
      <c r="DT878" s="621"/>
      <c r="DU878" s="621"/>
      <c r="DV878" s="621"/>
      <c r="DW878" s="621"/>
      <c r="DX878" s="621"/>
      <c r="DY878" s="621"/>
      <c r="DZ878" s="621"/>
      <c r="EA878" s="621"/>
      <c r="EB878" s="621"/>
      <c r="EC878" s="621"/>
      <c r="ED878" s="621"/>
      <c r="EE878" s="621"/>
      <c r="EF878" s="621"/>
      <c r="EG878" s="621"/>
      <c r="EH878" s="621"/>
      <c r="EI878" s="621"/>
    </row>
    <row r="879" spans="1:188" s="478" customFormat="1" x14ac:dyDescent="0.25">
      <c r="A879" s="339"/>
      <c r="B879" s="340" t="s">
        <v>208</v>
      </c>
      <c r="C879" s="341"/>
      <c r="D879" s="342">
        <v>27.2</v>
      </c>
      <c r="E879" s="343">
        <v>20</v>
      </c>
      <c r="F879" s="342"/>
      <c r="G879" s="343"/>
      <c r="H879" s="342"/>
      <c r="I879" s="344"/>
      <c r="J879" s="345"/>
      <c r="K879" s="621"/>
      <c r="L879" s="622"/>
      <c r="M879" s="621"/>
      <c r="N879" s="621"/>
      <c r="O879" s="621"/>
      <c r="P879" s="621"/>
      <c r="Q879" s="621"/>
      <c r="R879" s="621"/>
      <c r="S879" s="621"/>
      <c r="T879" s="621"/>
      <c r="U879" s="621"/>
      <c r="V879" s="621"/>
      <c r="W879" s="621"/>
      <c r="X879" s="621"/>
      <c r="Y879" s="621"/>
      <c r="Z879" s="621"/>
      <c r="AA879" s="621"/>
      <c r="AB879" s="621"/>
      <c r="AC879" s="621"/>
      <c r="AD879" s="621"/>
      <c r="AE879" s="621"/>
      <c r="AF879" s="621"/>
      <c r="AG879" s="621"/>
      <c r="AH879" s="621"/>
      <c r="AI879" s="621"/>
      <c r="AJ879" s="621"/>
      <c r="AK879" s="621"/>
      <c r="AL879" s="621"/>
      <c r="AM879" s="621"/>
      <c r="AN879" s="621"/>
      <c r="AO879" s="621"/>
      <c r="AP879" s="621"/>
      <c r="AQ879" s="621"/>
      <c r="AR879" s="621"/>
      <c r="AS879" s="621"/>
      <c r="AT879" s="621"/>
      <c r="AU879" s="621"/>
      <c r="AV879" s="621"/>
      <c r="AW879" s="621"/>
      <c r="AX879" s="621"/>
      <c r="AY879" s="621"/>
      <c r="AZ879" s="621"/>
      <c r="BA879" s="621"/>
      <c r="BB879" s="621"/>
      <c r="BC879" s="621"/>
      <c r="BD879" s="621"/>
      <c r="BE879" s="621"/>
      <c r="BF879" s="621"/>
      <c r="BG879" s="621"/>
      <c r="BH879" s="621"/>
      <c r="BI879" s="621"/>
      <c r="BJ879" s="621"/>
      <c r="BK879" s="621"/>
      <c r="BL879" s="621"/>
      <c r="BM879" s="621"/>
      <c r="BN879" s="621"/>
      <c r="BO879" s="621"/>
      <c r="BP879" s="621"/>
      <c r="BQ879" s="621"/>
      <c r="BR879" s="621"/>
      <c r="BS879" s="621"/>
      <c r="BT879" s="621"/>
      <c r="BU879" s="621"/>
      <c r="BV879" s="621"/>
      <c r="BW879" s="621"/>
      <c r="BX879" s="621"/>
      <c r="BY879" s="621"/>
      <c r="BZ879" s="621"/>
      <c r="CA879" s="621"/>
      <c r="CB879" s="621"/>
      <c r="CC879" s="621"/>
      <c r="CD879" s="621"/>
      <c r="CE879" s="621"/>
      <c r="CF879" s="621"/>
      <c r="CG879" s="621"/>
      <c r="CH879" s="621"/>
      <c r="CI879" s="621"/>
      <c r="CJ879" s="621"/>
      <c r="CK879" s="621"/>
      <c r="CL879" s="621"/>
      <c r="CM879" s="621"/>
      <c r="CN879" s="621"/>
      <c r="CO879" s="621"/>
      <c r="CP879" s="621"/>
      <c r="CQ879" s="621"/>
      <c r="CR879" s="621"/>
      <c r="CS879" s="621"/>
      <c r="CT879" s="621"/>
      <c r="CU879" s="621"/>
      <c r="CV879" s="621"/>
      <c r="CW879" s="621"/>
      <c r="CX879" s="621"/>
      <c r="CY879" s="621"/>
      <c r="CZ879" s="621"/>
      <c r="DA879" s="621"/>
      <c r="DB879" s="621"/>
      <c r="DC879" s="621"/>
      <c r="DD879" s="621"/>
      <c r="DE879" s="621"/>
      <c r="DF879" s="621"/>
      <c r="DG879" s="621"/>
      <c r="DH879" s="621"/>
      <c r="DI879" s="621"/>
      <c r="DJ879" s="621"/>
      <c r="DK879" s="621"/>
      <c r="DL879" s="621"/>
      <c r="DM879" s="621"/>
      <c r="DN879" s="621"/>
      <c r="DO879" s="621"/>
      <c r="DP879" s="621"/>
      <c r="DQ879" s="621"/>
      <c r="DR879" s="621"/>
      <c r="DS879" s="621"/>
      <c r="DT879" s="621"/>
      <c r="DU879" s="621"/>
      <c r="DV879" s="621"/>
      <c r="DW879" s="621"/>
      <c r="DX879" s="621"/>
      <c r="DY879" s="621"/>
      <c r="DZ879" s="621"/>
      <c r="EA879" s="621"/>
      <c r="EB879" s="621"/>
      <c r="EC879" s="621"/>
      <c r="ED879" s="621"/>
      <c r="EE879" s="621"/>
      <c r="EF879" s="621"/>
      <c r="EG879" s="621"/>
      <c r="EH879" s="621"/>
      <c r="EI879" s="621"/>
    </row>
    <row r="880" spans="1:188" s="478" customFormat="1" x14ac:dyDescent="0.25">
      <c r="A880" s="339"/>
      <c r="B880" s="340" t="s">
        <v>54</v>
      </c>
      <c r="C880" s="341"/>
      <c r="D880" s="342">
        <v>1</v>
      </c>
      <c r="E880" s="343">
        <v>1</v>
      </c>
      <c r="F880" s="342"/>
      <c r="G880" s="343"/>
      <c r="H880" s="342"/>
      <c r="I880" s="344"/>
      <c r="J880" s="345"/>
      <c r="K880" s="621"/>
      <c r="L880" s="622"/>
      <c r="M880" s="621"/>
      <c r="N880" s="621"/>
      <c r="O880" s="621"/>
      <c r="P880" s="621"/>
      <c r="Q880" s="621"/>
      <c r="R880" s="621"/>
      <c r="S880" s="621"/>
      <c r="T880" s="621"/>
      <c r="U880" s="621"/>
      <c r="V880" s="621"/>
      <c r="W880" s="621"/>
      <c r="X880" s="621"/>
      <c r="Y880" s="621"/>
      <c r="Z880" s="621"/>
      <c r="AA880" s="621"/>
      <c r="AB880" s="621"/>
      <c r="AC880" s="621"/>
      <c r="AD880" s="621"/>
      <c r="AE880" s="621"/>
      <c r="AF880" s="621"/>
      <c r="AG880" s="621"/>
      <c r="AH880" s="621"/>
      <c r="AI880" s="621"/>
      <c r="AJ880" s="621"/>
      <c r="AK880" s="621"/>
      <c r="AL880" s="621"/>
      <c r="AM880" s="621"/>
      <c r="AN880" s="621"/>
      <c r="AO880" s="621"/>
      <c r="AP880" s="621"/>
      <c r="AQ880" s="621"/>
      <c r="AR880" s="621"/>
      <c r="AS880" s="621"/>
      <c r="AT880" s="621"/>
      <c r="AU880" s="621"/>
      <c r="AV880" s="621"/>
      <c r="AW880" s="621"/>
      <c r="AX880" s="621"/>
      <c r="AY880" s="621"/>
      <c r="AZ880" s="621"/>
      <c r="BA880" s="621"/>
      <c r="BB880" s="621"/>
      <c r="BC880" s="621"/>
      <c r="BD880" s="621"/>
      <c r="BE880" s="621"/>
      <c r="BF880" s="621"/>
      <c r="BG880" s="621"/>
      <c r="BH880" s="621"/>
      <c r="BI880" s="621"/>
      <c r="BJ880" s="621"/>
      <c r="BK880" s="621"/>
      <c r="BL880" s="621"/>
      <c r="BM880" s="621"/>
      <c r="BN880" s="621"/>
      <c r="BO880" s="621"/>
      <c r="BP880" s="621"/>
      <c r="BQ880" s="621"/>
      <c r="BR880" s="621"/>
      <c r="BS880" s="621"/>
      <c r="BT880" s="621"/>
      <c r="BU880" s="621"/>
      <c r="BV880" s="621"/>
      <c r="BW880" s="621"/>
      <c r="BX880" s="621"/>
      <c r="BY880" s="621"/>
      <c r="BZ880" s="621"/>
      <c r="CA880" s="621"/>
      <c r="CB880" s="621"/>
      <c r="CC880" s="621"/>
      <c r="CD880" s="621"/>
      <c r="CE880" s="621"/>
      <c r="CF880" s="621"/>
      <c r="CG880" s="621"/>
      <c r="CH880" s="621"/>
      <c r="CI880" s="621"/>
      <c r="CJ880" s="621"/>
      <c r="CK880" s="621"/>
      <c r="CL880" s="621"/>
      <c r="CM880" s="621"/>
      <c r="CN880" s="621"/>
      <c r="CO880" s="621"/>
      <c r="CP880" s="621"/>
      <c r="CQ880" s="621"/>
      <c r="CR880" s="621"/>
      <c r="CS880" s="621"/>
      <c r="CT880" s="621"/>
      <c r="CU880" s="621"/>
      <c r="CV880" s="621"/>
      <c r="CW880" s="621"/>
      <c r="CX880" s="621"/>
      <c r="CY880" s="621"/>
      <c r="CZ880" s="621"/>
      <c r="DA880" s="621"/>
      <c r="DB880" s="621"/>
      <c r="DC880" s="621"/>
      <c r="DD880" s="621"/>
      <c r="DE880" s="621"/>
      <c r="DF880" s="621"/>
      <c r="DG880" s="621"/>
      <c r="DH880" s="621"/>
      <c r="DI880" s="621"/>
      <c r="DJ880" s="621"/>
      <c r="DK880" s="621"/>
      <c r="DL880" s="621"/>
      <c r="DM880" s="621"/>
      <c r="DN880" s="621"/>
      <c r="DO880" s="621"/>
      <c r="DP880" s="621"/>
      <c r="DQ880" s="621"/>
      <c r="DR880" s="621"/>
      <c r="DS880" s="621"/>
      <c r="DT880" s="621"/>
      <c r="DU880" s="621"/>
      <c r="DV880" s="621"/>
      <c r="DW880" s="621"/>
      <c r="DX880" s="621"/>
      <c r="DY880" s="621"/>
      <c r="DZ880" s="621"/>
      <c r="EA880" s="621"/>
      <c r="EB880" s="621"/>
      <c r="EC880" s="621"/>
      <c r="ED880" s="621"/>
      <c r="EE880" s="621"/>
      <c r="EF880" s="621"/>
      <c r="EG880" s="621"/>
      <c r="EH880" s="621"/>
      <c r="EI880" s="621"/>
    </row>
    <row r="881" spans="1:188" s="478" customFormat="1" x14ac:dyDescent="0.25">
      <c r="A881" s="339"/>
      <c r="B881" s="340" t="s">
        <v>38</v>
      </c>
      <c r="C881" s="341"/>
      <c r="D881" s="342">
        <v>1.5</v>
      </c>
      <c r="E881" s="343">
        <v>1.5</v>
      </c>
      <c r="F881" s="342"/>
      <c r="G881" s="343"/>
      <c r="H881" s="342"/>
      <c r="I881" s="344"/>
      <c r="J881" s="345"/>
      <c r="K881" s="621"/>
      <c r="L881" s="622"/>
      <c r="M881" s="621"/>
      <c r="N881" s="621"/>
      <c r="O881" s="621"/>
      <c r="P881" s="621"/>
      <c r="Q881" s="621"/>
      <c r="R881" s="621"/>
      <c r="S881" s="621"/>
      <c r="T881" s="621"/>
      <c r="U881" s="621"/>
      <c r="V881" s="621"/>
      <c r="W881" s="621"/>
      <c r="X881" s="621"/>
      <c r="Y881" s="621"/>
      <c r="Z881" s="621"/>
      <c r="AA881" s="621"/>
      <c r="AB881" s="621"/>
      <c r="AC881" s="621"/>
      <c r="AD881" s="621"/>
      <c r="AE881" s="621"/>
      <c r="AF881" s="621"/>
      <c r="AG881" s="621"/>
      <c r="AH881" s="621"/>
      <c r="AI881" s="621"/>
      <c r="AJ881" s="621"/>
      <c r="AK881" s="621"/>
      <c r="AL881" s="621"/>
      <c r="AM881" s="621"/>
      <c r="AN881" s="621"/>
      <c r="AO881" s="621"/>
      <c r="AP881" s="621"/>
      <c r="AQ881" s="621"/>
      <c r="AR881" s="621"/>
      <c r="AS881" s="621"/>
      <c r="AT881" s="621"/>
      <c r="AU881" s="621"/>
      <c r="AV881" s="621"/>
      <c r="AW881" s="621"/>
      <c r="AX881" s="621"/>
      <c r="AY881" s="621"/>
      <c r="AZ881" s="621"/>
      <c r="BA881" s="621"/>
      <c r="BB881" s="621"/>
      <c r="BC881" s="621"/>
      <c r="BD881" s="621"/>
      <c r="BE881" s="621"/>
      <c r="BF881" s="621"/>
      <c r="BG881" s="621"/>
      <c r="BH881" s="621"/>
      <c r="BI881" s="621"/>
      <c r="BJ881" s="621"/>
      <c r="BK881" s="621"/>
      <c r="BL881" s="621"/>
      <c r="BM881" s="621"/>
      <c r="BN881" s="621"/>
      <c r="BO881" s="621"/>
      <c r="BP881" s="621"/>
      <c r="BQ881" s="621"/>
      <c r="BR881" s="621"/>
      <c r="BS881" s="621"/>
      <c r="BT881" s="621"/>
      <c r="BU881" s="621"/>
      <c r="BV881" s="621"/>
      <c r="BW881" s="621"/>
      <c r="BX881" s="621"/>
      <c r="BY881" s="621"/>
      <c r="BZ881" s="621"/>
      <c r="CA881" s="621"/>
      <c r="CB881" s="621"/>
      <c r="CC881" s="621"/>
      <c r="CD881" s="621"/>
      <c r="CE881" s="621"/>
      <c r="CF881" s="621"/>
      <c r="CG881" s="621"/>
      <c r="CH881" s="621"/>
      <c r="CI881" s="621"/>
      <c r="CJ881" s="621"/>
      <c r="CK881" s="621"/>
      <c r="CL881" s="621"/>
      <c r="CM881" s="621"/>
      <c r="CN881" s="621"/>
      <c r="CO881" s="621"/>
      <c r="CP881" s="621"/>
      <c r="CQ881" s="621"/>
      <c r="CR881" s="621"/>
      <c r="CS881" s="621"/>
      <c r="CT881" s="621"/>
      <c r="CU881" s="621"/>
      <c r="CV881" s="621"/>
      <c r="CW881" s="621"/>
      <c r="CX881" s="621"/>
      <c r="CY881" s="621"/>
      <c r="CZ881" s="621"/>
      <c r="DA881" s="621"/>
      <c r="DB881" s="621"/>
      <c r="DC881" s="621"/>
      <c r="DD881" s="621"/>
      <c r="DE881" s="621"/>
      <c r="DF881" s="621"/>
      <c r="DG881" s="621"/>
      <c r="DH881" s="621"/>
      <c r="DI881" s="621"/>
      <c r="DJ881" s="621"/>
      <c r="DK881" s="621"/>
      <c r="DL881" s="621"/>
      <c r="DM881" s="621"/>
      <c r="DN881" s="621"/>
      <c r="DO881" s="621"/>
      <c r="DP881" s="621"/>
      <c r="DQ881" s="621"/>
      <c r="DR881" s="621"/>
      <c r="DS881" s="621"/>
      <c r="DT881" s="621"/>
      <c r="DU881" s="621"/>
      <c r="DV881" s="621"/>
      <c r="DW881" s="621"/>
      <c r="DX881" s="621"/>
      <c r="DY881" s="621"/>
      <c r="DZ881" s="621"/>
      <c r="EA881" s="621"/>
      <c r="EB881" s="621"/>
      <c r="EC881" s="621"/>
      <c r="ED881" s="621"/>
      <c r="EE881" s="621"/>
      <c r="EF881" s="621"/>
      <c r="EG881" s="621"/>
      <c r="EH881" s="621"/>
      <c r="EI881" s="621"/>
    </row>
    <row r="882" spans="1:188" s="80" customFormat="1" x14ac:dyDescent="0.25">
      <c r="A882" s="71" t="s">
        <v>273</v>
      </c>
      <c r="B882" s="67"/>
      <c r="C882" s="187" t="s">
        <v>274</v>
      </c>
      <c r="D882" s="73"/>
      <c r="E882" s="176"/>
      <c r="F882" s="131">
        <v>4</v>
      </c>
      <c r="G882" s="130">
        <v>3</v>
      </c>
      <c r="H882" s="131">
        <v>10.7</v>
      </c>
      <c r="I882" s="130">
        <v>85.8</v>
      </c>
      <c r="J882" s="68" t="s">
        <v>355</v>
      </c>
      <c r="K882" s="234"/>
      <c r="L882" s="235"/>
      <c r="M882" s="234"/>
      <c r="N882" s="89"/>
      <c r="O882" s="89"/>
      <c r="P882" s="89"/>
      <c r="Q882" s="89"/>
      <c r="R882" s="89"/>
      <c r="S882" s="89"/>
      <c r="T882" s="89"/>
      <c r="U882" s="89"/>
      <c r="V882" s="281"/>
      <c r="W882" s="281"/>
      <c r="X882" s="281"/>
      <c r="Y882" s="281"/>
      <c r="Z882" s="281"/>
      <c r="AA882" s="281"/>
      <c r="AB882" s="281"/>
      <c r="AC882" s="281"/>
      <c r="AD882" s="281"/>
      <c r="AE882" s="281"/>
      <c r="AF882" s="281"/>
      <c r="AG882" s="281"/>
      <c r="AH882" s="281"/>
      <c r="AI882" s="281"/>
      <c r="AJ882" s="281"/>
      <c r="AK882" s="281"/>
      <c r="AL882" s="281"/>
      <c r="AM882" s="281"/>
      <c r="AN882" s="281"/>
      <c r="AO882" s="281"/>
      <c r="AP882" s="281"/>
      <c r="AQ882" s="281"/>
      <c r="AR882" s="281"/>
      <c r="AS882" s="281"/>
      <c r="AT882" s="281"/>
      <c r="AU882" s="281"/>
      <c r="AV882" s="281"/>
      <c r="AW882" s="281"/>
      <c r="AX882" s="281"/>
      <c r="AY882" s="281"/>
      <c r="AZ882" s="281"/>
      <c r="BA882" s="281"/>
      <c r="BB882" s="281"/>
      <c r="BC882" s="281"/>
      <c r="BD882" s="281"/>
      <c r="BE882" s="281"/>
      <c r="BF882" s="281"/>
      <c r="BG882" s="281"/>
      <c r="BH882" s="281"/>
      <c r="BI882" s="281"/>
      <c r="BJ882" s="281"/>
      <c r="BK882" s="281"/>
      <c r="BL882" s="281"/>
      <c r="BM882" s="281"/>
      <c r="BN882" s="281"/>
      <c r="BO882" s="281"/>
      <c r="BP882" s="281"/>
      <c r="BQ882" s="281"/>
      <c r="BR882" s="281"/>
      <c r="BS882" s="281"/>
      <c r="BT882" s="281"/>
      <c r="BU882" s="281"/>
      <c r="BV882" s="281"/>
      <c r="BW882" s="281"/>
      <c r="BX882" s="281"/>
      <c r="BY882" s="281"/>
      <c r="BZ882" s="281"/>
      <c r="CA882" s="281"/>
      <c r="CB882" s="281"/>
      <c r="CC882" s="281"/>
      <c r="CD882" s="281"/>
      <c r="CE882" s="281"/>
      <c r="CF882" s="281"/>
      <c r="CG882" s="281"/>
      <c r="CH882" s="281"/>
      <c r="CI882" s="281"/>
      <c r="CJ882" s="281"/>
      <c r="CK882" s="281"/>
      <c r="CL882" s="281"/>
      <c r="CM882" s="281"/>
      <c r="CN882" s="281"/>
      <c r="CO882" s="281"/>
      <c r="CP882" s="281"/>
      <c r="CQ882" s="281"/>
      <c r="CR882" s="281"/>
      <c r="CS882" s="281"/>
      <c r="CT882" s="281"/>
      <c r="CU882" s="281"/>
      <c r="CV882" s="281"/>
      <c r="CW882" s="281"/>
      <c r="CX882" s="281"/>
      <c r="CY882" s="281"/>
      <c r="CZ882" s="281"/>
      <c r="DA882" s="281"/>
      <c r="DB882" s="281"/>
      <c r="DC882" s="281"/>
      <c r="DD882" s="281"/>
      <c r="DE882" s="281"/>
      <c r="DF882" s="281"/>
      <c r="DG882" s="281"/>
      <c r="DH882" s="281"/>
      <c r="DI882" s="281"/>
      <c r="DJ882" s="281"/>
      <c r="DK882" s="281"/>
      <c r="DL882" s="281"/>
      <c r="DM882" s="281"/>
      <c r="DN882" s="281"/>
      <c r="DO882" s="281"/>
      <c r="DP882" s="281"/>
      <c r="DQ882" s="281"/>
      <c r="DR882" s="281"/>
      <c r="DS882" s="281"/>
      <c r="DT882" s="281"/>
      <c r="DU882" s="281"/>
      <c r="DV882" s="281"/>
      <c r="DW882" s="281"/>
      <c r="DX882" s="281"/>
      <c r="DY882" s="281"/>
      <c r="DZ882" s="281"/>
      <c r="EA882" s="281"/>
      <c r="EB882" s="281"/>
      <c r="EC882" s="281"/>
      <c r="ED882" s="281"/>
      <c r="EE882" s="281"/>
      <c r="EF882" s="281"/>
      <c r="EG882" s="281"/>
      <c r="EH882" s="281"/>
      <c r="EI882" s="281"/>
      <c r="EJ882" s="281"/>
      <c r="EK882" s="281"/>
      <c r="EL882" s="281"/>
      <c r="EM882" s="281"/>
      <c r="EN882" s="281"/>
      <c r="EO882" s="281"/>
      <c r="EP882" s="281"/>
      <c r="EQ882" s="281"/>
      <c r="ER882" s="281"/>
      <c r="ES882" s="281"/>
      <c r="ET882" s="281"/>
      <c r="EU882" s="281"/>
      <c r="EV882" s="281"/>
      <c r="EW882" s="281"/>
      <c r="EX882" s="281"/>
      <c r="EY882" s="281"/>
      <c r="EZ882" s="281"/>
      <c r="FA882" s="281"/>
      <c r="FB882" s="281"/>
      <c r="FC882" s="281"/>
      <c r="FD882" s="281"/>
      <c r="FE882" s="281"/>
      <c r="FF882" s="281"/>
      <c r="FG882" s="281"/>
      <c r="FH882" s="281"/>
      <c r="FI882" s="281"/>
      <c r="FJ882" s="281"/>
      <c r="FK882" s="281"/>
      <c r="FL882" s="281"/>
      <c r="FM882" s="281"/>
      <c r="FN882" s="281"/>
      <c r="FO882" s="281"/>
      <c r="FP882" s="281"/>
      <c r="FQ882" s="281"/>
      <c r="FR882" s="281"/>
      <c r="FS882" s="281"/>
      <c r="FT882" s="281"/>
      <c r="FU882" s="281"/>
      <c r="FV882" s="281"/>
      <c r="FW882" s="281"/>
      <c r="FX882" s="281"/>
      <c r="FY882" s="281"/>
      <c r="FZ882" s="281"/>
      <c r="GA882" s="281"/>
      <c r="GB882" s="281"/>
      <c r="GC882" s="281"/>
      <c r="GD882" s="281"/>
      <c r="GE882" s="281"/>
      <c r="GF882" s="281"/>
    </row>
    <row r="883" spans="1:188" s="80" customFormat="1" x14ac:dyDescent="0.25">
      <c r="A883" s="71"/>
      <c r="B883" s="67" t="s">
        <v>234</v>
      </c>
      <c r="C883" s="187"/>
      <c r="D883" s="74">
        <v>22.62</v>
      </c>
      <c r="E883" s="175">
        <v>14.7</v>
      </c>
      <c r="F883" s="132"/>
      <c r="G883" s="132"/>
      <c r="H883" s="132"/>
      <c r="I883" s="132"/>
      <c r="J883" s="68"/>
      <c r="K883" s="234"/>
      <c r="L883" s="235"/>
      <c r="M883" s="89"/>
      <c r="N883" s="89"/>
      <c r="O883" s="89"/>
      <c r="P883" s="89"/>
      <c r="Q883" s="89"/>
      <c r="R883" s="89"/>
      <c r="S883" s="89"/>
      <c r="T883" s="89"/>
      <c r="U883" s="89"/>
      <c r="V883" s="281"/>
      <c r="W883" s="281"/>
      <c r="X883" s="281"/>
      <c r="Y883" s="281"/>
      <c r="Z883" s="281"/>
      <c r="AA883" s="281"/>
      <c r="AB883" s="281"/>
      <c r="AC883" s="281"/>
      <c r="AD883" s="281"/>
      <c r="AE883" s="281"/>
      <c r="AF883" s="281"/>
      <c r="AG883" s="281"/>
      <c r="AH883" s="281"/>
      <c r="AI883" s="281"/>
      <c r="AJ883" s="281"/>
      <c r="AK883" s="281"/>
      <c r="AL883" s="281"/>
      <c r="AM883" s="281"/>
      <c r="AN883" s="281"/>
      <c r="AO883" s="281"/>
      <c r="AP883" s="281"/>
      <c r="AQ883" s="281"/>
      <c r="AR883" s="281"/>
      <c r="AS883" s="281"/>
      <c r="AT883" s="281"/>
      <c r="AU883" s="281"/>
      <c r="AV883" s="281"/>
      <c r="AW883" s="281"/>
      <c r="AX883" s="281"/>
      <c r="AY883" s="281"/>
      <c r="AZ883" s="281"/>
      <c r="BA883" s="281"/>
      <c r="BB883" s="281"/>
      <c r="BC883" s="281"/>
      <c r="BD883" s="281"/>
      <c r="BE883" s="281"/>
      <c r="BF883" s="281"/>
      <c r="BG883" s="281"/>
      <c r="BH883" s="281"/>
      <c r="BI883" s="281"/>
      <c r="BJ883" s="281"/>
      <c r="BK883" s="281"/>
      <c r="BL883" s="281"/>
      <c r="BM883" s="281"/>
      <c r="BN883" s="281"/>
      <c r="BO883" s="281"/>
      <c r="BP883" s="281"/>
      <c r="BQ883" s="281"/>
      <c r="BR883" s="281"/>
      <c r="BS883" s="281"/>
      <c r="BT883" s="281"/>
      <c r="BU883" s="281"/>
      <c r="BV883" s="281"/>
      <c r="BW883" s="281"/>
      <c r="BX883" s="281"/>
      <c r="BY883" s="281"/>
      <c r="BZ883" s="281"/>
      <c r="CA883" s="281"/>
      <c r="CB883" s="281"/>
      <c r="CC883" s="281"/>
      <c r="CD883" s="281"/>
      <c r="CE883" s="281"/>
      <c r="CF883" s="281"/>
      <c r="CG883" s="281"/>
      <c r="CH883" s="281"/>
      <c r="CI883" s="281"/>
      <c r="CJ883" s="281"/>
      <c r="CK883" s="281"/>
      <c r="CL883" s="281"/>
      <c r="CM883" s="281"/>
      <c r="CN883" s="281"/>
      <c r="CO883" s="281"/>
      <c r="CP883" s="281"/>
      <c r="CQ883" s="281"/>
      <c r="CR883" s="281"/>
      <c r="CS883" s="281"/>
      <c r="CT883" s="281"/>
      <c r="CU883" s="281"/>
      <c r="CV883" s="281"/>
      <c r="CW883" s="281"/>
      <c r="CX883" s="281"/>
      <c r="CY883" s="281"/>
      <c r="CZ883" s="281"/>
      <c r="DA883" s="281"/>
      <c r="DB883" s="281"/>
      <c r="DC883" s="281"/>
      <c r="DD883" s="281"/>
      <c r="DE883" s="281"/>
      <c r="DF883" s="281"/>
      <c r="DG883" s="281"/>
      <c r="DH883" s="281"/>
      <c r="DI883" s="281"/>
      <c r="DJ883" s="281"/>
      <c r="DK883" s="281"/>
      <c r="DL883" s="281"/>
      <c r="DM883" s="281"/>
      <c r="DN883" s="281"/>
      <c r="DO883" s="281"/>
      <c r="DP883" s="281"/>
      <c r="DQ883" s="281"/>
      <c r="DR883" s="281"/>
      <c r="DS883" s="281"/>
      <c r="DT883" s="281"/>
      <c r="DU883" s="281"/>
      <c r="DV883" s="281"/>
      <c r="DW883" s="281"/>
      <c r="DX883" s="281"/>
      <c r="DY883" s="281"/>
      <c r="DZ883" s="281"/>
      <c r="EA883" s="281"/>
      <c r="EB883" s="281"/>
      <c r="EC883" s="281"/>
      <c r="ED883" s="281"/>
      <c r="EE883" s="281"/>
      <c r="EF883" s="281"/>
      <c r="EG883" s="281"/>
      <c r="EH883" s="281"/>
      <c r="EI883" s="281"/>
      <c r="EJ883" s="281"/>
      <c r="EK883" s="281"/>
      <c r="EL883" s="281"/>
      <c r="EM883" s="281"/>
      <c r="EN883" s="281"/>
      <c r="EO883" s="281"/>
      <c r="EP883" s="281"/>
      <c r="EQ883" s="281"/>
      <c r="ER883" s="281"/>
      <c r="ES883" s="281"/>
      <c r="ET883" s="281"/>
      <c r="EU883" s="281"/>
      <c r="EV883" s="281"/>
      <c r="EW883" s="281"/>
      <c r="EX883" s="281"/>
      <c r="EY883" s="281"/>
      <c r="EZ883" s="281"/>
      <c r="FA883" s="281"/>
      <c r="FB883" s="281"/>
      <c r="FC883" s="281"/>
      <c r="FD883" s="281"/>
      <c r="FE883" s="281"/>
      <c r="FF883" s="281"/>
      <c r="FG883" s="281"/>
      <c r="FH883" s="281"/>
      <c r="FI883" s="281"/>
      <c r="FJ883" s="281"/>
      <c r="FK883" s="281"/>
      <c r="FL883" s="281"/>
      <c r="FM883" s="281"/>
      <c r="FN883" s="281"/>
      <c r="FO883" s="281"/>
      <c r="FP883" s="281"/>
      <c r="FQ883" s="281"/>
      <c r="FR883" s="281"/>
      <c r="FS883" s="281"/>
      <c r="FT883" s="281"/>
      <c r="FU883" s="281"/>
      <c r="FV883" s="281"/>
      <c r="FW883" s="281"/>
      <c r="FX883" s="281"/>
      <c r="FY883" s="281"/>
      <c r="FZ883" s="281"/>
      <c r="GA883" s="281"/>
      <c r="GB883" s="281"/>
      <c r="GC883" s="281"/>
      <c r="GD883" s="281"/>
      <c r="GE883" s="281"/>
      <c r="GF883" s="281"/>
    </row>
    <row r="884" spans="1:188" s="80" customFormat="1" x14ac:dyDescent="0.25">
      <c r="A884" s="71"/>
      <c r="B884" s="67" t="s">
        <v>47</v>
      </c>
      <c r="C884" s="187"/>
      <c r="D884" s="73">
        <v>11.3</v>
      </c>
      <c r="E884" s="176">
        <v>11.3</v>
      </c>
      <c r="F884" s="164"/>
      <c r="G884" s="188"/>
      <c r="H884" s="164"/>
      <c r="I884" s="130"/>
      <c r="J884" s="68"/>
      <c r="K884" s="234"/>
      <c r="L884" s="235"/>
      <c r="M884" s="234"/>
      <c r="N884" s="89"/>
      <c r="O884" s="89"/>
      <c r="P884" s="89"/>
      <c r="Q884" s="89"/>
      <c r="R884" s="89"/>
      <c r="S884" s="89"/>
      <c r="T884" s="89"/>
      <c r="U884" s="89"/>
      <c r="V884" s="281"/>
      <c r="W884" s="281"/>
      <c r="X884" s="281"/>
      <c r="Y884" s="281"/>
      <c r="Z884" s="281"/>
      <c r="AA884" s="281"/>
      <c r="AB884" s="281"/>
      <c r="AC884" s="281"/>
      <c r="AD884" s="281"/>
      <c r="AE884" s="281"/>
      <c r="AF884" s="281"/>
      <c r="AG884" s="281"/>
      <c r="AH884" s="281"/>
      <c r="AI884" s="281"/>
      <c r="AJ884" s="281"/>
      <c r="AK884" s="281"/>
      <c r="AL884" s="281"/>
      <c r="AM884" s="281"/>
      <c r="AN884" s="281"/>
      <c r="AO884" s="281"/>
      <c r="AP884" s="281"/>
      <c r="AQ884" s="281"/>
      <c r="AR884" s="281"/>
      <c r="AS884" s="281"/>
      <c r="AT884" s="281"/>
      <c r="AU884" s="281"/>
      <c r="AV884" s="281"/>
      <c r="AW884" s="281"/>
      <c r="AX884" s="281"/>
      <c r="AY884" s="281"/>
      <c r="AZ884" s="281"/>
      <c r="BA884" s="281"/>
      <c r="BB884" s="281"/>
      <c r="BC884" s="281"/>
      <c r="BD884" s="281"/>
      <c r="BE884" s="281"/>
      <c r="BF884" s="281"/>
      <c r="BG884" s="281"/>
      <c r="BH884" s="281"/>
      <c r="BI884" s="281"/>
      <c r="BJ884" s="281"/>
      <c r="BK884" s="281"/>
      <c r="BL884" s="281"/>
      <c r="BM884" s="281"/>
      <c r="BN884" s="281"/>
      <c r="BO884" s="281"/>
      <c r="BP884" s="281"/>
      <c r="BQ884" s="281"/>
      <c r="BR884" s="281"/>
      <c r="BS884" s="281"/>
      <c r="BT884" s="281"/>
      <c r="BU884" s="281"/>
      <c r="BV884" s="281"/>
      <c r="BW884" s="281"/>
      <c r="BX884" s="281"/>
      <c r="BY884" s="281"/>
      <c r="BZ884" s="281"/>
      <c r="CA884" s="281"/>
      <c r="CB884" s="281"/>
      <c r="CC884" s="281"/>
      <c r="CD884" s="281"/>
      <c r="CE884" s="281"/>
      <c r="CF884" s="281"/>
      <c r="CG884" s="281"/>
      <c r="CH884" s="281"/>
      <c r="CI884" s="281"/>
      <c r="CJ884" s="281"/>
      <c r="CK884" s="281"/>
      <c r="CL884" s="281"/>
      <c r="CM884" s="281"/>
      <c r="CN884" s="281"/>
      <c r="CO884" s="281"/>
      <c r="CP884" s="281"/>
      <c r="CQ884" s="281"/>
      <c r="CR884" s="281"/>
      <c r="CS884" s="281"/>
      <c r="CT884" s="281"/>
      <c r="CU884" s="281"/>
      <c r="CV884" s="281"/>
      <c r="CW884" s="281"/>
      <c r="CX884" s="281"/>
      <c r="CY884" s="281"/>
      <c r="CZ884" s="281"/>
      <c r="DA884" s="281"/>
      <c r="DB884" s="281"/>
      <c r="DC884" s="281"/>
      <c r="DD884" s="281"/>
      <c r="DE884" s="281"/>
      <c r="DF884" s="281"/>
      <c r="DG884" s="281"/>
      <c r="DH884" s="281"/>
      <c r="DI884" s="281"/>
      <c r="DJ884" s="281"/>
      <c r="DK884" s="281"/>
      <c r="DL884" s="281"/>
      <c r="DM884" s="281"/>
      <c r="DN884" s="281"/>
      <c r="DO884" s="281"/>
      <c r="DP884" s="281"/>
      <c r="DQ884" s="281"/>
      <c r="DR884" s="281"/>
      <c r="DS884" s="281"/>
      <c r="DT884" s="281"/>
      <c r="DU884" s="281"/>
      <c r="DV884" s="281"/>
      <c r="DW884" s="281"/>
      <c r="DX884" s="281"/>
      <c r="DY884" s="281"/>
      <c r="DZ884" s="281"/>
      <c r="EA884" s="281"/>
      <c r="EB884" s="281"/>
      <c r="EC884" s="281"/>
      <c r="ED884" s="281"/>
      <c r="EE884" s="281"/>
      <c r="EF884" s="281"/>
      <c r="EG884" s="281"/>
      <c r="EH884" s="281"/>
      <c r="EI884" s="281"/>
      <c r="EJ884" s="281"/>
      <c r="EK884" s="281"/>
      <c r="EL884" s="281"/>
      <c r="EM884" s="281"/>
      <c r="EN884" s="281"/>
      <c r="EO884" s="281"/>
      <c r="EP884" s="281"/>
      <c r="EQ884" s="281"/>
      <c r="ER884" s="281"/>
      <c r="ES884" s="281"/>
      <c r="ET884" s="281"/>
      <c r="EU884" s="281"/>
      <c r="EV884" s="281"/>
      <c r="EW884" s="281"/>
      <c r="EX884" s="281"/>
      <c r="EY884" s="281"/>
      <c r="EZ884" s="281"/>
      <c r="FA884" s="281"/>
      <c r="FB884" s="281"/>
      <c r="FC884" s="281"/>
      <c r="FD884" s="281"/>
      <c r="FE884" s="281"/>
      <c r="FF884" s="281"/>
      <c r="FG884" s="281"/>
      <c r="FH884" s="281"/>
      <c r="FI884" s="281"/>
      <c r="FJ884" s="281"/>
      <c r="FK884" s="281"/>
      <c r="FL884" s="281"/>
      <c r="FM884" s="281"/>
      <c r="FN884" s="281"/>
      <c r="FO884" s="281"/>
      <c r="FP884" s="281"/>
      <c r="FQ884" s="281"/>
      <c r="FR884" s="281"/>
      <c r="FS884" s="281"/>
      <c r="FT884" s="281"/>
      <c r="FU884" s="281"/>
      <c r="FV884" s="281"/>
      <c r="FW884" s="281"/>
      <c r="FX884" s="281"/>
      <c r="FY884" s="281"/>
      <c r="FZ884" s="281"/>
      <c r="GA884" s="281"/>
      <c r="GB884" s="281"/>
      <c r="GC884" s="281"/>
      <c r="GD884" s="281"/>
      <c r="GE884" s="281"/>
      <c r="GF884" s="281"/>
    </row>
    <row r="885" spans="1:188" s="80" customFormat="1" x14ac:dyDescent="0.25">
      <c r="A885" s="71"/>
      <c r="B885" s="67" t="s">
        <v>55</v>
      </c>
      <c r="C885" s="187"/>
      <c r="D885" s="73">
        <v>3</v>
      </c>
      <c r="E885" s="176">
        <v>3</v>
      </c>
      <c r="F885" s="164"/>
      <c r="G885" s="188"/>
      <c r="H885" s="164"/>
      <c r="I885" s="130"/>
      <c r="J885" s="68"/>
      <c r="K885" s="234"/>
      <c r="L885" s="235"/>
      <c r="M885" s="234"/>
      <c r="N885" s="89"/>
      <c r="O885" s="89"/>
      <c r="P885" s="89"/>
      <c r="Q885" s="89"/>
      <c r="R885" s="89"/>
      <c r="S885" s="89"/>
      <c r="T885" s="89"/>
      <c r="U885" s="89"/>
      <c r="V885" s="281"/>
      <c r="W885" s="281"/>
      <c r="X885" s="281"/>
      <c r="Y885" s="281"/>
      <c r="Z885" s="281"/>
      <c r="AA885" s="281"/>
      <c r="AB885" s="281"/>
      <c r="AC885" s="281"/>
      <c r="AD885" s="281"/>
      <c r="AE885" s="281"/>
      <c r="AF885" s="281"/>
      <c r="AG885" s="281"/>
      <c r="AH885" s="281"/>
      <c r="AI885" s="281"/>
      <c r="AJ885" s="281"/>
      <c r="AK885" s="281"/>
      <c r="AL885" s="281"/>
      <c r="AM885" s="281"/>
      <c r="AN885" s="281"/>
      <c r="AO885" s="281"/>
      <c r="AP885" s="281"/>
      <c r="AQ885" s="281"/>
      <c r="AR885" s="281"/>
      <c r="AS885" s="281"/>
      <c r="AT885" s="281"/>
      <c r="AU885" s="281"/>
      <c r="AV885" s="281"/>
      <c r="AW885" s="281"/>
      <c r="AX885" s="281"/>
      <c r="AY885" s="281"/>
      <c r="AZ885" s="281"/>
      <c r="BA885" s="281"/>
      <c r="BB885" s="281"/>
      <c r="BC885" s="281"/>
      <c r="BD885" s="281"/>
      <c r="BE885" s="281"/>
      <c r="BF885" s="281"/>
      <c r="BG885" s="281"/>
      <c r="BH885" s="281"/>
      <c r="BI885" s="281"/>
      <c r="BJ885" s="281"/>
      <c r="BK885" s="281"/>
      <c r="BL885" s="281"/>
      <c r="BM885" s="281"/>
      <c r="BN885" s="281"/>
      <c r="BO885" s="281"/>
      <c r="BP885" s="281"/>
      <c r="BQ885" s="281"/>
      <c r="BR885" s="281"/>
      <c r="BS885" s="281"/>
      <c r="BT885" s="281"/>
      <c r="BU885" s="281"/>
      <c r="BV885" s="281"/>
      <c r="BW885" s="281"/>
      <c r="BX885" s="281"/>
      <c r="BY885" s="281"/>
      <c r="BZ885" s="281"/>
      <c r="CA885" s="281"/>
      <c r="CB885" s="281"/>
      <c r="CC885" s="281"/>
      <c r="CD885" s="281"/>
      <c r="CE885" s="281"/>
      <c r="CF885" s="281"/>
      <c r="CG885" s="281"/>
      <c r="CH885" s="281"/>
      <c r="CI885" s="281"/>
      <c r="CJ885" s="281"/>
      <c r="CK885" s="281"/>
      <c r="CL885" s="281"/>
      <c r="CM885" s="281"/>
      <c r="CN885" s="281"/>
      <c r="CO885" s="281"/>
      <c r="CP885" s="281"/>
      <c r="CQ885" s="281"/>
      <c r="CR885" s="281"/>
      <c r="CS885" s="281"/>
      <c r="CT885" s="281"/>
      <c r="CU885" s="281"/>
      <c r="CV885" s="281"/>
      <c r="CW885" s="281"/>
      <c r="CX885" s="281"/>
      <c r="CY885" s="281"/>
      <c r="CZ885" s="281"/>
      <c r="DA885" s="281"/>
      <c r="DB885" s="281"/>
      <c r="DC885" s="281"/>
      <c r="DD885" s="281"/>
      <c r="DE885" s="281"/>
      <c r="DF885" s="281"/>
      <c r="DG885" s="281"/>
      <c r="DH885" s="281"/>
      <c r="DI885" s="281"/>
      <c r="DJ885" s="281"/>
      <c r="DK885" s="281"/>
      <c r="DL885" s="281"/>
      <c r="DM885" s="281"/>
      <c r="DN885" s="281"/>
      <c r="DO885" s="281"/>
      <c r="DP885" s="281"/>
      <c r="DQ885" s="281"/>
      <c r="DR885" s="281"/>
      <c r="DS885" s="281"/>
      <c r="DT885" s="281"/>
      <c r="DU885" s="281"/>
      <c r="DV885" s="281"/>
      <c r="DW885" s="281"/>
      <c r="DX885" s="281"/>
      <c r="DY885" s="281"/>
      <c r="DZ885" s="281"/>
      <c r="EA885" s="281"/>
      <c r="EB885" s="281"/>
      <c r="EC885" s="281"/>
      <c r="ED885" s="281"/>
      <c r="EE885" s="281"/>
      <c r="EF885" s="281"/>
      <c r="EG885" s="281"/>
      <c r="EH885" s="281"/>
      <c r="EI885" s="281"/>
      <c r="EJ885" s="281"/>
      <c r="EK885" s="281"/>
      <c r="EL885" s="281"/>
      <c r="EM885" s="281"/>
      <c r="EN885" s="281"/>
      <c r="EO885" s="281"/>
      <c r="EP885" s="281"/>
      <c r="EQ885" s="281"/>
      <c r="ER885" s="281"/>
      <c r="ES885" s="281"/>
      <c r="ET885" s="281"/>
      <c r="EU885" s="281"/>
      <c r="EV885" s="281"/>
      <c r="EW885" s="281"/>
      <c r="EX885" s="281"/>
      <c r="EY885" s="281"/>
      <c r="EZ885" s="281"/>
      <c r="FA885" s="281"/>
      <c r="FB885" s="281"/>
      <c r="FC885" s="281"/>
      <c r="FD885" s="281"/>
      <c r="FE885" s="281"/>
      <c r="FF885" s="281"/>
      <c r="FG885" s="281"/>
      <c r="FH885" s="281"/>
      <c r="FI885" s="281"/>
      <c r="FJ885" s="281"/>
      <c r="FK885" s="281"/>
      <c r="FL885" s="281"/>
      <c r="FM885" s="281"/>
      <c r="FN885" s="281"/>
      <c r="FO885" s="281"/>
      <c r="FP885" s="281"/>
      <c r="FQ885" s="281"/>
      <c r="FR885" s="281"/>
      <c r="FS885" s="281"/>
      <c r="FT885" s="281"/>
      <c r="FU885" s="281"/>
      <c r="FV885" s="281"/>
      <c r="FW885" s="281"/>
      <c r="FX885" s="281"/>
      <c r="FY885" s="281"/>
      <c r="FZ885" s="281"/>
      <c r="GA885" s="281"/>
      <c r="GB885" s="281"/>
      <c r="GC885" s="281"/>
      <c r="GD885" s="281"/>
      <c r="GE885" s="281"/>
      <c r="GF885" s="281"/>
    </row>
    <row r="886" spans="1:188" s="80" customFormat="1" x14ac:dyDescent="0.25">
      <c r="A886" s="71"/>
      <c r="B886" s="67" t="s">
        <v>19</v>
      </c>
      <c r="C886" s="187"/>
      <c r="D886" s="73">
        <v>2.1</v>
      </c>
      <c r="E886" s="176">
        <v>2.1</v>
      </c>
      <c r="F886" s="164"/>
      <c r="G886" s="188"/>
      <c r="H886" s="164"/>
      <c r="I886" s="130"/>
      <c r="J886" s="68"/>
      <c r="K886" s="234"/>
      <c r="L886" s="235"/>
      <c r="M886" s="234"/>
      <c r="N886" s="89"/>
      <c r="O886" s="89"/>
      <c r="P886" s="89"/>
      <c r="Q886" s="89"/>
      <c r="R886" s="89"/>
      <c r="S886" s="89"/>
      <c r="T886" s="89"/>
      <c r="U886" s="89"/>
      <c r="V886" s="281"/>
      <c r="W886" s="281"/>
      <c r="X886" s="281"/>
      <c r="Y886" s="281"/>
      <c r="Z886" s="281"/>
      <c r="AA886" s="281"/>
      <c r="AB886" s="281"/>
      <c r="AC886" s="281"/>
      <c r="AD886" s="281"/>
      <c r="AE886" s="281"/>
      <c r="AF886" s="281"/>
      <c r="AG886" s="281"/>
      <c r="AH886" s="281"/>
      <c r="AI886" s="281"/>
      <c r="AJ886" s="281"/>
      <c r="AK886" s="281"/>
      <c r="AL886" s="281"/>
      <c r="AM886" s="281"/>
      <c r="AN886" s="281"/>
      <c r="AO886" s="281"/>
      <c r="AP886" s="281"/>
      <c r="AQ886" s="281"/>
      <c r="AR886" s="281"/>
      <c r="AS886" s="281"/>
      <c r="AT886" s="281"/>
      <c r="AU886" s="281"/>
      <c r="AV886" s="281"/>
      <c r="AW886" s="281"/>
      <c r="AX886" s="281"/>
      <c r="AY886" s="281"/>
      <c r="AZ886" s="281"/>
      <c r="BA886" s="281"/>
      <c r="BB886" s="281"/>
      <c r="BC886" s="281"/>
      <c r="BD886" s="281"/>
      <c r="BE886" s="281"/>
      <c r="BF886" s="281"/>
      <c r="BG886" s="281"/>
      <c r="BH886" s="281"/>
      <c r="BI886" s="281"/>
      <c r="BJ886" s="281"/>
      <c r="BK886" s="281"/>
      <c r="BL886" s="281"/>
      <c r="BM886" s="281"/>
      <c r="BN886" s="281"/>
      <c r="BO886" s="281"/>
      <c r="BP886" s="281"/>
      <c r="BQ886" s="281"/>
      <c r="BR886" s="281"/>
      <c r="BS886" s="281"/>
      <c r="BT886" s="281"/>
      <c r="BU886" s="281"/>
      <c r="BV886" s="281"/>
      <c r="BW886" s="281"/>
      <c r="BX886" s="281"/>
      <c r="BY886" s="281"/>
      <c r="BZ886" s="281"/>
      <c r="CA886" s="281"/>
      <c r="CB886" s="281"/>
      <c r="CC886" s="281"/>
      <c r="CD886" s="281"/>
      <c r="CE886" s="281"/>
      <c r="CF886" s="281"/>
      <c r="CG886" s="281"/>
      <c r="CH886" s="281"/>
      <c r="CI886" s="281"/>
      <c r="CJ886" s="281"/>
      <c r="CK886" s="281"/>
      <c r="CL886" s="281"/>
      <c r="CM886" s="281"/>
      <c r="CN886" s="281"/>
      <c r="CO886" s="281"/>
      <c r="CP886" s="281"/>
      <c r="CQ886" s="281"/>
      <c r="CR886" s="281"/>
      <c r="CS886" s="281"/>
      <c r="CT886" s="281"/>
      <c r="CU886" s="281"/>
      <c r="CV886" s="281"/>
      <c r="CW886" s="281"/>
      <c r="CX886" s="281"/>
      <c r="CY886" s="281"/>
      <c r="CZ886" s="281"/>
      <c r="DA886" s="281"/>
      <c r="DB886" s="281"/>
      <c r="DC886" s="281"/>
      <c r="DD886" s="281"/>
      <c r="DE886" s="281"/>
      <c r="DF886" s="281"/>
      <c r="DG886" s="281"/>
      <c r="DH886" s="281"/>
      <c r="DI886" s="281"/>
      <c r="DJ886" s="281"/>
      <c r="DK886" s="281"/>
      <c r="DL886" s="281"/>
      <c r="DM886" s="281"/>
      <c r="DN886" s="281"/>
      <c r="DO886" s="281"/>
      <c r="DP886" s="281"/>
      <c r="DQ886" s="281"/>
      <c r="DR886" s="281"/>
      <c r="DS886" s="281"/>
      <c r="DT886" s="281"/>
      <c r="DU886" s="281"/>
      <c r="DV886" s="281"/>
      <c r="DW886" s="281"/>
      <c r="DX886" s="281"/>
      <c r="DY886" s="281"/>
      <c r="DZ886" s="281"/>
      <c r="EA886" s="281"/>
      <c r="EB886" s="281"/>
      <c r="EC886" s="281"/>
      <c r="ED886" s="281"/>
      <c r="EE886" s="281"/>
      <c r="EF886" s="281"/>
      <c r="EG886" s="281"/>
      <c r="EH886" s="281"/>
      <c r="EI886" s="281"/>
      <c r="EJ886" s="281"/>
      <c r="EK886" s="281"/>
      <c r="EL886" s="281"/>
      <c r="EM886" s="281"/>
      <c r="EN886" s="281"/>
      <c r="EO886" s="281"/>
      <c r="EP886" s="281"/>
      <c r="EQ886" s="281"/>
      <c r="ER886" s="281"/>
      <c r="ES886" s="281"/>
      <c r="ET886" s="281"/>
      <c r="EU886" s="281"/>
      <c r="EV886" s="281"/>
      <c r="EW886" s="281"/>
      <c r="EX886" s="281"/>
      <c r="EY886" s="281"/>
      <c r="EZ886" s="281"/>
      <c r="FA886" s="281"/>
      <c r="FB886" s="281"/>
      <c r="FC886" s="281"/>
      <c r="FD886" s="281"/>
      <c r="FE886" s="281"/>
      <c r="FF886" s="281"/>
      <c r="FG886" s="281"/>
      <c r="FH886" s="281"/>
      <c r="FI886" s="281"/>
      <c r="FJ886" s="281"/>
      <c r="FK886" s="281"/>
      <c r="FL886" s="281"/>
      <c r="FM886" s="281"/>
      <c r="FN886" s="281"/>
      <c r="FO886" s="281"/>
      <c r="FP886" s="281"/>
      <c r="FQ886" s="281"/>
      <c r="FR886" s="281"/>
      <c r="FS886" s="281"/>
      <c r="FT886" s="281"/>
      <c r="FU886" s="281"/>
      <c r="FV886" s="281"/>
      <c r="FW886" s="281"/>
      <c r="FX886" s="281"/>
      <c r="FY886" s="281"/>
      <c r="FZ886" s="281"/>
      <c r="GA886" s="281"/>
      <c r="GB886" s="281"/>
      <c r="GC886" s="281"/>
      <c r="GD886" s="281"/>
      <c r="GE886" s="281"/>
      <c r="GF886" s="281"/>
    </row>
    <row r="887" spans="1:188" s="80" customFormat="1" x14ac:dyDescent="0.25">
      <c r="A887" s="71"/>
      <c r="B887" s="67" t="s">
        <v>21</v>
      </c>
      <c r="C887" s="187"/>
      <c r="D887" s="73">
        <v>0.2</v>
      </c>
      <c r="E887" s="176">
        <v>0.2</v>
      </c>
      <c r="F887" s="164"/>
      <c r="G887" s="188"/>
      <c r="H887" s="164"/>
      <c r="I887" s="130"/>
      <c r="J887" s="68"/>
      <c r="K887" s="234"/>
      <c r="L887" s="235"/>
      <c r="M887" s="234"/>
      <c r="N887" s="89"/>
      <c r="O887" s="89"/>
      <c r="P887" s="89"/>
      <c r="Q887" s="89"/>
      <c r="R887" s="89"/>
      <c r="S887" s="89"/>
      <c r="T887" s="89"/>
      <c r="U887" s="89"/>
      <c r="V887" s="281"/>
      <c r="W887" s="281"/>
      <c r="X887" s="281"/>
      <c r="Y887" s="281"/>
      <c r="Z887" s="281"/>
      <c r="AA887" s="281"/>
      <c r="AB887" s="281"/>
      <c r="AC887" s="281"/>
      <c r="AD887" s="281"/>
      <c r="AE887" s="281"/>
      <c r="AF887" s="281"/>
      <c r="AG887" s="281"/>
      <c r="AH887" s="281"/>
      <c r="AI887" s="281"/>
      <c r="AJ887" s="281"/>
      <c r="AK887" s="281"/>
      <c r="AL887" s="281"/>
      <c r="AM887" s="281"/>
      <c r="AN887" s="281"/>
      <c r="AO887" s="281"/>
      <c r="AP887" s="281"/>
      <c r="AQ887" s="281"/>
      <c r="AR887" s="281"/>
      <c r="AS887" s="281"/>
      <c r="AT887" s="281"/>
      <c r="AU887" s="281"/>
      <c r="AV887" s="281"/>
      <c r="AW887" s="281"/>
      <c r="AX887" s="281"/>
      <c r="AY887" s="281"/>
      <c r="AZ887" s="281"/>
      <c r="BA887" s="281"/>
      <c r="BB887" s="281"/>
      <c r="BC887" s="281"/>
      <c r="BD887" s="281"/>
      <c r="BE887" s="281"/>
      <c r="BF887" s="281"/>
      <c r="BG887" s="281"/>
      <c r="BH887" s="281"/>
      <c r="BI887" s="281"/>
      <c r="BJ887" s="281"/>
      <c r="BK887" s="281"/>
      <c r="BL887" s="281"/>
      <c r="BM887" s="281"/>
      <c r="BN887" s="281"/>
      <c r="BO887" s="281"/>
      <c r="BP887" s="281"/>
      <c r="BQ887" s="281"/>
      <c r="BR887" s="281"/>
      <c r="BS887" s="281"/>
      <c r="BT887" s="281"/>
      <c r="BU887" s="281"/>
      <c r="BV887" s="281"/>
      <c r="BW887" s="281"/>
      <c r="BX887" s="281"/>
      <c r="BY887" s="281"/>
      <c r="BZ887" s="281"/>
      <c r="CA887" s="281"/>
      <c r="CB887" s="281"/>
      <c r="CC887" s="281"/>
      <c r="CD887" s="281"/>
      <c r="CE887" s="281"/>
      <c r="CF887" s="281"/>
      <c r="CG887" s="281"/>
      <c r="CH887" s="281"/>
      <c r="CI887" s="281"/>
      <c r="CJ887" s="281"/>
      <c r="CK887" s="281"/>
      <c r="CL887" s="281"/>
      <c r="CM887" s="281"/>
      <c r="CN887" s="281"/>
      <c r="CO887" s="281"/>
      <c r="CP887" s="281"/>
      <c r="CQ887" s="281"/>
      <c r="CR887" s="281"/>
      <c r="CS887" s="281"/>
      <c r="CT887" s="281"/>
      <c r="CU887" s="281"/>
      <c r="CV887" s="281"/>
      <c r="CW887" s="281"/>
      <c r="CX887" s="281"/>
      <c r="CY887" s="281"/>
      <c r="CZ887" s="281"/>
      <c r="DA887" s="281"/>
      <c r="DB887" s="281"/>
      <c r="DC887" s="281"/>
      <c r="DD887" s="281"/>
      <c r="DE887" s="281"/>
      <c r="DF887" s="281"/>
      <c r="DG887" s="281"/>
      <c r="DH887" s="281"/>
      <c r="DI887" s="281"/>
      <c r="DJ887" s="281"/>
      <c r="DK887" s="281"/>
      <c r="DL887" s="281"/>
      <c r="DM887" s="281"/>
      <c r="DN887" s="281"/>
      <c r="DO887" s="281"/>
      <c r="DP887" s="281"/>
      <c r="DQ887" s="281"/>
      <c r="DR887" s="281"/>
      <c r="DS887" s="281"/>
      <c r="DT887" s="281"/>
      <c r="DU887" s="281"/>
      <c r="DV887" s="281"/>
      <c r="DW887" s="281"/>
      <c r="DX887" s="281"/>
      <c r="DY887" s="281"/>
      <c r="DZ887" s="281"/>
      <c r="EA887" s="281"/>
      <c r="EB887" s="281"/>
      <c r="EC887" s="281"/>
      <c r="ED887" s="281"/>
      <c r="EE887" s="281"/>
      <c r="EF887" s="281"/>
      <c r="EG887" s="281"/>
      <c r="EH887" s="281"/>
      <c r="EI887" s="281"/>
      <c r="EJ887" s="281"/>
      <c r="EK887" s="281"/>
      <c r="EL887" s="281"/>
      <c r="EM887" s="281"/>
      <c r="EN887" s="281"/>
      <c r="EO887" s="281"/>
      <c r="EP887" s="281"/>
      <c r="EQ887" s="281"/>
      <c r="ER887" s="281"/>
      <c r="ES887" s="281"/>
      <c r="ET887" s="281"/>
      <c r="EU887" s="281"/>
      <c r="EV887" s="281"/>
      <c r="EW887" s="281"/>
      <c r="EX887" s="281"/>
      <c r="EY887" s="281"/>
      <c r="EZ887" s="281"/>
      <c r="FA887" s="281"/>
      <c r="FB887" s="281"/>
      <c r="FC887" s="281"/>
      <c r="FD887" s="281"/>
      <c r="FE887" s="281"/>
      <c r="FF887" s="281"/>
      <c r="FG887" s="281"/>
      <c r="FH887" s="281"/>
      <c r="FI887" s="281"/>
      <c r="FJ887" s="281"/>
      <c r="FK887" s="281"/>
      <c r="FL887" s="281"/>
      <c r="FM887" s="281"/>
      <c r="FN887" s="281"/>
      <c r="FO887" s="281"/>
      <c r="FP887" s="281"/>
      <c r="FQ887" s="281"/>
      <c r="FR887" s="281"/>
      <c r="FS887" s="281"/>
      <c r="FT887" s="281"/>
      <c r="FU887" s="281"/>
      <c r="FV887" s="281"/>
      <c r="FW887" s="281"/>
      <c r="FX887" s="281"/>
      <c r="FY887" s="281"/>
      <c r="FZ887" s="281"/>
      <c r="GA887" s="281"/>
      <c r="GB887" s="281"/>
      <c r="GC887" s="281"/>
      <c r="GD887" s="281"/>
      <c r="GE887" s="281"/>
      <c r="GF887" s="281"/>
    </row>
    <row r="888" spans="1:188" s="80" customFormat="1" x14ac:dyDescent="0.25">
      <c r="A888" s="71"/>
      <c r="B888" s="67" t="s">
        <v>130</v>
      </c>
      <c r="C888" s="187"/>
      <c r="D888" s="73"/>
      <c r="E888" s="176">
        <v>12</v>
      </c>
      <c r="F888" s="164"/>
      <c r="G888" s="188"/>
      <c r="H888" s="164"/>
      <c r="I888" s="130"/>
      <c r="J888" s="68"/>
      <c r="K888" s="234"/>
      <c r="L888" s="235"/>
      <c r="M888" s="234"/>
      <c r="N888" s="89"/>
      <c r="O888" s="89"/>
      <c r="P888" s="89"/>
      <c r="Q888" s="89"/>
      <c r="R888" s="89"/>
      <c r="S888" s="89"/>
      <c r="T888" s="89"/>
      <c r="U888" s="89"/>
      <c r="V888" s="281"/>
      <c r="W888" s="281"/>
      <c r="X888" s="281"/>
      <c r="Y888" s="281"/>
      <c r="Z888" s="281"/>
      <c r="AA888" s="281"/>
      <c r="AB888" s="281"/>
      <c r="AC888" s="281"/>
      <c r="AD888" s="281"/>
      <c r="AE888" s="281"/>
      <c r="AF888" s="281"/>
      <c r="AG888" s="281"/>
      <c r="AH888" s="281"/>
      <c r="AI888" s="281"/>
      <c r="AJ888" s="281"/>
      <c r="AK888" s="281"/>
      <c r="AL888" s="281"/>
      <c r="AM888" s="281"/>
      <c r="AN888" s="281"/>
      <c r="AO888" s="281"/>
      <c r="AP888" s="281"/>
      <c r="AQ888" s="281"/>
      <c r="AR888" s="281"/>
      <c r="AS888" s="281"/>
      <c r="AT888" s="281"/>
      <c r="AU888" s="281"/>
      <c r="AV888" s="281"/>
      <c r="AW888" s="281"/>
      <c r="AX888" s="281"/>
      <c r="AY888" s="281"/>
      <c r="AZ888" s="281"/>
      <c r="BA888" s="281"/>
      <c r="BB888" s="281"/>
      <c r="BC888" s="281"/>
      <c r="BD888" s="281"/>
      <c r="BE888" s="281"/>
      <c r="BF888" s="281"/>
      <c r="BG888" s="281"/>
      <c r="BH888" s="281"/>
      <c r="BI888" s="281"/>
      <c r="BJ888" s="281"/>
      <c r="BK888" s="281"/>
      <c r="BL888" s="281"/>
      <c r="BM888" s="281"/>
      <c r="BN888" s="281"/>
      <c r="BO888" s="281"/>
      <c r="BP888" s="281"/>
      <c r="BQ888" s="281"/>
      <c r="BR888" s="281"/>
      <c r="BS888" s="281"/>
      <c r="BT888" s="281"/>
      <c r="BU888" s="281"/>
      <c r="BV888" s="281"/>
      <c r="BW888" s="281"/>
      <c r="BX888" s="281"/>
      <c r="BY888" s="281"/>
      <c r="BZ888" s="281"/>
      <c r="CA888" s="281"/>
      <c r="CB888" s="281"/>
      <c r="CC888" s="281"/>
      <c r="CD888" s="281"/>
      <c r="CE888" s="281"/>
      <c r="CF888" s="281"/>
      <c r="CG888" s="281"/>
      <c r="CH888" s="281"/>
      <c r="CI888" s="281"/>
      <c r="CJ888" s="281"/>
      <c r="CK888" s="281"/>
      <c r="CL888" s="281"/>
      <c r="CM888" s="281"/>
      <c r="CN888" s="281"/>
      <c r="CO888" s="281"/>
      <c r="CP888" s="281"/>
      <c r="CQ888" s="281"/>
      <c r="CR888" s="281"/>
      <c r="CS888" s="281"/>
      <c r="CT888" s="281"/>
      <c r="CU888" s="281"/>
      <c r="CV888" s="281"/>
      <c r="CW888" s="281"/>
      <c r="CX888" s="281"/>
      <c r="CY888" s="281"/>
      <c r="CZ888" s="281"/>
      <c r="DA888" s="281"/>
      <c r="DB888" s="281"/>
      <c r="DC888" s="281"/>
      <c r="DD888" s="281"/>
      <c r="DE888" s="281"/>
      <c r="DF888" s="281"/>
      <c r="DG888" s="281"/>
      <c r="DH888" s="281"/>
      <c r="DI888" s="281"/>
      <c r="DJ888" s="281"/>
      <c r="DK888" s="281"/>
      <c r="DL888" s="281"/>
      <c r="DM888" s="281"/>
      <c r="DN888" s="281"/>
      <c r="DO888" s="281"/>
      <c r="DP888" s="281"/>
      <c r="DQ888" s="281"/>
      <c r="DR888" s="281"/>
      <c r="DS888" s="281"/>
      <c r="DT888" s="281"/>
      <c r="DU888" s="281"/>
      <c r="DV888" s="281"/>
      <c r="DW888" s="281"/>
      <c r="DX888" s="281"/>
      <c r="DY888" s="281"/>
      <c r="DZ888" s="281"/>
      <c r="EA888" s="281"/>
      <c r="EB888" s="281"/>
      <c r="EC888" s="281"/>
      <c r="ED888" s="281"/>
      <c r="EE888" s="281"/>
      <c r="EF888" s="281"/>
      <c r="EG888" s="281"/>
      <c r="EH888" s="281"/>
      <c r="EI888" s="281"/>
      <c r="EJ888" s="281"/>
      <c r="EK888" s="281"/>
      <c r="EL888" s="281"/>
      <c r="EM888" s="281"/>
      <c r="EN888" s="281"/>
      <c r="EO888" s="281"/>
      <c r="EP888" s="281"/>
      <c r="EQ888" s="281"/>
      <c r="ER888" s="281"/>
      <c r="ES888" s="281"/>
      <c r="ET888" s="281"/>
      <c r="EU888" s="281"/>
      <c r="EV888" s="281"/>
      <c r="EW888" s="281"/>
      <c r="EX888" s="281"/>
      <c r="EY888" s="281"/>
      <c r="EZ888" s="281"/>
      <c r="FA888" s="281"/>
      <c r="FB888" s="281"/>
      <c r="FC888" s="281"/>
      <c r="FD888" s="281"/>
      <c r="FE888" s="281"/>
      <c r="FF888" s="281"/>
      <c r="FG888" s="281"/>
      <c r="FH888" s="281"/>
      <c r="FI888" s="281"/>
      <c r="FJ888" s="281"/>
      <c r="FK888" s="281"/>
      <c r="FL888" s="281"/>
      <c r="FM888" s="281"/>
      <c r="FN888" s="281"/>
      <c r="FO888" s="281"/>
      <c r="FP888" s="281"/>
      <c r="FQ888" s="281"/>
      <c r="FR888" s="281"/>
      <c r="FS888" s="281"/>
      <c r="FT888" s="281"/>
      <c r="FU888" s="281"/>
      <c r="FV888" s="281"/>
      <c r="FW888" s="281"/>
      <c r="FX888" s="281"/>
      <c r="FY888" s="281"/>
      <c r="FZ888" s="281"/>
      <c r="GA888" s="281"/>
      <c r="GB888" s="281"/>
      <c r="GC888" s="281"/>
      <c r="GD888" s="281"/>
      <c r="GE888" s="281"/>
      <c r="GF888" s="281"/>
    </row>
    <row r="889" spans="1:188" s="80" customFormat="1" x14ac:dyDescent="0.25">
      <c r="A889" s="71"/>
      <c r="B889" s="67" t="s">
        <v>36</v>
      </c>
      <c r="C889" s="187"/>
      <c r="D889" s="73">
        <v>7.98</v>
      </c>
      <c r="E889" s="176">
        <v>6</v>
      </c>
      <c r="F889" s="164"/>
      <c r="G889" s="188"/>
      <c r="H889" s="164"/>
      <c r="I889" s="130"/>
      <c r="J889" s="68"/>
      <c r="K889" s="234"/>
      <c r="L889" s="235"/>
      <c r="M889" s="234"/>
      <c r="N889" s="89"/>
      <c r="O889" s="89"/>
      <c r="P889" s="89"/>
      <c r="Q889" s="89"/>
      <c r="R889" s="89"/>
      <c r="S889" s="89"/>
      <c r="T889" s="89"/>
      <c r="U889" s="89"/>
      <c r="V889" s="281"/>
      <c r="W889" s="281"/>
      <c r="X889" s="281"/>
      <c r="Y889" s="281"/>
      <c r="Z889" s="281"/>
      <c r="AA889" s="281"/>
      <c r="AB889" s="281"/>
      <c r="AC889" s="281"/>
      <c r="AD889" s="281"/>
      <c r="AE889" s="281"/>
      <c r="AF889" s="281"/>
      <c r="AG889" s="281"/>
      <c r="AH889" s="281"/>
      <c r="AI889" s="281"/>
      <c r="AJ889" s="281"/>
      <c r="AK889" s="281"/>
      <c r="AL889" s="281"/>
      <c r="AM889" s="281"/>
      <c r="AN889" s="281"/>
      <c r="AO889" s="281"/>
      <c r="AP889" s="281"/>
      <c r="AQ889" s="281"/>
      <c r="AR889" s="281"/>
      <c r="AS889" s="281"/>
      <c r="AT889" s="281"/>
      <c r="AU889" s="281"/>
      <c r="AV889" s="281"/>
      <c r="AW889" s="281"/>
      <c r="AX889" s="281"/>
      <c r="AY889" s="281"/>
      <c r="AZ889" s="281"/>
      <c r="BA889" s="281"/>
      <c r="BB889" s="281"/>
      <c r="BC889" s="281"/>
      <c r="BD889" s="281"/>
      <c r="BE889" s="281"/>
      <c r="BF889" s="281"/>
      <c r="BG889" s="281"/>
      <c r="BH889" s="281"/>
      <c r="BI889" s="281"/>
      <c r="BJ889" s="281"/>
      <c r="BK889" s="281"/>
      <c r="BL889" s="281"/>
      <c r="BM889" s="281"/>
      <c r="BN889" s="281"/>
      <c r="BO889" s="281"/>
      <c r="BP889" s="281"/>
      <c r="BQ889" s="281"/>
      <c r="BR889" s="281"/>
      <c r="BS889" s="281"/>
      <c r="BT889" s="281"/>
      <c r="BU889" s="281"/>
      <c r="BV889" s="281"/>
      <c r="BW889" s="281"/>
      <c r="BX889" s="281"/>
      <c r="BY889" s="281"/>
      <c r="BZ889" s="281"/>
      <c r="CA889" s="281"/>
      <c r="CB889" s="281"/>
      <c r="CC889" s="281"/>
      <c r="CD889" s="281"/>
      <c r="CE889" s="281"/>
      <c r="CF889" s="281"/>
      <c r="CG889" s="281"/>
      <c r="CH889" s="281"/>
      <c r="CI889" s="281"/>
      <c r="CJ889" s="281"/>
      <c r="CK889" s="281"/>
      <c r="CL889" s="281"/>
      <c r="CM889" s="281"/>
      <c r="CN889" s="281"/>
      <c r="CO889" s="281"/>
      <c r="CP889" s="281"/>
      <c r="CQ889" s="281"/>
      <c r="CR889" s="281"/>
      <c r="CS889" s="281"/>
      <c r="CT889" s="281"/>
      <c r="CU889" s="281"/>
      <c r="CV889" s="281"/>
      <c r="CW889" s="281"/>
      <c r="CX889" s="281"/>
      <c r="CY889" s="281"/>
      <c r="CZ889" s="281"/>
      <c r="DA889" s="281"/>
      <c r="DB889" s="281"/>
      <c r="DC889" s="281"/>
      <c r="DD889" s="281"/>
      <c r="DE889" s="281"/>
      <c r="DF889" s="281"/>
      <c r="DG889" s="281"/>
      <c r="DH889" s="281"/>
      <c r="DI889" s="281"/>
      <c r="DJ889" s="281"/>
      <c r="DK889" s="281"/>
      <c r="DL889" s="281"/>
      <c r="DM889" s="281"/>
      <c r="DN889" s="281"/>
      <c r="DO889" s="281"/>
      <c r="DP889" s="281"/>
      <c r="DQ889" s="281"/>
      <c r="DR889" s="281"/>
      <c r="DS889" s="281"/>
      <c r="DT889" s="281"/>
      <c r="DU889" s="281"/>
      <c r="DV889" s="281"/>
      <c r="DW889" s="281"/>
      <c r="DX889" s="281"/>
      <c r="DY889" s="281"/>
      <c r="DZ889" s="281"/>
      <c r="EA889" s="281"/>
      <c r="EB889" s="281"/>
      <c r="EC889" s="281"/>
      <c r="ED889" s="281"/>
      <c r="EE889" s="281"/>
      <c r="EF889" s="281"/>
      <c r="EG889" s="281"/>
      <c r="EH889" s="281"/>
      <c r="EI889" s="281"/>
      <c r="EJ889" s="281"/>
      <c r="EK889" s="281"/>
      <c r="EL889" s="281"/>
      <c r="EM889" s="281"/>
      <c r="EN889" s="281"/>
      <c r="EO889" s="281"/>
      <c r="EP889" s="281"/>
      <c r="EQ889" s="281"/>
      <c r="ER889" s="281"/>
      <c r="ES889" s="281"/>
      <c r="ET889" s="281"/>
      <c r="EU889" s="281"/>
      <c r="EV889" s="281"/>
      <c r="EW889" s="281"/>
      <c r="EX889" s="281"/>
      <c r="EY889" s="281"/>
      <c r="EZ889" s="281"/>
      <c r="FA889" s="281"/>
      <c r="FB889" s="281"/>
      <c r="FC889" s="281"/>
      <c r="FD889" s="281"/>
      <c r="FE889" s="281"/>
      <c r="FF889" s="281"/>
      <c r="FG889" s="281"/>
      <c r="FH889" s="281"/>
      <c r="FI889" s="281"/>
      <c r="FJ889" s="281"/>
      <c r="FK889" s="281"/>
      <c r="FL889" s="281"/>
      <c r="FM889" s="281"/>
      <c r="FN889" s="281"/>
      <c r="FO889" s="281"/>
      <c r="FP889" s="281"/>
      <c r="FQ889" s="281"/>
      <c r="FR889" s="281"/>
      <c r="FS889" s="281"/>
      <c r="FT889" s="281"/>
      <c r="FU889" s="281"/>
      <c r="FV889" s="281"/>
      <c r="FW889" s="281"/>
      <c r="FX889" s="281"/>
      <c r="FY889" s="281"/>
      <c r="FZ889" s="281"/>
      <c r="GA889" s="281"/>
      <c r="GB889" s="281"/>
      <c r="GC889" s="281"/>
      <c r="GD889" s="281"/>
      <c r="GE889" s="281"/>
      <c r="GF889" s="281"/>
    </row>
    <row r="890" spans="1:188" s="80" customFormat="1" x14ac:dyDescent="0.25">
      <c r="A890" s="71"/>
      <c r="B890" s="67" t="s">
        <v>37</v>
      </c>
      <c r="C890" s="187"/>
      <c r="D890" s="73">
        <v>7.14</v>
      </c>
      <c r="E890" s="176">
        <v>6</v>
      </c>
      <c r="F890" s="164"/>
      <c r="G890" s="188"/>
      <c r="H890" s="164"/>
      <c r="I890" s="130"/>
      <c r="J890" s="68"/>
      <c r="K890" s="234"/>
      <c r="L890" s="235"/>
      <c r="M890" s="234"/>
      <c r="N890" s="89"/>
      <c r="O890" s="89"/>
      <c r="P890" s="89"/>
      <c r="Q890" s="89"/>
      <c r="R890" s="89"/>
      <c r="S890" s="89"/>
      <c r="T890" s="89"/>
      <c r="U890" s="89"/>
      <c r="V890" s="281"/>
      <c r="W890" s="281"/>
      <c r="X890" s="281"/>
      <c r="Y890" s="281"/>
      <c r="Z890" s="281"/>
      <c r="AA890" s="281"/>
      <c r="AB890" s="281"/>
      <c r="AC890" s="281"/>
      <c r="AD890" s="281"/>
      <c r="AE890" s="281"/>
      <c r="AF890" s="281"/>
      <c r="AG890" s="281"/>
      <c r="AH890" s="281"/>
      <c r="AI890" s="281"/>
      <c r="AJ890" s="281"/>
      <c r="AK890" s="281"/>
      <c r="AL890" s="281"/>
      <c r="AM890" s="281"/>
      <c r="AN890" s="281"/>
      <c r="AO890" s="281"/>
      <c r="AP890" s="281"/>
      <c r="AQ890" s="281"/>
      <c r="AR890" s="281"/>
      <c r="AS890" s="281"/>
      <c r="AT890" s="281"/>
      <c r="AU890" s="281"/>
      <c r="AV890" s="281"/>
      <c r="AW890" s="281"/>
      <c r="AX890" s="281"/>
      <c r="AY890" s="281"/>
      <c r="AZ890" s="281"/>
      <c r="BA890" s="281"/>
      <c r="BB890" s="281"/>
      <c r="BC890" s="281"/>
      <c r="BD890" s="281"/>
      <c r="BE890" s="281"/>
      <c r="BF890" s="281"/>
      <c r="BG890" s="281"/>
      <c r="BH890" s="281"/>
      <c r="BI890" s="281"/>
      <c r="BJ890" s="281"/>
      <c r="BK890" s="281"/>
      <c r="BL890" s="281"/>
      <c r="BM890" s="281"/>
      <c r="BN890" s="281"/>
      <c r="BO890" s="281"/>
      <c r="BP890" s="281"/>
      <c r="BQ890" s="281"/>
      <c r="BR890" s="281"/>
      <c r="BS890" s="281"/>
      <c r="BT890" s="281"/>
      <c r="BU890" s="281"/>
      <c r="BV890" s="281"/>
      <c r="BW890" s="281"/>
      <c r="BX890" s="281"/>
      <c r="BY890" s="281"/>
      <c r="BZ890" s="281"/>
      <c r="CA890" s="281"/>
      <c r="CB890" s="281"/>
      <c r="CC890" s="281"/>
      <c r="CD890" s="281"/>
      <c r="CE890" s="281"/>
      <c r="CF890" s="281"/>
      <c r="CG890" s="281"/>
      <c r="CH890" s="281"/>
      <c r="CI890" s="281"/>
      <c r="CJ890" s="281"/>
      <c r="CK890" s="281"/>
      <c r="CL890" s="281"/>
      <c r="CM890" s="281"/>
      <c r="CN890" s="281"/>
      <c r="CO890" s="281"/>
      <c r="CP890" s="281"/>
      <c r="CQ890" s="281"/>
      <c r="CR890" s="281"/>
      <c r="CS890" s="281"/>
      <c r="CT890" s="281"/>
      <c r="CU890" s="281"/>
      <c r="CV890" s="281"/>
      <c r="CW890" s="281"/>
      <c r="CX890" s="281"/>
      <c r="CY890" s="281"/>
      <c r="CZ890" s="281"/>
      <c r="DA890" s="281"/>
      <c r="DB890" s="281"/>
      <c r="DC890" s="281"/>
      <c r="DD890" s="281"/>
      <c r="DE890" s="281"/>
      <c r="DF890" s="281"/>
      <c r="DG890" s="281"/>
      <c r="DH890" s="281"/>
      <c r="DI890" s="281"/>
      <c r="DJ890" s="281"/>
      <c r="DK890" s="281"/>
      <c r="DL890" s="281"/>
      <c r="DM890" s="281"/>
      <c r="DN890" s="281"/>
      <c r="DO890" s="281"/>
      <c r="DP890" s="281"/>
      <c r="DQ890" s="281"/>
      <c r="DR890" s="281"/>
      <c r="DS890" s="281"/>
      <c r="DT890" s="281"/>
      <c r="DU890" s="281"/>
      <c r="DV890" s="281"/>
      <c r="DW890" s="281"/>
      <c r="DX890" s="281"/>
      <c r="DY890" s="281"/>
      <c r="DZ890" s="281"/>
      <c r="EA890" s="281"/>
      <c r="EB890" s="281"/>
      <c r="EC890" s="281"/>
      <c r="ED890" s="281"/>
      <c r="EE890" s="281"/>
      <c r="EF890" s="281"/>
      <c r="EG890" s="281"/>
      <c r="EH890" s="281"/>
      <c r="EI890" s="281"/>
      <c r="EJ890" s="281"/>
      <c r="EK890" s="281"/>
      <c r="EL890" s="281"/>
      <c r="EM890" s="281"/>
      <c r="EN890" s="281"/>
      <c r="EO890" s="281"/>
      <c r="EP890" s="281"/>
      <c r="EQ890" s="281"/>
      <c r="ER890" s="281"/>
      <c r="ES890" s="281"/>
      <c r="ET890" s="281"/>
      <c r="EU890" s="281"/>
      <c r="EV890" s="281"/>
      <c r="EW890" s="281"/>
      <c r="EX890" s="281"/>
      <c r="EY890" s="281"/>
      <c r="EZ890" s="281"/>
      <c r="FA890" s="281"/>
      <c r="FB890" s="281"/>
      <c r="FC890" s="281"/>
      <c r="FD890" s="281"/>
      <c r="FE890" s="281"/>
      <c r="FF890" s="281"/>
      <c r="FG890" s="281"/>
      <c r="FH890" s="281"/>
      <c r="FI890" s="281"/>
      <c r="FJ890" s="281"/>
      <c r="FK890" s="281"/>
      <c r="FL890" s="281"/>
      <c r="FM890" s="281"/>
      <c r="FN890" s="281"/>
      <c r="FO890" s="281"/>
      <c r="FP890" s="281"/>
      <c r="FQ890" s="281"/>
      <c r="FR890" s="281"/>
      <c r="FS890" s="281"/>
      <c r="FT890" s="281"/>
      <c r="FU890" s="281"/>
      <c r="FV890" s="281"/>
      <c r="FW890" s="281"/>
      <c r="FX890" s="281"/>
      <c r="FY890" s="281"/>
      <c r="FZ890" s="281"/>
      <c r="GA890" s="281"/>
      <c r="GB890" s="281"/>
      <c r="GC890" s="281"/>
      <c r="GD890" s="281"/>
      <c r="GE890" s="281"/>
      <c r="GF890" s="281"/>
    </row>
    <row r="891" spans="1:188" s="80" customFormat="1" x14ac:dyDescent="0.25">
      <c r="A891" s="71"/>
      <c r="B891" s="67" t="s">
        <v>38</v>
      </c>
      <c r="C891" s="187"/>
      <c r="D891" s="73">
        <v>2.2999999999999998</v>
      </c>
      <c r="E891" s="176">
        <v>2.2999999999999998</v>
      </c>
      <c r="F891" s="164"/>
      <c r="G891" s="188"/>
      <c r="H891" s="164"/>
      <c r="I891" s="130"/>
      <c r="J891" s="68"/>
      <c r="K891" s="234"/>
      <c r="L891" s="235"/>
      <c r="M891" s="234"/>
      <c r="N891" s="89"/>
      <c r="O891" s="89"/>
      <c r="P891" s="89"/>
      <c r="Q891" s="89"/>
      <c r="R891" s="89"/>
      <c r="S891" s="89"/>
      <c r="T891" s="89"/>
      <c r="U891" s="89"/>
      <c r="V891" s="281"/>
      <c r="W891" s="281"/>
      <c r="X891" s="281"/>
      <c r="Y891" s="281"/>
      <c r="Z891" s="281"/>
      <c r="AA891" s="281"/>
      <c r="AB891" s="281"/>
      <c r="AC891" s="281"/>
      <c r="AD891" s="281"/>
      <c r="AE891" s="281"/>
      <c r="AF891" s="281"/>
      <c r="AG891" s="281"/>
      <c r="AH891" s="281"/>
      <c r="AI891" s="281"/>
      <c r="AJ891" s="281"/>
      <c r="AK891" s="281"/>
      <c r="AL891" s="281"/>
      <c r="AM891" s="281"/>
      <c r="AN891" s="281"/>
      <c r="AO891" s="281"/>
      <c r="AP891" s="281"/>
      <c r="AQ891" s="281"/>
      <c r="AR891" s="281"/>
      <c r="AS891" s="281"/>
      <c r="AT891" s="281"/>
      <c r="AU891" s="281"/>
      <c r="AV891" s="281"/>
      <c r="AW891" s="281"/>
      <c r="AX891" s="281"/>
      <c r="AY891" s="281"/>
      <c r="AZ891" s="281"/>
      <c r="BA891" s="281"/>
      <c r="BB891" s="281"/>
      <c r="BC891" s="281"/>
      <c r="BD891" s="281"/>
      <c r="BE891" s="281"/>
      <c r="BF891" s="281"/>
      <c r="BG891" s="281"/>
      <c r="BH891" s="281"/>
      <c r="BI891" s="281"/>
      <c r="BJ891" s="281"/>
      <c r="BK891" s="281"/>
      <c r="BL891" s="281"/>
      <c r="BM891" s="281"/>
      <c r="BN891" s="281"/>
      <c r="BO891" s="281"/>
      <c r="BP891" s="281"/>
      <c r="BQ891" s="281"/>
      <c r="BR891" s="281"/>
      <c r="BS891" s="281"/>
      <c r="BT891" s="281"/>
      <c r="BU891" s="281"/>
      <c r="BV891" s="281"/>
      <c r="BW891" s="281"/>
      <c r="BX891" s="281"/>
      <c r="BY891" s="281"/>
      <c r="BZ891" s="281"/>
      <c r="CA891" s="281"/>
      <c r="CB891" s="281"/>
      <c r="CC891" s="281"/>
      <c r="CD891" s="281"/>
      <c r="CE891" s="281"/>
      <c r="CF891" s="281"/>
      <c r="CG891" s="281"/>
      <c r="CH891" s="281"/>
      <c r="CI891" s="281"/>
      <c r="CJ891" s="281"/>
      <c r="CK891" s="281"/>
      <c r="CL891" s="281"/>
      <c r="CM891" s="281"/>
      <c r="CN891" s="281"/>
      <c r="CO891" s="281"/>
      <c r="CP891" s="281"/>
      <c r="CQ891" s="281"/>
      <c r="CR891" s="281"/>
      <c r="CS891" s="281"/>
      <c r="CT891" s="281"/>
      <c r="CU891" s="281"/>
      <c r="CV891" s="281"/>
      <c r="CW891" s="281"/>
      <c r="CX891" s="281"/>
      <c r="CY891" s="281"/>
      <c r="CZ891" s="281"/>
      <c r="DA891" s="281"/>
      <c r="DB891" s="281"/>
      <c r="DC891" s="281"/>
      <c r="DD891" s="281"/>
      <c r="DE891" s="281"/>
      <c r="DF891" s="281"/>
      <c r="DG891" s="281"/>
      <c r="DH891" s="281"/>
      <c r="DI891" s="281"/>
      <c r="DJ891" s="281"/>
      <c r="DK891" s="281"/>
      <c r="DL891" s="281"/>
      <c r="DM891" s="281"/>
      <c r="DN891" s="281"/>
      <c r="DO891" s="281"/>
      <c r="DP891" s="281"/>
      <c r="DQ891" s="281"/>
      <c r="DR891" s="281"/>
      <c r="DS891" s="281"/>
      <c r="DT891" s="281"/>
      <c r="DU891" s="281"/>
      <c r="DV891" s="281"/>
      <c r="DW891" s="281"/>
      <c r="DX891" s="281"/>
      <c r="DY891" s="281"/>
      <c r="DZ891" s="281"/>
      <c r="EA891" s="281"/>
      <c r="EB891" s="281"/>
      <c r="EC891" s="281"/>
      <c r="ED891" s="281"/>
      <c r="EE891" s="281"/>
      <c r="EF891" s="281"/>
      <c r="EG891" s="281"/>
      <c r="EH891" s="281"/>
      <c r="EI891" s="281"/>
      <c r="EJ891" s="281"/>
      <c r="EK891" s="281"/>
      <c r="EL891" s="281"/>
      <c r="EM891" s="281"/>
      <c r="EN891" s="281"/>
      <c r="EO891" s="281"/>
      <c r="EP891" s="281"/>
      <c r="EQ891" s="281"/>
      <c r="ER891" s="281"/>
      <c r="ES891" s="281"/>
      <c r="ET891" s="281"/>
      <c r="EU891" s="281"/>
      <c r="EV891" s="281"/>
      <c r="EW891" s="281"/>
      <c r="EX891" s="281"/>
      <c r="EY891" s="281"/>
      <c r="EZ891" s="281"/>
      <c r="FA891" s="281"/>
      <c r="FB891" s="281"/>
      <c r="FC891" s="281"/>
      <c r="FD891" s="281"/>
      <c r="FE891" s="281"/>
      <c r="FF891" s="281"/>
      <c r="FG891" s="281"/>
      <c r="FH891" s="281"/>
      <c r="FI891" s="281"/>
      <c r="FJ891" s="281"/>
      <c r="FK891" s="281"/>
      <c r="FL891" s="281"/>
      <c r="FM891" s="281"/>
      <c r="FN891" s="281"/>
      <c r="FO891" s="281"/>
      <c r="FP891" s="281"/>
      <c r="FQ891" s="281"/>
      <c r="FR891" s="281"/>
      <c r="FS891" s="281"/>
      <c r="FT891" s="281"/>
      <c r="FU891" s="281"/>
      <c r="FV891" s="281"/>
      <c r="FW891" s="281"/>
      <c r="FX891" s="281"/>
      <c r="FY891" s="281"/>
      <c r="FZ891" s="281"/>
      <c r="GA891" s="281"/>
      <c r="GB891" s="281"/>
      <c r="GC891" s="281"/>
      <c r="GD891" s="281"/>
      <c r="GE891" s="281"/>
      <c r="GF891" s="281"/>
    </row>
    <row r="892" spans="1:188" s="80" customFormat="1" x14ac:dyDescent="0.25">
      <c r="A892" s="71"/>
      <c r="B892" s="67" t="s">
        <v>19</v>
      </c>
      <c r="C892" s="187"/>
      <c r="D892" s="73">
        <v>143</v>
      </c>
      <c r="E892" s="176">
        <v>143</v>
      </c>
      <c r="F892" s="164"/>
      <c r="G892" s="188"/>
      <c r="H892" s="164"/>
      <c r="I892" s="130"/>
      <c r="J892" s="68"/>
      <c r="K892" s="234"/>
      <c r="L892" s="235"/>
      <c r="M892" s="234"/>
      <c r="N892" s="89"/>
      <c r="O892" s="89"/>
      <c r="P892" s="89"/>
      <c r="Q892" s="89"/>
      <c r="R892" s="89"/>
      <c r="S892" s="89"/>
      <c r="T892" s="89"/>
      <c r="U892" s="89"/>
      <c r="V892" s="281"/>
      <c r="W892" s="281"/>
      <c r="X892" s="281"/>
      <c r="Y892" s="281"/>
      <c r="Z892" s="281"/>
      <c r="AA892" s="281"/>
      <c r="AB892" s="281"/>
      <c r="AC892" s="281"/>
      <c r="AD892" s="281"/>
      <c r="AE892" s="281"/>
      <c r="AF892" s="281"/>
      <c r="AG892" s="281"/>
      <c r="AH892" s="281"/>
      <c r="AI892" s="281"/>
      <c r="AJ892" s="281"/>
      <c r="AK892" s="281"/>
      <c r="AL892" s="281"/>
      <c r="AM892" s="281"/>
      <c r="AN892" s="281"/>
      <c r="AO892" s="281"/>
      <c r="AP892" s="281"/>
      <c r="AQ892" s="281"/>
      <c r="AR892" s="281"/>
      <c r="AS892" s="281"/>
      <c r="AT892" s="281"/>
      <c r="AU892" s="281"/>
      <c r="AV892" s="281"/>
      <c r="AW892" s="281"/>
      <c r="AX892" s="281"/>
      <c r="AY892" s="281"/>
      <c r="AZ892" s="281"/>
      <c r="BA892" s="281"/>
      <c r="BB892" s="281"/>
      <c r="BC892" s="281"/>
      <c r="BD892" s="281"/>
      <c r="BE892" s="281"/>
      <c r="BF892" s="281"/>
      <c r="BG892" s="281"/>
      <c r="BH892" s="281"/>
      <c r="BI892" s="281"/>
      <c r="BJ892" s="281"/>
      <c r="BK892" s="281"/>
      <c r="BL892" s="281"/>
      <c r="BM892" s="281"/>
      <c r="BN892" s="281"/>
      <c r="BO892" s="281"/>
      <c r="BP892" s="281"/>
      <c r="BQ892" s="281"/>
      <c r="BR892" s="281"/>
      <c r="BS892" s="281"/>
      <c r="BT892" s="281"/>
      <c r="BU892" s="281"/>
      <c r="BV892" s="281"/>
      <c r="BW892" s="281"/>
      <c r="BX892" s="281"/>
      <c r="BY892" s="281"/>
      <c r="BZ892" s="281"/>
      <c r="CA892" s="281"/>
      <c r="CB892" s="281"/>
      <c r="CC892" s="281"/>
      <c r="CD892" s="281"/>
      <c r="CE892" s="281"/>
      <c r="CF892" s="281"/>
      <c r="CG892" s="281"/>
      <c r="CH892" s="281"/>
      <c r="CI892" s="281"/>
      <c r="CJ892" s="281"/>
      <c r="CK892" s="281"/>
      <c r="CL892" s="281"/>
      <c r="CM892" s="281"/>
      <c r="CN892" s="281"/>
      <c r="CO892" s="281"/>
      <c r="CP892" s="281"/>
      <c r="CQ892" s="281"/>
      <c r="CR892" s="281"/>
      <c r="CS892" s="281"/>
      <c r="CT892" s="281"/>
      <c r="CU892" s="281"/>
      <c r="CV892" s="281"/>
      <c r="CW892" s="281"/>
      <c r="CX892" s="281"/>
      <c r="CY892" s="281"/>
      <c r="CZ892" s="281"/>
      <c r="DA892" s="281"/>
      <c r="DB892" s="281"/>
      <c r="DC892" s="281"/>
      <c r="DD892" s="281"/>
      <c r="DE892" s="281"/>
      <c r="DF892" s="281"/>
      <c r="DG892" s="281"/>
      <c r="DH892" s="281"/>
      <c r="DI892" s="281"/>
      <c r="DJ892" s="281"/>
      <c r="DK892" s="281"/>
      <c r="DL892" s="281"/>
      <c r="DM892" s="281"/>
      <c r="DN892" s="281"/>
      <c r="DO892" s="281"/>
      <c r="DP892" s="281"/>
      <c r="DQ892" s="281"/>
      <c r="DR892" s="281"/>
      <c r="DS892" s="281"/>
      <c r="DT892" s="281"/>
      <c r="DU892" s="281"/>
      <c r="DV892" s="281"/>
      <c r="DW892" s="281"/>
      <c r="DX892" s="281"/>
      <c r="DY892" s="281"/>
      <c r="DZ892" s="281"/>
      <c r="EA892" s="281"/>
      <c r="EB892" s="281"/>
      <c r="EC892" s="281"/>
      <c r="ED892" s="281"/>
      <c r="EE892" s="281"/>
      <c r="EF892" s="281"/>
      <c r="EG892" s="281"/>
      <c r="EH892" s="281"/>
      <c r="EI892" s="281"/>
      <c r="EJ892" s="281"/>
      <c r="EK892" s="281"/>
      <c r="EL892" s="281"/>
      <c r="EM892" s="281"/>
      <c r="EN892" s="281"/>
      <c r="EO892" s="281"/>
      <c r="EP892" s="281"/>
      <c r="EQ892" s="281"/>
      <c r="ER892" s="281"/>
      <c r="ES892" s="281"/>
      <c r="ET892" s="281"/>
      <c r="EU892" s="281"/>
      <c r="EV892" s="281"/>
      <c r="EW892" s="281"/>
      <c r="EX892" s="281"/>
      <c r="EY892" s="281"/>
      <c r="EZ892" s="281"/>
      <c r="FA892" s="281"/>
      <c r="FB892" s="281"/>
      <c r="FC892" s="281"/>
      <c r="FD892" s="281"/>
      <c r="FE892" s="281"/>
      <c r="FF892" s="281"/>
      <c r="FG892" s="281"/>
      <c r="FH892" s="281"/>
      <c r="FI892" s="281"/>
      <c r="FJ892" s="281"/>
      <c r="FK892" s="281"/>
      <c r="FL892" s="281"/>
      <c r="FM892" s="281"/>
      <c r="FN892" s="281"/>
      <c r="FO892" s="281"/>
      <c r="FP892" s="281"/>
      <c r="FQ892" s="281"/>
      <c r="FR892" s="281"/>
      <c r="FS892" s="281"/>
      <c r="FT892" s="281"/>
      <c r="FU892" s="281"/>
      <c r="FV892" s="281"/>
      <c r="FW892" s="281"/>
      <c r="FX892" s="281"/>
      <c r="FY892" s="281"/>
      <c r="FZ892" s="281"/>
      <c r="GA892" s="281"/>
      <c r="GB892" s="281"/>
      <c r="GC892" s="281"/>
      <c r="GD892" s="281"/>
      <c r="GE892" s="281"/>
      <c r="GF892" s="281"/>
    </row>
    <row r="893" spans="1:188" s="80" customFormat="1" x14ac:dyDescent="0.25">
      <c r="A893" s="71"/>
      <c r="B893" s="67" t="s">
        <v>21</v>
      </c>
      <c r="C893" s="187"/>
      <c r="D893" s="175">
        <v>1</v>
      </c>
      <c r="E893" s="176">
        <v>1</v>
      </c>
      <c r="F893" s="169"/>
      <c r="G893" s="169"/>
      <c r="H893" s="169"/>
      <c r="I893" s="131"/>
      <c r="J893" s="68"/>
      <c r="K893" s="234"/>
      <c r="L893" s="235"/>
      <c r="M893" s="234"/>
      <c r="N893" s="89"/>
      <c r="O893" s="89"/>
      <c r="P893" s="89"/>
      <c r="Q893" s="89"/>
      <c r="R893" s="89"/>
      <c r="S893" s="89"/>
      <c r="T893" s="89"/>
      <c r="U893" s="89"/>
      <c r="V893" s="281"/>
      <c r="W893" s="281"/>
      <c r="X893" s="281"/>
      <c r="Y893" s="281"/>
      <c r="Z893" s="281"/>
      <c r="AA893" s="281"/>
      <c r="AB893" s="281"/>
      <c r="AC893" s="281"/>
      <c r="AD893" s="281"/>
      <c r="AE893" s="281"/>
      <c r="AF893" s="281"/>
      <c r="AG893" s="281"/>
      <c r="AH893" s="281"/>
      <c r="AI893" s="281"/>
      <c r="AJ893" s="281"/>
      <c r="AK893" s="281"/>
      <c r="AL893" s="281"/>
      <c r="AM893" s="281"/>
      <c r="AN893" s="281"/>
      <c r="AO893" s="281"/>
      <c r="AP893" s="281"/>
      <c r="AQ893" s="281"/>
      <c r="AR893" s="281"/>
      <c r="AS893" s="281"/>
      <c r="AT893" s="281"/>
      <c r="AU893" s="281"/>
      <c r="AV893" s="281"/>
      <c r="AW893" s="281"/>
      <c r="AX893" s="281"/>
      <c r="AY893" s="281"/>
      <c r="AZ893" s="281"/>
      <c r="BA893" s="281"/>
      <c r="BB893" s="281"/>
      <c r="BC893" s="281"/>
      <c r="BD893" s="281"/>
      <c r="BE893" s="281"/>
      <c r="BF893" s="281"/>
      <c r="BG893" s="281"/>
      <c r="BH893" s="281"/>
      <c r="BI893" s="281"/>
      <c r="BJ893" s="281"/>
      <c r="BK893" s="281"/>
      <c r="BL893" s="281"/>
      <c r="BM893" s="281"/>
      <c r="BN893" s="281"/>
      <c r="BO893" s="281"/>
      <c r="BP893" s="281"/>
      <c r="BQ893" s="281"/>
      <c r="BR893" s="281"/>
      <c r="BS893" s="281"/>
      <c r="BT893" s="281"/>
      <c r="BU893" s="281"/>
      <c r="BV893" s="281"/>
      <c r="BW893" s="281"/>
      <c r="BX893" s="281"/>
      <c r="BY893" s="281"/>
      <c r="BZ893" s="281"/>
      <c r="CA893" s="281"/>
      <c r="CB893" s="281"/>
      <c r="CC893" s="281"/>
      <c r="CD893" s="281"/>
      <c r="CE893" s="281"/>
      <c r="CF893" s="281"/>
      <c r="CG893" s="281"/>
      <c r="CH893" s="281"/>
      <c r="CI893" s="281"/>
      <c r="CJ893" s="281"/>
      <c r="CK893" s="281"/>
      <c r="CL893" s="281"/>
      <c r="CM893" s="281"/>
      <c r="CN893" s="281"/>
      <c r="CO893" s="281"/>
      <c r="CP893" s="281"/>
      <c r="CQ893" s="281"/>
      <c r="CR893" s="281"/>
      <c r="CS893" s="281"/>
      <c r="CT893" s="281"/>
      <c r="CU893" s="281"/>
      <c r="CV893" s="281"/>
      <c r="CW893" s="281"/>
      <c r="CX893" s="281"/>
      <c r="CY893" s="281"/>
      <c r="CZ893" s="281"/>
      <c r="DA893" s="281"/>
      <c r="DB893" s="281"/>
      <c r="DC893" s="281"/>
      <c r="DD893" s="281"/>
      <c r="DE893" s="281"/>
      <c r="DF893" s="281"/>
      <c r="DG893" s="281"/>
      <c r="DH893" s="281"/>
      <c r="DI893" s="281"/>
      <c r="DJ893" s="281"/>
      <c r="DK893" s="281"/>
      <c r="DL893" s="281"/>
      <c r="DM893" s="281"/>
      <c r="DN893" s="281"/>
      <c r="DO893" s="281"/>
      <c r="DP893" s="281"/>
      <c r="DQ893" s="281"/>
      <c r="DR893" s="281"/>
      <c r="DS893" s="281"/>
      <c r="DT893" s="281"/>
      <c r="DU893" s="281"/>
      <c r="DV893" s="281"/>
      <c r="DW893" s="281"/>
      <c r="DX893" s="281"/>
      <c r="DY893" s="281"/>
      <c r="DZ893" s="281"/>
      <c r="EA893" s="281"/>
      <c r="EB893" s="281"/>
      <c r="EC893" s="281"/>
      <c r="ED893" s="281"/>
      <c r="EE893" s="281"/>
      <c r="EF893" s="281"/>
      <c r="EG893" s="281"/>
      <c r="EH893" s="281"/>
      <c r="EI893" s="281"/>
      <c r="EJ893" s="281"/>
      <c r="EK893" s="281"/>
      <c r="EL893" s="281"/>
      <c r="EM893" s="281"/>
      <c r="EN893" s="281"/>
      <c r="EO893" s="281"/>
      <c r="EP893" s="281"/>
      <c r="EQ893" s="281"/>
      <c r="ER893" s="281"/>
      <c r="ES893" s="281"/>
      <c r="ET893" s="281"/>
      <c r="EU893" s="281"/>
      <c r="EV893" s="281"/>
      <c r="EW893" s="281"/>
      <c r="EX893" s="281"/>
      <c r="EY893" s="281"/>
      <c r="EZ893" s="281"/>
      <c r="FA893" s="281"/>
      <c r="FB893" s="281"/>
      <c r="FC893" s="281"/>
      <c r="FD893" s="281"/>
      <c r="FE893" s="281"/>
      <c r="FF893" s="281"/>
      <c r="FG893" s="281"/>
      <c r="FH893" s="281"/>
      <c r="FI893" s="281"/>
      <c r="FJ893" s="281"/>
      <c r="FK893" s="281"/>
      <c r="FL893" s="281"/>
      <c r="FM893" s="281"/>
      <c r="FN893" s="281"/>
      <c r="FO893" s="281"/>
      <c r="FP893" s="281"/>
      <c r="FQ893" s="281"/>
      <c r="FR893" s="281"/>
      <c r="FS893" s="281"/>
      <c r="FT893" s="281"/>
      <c r="FU893" s="281"/>
      <c r="FV893" s="281"/>
      <c r="FW893" s="281"/>
      <c r="FX893" s="281"/>
      <c r="FY893" s="281"/>
      <c r="FZ893" s="281"/>
      <c r="GA893" s="281"/>
      <c r="GB893" s="281"/>
      <c r="GC893" s="281"/>
      <c r="GD893" s="281"/>
      <c r="GE893" s="281"/>
      <c r="GF893" s="281"/>
    </row>
    <row r="894" spans="1:188" s="279" customFormat="1" x14ac:dyDescent="0.25">
      <c r="A894" s="140" t="s">
        <v>123</v>
      </c>
      <c r="B894" s="134"/>
      <c r="C894" s="135">
        <v>50</v>
      </c>
      <c r="D894" s="144"/>
      <c r="E894" s="137"/>
      <c r="F894" s="138">
        <v>4.5</v>
      </c>
      <c r="G894" s="137">
        <v>6</v>
      </c>
      <c r="H894" s="136">
        <v>12.5</v>
      </c>
      <c r="I894" s="138">
        <v>122</v>
      </c>
      <c r="J894" s="139" t="s">
        <v>326</v>
      </c>
      <c r="K894" s="89"/>
      <c r="L894" s="93"/>
      <c r="M894" s="89"/>
      <c r="N894" s="281"/>
      <c r="O894" s="281"/>
      <c r="P894" s="281"/>
      <c r="Q894" s="281"/>
      <c r="R894" s="281"/>
      <c r="S894" s="281"/>
      <c r="T894" s="281"/>
      <c r="U894" s="281"/>
      <c r="V894" s="281"/>
      <c r="W894" s="281"/>
      <c r="X894" s="281"/>
      <c r="Y894" s="281"/>
      <c r="Z894" s="281"/>
      <c r="AA894" s="281"/>
      <c r="AB894" s="281"/>
      <c r="AC894" s="281"/>
      <c r="AD894" s="281"/>
      <c r="AE894" s="281"/>
      <c r="AF894" s="281"/>
      <c r="AG894" s="281"/>
      <c r="AH894" s="281"/>
      <c r="AI894" s="281"/>
      <c r="AJ894" s="281"/>
      <c r="AK894" s="281"/>
      <c r="AL894" s="281"/>
      <c r="AM894" s="281"/>
      <c r="AN894" s="281"/>
      <c r="AO894" s="281"/>
      <c r="AP894" s="281"/>
      <c r="AQ894" s="281"/>
      <c r="AR894" s="281"/>
      <c r="AS894" s="281"/>
      <c r="AT894" s="281"/>
      <c r="AU894" s="281"/>
      <c r="AV894" s="281"/>
      <c r="AW894" s="281"/>
      <c r="AX894" s="281"/>
      <c r="AY894" s="281"/>
      <c r="AZ894" s="281"/>
      <c r="BA894" s="281"/>
      <c r="BB894" s="281"/>
      <c r="BC894" s="281"/>
      <c r="BD894" s="281"/>
      <c r="BE894" s="281"/>
      <c r="BF894" s="281"/>
      <c r="BG894" s="281"/>
      <c r="BH894" s="281"/>
      <c r="BI894" s="281"/>
      <c r="BJ894" s="281"/>
      <c r="BK894" s="281"/>
      <c r="BL894" s="281"/>
      <c r="BM894" s="281"/>
      <c r="BN894" s="281"/>
      <c r="BO894" s="281"/>
      <c r="BP894" s="281"/>
      <c r="BQ894" s="281"/>
      <c r="BR894" s="281"/>
      <c r="BS894" s="281"/>
      <c r="BT894" s="281"/>
      <c r="BU894" s="281"/>
      <c r="BV894" s="281"/>
      <c r="BW894" s="281"/>
      <c r="BX894" s="281"/>
      <c r="BY894" s="281"/>
      <c r="BZ894" s="281"/>
      <c r="CA894" s="281"/>
      <c r="CB894" s="281"/>
      <c r="CC894" s="281"/>
      <c r="CD894" s="281"/>
      <c r="CE894" s="281"/>
      <c r="CF894" s="281"/>
      <c r="CG894" s="281"/>
      <c r="CH894" s="281"/>
      <c r="CI894" s="281"/>
      <c r="CJ894" s="281"/>
      <c r="CK894" s="281"/>
      <c r="CL894" s="281"/>
      <c r="CM894" s="281"/>
      <c r="CN894" s="281"/>
      <c r="CO894" s="281"/>
      <c r="CP894" s="281"/>
      <c r="CQ894" s="281"/>
      <c r="CR894" s="281"/>
      <c r="CS894" s="281"/>
      <c r="CT894" s="281"/>
      <c r="CU894" s="281"/>
      <c r="CV894" s="281"/>
      <c r="CW894" s="281"/>
      <c r="CX894" s="281"/>
      <c r="CY894" s="281"/>
      <c r="CZ894" s="281"/>
      <c r="DA894" s="281"/>
      <c r="DB894" s="281"/>
      <c r="DC894" s="281"/>
      <c r="DD894" s="281"/>
      <c r="DE894" s="281"/>
      <c r="DF894" s="281"/>
      <c r="DG894" s="281"/>
      <c r="DH894" s="281"/>
      <c r="DI894" s="281"/>
      <c r="DJ894" s="281"/>
      <c r="DK894" s="281"/>
      <c r="DL894" s="281"/>
      <c r="DM894" s="281"/>
      <c r="DN894" s="281"/>
      <c r="DO894" s="281"/>
      <c r="DP894" s="281"/>
      <c r="DQ894" s="281"/>
      <c r="DR894" s="281"/>
      <c r="DS894" s="281"/>
      <c r="DT894" s="281"/>
      <c r="DU894" s="281"/>
      <c r="DV894" s="281"/>
      <c r="DW894" s="281"/>
      <c r="DX894" s="281"/>
      <c r="DY894" s="281"/>
      <c r="DZ894" s="281"/>
      <c r="EA894" s="281"/>
      <c r="EB894" s="281"/>
      <c r="EC894" s="281"/>
      <c r="ED894" s="281"/>
      <c r="EE894" s="281"/>
      <c r="EF894" s="281"/>
      <c r="EG894" s="281"/>
      <c r="EH894" s="281"/>
      <c r="EI894" s="281"/>
      <c r="EJ894" s="281"/>
      <c r="EK894" s="281"/>
      <c r="EL894" s="281"/>
      <c r="EM894" s="281"/>
      <c r="EN894" s="281"/>
      <c r="EO894" s="281"/>
      <c r="EP894" s="281"/>
      <c r="EQ894" s="281"/>
      <c r="ER894" s="281"/>
      <c r="ES894" s="281"/>
      <c r="ET894" s="281"/>
      <c r="EU894" s="281"/>
      <c r="EV894" s="281"/>
      <c r="EW894" s="281"/>
      <c r="EX894" s="281"/>
      <c r="EY894" s="281"/>
      <c r="EZ894" s="281"/>
      <c r="FA894" s="281"/>
      <c r="FB894" s="281"/>
      <c r="FC894" s="281"/>
      <c r="FD894" s="281"/>
      <c r="FE894" s="281"/>
      <c r="FF894" s="281"/>
      <c r="FG894" s="281"/>
      <c r="FH894" s="281"/>
      <c r="FI894" s="281"/>
      <c r="FJ894" s="281"/>
      <c r="FK894" s="281"/>
      <c r="FL894" s="281"/>
      <c r="FM894" s="281"/>
      <c r="FN894" s="281"/>
      <c r="FO894" s="281"/>
      <c r="FP894" s="281"/>
      <c r="FQ894" s="281"/>
      <c r="FR894" s="281"/>
      <c r="FS894" s="281"/>
      <c r="FT894" s="281"/>
      <c r="FU894" s="281"/>
      <c r="FV894" s="281"/>
      <c r="FW894" s="281"/>
      <c r="FX894" s="281"/>
      <c r="FY894" s="281"/>
      <c r="FZ894" s="281"/>
      <c r="GA894" s="281"/>
      <c r="GB894" s="281"/>
      <c r="GC894" s="281"/>
      <c r="GD894" s="281"/>
      <c r="GE894" s="281"/>
      <c r="GF894" s="281"/>
    </row>
    <row r="895" spans="1:188" s="279" customFormat="1" x14ac:dyDescent="0.25">
      <c r="A895" s="140"/>
      <c r="B895" s="134" t="s">
        <v>153</v>
      </c>
      <c r="C895" s="135"/>
      <c r="D895" s="144">
        <v>29.75</v>
      </c>
      <c r="E895" s="137">
        <v>29.75</v>
      </c>
      <c r="F895" s="147"/>
      <c r="G895" s="141"/>
      <c r="H895" s="148"/>
      <c r="I895" s="138"/>
      <c r="J895" s="139" t="s">
        <v>327</v>
      </c>
      <c r="K895" s="89"/>
      <c r="L895" s="93"/>
      <c r="M895" s="89"/>
      <c r="N895" s="281"/>
      <c r="O895" s="281"/>
      <c r="P895" s="281"/>
      <c r="Q895" s="281"/>
      <c r="R895" s="281"/>
      <c r="S895" s="281"/>
      <c r="T895" s="281"/>
      <c r="U895" s="281"/>
      <c r="V895" s="281"/>
      <c r="W895" s="281"/>
      <c r="X895" s="281"/>
      <c r="Y895" s="281"/>
      <c r="Z895" s="281"/>
      <c r="AA895" s="281"/>
      <c r="AB895" s="281"/>
      <c r="AC895" s="281"/>
      <c r="AD895" s="281"/>
      <c r="AE895" s="281"/>
      <c r="AF895" s="281"/>
      <c r="AG895" s="281"/>
      <c r="AH895" s="281"/>
      <c r="AI895" s="281"/>
      <c r="AJ895" s="281"/>
      <c r="AK895" s="281"/>
      <c r="AL895" s="281"/>
      <c r="AM895" s="281"/>
      <c r="AN895" s="281"/>
      <c r="AO895" s="281"/>
      <c r="AP895" s="281"/>
      <c r="AQ895" s="281"/>
      <c r="AR895" s="281"/>
      <c r="AS895" s="281"/>
      <c r="AT895" s="281"/>
      <c r="AU895" s="281"/>
      <c r="AV895" s="281"/>
      <c r="AW895" s="281"/>
      <c r="AX895" s="281"/>
      <c r="AY895" s="281"/>
      <c r="AZ895" s="281"/>
      <c r="BA895" s="281"/>
      <c r="BB895" s="281"/>
      <c r="BC895" s="281"/>
      <c r="BD895" s="281"/>
      <c r="BE895" s="281"/>
      <c r="BF895" s="281"/>
      <c r="BG895" s="281"/>
      <c r="BH895" s="281"/>
      <c r="BI895" s="281"/>
      <c r="BJ895" s="281"/>
      <c r="BK895" s="281"/>
      <c r="BL895" s="281"/>
      <c r="BM895" s="281"/>
      <c r="BN895" s="281"/>
      <c r="BO895" s="281"/>
      <c r="BP895" s="281"/>
      <c r="BQ895" s="281"/>
      <c r="BR895" s="281"/>
      <c r="BS895" s="281"/>
      <c r="BT895" s="281"/>
      <c r="BU895" s="281"/>
      <c r="BV895" s="281"/>
      <c r="BW895" s="281"/>
      <c r="BX895" s="281"/>
      <c r="BY895" s="281"/>
      <c r="BZ895" s="281"/>
      <c r="CA895" s="281"/>
      <c r="CB895" s="281"/>
      <c r="CC895" s="281"/>
      <c r="CD895" s="281"/>
      <c r="CE895" s="281"/>
      <c r="CF895" s="281"/>
      <c r="CG895" s="281"/>
      <c r="CH895" s="281"/>
      <c r="CI895" s="281"/>
      <c r="CJ895" s="281"/>
      <c r="CK895" s="281"/>
      <c r="CL895" s="281"/>
      <c r="CM895" s="281"/>
      <c r="CN895" s="281"/>
      <c r="CO895" s="281"/>
      <c r="CP895" s="281"/>
      <c r="CQ895" s="281"/>
      <c r="CR895" s="281"/>
      <c r="CS895" s="281"/>
      <c r="CT895" s="281"/>
      <c r="CU895" s="281"/>
      <c r="CV895" s="281"/>
      <c r="CW895" s="281"/>
      <c r="CX895" s="281"/>
      <c r="CY895" s="281"/>
      <c r="CZ895" s="281"/>
      <c r="DA895" s="281"/>
      <c r="DB895" s="281"/>
      <c r="DC895" s="281"/>
      <c r="DD895" s="281"/>
      <c r="DE895" s="281"/>
      <c r="DF895" s="281"/>
      <c r="DG895" s="281"/>
      <c r="DH895" s="281"/>
      <c r="DI895" s="281"/>
      <c r="DJ895" s="281"/>
      <c r="DK895" s="281"/>
      <c r="DL895" s="281"/>
      <c r="DM895" s="281"/>
      <c r="DN895" s="281"/>
      <c r="DO895" s="281"/>
      <c r="DP895" s="281"/>
      <c r="DQ895" s="281"/>
      <c r="DR895" s="281"/>
      <c r="DS895" s="281"/>
      <c r="DT895" s="281"/>
      <c r="DU895" s="281"/>
      <c r="DV895" s="281"/>
      <c r="DW895" s="281"/>
      <c r="DX895" s="281"/>
      <c r="DY895" s="281"/>
      <c r="DZ895" s="281"/>
      <c r="EA895" s="281"/>
      <c r="EB895" s="281"/>
      <c r="EC895" s="281"/>
      <c r="ED895" s="281"/>
      <c r="EE895" s="281"/>
      <c r="EF895" s="281"/>
      <c r="EG895" s="281"/>
      <c r="EH895" s="281"/>
      <c r="EI895" s="281"/>
      <c r="EJ895" s="281"/>
      <c r="EK895" s="281"/>
      <c r="EL895" s="281"/>
      <c r="EM895" s="281"/>
      <c r="EN895" s="281"/>
      <c r="EO895" s="281"/>
      <c r="EP895" s="281"/>
      <c r="EQ895" s="281"/>
      <c r="ER895" s="281"/>
      <c r="ES895" s="281"/>
      <c r="ET895" s="281"/>
      <c r="EU895" s="281"/>
      <c r="EV895" s="281"/>
      <c r="EW895" s="281"/>
      <c r="EX895" s="281"/>
      <c r="EY895" s="281"/>
      <c r="EZ895" s="281"/>
      <c r="FA895" s="281"/>
      <c r="FB895" s="281"/>
      <c r="FC895" s="281"/>
      <c r="FD895" s="281"/>
      <c r="FE895" s="281"/>
      <c r="FF895" s="281"/>
      <c r="FG895" s="281"/>
      <c r="FH895" s="281"/>
      <c r="FI895" s="281"/>
      <c r="FJ895" s="281"/>
      <c r="FK895" s="281"/>
      <c r="FL895" s="281"/>
      <c r="FM895" s="281"/>
      <c r="FN895" s="281"/>
      <c r="FO895" s="281"/>
      <c r="FP895" s="281"/>
      <c r="FQ895" s="281"/>
      <c r="FR895" s="281"/>
      <c r="FS895" s="281"/>
      <c r="FT895" s="281"/>
      <c r="FU895" s="281"/>
      <c r="FV895" s="281"/>
      <c r="FW895" s="281"/>
      <c r="FX895" s="281"/>
      <c r="FY895" s="281"/>
      <c r="FZ895" s="281"/>
      <c r="GA895" s="281"/>
      <c r="GB895" s="281"/>
      <c r="GC895" s="281"/>
      <c r="GD895" s="281"/>
      <c r="GE895" s="281"/>
      <c r="GF895" s="281"/>
    </row>
    <row r="896" spans="1:188" s="279" customFormat="1" x14ac:dyDescent="0.25">
      <c r="A896" s="140"/>
      <c r="B896" s="134" t="s">
        <v>89</v>
      </c>
      <c r="C896" s="135"/>
      <c r="D896" s="144">
        <v>34.1</v>
      </c>
      <c r="E896" s="137">
        <v>22.16</v>
      </c>
      <c r="F896" s="147"/>
      <c r="G896" s="147"/>
      <c r="H896" s="147"/>
      <c r="I896" s="147"/>
      <c r="J896" s="139"/>
      <c r="K896" s="89"/>
      <c r="L896" s="93"/>
      <c r="M896" s="89"/>
      <c r="N896" s="281"/>
      <c r="O896" s="281"/>
      <c r="P896" s="281"/>
      <c r="Q896" s="281"/>
      <c r="R896" s="281"/>
      <c r="S896" s="281"/>
      <c r="T896" s="281"/>
      <c r="U896" s="281"/>
      <c r="V896" s="281"/>
      <c r="W896" s="281"/>
      <c r="X896" s="281"/>
      <c r="Y896" s="281"/>
      <c r="Z896" s="281"/>
      <c r="AA896" s="281"/>
      <c r="AB896" s="281"/>
      <c r="AC896" s="281"/>
      <c r="AD896" s="281"/>
      <c r="AE896" s="281"/>
      <c r="AF896" s="281"/>
      <c r="AG896" s="281"/>
      <c r="AH896" s="281"/>
      <c r="AI896" s="281"/>
      <c r="AJ896" s="281"/>
      <c r="AK896" s="281"/>
      <c r="AL896" s="281"/>
      <c r="AM896" s="281"/>
      <c r="AN896" s="281"/>
      <c r="AO896" s="281"/>
      <c r="AP896" s="281"/>
      <c r="AQ896" s="281"/>
      <c r="AR896" s="281"/>
      <c r="AS896" s="281"/>
      <c r="AT896" s="281"/>
      <c r="AU896" s="281"/>
      <c r="AV896" s="281"/>
      <c r="AW896" s="281"/>
      <c r="AX896" s="281"/>
      <c r="AY896" s="281"/>
      <c r="AZ896" s="281"/>
      <c r="BA896" s="281"/>
      <c r="BB896" s="281"/>
      <c r="BC896" s="281"/>
      <c r="BD896" s="281"/>
      <c r="BE896" s="281"/>
      <c r="BF896" s="281"/>
      <c r="BG896" s="281"/>
      <c r="BH896" s="281"/>
      <c r="BI896" s="281"/>
      <c r="BJ896" s="281"/>
      <c r="BK896" s="281"/>
      <c r="BL896" s="281"/>
      <c r="BM896" s="281"/>
      <c r="BN896" s="281"/>
      <c r="BO896" s="281"/>
      <c r="BP896" s="281"/>
      <c r="BQ896" s="281"/>
      <c r="BR896" s="281"/>
      <c r="BS896" s="281"/>
      <c r="BT896" s="281"/>
      <c r="BU896" s="281"/>
      <c r="BV896" s="281"/>
      <c r="BW896" s="281"/>
      <c r="BX896" s="281"/>
      <c r="BY896" s="281"/>
      <c r="BZ896" s="281"/>
      <c r="CA896" s="281"/>
      <c r="CB896" s="281"/>
      <c r="CC896" s="281"/>
      <c r="CD896" s="281"/>
      <c r="CE896" s="281"/>
      <c r="CF896" s="281"/>
      <c r="CG896" s="281"/>
      <c r="CH896" s="281"/>
      <c r="CI896" s="281"/>
      <c r="CJ896" s="281"/>
      <c r="CK896" s="281"/>
      <c r="CL896" s="281"/>
      <c r="CM896" s="281"/>
      <c r="CN896" s="281"/>
      <c r="CO896" s="281"/>
      <c r="CP896" s="281"/>
      <c r="CQ896" s="281"/>
      <c r="CR896" s="281"/>
      <c r="CS896" s="281"/>
      <c r="CT896" s="281"/>
      <c r="CU896" s="281"/>
      <c r="CV896" s="281"/>
      <c r="CW896" s="281"/>
      <c r="CX896" s="281"/>
      <c r="CY896" s="281"/>
      <c r="CZ896" s="281"/>
      <c r="DA896" s="281"/>
      <c r="DB896" s="281"/>
      <c r="DC896" s="281"/>
      <c r="DD896" s="281"/>
      <c r="DE896" s="281"/>
      <c r="DF896" s="281"/>
      <c r="DG896" s="281"/>
      <c r="DH896" s="281"/>
      <c r="DI896" s="281"/>
      <c r="DJ896" s="281"/>
      <c r="DK896" s="281"/>
      <c r="DL896" s="281"/>
      <c r="DM896" s="281"/>
      <c r="DN896" s="281"/>
      <c r="DO896" s="281"/>
      <c r="DP896" s="281"/>
      <c r="DQ896" s="281"/>
      <c r="DR896" s="281"/>
      <c r="DS896" s="281"/>
      <c r="DT896" s="281"/>
      <c r="DU896" s="281"/>
      <c r="DV896" s="281"/>
      <c r="DW896" s="281"/>
      <c r="DX896" s="281"/>
      <c r="DY896" s="281"/>
      <c r="DZ896" s="281"/>
      <c r="EA896" s="281"/>
      <c r="EB896" s="281"/>
      <c r="EC896" s="281"/>
      <c r="ED896" s="281"/>
      <c r="EE896" s="281"/>
      <c r="EF896" s="281"/>
      <c r="EG896" s="281"/>
      <c r="EH896" s="281"/>
      <c r="EI896" s="281"/>
      <c r="EJ896" s="281"/>
      <c r="EK896" s="281"/>
      <c r="EL896" s="281"/>
      <c r="EM896" s="281"/>
      <c r="EN896" s="281"/>
      <c r="EO896" s="281"/>
      <c r="EP896" s="281"/>
      <c r="EQ896" s="281"/>
      <c r="ER896" s="281"/>
      <c r="ES896" s="281"/>
      <c r="ET896" s="281"/>
      <c r="EU896" s="281"/>
      <c r="EV896" s="281"/>
      <c r="EW896" s="281"/>
      <c r="EX896" s="281"/>
      <c r="EY896" s="281"/>
      <c r="EZ896" s="281"/>
      <c r="FA896" s="281"/>
      <c r="FB896" s="281"/>
      <c r="FC896" s="281"/>
      <c r="FD896" s="281"/>
      <c r="FE896" s="281"/>
      <c r="FF896" s="281"/>
      <c r="FG896" s="281"/>
      <c r="FH896" s="281"/>
      <c r="FI896" s="281"/>
      <c r="FJ896" s="281"/>
      <c r="FK896" s="281"/>
      <c r="FL896" s="281"/>
      <c r="FM896" s="281"/>
      <c r="FN896" s="281"/>
      <c r="FO896" s="281"/>
      <c r="FP896" s="281"/>
      <c r="FQ896" s="281"/>
      <c r="FR896" s="281"/>
      <c r="FS896" s="281"/>
      <c r="FT896" s="281"/>
      <c r="FU896" s="281"/>
      <c r="FV896" s="281"/>
      <c r="FW896" s="281"/>
      <c r="FX896" s="281"/>
      <c r="FY896" s="281"/>
      <c r="FZ896" s="281"/>
      <c r="GA896" s="281"/>
      <c r="GB896" s="281"/>
      <c r="GC896" s="281"/>
      <c r="GD896" s="281"/>
      <c r="GE896" s="281"/>
      <c r="GF896" s="281"/>
    </row>
    <row r="897" spans="1:188" s="279" customFormat="1" x14ac:dyDescent="0.25">
      <c r="A897" s="140"/>
      <c r="B897" s="134" t="s">
        <v>37</v>
      </c>
      <c r="C897" s="135"/>
      <c r="D897" s="144">
        <v>7.4</v>
      </c>
      <c r="E897" s="137">
        <v>6.25</v>
      </c>
      <c r="F897" s="147"/>
      <c r="G897" s="141"/>
      <c r="H897" s="148"/>
      <c r="I897" s="138"/>
      <c r="J897" s="139"/>
      <c r="K897" s="89"/>
      <c r="L897" s="93"/>
      <c r="M897" s="89"/>
      <c r="N897" s="281"/>
      <c r="O897" s="281"/>
      <c r="P897" s="281"/>
      <c r="Q897" s="281"/>
      <c r="R897" s="281"/>
      <c r="S897" s="281"/>
      <c r="T897" s="281"/>
      <c r="U897" s="281"/>
      <c r="V897" s="281"/>
      <c r="W897" s="281"/>
      <c r="X897" s="281"/>
      <c r="Y897" s="281"/>
      <c r="Z897" s="281"/>
      <c r="AA897" s="281"/>
      <c r="AB897" s="281"/>
      <c r="AC897" s="281"/>
      <c r="AD897" s="281"/>
      <c r="AE897" s="281"/>
      <c r="AF897" s="281"/>
      <c r="AG897" s="281"/>
      <c r="AH897" s="281"/>
      <c r="AI897" s="281"/>
      <c r="AJ897" s="281"/>
      <c r="AK897" s="281"/>
      <c r="AL897" s="281"/>
      <c r="AM897" s="281"/>
      <c r="AN897" s="281"/>
      <c r="AO897" s="281"/>
      <c r="AP897" s="281"/>
      <c r="AQ897" s="281"/>
      <c r="AR897" s="281"/>
      <c r="AS897" s="281"/>
      <c r="AT897" s="281"/>
      <c r="AU897" s="281"/>
      <c r="AV897" s="281"/>
      <c r="AW897" s="281"/>
      <c r="AX897" s="281"/>
      <c r="AY897" s="281"/>
      <c r="AZ897" s="281"/>
      <c r="BA897" s="281"/>
      <c r="BB897" s="281"/>
      <c r="BC897" s="281"/>
      <c r="BD897" s="281"/>
      <c r="BE897" s="281"/>
      <c r="BF897" s="281"/>
      <c r="BG897" s="281"/>
      <c r="BH897" s="281"/>
      <c r="BI897" s="281"/>
      <c r="BJ897" s="281"/>
      <c r="BK897" s="281"/>
      <c r="BL897" s="281"/>
      <c r="BM897" s="281"/>
      <c r="BN897" s="281"/>
      <c r="BO897" s="281"/>
      <c r="BP897" s="281"/>
      <c r="BQ897" s="281"/>
      <c r="BR897" s="281"/>
      <c r="BS897" s="281"/>
      <c r="BT897" s="281"/>
      <c r="BU897" s="281"/>
      <c r="BV897" s="281"/>
      <c r="BW897" s="281"/>
      <c r="BX897" s="281"/>
      <c r="BY897" s="281"/>
      <c r="BZ897" s="281"/>
      <c r="CA897" s="281"/>
      <c r="CB897" s="281"/>
      <c r="CC897" s="281"/>
      <c r="CD897" s="281"/>
      <c r="CE897" s="281"/>
      <c r="CF897" s="281"/>
      <c r="CG897" s="281"/>
      <c r="CH897" s="281"/>
      <c r="CI897" s="281"/>
      <c r="CJ897" s="281"/>
      <c r="CK897" s="281"/>
      <c r="CL897" s="281"/>
      <c r="CM897" s="281"/>
      <c r="CN897" s="281"/>
      <c r="CO897" s="281"/>
      <c r="CP897" s="281"/>
      <c r="CQ897" s="281"/>
      <c r="CR897" s="281"/>
      <c r="CS897" s="281"/>
      <c r="CT897" s="281"/>
      <c r="CU897" s="281"/>
      <c r="CV897" s="281"/>
      <c r="CW897" s="281"/>
      <c r="CX897" s="281"/>
      <c r="CY897" s="281"/>
      <c r="CZ897" s="281"/>
      <c r="DA897" s="281"/>
      <c r="DB897" s="281"/>
      <c r="DC897" s="281"/>
      <c r="DD897" s="281"/>
      <c r="DE897" s="281"/>
      <c r="DF897" s="281"/>
      <c r="DG897" s="281"/>
      <c r="DH897" s="281"/>
      <c r="DI897" s="281"/>
      <c r="DJ897" s="281"/>
      <c r="DK897" s="281"/>
      <c r="DL897" s="281"/>
      <c r="DM897" s="281"/>
      <c r="DN897" s="281"/>
      <c r="DO897" s="281"/>
      <c r="DP897" s="281"/>
      <c r="DQ897" s="281"/>
      <c r="DR897" s="281"/>
      <c r="DS897" s="281"/>
      <c r="DT897" s="281"/>
      <c r="DU897" s="281"/>
      <c r="DV897" s="281"/>
      <c r="DW897" s="281"/>
      <c r="DX897" s="281"/>
      <c r="DY897" s="281"/>
      <c r="DZ897" s="281"/>
      <c r="EA897" s="281"/>
      <c r="EB897" s="281"/>
      <c r="EC897" s="281"/>
      <c r="ED897" s="281"/>
      <c r="EE897" s="281"/>
      <c r="EF897" s="281"/>
      <c r="EG897" s="281"/>
      <c r="EH897" s="281"/>
      <c r="EI897" s="281"/>
      <c r="EJ897" s="281"/>
      <c r="EK897" s="281"/>
      <c r="EL897" s="281"/>
      <c r="EM897" s="281"/>
      <c r="EN897" s="281"/>
      <c r="EO897" s="281"/>
      <c r="EP897" s="281"/>
      <c r="EQ897" s="281"/>
      <c r="ER897" s="281"/>
      <c r="ES897" s="281"/>
      <c r="ET897" s="281"/>
      <c r="EU897" s="281"/>
      <c r="EV897" s="281"/>
      <c r="EW897" s="281"/>
      <c r="EX897" s="281"/>
      <c r="EY897" s="281"/>
      <c r="EZ897" s="281"/>
      <c r="FA897" s="281"/>
      <c r="FB897" s="281"/>
      <c r="FC897" s="281"/>
      <c r="FD897" s="281"/>
      <c r="FE897" s="281"/>
      <c r="FF897" s="281"/>
      <c r="FG897" s="281"/>
      <c r="FH897" s="281"/>
      <c r="FI897" s="281"/>
      <c r="FJ897" s="281"/>
      <c r="FK897" s="281"/>
      <c r="FL897" s="281"/>
      <c r="FM897" s="281"/>
      <c r="FN897" s="281"/>
      <c r="FO897" s="281"/>
      <c r="FP897" s="281"/>
      <c r="FQ897" s="281"/>
      <c r="FR897" s="281"/>
      <c r="FS897" s="281"/>
      <c r="FT897" s="281"/>
      <c r="FU897" s="281"/>
      <c r="FV897" s="281"/>
      <c r="FW897" s="281"/>
      <c r="FX897" s="281"/>
      <c r="FY897" s="281"/>
      <c r="FZ897" s="281"/>
      <c r="GA897" s="281"/>
      <c r="GB897" s="281"/>
      <c r="GC897" s="281"/>
      <c r="GD897" s="281"/>
      <c r="GE897" s="281"/>
      <c r="GF897" s="281"/>
    </row>
    <row r="898" spans="1:188" s="279" customFormat="1" x14ac:dyDescent="0.25">
      <c r="A898" s="140"/>
      <c r="B898" s="134" t="s">
        <v>55</v>
      </c>
      <c r="C898" s="135"/>
      <c r="D898" s="144">
        <v>2.5</v>
      </c>
      <c r="E898" s="137">
        <v>2.5</v>
      </c>
      <c r="F898" s="147"/>
      <c r="G898" s="137"/>
      <c r="H898" s="136"/>
      <c r="I898" s="138"/>
      <c r="J898" s="139"/>
      <c r="K898" s="89"/>
      <c r="L898" s="93"/>
      <c r="M898" s="89"/>
      <c r="N898" s="281"/>
      <c r="O898" s="281"/>
      <c r="P898" s="281"/>
      <c r="Q898" s="281"/>
      <c r="R898" s="281"/>
      <c r="S898" s="281"/>
      <c r="T898" s="281"/>
      <c r="U898" s="281"/>
      <c r="V898" s="281"/>
      <c r="W898" s="281"/>
      <c r="X898" s="281"/>
      <c r="Y898" s="281"/>
      <c r="Z898" s="281"/>
      <c r="AA898" s="281"/>
      <c r="AB898" s="281"/>
      <c r="AC898" s="281"/>
      <c r="AD898" s="281"/>
      <c r="AE898" s="281"/>
      <c r="AF898" s="281"/>
      <c r="AG898" s="281"/>
      <c r="AH898" s="281"/>
      <c r="AI898" s="281"/>
      <c r="AJ898" s="281"/>
      <c r="AK898" s="281"/>
      <c r="AL898" s="281"/>
      <c r="AM898" s="281"/>
      <c r="AN898" s="281"/>
      <c r="AO898" s="281"/>
      <c r="AP898" s="281"/>
      <c r="AQ898" s="281"/>
      <c r="AR898" s="281"/>
      <c r="AS898" s="281"/>
      <c r="AT898" s="281"/>
      <c r="AU898" s="281"/>
      <c r="AV898" s="281"/>
      <c r="AW898" s="281"/>
      <c r="AX898" s="281"/>
      <c r="AY898" s="281"/>
      <c r="AZ898" s="281"/>
      <c r="BA898" s="281"/>
      <c r="BB898" s="281"/>
      <c r="BC898" s="281"/>
      <c r="BD898" s="281"/>
      <c r="BE898" s="281"/>
      <c r="BF898" s="281"/>
      <c r="BG898" s="281"/>
      <c r="BH898" s="281"/>
      <c r="BI898" s="281"/>
      <c r="BJ898" s="281"/>
      <c r="BK898" s="281"/>
      <c r="BL898" s="281"/>
      <c r="BM898" s="281"/>
      <c r="BN898" s="281"/>
      <c r="BO898" s="281"/>
      <c r="BP898" s="281"/>
      <c r="BQ898" s="281"/>
      <c r="BR898" s="281"/>
      <c r="BS898" s="281"/>
      <c r="BT898" s="281"/>
      <c r="BU898" s="281"/>
      <c r="BV898" s="281"/>
      <c r="BW898" s="281"/>
      <c r="BX898" s="281"/>
      <c r="BY898" s="281"/>
      <c r="BZ898" s="281"/>
      <c r="CA898" s="281"/>
      <c r="CB898" s="281"/>
      <c r="CC898" s="281"/>
      <c r="CD898" s="281"/>
      <c r="CE898" s="281"/>
      <c r="CF898" s="281"/>
      <c r="CG898" s="281"/>
      <c r="CH898" s="281"/>
      <c r="CI898" s="281"/>
      <c r="CJ898" s="281"/>
      <c r="CK898" s="281"/>
      <c r="CL898" s="281"/>
      <c r="CM898" s="281"/>
      <c r="CN898" s="281"/>
      <c r="CO898" s="281"/>
      <c r="CP898" s="281"/>
      <c r="CQ898" s="281"/>
      <c r="CR898" s="281"/>
      <c r="CS898" s="281"/>
      <c r="CT898" s="281"/>
      <c r="CU898" s="281"/>
      <c r="CV898" s="281"/>
      <c r="CW898" s="281"/>
      <c r="CX898" s="281"/>
      <c r="CY898" s="281"/>
      <c r="CZ898" s="281"/>
      <c r="DA898" s="281"/>
      <c r="DB898" s="281"/>
      <c r="DC898" s="281"/>
      <c r="DD898" s="281"/>
      <c r="DE898" s="281"/>
      <c r="DF898" s="281"/>
      <c r="DG898" s="281"/>
      <c r="DH898" s="281"/>
      <c r="DI898" s="281"/>
      <c r="DJ898" s="281"/>
      <c r="DK898" s="281"/>
      <c r="DL898" s="281"/>
      <c r="DM898" s="281"/>
      <c r="DN898" s="281"/>
      <c r="DO898" s="281"/>
      <c r="DP898" s="281"/>
      <c r="DQ898" s="281"/>
      <c r="DR898" s="281"/>
      <c r="DS898" s="281"/>
      <c r="DT898" s="281"/>
      <c r="DU898" s="281"/>
      <c r="DV898" s="281"/>
      <c r="DW898" s="281"/>
      <c r="DX898" s="281"/>
      <c r="DY898" s="281"/>
      <c r="DZ898" s="281"/>
      <c r="EA898" s="281"/>
      <c r="EB898" s="281"/>
      <c r="EC898" s="281"/>
      <c r="ED898" s="281"/>
      <c r="EE898" s="281"/>
      <c r="EF898" s="281"/>
      <c r="EG898" s="281"/>
      <c r="EH898" s="281"/>
      <c r="EI898" s="281"/>
      <c r="EJ898" s="281"/>
      <c r="EK898" s="281"/>
      <c r="EL898" s="281"/>
      <c r="EM898" s="281"/>
      <c r="EN898" s="281"/>
      <c r="EO898" s="281"/>
      <c r="EP898" s="281"/>
      <c r="EQ898" s="281"/>
      <c r="ER898" s="281"/>
      <c r="ES898" s="281"/>
      <c r="ET898" s="281"/>
      <c r="EU898" s="281"/>
      <c r="EV898" s="281"/>
      <c r="EW898" s="281"/>
      <c r="EX898" s="281"/>
      <c r="EY898" s="281"/>
      <c r="EZ898" s="281"/>
      <c r="FA898" s="281"/>
      <c r="FB898" s="281"/>
      <c r="FC898" s="281"/>
      <c r="FD898" s="281"/>
      <c r="FE898" s="281"/>
      <c r="FF898" s="281"/>
      <c r="FG898" s="281"/>
      <c r="FH898" s="281"/>
      <c r="FI898" s="281"/>
      <c r="FJ898" s="281"/>
      <c r="FK898" s="281"/>
      <c r="FL898" s="281"/>
      <c r="FM898" s="281"/>
      <c r="FN898" s="281"/>
      <c r="FO898" s="281"/>
      <c r="FP898" s="281"/>
      <c r="FQ898" s="281"/>
      <c r="FR898" s="281"/>
      <c r="FS898" s="281"/>
      <c r="FT898" s="281"/>
      <c r="FU898" s="281"/>
      <c r="FV898" s="281"/>
      <c r="FW898" s="281"/>
      <c r="FX898" s="281"/>
      <c r="FY898" s="281"/>
      <c r="FZ898" s="281"/>
      <c r="GA898" s="281"/>
      <c r="GB898" s="281"/>
      <c r="GC898" s="281"/>
      <c r="GD898" s="281"/>
      <c r="GE898" s="281"/>
      <c r="GF898" s="281"/>
    </row>
    <row r="899" spans="1:188" s="279" customFormat="1" x14ac:dyDescent="0.25">
      <c r="A899" s="140"/>
      <c r="B899" s="134" t="s">
        <v>42</v>
      </c>
      <c r="C899" s="135"/>
      <c r="D899" s="144">
        <v>6.6</v>
      </c>
      <c r="E899" s="137">
        <v>6.6</v>
      </c>
      <c r="F899" s="147"/>
      <c r="G899" s="141"/>
      <c r="H899" s="148"/>
      <c r="I899" s="138"/>
      <c r="J899" s="139"/>
      <c r="K899" s="89"/>
      <c r="L899" s="93"/>
      <c r="M899" s="89"/>
      <c r="N899" s="281"/>
      <c r="O899" s="281"/>
      <c r="P899" s="281"/>
      <c r="Q899" s="281"/>
      <c r="R899" s="281"/>
      <c r="S899" s="281"/>
      <c r="T899" s="281"/>
      <c r="U899" s="281"/>
      <c r="V899" s="281"/>
      <c r="W899" s="281"/>
      <c r="X899" s="281"/>
      <c r="Y899" s="281"/>
      <c r="Z899" s="281"/>
      <c r="AA899" s="281"/>
      <c r="AB899" s="281"/>
      <c r="AC899" s="281"/>
      <c r="AD899" s="281"/>
      <c r="AE899" s="281"/>
      <c r="AF899" s="281"/>
      <c r="AG899" s="281"/>
      <c r="AH899" s="281"/>
      <c r="AI899" s="281"/>
      <c r="AJ899" s="281"/>
      <c r="AK899" s="281"/>
      <c r="AL899" s="281"/>
      <c r="AM899" s="281"/>
      <c r="AN899" s="281"/>
      <c r="AO899" s="281"/>
      <c r="AP899" s="281"/>
      <c r="AQ899" s="281"/>
      <c r="AR899" s="281"/>
      <c r="AS899" s="281"/>
      <c r="AT899" s="281"/>
      <c r="AU899" s="281"/>
      <c r="AV899" s="281"/>
      <c r="AW899" s="281"/>
      <c r="AX899" s="281"/>
      <c r="AY899" s="281"/>
      <c r="AZ899" s="281"/>
      <c r="BA899" s="281"/>
      <c r="BB899" s="281"/>
      <c r="BC899" s="281"/>
      <c r="BD899" s="281"/>
      <c r="BE899" s="281"/>
      <c r="BF899" s="281"/>
      <c r="BG899" s="281"/>
      <c r="BH899" s="281"/>
      <c r="BI899" s="281"/>
      <c r="BJ899" s="281"/>
      <c r="BK899" s="281"/>
      <c r="BL899" s="281"/>
      <c r="BM899" s="281"/>
      <c r="BN899" s="281"/>
      <c r="BO899" s="281"/>
      <c r="BP899" s="281"/>
      <c r="BQ899" s="281"/>
      <c r="BR899" s="281"/>
      <c r="BS899" s="281"/>
      <c r="BT899" s="281"/>
      <c r="BU899" s="281"/>
      <c r="BV899" s="281"/>
      <c r="BW899" s="281"/>
      <c r="BX899" s="281"/>
      <c r="BY899" s="281"/>
      <c r="BZ899" s="281"/>
      <c r="CA899" s="281"/>
      <c r="CB899" s="281"/>
      <c r="CC899" s="281"/>
      <c r="CD899" s="281"/>
      <c r="CE899" s="281"/>
      <c r="CF899" s="281"/>
      <c r="CG899" s="281"/>
      <c r="CH899" s="281"/>
      <c r="CI899" s="281"/>
      <c r="CJ899" s="281"/>
      <c r="CK899" s="281"/>
      <c r="CL899" s="281"/>
      <c r="CM899" s="281"/>
      <c r="CN899" s="281"/>
      <c r="CO899" s="281"/>
      <c r="CP899" s="281"/>
      <c r="CQ899" s="281"/>
      <c r="CR899" s="281"/>
      <c r="CS899" s="281"/>
      <c r="CT899" s="281"/>
      <c r="CU899" s="281"/>
      <c r="CV899" s="281"/>
      <c r="CW899" s="281"/>
      <c r="CX899" s="281"/>
      <c r="CY899" s="281"/>
      <c r="CZ899" s="281"/>
      <c r="DA899" s="281"/>
      <c r="DB899" s="281"/>
      <c r="DC899" s="281"/>
      <c r="DD899" s="281"/>
      <c r="DE899" s="281"/>
      <c r="DF899" s="281"/>
      <c r="DG899" s="281"/>
      <c r="DH899" s="281"/>
      <c r="DI899" s="281"/>
      <c r="DJ899" s="281"/>
      <c r="DK899" s="281"/>
      <c r="DL899" s="281"/>
      <c r="DM899" s="281"/>
      <c r="DN899" s="281"/>
      <c r="DO899" s="281"/>
      <c r="DP899" s="281"/>
      <c r="DQ899" s="281"/>
      <c r="DR899" s="281"/>
      <c r="DS899" s="281"/>
      <c r="DT899" s="281"/>
      <c r="DU899" s="281"/>
      <c r="DV899" s="281"/>
      <c r="DW899" s="281"/>
      <c r="DX899" s="281"/>
      <c r="DY899" s="281"/>
      <c r="DZ899" s="281"/>
      <c r="EA899" s="281"/>
      <c r="EB899" s="281"/>
      <c r="EC899" s="281"/>
      <c r="ED899" s="281"/>
      <c r="EE899" s="281"/>
      <c r="EF899" s="281"/>
      <c r="EG899" s="281"/>
      <c r="EH899" s="281"/>
      <c r="EI899" s="281"/>
      <c r="EJ899" s="281"/>
      <c r="EK899" s="281"/>
      <c r="EL899" s="281"/>
      <c r="EM899" s="281"/>
      <c r="EN899" s="281"/>
      <c r="EO899" s="281"/>
      <c r="EP899" s="281"/>
      <c r="EQ899" s="281"/>
      <c r="ER899" s="281"/>
      <c r="ES899" s="281"/>
      <c r="ET899" s="281"/>
      <c r="EU899" s="281"/>
      <c r="EV899" s="281"/>
      <c r="EW899" s="281"/>
      <c r="EX899" s="281"/>
      <c r="EY899" s="281"/>
      <c r="EZ899" s="281"/>
      <c r="FA899" s="281"/>
      <c r="FB899" s="281"/>
      <c r="FC899" s="281"/>
      <c r="FD899" s="281"/>
      <c r="FE899" s="281"/>
      <c r="FF899" s="281"/>
      <c r="FG899" s="281"/>
      <c r="FH899" s="281"/>
      <c r="FI899" s="281"/>
      <c r="FJ899" s="281"/>
      <c r="FK899" s="281"/>
      <c r="FL899" s="281"/>
      <c r="FM899" s="281"/>
      <c r="FN899" s="281"/>
      <c r="FO899" s="281"/>
      <c r="FP899" s="281"/>
      <c r="FQ899" s="281"/>
      <c r="FR899" s="281"/>
      <c r="FS899" s="281"/>
      <c r="FT899" s="281"/>
      <c r="FU899" s="281"/>
      <c r="FV899" s="281"/>
      <c r="FW899" s="281"/>
      <c r="FX899" s="281"/>
      <c r="FY899" s="281"/>
      <c r="FZ899" s="281"/>
      <c r="GA899" s="281"/>
      <c r="GB899" s="281"/>
      <c r="GC899" s="281"/>
      <c r="GD899" s="281"/>
      <c r="GE899" s="281"/>
      <c r="GF899" s="281"/>
    </row>
    <row r="900" spans="1:188" s="279" customFormat="1" x14ac:dyDescent="0.25">
      <c r="A900" s="140"/>
      <c r="B900" s="134" t="s">
        <v>105</v>
      </c>
      <c r="C900" s="135"/>
      <c r="D900" s="136">
        <v>4</v>
      </c>
      <c r="E900" s="137">
        <v>4</v>
      </c>
      <c r="F900" s="147"/>
      <c r="G900" s="137"/>
      <c r="H900" s="136"/>
      <c r="I900" s="138"/>
      <c r="J900" s="139"/>
      <c r="K900" s="89"/>
      <c r="L900" s="93"/>
      <c r="M900" s="89"/>
      <c r="N900" s="281"/>
      <c r="O900" s="281"/>
      <c r="P900" s="281"/>
      <c r="Q900" s="281"/>
      <c r="R900" s="281"/>
      <c r="S900" s="281"/>
      <c r="T900" s="281"/>
      <c r="U900" s="281"/>
      <c r="V900" s="281"/>
      <c r="W900" s="281"/>
      <c r="X900" s="281"/>
      <c r="Y900" s="281"/>
      <c r="Z900" s="281"/>
      <c r="AA900" s="281"/>
      <c r="AB900" s="281"/>
      <c r="AC900" s="281"/>
      <c r="AD900" s="281"/>
      <c r="AE900" s="281"/>
      <c r="AF900" s="281"/>
      <c r="AG900" s="281"/>
      <c r="AH900" s="281"/>
      <c r="AI900" s="281"/>
      <c r="AJ900" s="281"/>
      <c r="AK900" s="281"/>
      <c r="AL900" s="281"/>
      <c r="AM900" s="281"/>
      <c r="AN900" s="281"/>
      <c r="AO900" s="281"/>
      <c r="AP900" s="281"/>
      <c r="AQ900" s="281"/>
      <c r="AR900" s="281"/>
      <c r="AS900" s="281"/>
      <c r="AT900" s="281"/>
      <c r="AU900" s="281"/>
      <c r="AV900" s="281"/>
      <c r="AW900" s="281"/>
      <c r="AX900" s="281"/>
      <c r="AY900" s="281"/>
      <c r="AZ900" s="281"/>
      <c r="BA900" s="281"/>
      <c r="BB900" s="281"/>
      <c r="BC900" s="281"/>
      <c r="BD900" s="281"/>
      <c r="BE900" s="281"/>
      <c r="BF900" s="281"/>
      <c r="BG900" s="281"/>
      <c r="BH900" s="281"/>
      <c r="BI900" s="281"/>
      <c r="BJ900" s="281"/>
      <c r="BK900" s="281"/>
      <c r="BL900" s="281"/>
      <c r="BM900" s="281"/>
      <c r="BN900" s="281"/>
      <c r="BO900" s="281"/>
      <c r="BP900" s="281"/>
      <c r="BQ900" s="281"/>
      <c r="BR900" s="281"/>
      <c r="BS900" s="281"/>
      <c r="BT900" s="281"/>
      <c r="BU900" s="281"/>
      <c r="BV900" s="281"/>
      <c r="BW900" s="281"/>
      <c r="BX900" s="281"/>
      <c r="BY900" s="281"/>
      <c r="BZ900" s="281"/>
      <c r="CA900" s="281"/>
      <c r="CB900" s="281"/>
      <c r="CC900" s="281"/>
      <c r="CD900" s="281"/>
      <c r="CE900" s="281"/>
      <c r="CF900" s="281"/>
      <c r="CG900" s="281"/>
      <c r="CH900" s="281"/>
      <c r="CI900" s="281"/>
      <c r="CJ900" s="281"/>
      <c r="CK900" s="281"/>
      <c r="CL900" s="281"/>
      <c r="CM900" s="281"/>
      <c r="CN900" s="281"/>
      <c r="CO900" s="281"/>
      <c r="CP900" s="281"/>
      <c r="CQ900" s="281"/>
      <c r="CR900" s="281"/>
      <c r="CS900" s="281"/>
      <c r="CT900" s="281"/>
      <c r="CU900" s="281"/>
      <c r="CV900" s="281"/>
      <c r="CW900" s="281"/>
      <c r="CX900" s="281"/>
      <c r="CY900" s="281"/>
      <c r="CZ900" s="281"/>
      <c r="DA900" s="281"/>
      <c r="DB900" s="281"/>
      <c r="DC900" s="281"/>
      <c r="DD900" s="281"/>
      <c r="DE900" s="281"/>
      <c r="DF900" s="281"/>
      <c r="DG900" s="281"/>
      <c r="DH900" s="281"/>
      <c r="DI900" s="281"/>
      <c r="DJ900" s="281"/>
      <c r="DK900" s="281"/>
      <c r="DL900" s="281"/>
      <c r="DM900" s="281"/>
      <c r="DN900" s="281"/>
      <c r="DO900" s="281"/>
      <c r="DP900" s="281"/>
      <c r="DQ900" s="281"/>
      <c r="DR900" s="281"/>
      <c r="DS900" s="281"/>
      <c r="DT900" s="281"/>
      <c r="DU900" s="281"/>
      <c r="DV900" s="281"/>
      <c r="DW900" s="281"/>
      <c r="DX900" s="281"/>
      <c r="DY900" s="281"/>
      <c r="DZ900" s="281"/>
      <c r="EA900" s="281"/>
      <c r="EB900" s="281"/>
      <c r="EC900" s="281"/>
      <c r="ED900" s="281"/>
      <c r="EE900" s="281"/>
      <c r="EF900" s="281"/>
      <c r="EG900" s="281"/>
      <c r="EH900" s="281"/>
      <c r="EI900" s="281"/>
      <c r="EJ900" s="281"/>
      <c r="EK900" s="281"/>
      <c r="EL900" s="281"/>
      <c r="EM900" s="281"/>
      <c r="EN900" s="281"/>
      <c r="EO900" s="281"/>
      <c r="EP900" s="281"/>
      <c r="EQ900" s="281"/>
      <c r="ER900" s="281"/>
      <c r="ES900" s="281"/>
      <c r="ET900" s="281"/>
      <c r="EU900" s="281"/>
      <c r="EV900" s="281"/>
      <c r="EW900" s="281"/>
      <c r="EX900" s="281"/>
      <c r="EY900" s="281"/>
      <c r="EZ900" s="281"/>
      <c r="FA900" s="281"/>
      <c r="FB900" s="281"/>
      <c r="FC900" s="281"/>
      <c r="FD900" s="281"/>
      <c r="FE900" s="281"/>
      <c r="FF900" s="281"/>
      <c r="FG900" s="281"/>
      <c r="FH900" s="281"/>
      <c r="FI900" s="281"/>
      <c r="FJ900" s="281"/>
      <c r="FK900" s="281"/>
      <c r="FL900" s="281"/>
      <c r="FM900" s="281"/>
      <c r="FN900" s="281"/>
      <c r="FO900" s="281"/>
      <c r="FP900" s="281"/>
      <c r="FQ900" s="281"/>
      <c r="FR900" s="281"/>
      <c r="FS900" s="281"/>
      <c r="FT900" s="281"/>
      <c r="FU900" s="281"/>
      <c r="FV900" s="281"/>
      <c r="FW900" s="281"/>
      <c r="FX900" s="281"/>
      <c r="FY900" s="281"/>
      <c r="FZ900" s="281"/>
      <c r="GA900" s="281"/>
      <c r="GB900" s="281"/>
      <c r="GC900" s="281"/>
      <c r="GD900" s="281"/>
      <c r="GE900" s="281"/>
      <c r="GF900" s="281"/>
    </row>
    <row r="901" spans="1:188" s="279" customFormat="1" x14ac:dyDescent="0.25">
      <c r="A901" s="140"/>
      <c r="B901" s="134" t="s">
        <v>19</v>
      </c>
      <c r="C901" s="135"/>
      <c r="D901" s="144">
        <v>6.6</v>
      </c>
      <c r="E901" s="137">
        <v>6.6</v>
      </c>
      <c r="F901" s="147"/>
      <c r="G901" s="137"/>
      <c r="H901" s="136"/>
      <c r="I901" s="138"/>
      <c r="J901" s="139"/>
      <c r="K901" s="89"/>
      <c r="L901" s="93"/>
      <c r="M901" s="89"/>
      <c r="N901" s="281"/>
      <c r="O901" s="281"/>
      <c r="P901" s="281"/>
      <c r="Q901" s="281"/>
      <c r="R901" s="281"/>
      <c r="S901" s="281"/>
      <c r="T901" s="281"/>
      <c r="U901" s="281"/>
      <c r="V901" s="281"/>
      <c r="W901" s="281"/>
      <c r="X901" s="281"/>
      <c r="Y901" s="281"/>
      <c r="Z901" s="281"/>
      <c r="AA901" s="281"/>
      <c r="AB901" s="281"/>
      <c r="AC901" s="281"/>
      <c r="AD901" s="281"/>
      <c r="AE901" s="281"/>
      <c r="AF901" s="281"/>
      <c r="AG901" s="281"/>
      <c r="AH901" s="281"/>
      <c r="AI901" s="281"/>
      <c r="AJ901" s="281"/>
      <c r="AK901" s="281"/>
      <c r="AL901" s="281"/>
      <c r="AM901" s="281"/>
      <c r="AN901" s="281"/>
      <c r="AO901" s="281"/>
      <c r="AP901" s="281"/>
      <c r="AQ901" s="281"/>
      <c r="AR901" s="281"/>
      <c r="AS901" s="281"/>
      <c r="AT901" s="281"/>
      <c r="AU901" s="281"/>
      <c r="AV901" s="281"/>
      <c r="AW901" s="281"/>
      <c r="AX901" s="281"/>
      <c r="AY901" s="281"/>
      <c r="AZ901" s="281"/>
      <c r="BA901" s="281"/>
      <c r="BB901" s="281"/>
      <c r="BC901" s="281"/>
      <c r="BD901" s="281"/>
      <c r="BE901" s="281"/>
      <c r="BF901" s="281"/>
      <c r="BG901" s="281"/>
      <c r="BH901" s="281"/>
      <c r="BI901" s="281"/>
      <c r="BJ901" s="281"/>
      <c r="BK901" s="281"/>
      <c r="BL901" s="281"/>
      <c r="BM901" s="281"/>
      <c r="BN901" s="281"/>
      <c r="BO901" s="281"/>
      <c r="BP901" s="281"/>
      <c r="BQ901" s="281"/>
      <c r="BR901" s="281"/>
      <c r="BS901" s="281"/>
      <c r="BT901" s="281"/>
      <c r="BU901" s="281"/>
      <c r="BV901" s="281"/>
      <c r="BW901" s="281"/>
      <c r="BX901" s="281"/>
      <c r="BY901" s="281"/>
      <c r="BZ901" s="281"/>
      <c r="CA901" s="281"/>
      <c r="CB901" s="281"/>
      <c r="CC901" s="281"/>
      <c r="CD901" s="281"/>
      <c r="CE901" s="281"/>
      <c r="CF901" s="281"/>
      <c r="CG901" s="281"/>
      <c r="CH901" s="281"/>
      <c r="CI901" s="281"/>
      <c r="CJ901" s="281"/>
      <c r="CK901" s="281"/>
      <c r="CL901" s="281"/>
      <c r="CM901" s="281"/>
      <c r="CN901" s="281"/>
      <c r="CO901" s="281"/>
      <c r="CP901" s="281"/>
      <c r="CQ901" s="281"/>
      <c r="CR901" s="281"/>
      <c r="CS901" s="281"/>
      <c r="CT901" s="281"/>
      <c r="CU901" s="281"/>
      <c r="CV901" s="281"/>
      <c r="CW901" s="281"/>
      <c r="CX901" s="281"/>
      <c r="CY901" s="281"/>
      <c r="CZ901" s="281"/>
      <c r="DA901" s="281"/>
      <c r="DB901" s="281"/>
      <c r="DC901" s="281"/>
      <c r="DD901" s="281"/>
      <c r="DE901" s="281"/>
      <c r="DF901" s="281"/>
      <c r="DG901" s="281"/>
      <c r="DH901" s="281"/>
      <c r="DI901" s="281"/>
      <c r="DJ901" s="281"/>
      <c r="DK901" s="281"/>
      <c r="DL901" s="281"/>
      <c r="DM901" s="281"/>
      <c r="DN901" s="281"/>
      <c r="DO901" s="281"/>
      <c r="DP901" s="281"/>
      <c r="DQ901" s="281"/>
      <c r="DR901" s="281"/>
      <c r="DS901" s="281"/>
      <c r="DT901" s="281"/>
      <c r="DU901" s="281"/>
      <c r="DV901" s="281"/>
      <c r="DW901" s="281"/>
      <c r="DX901" s="281"/>
      <c r="DY901" s="281"/>
      <c r="DZ901" s="281"/>
      <c r="EA901" s="281"/>
      <c r="EB901" s="281"/>
      <c r="EC901" s="281"/>
      <c r="ED901" s="281"/>
      <c r="EE901" s="281"/>
      <c r="EF901" s="281"/>
      <c r="EG901" s="281"/>
      <c r="EH901" s="281"/>
      <c r="EI901" s="281"/>
      <c r="EJ901" s="281"/>
      <c r="EK901" s="281"/>
      <c r="EL901" s="281"/>
      <c r="EM901" s="281"/>
      <c r="EN901" s="281"/>
      <c r="EO901" s="281"/>
      <c r="EP901" s="281"/>
      <c r="EQ901" s="281"/>
      <c r="ER901" s="281"/>
      <c r="ES901" s="281"/>
      <c r="ET901" s="281"/>
      <c r="EU901" s="281"/>
      <c r="EV901" s="281"/>
      <c r="EW901" s="281"/>
      <c r="EX901" s="281"/>
      <c r="EY901" s="281"/>
      <c r="EZ901" s="281"/>
      <c r="FA901" s="281"/>
      <c r="FB901" s="281"/>
      <c r="FC901" s="281"/>
      <c r="FD901" s="281"/>
      <c r="FE901" s="281"/>
      <c r="FF901" s="281"/>
      <c r="FG901" s="281"/>
      <c r="FH901" s="281"/>
      <c r="FI901" s="281"/>
      <c r="FJ901" s="281"/>
      <c r="FK901" s="281"/>
      <c r="FL901" s="281"/>
      <c r="FM901" s="281"/>
      <c r="FN901" s="281"/>
      <c r="FO901" s="281"/>
      <c r="FP901" s="281"/>
      <c r="FQ901" s="281"/>
      <c r="FR901" s="281"/>
      <c r="FS901" s="281"/>
      <c r="FT901" s="281"/>
      <c r="FU901" s="281"/>
      <c r="FV901" s="281"/>
      <c r="FW901" s="281"/>
      <c r="FX901" s="281"/>
      <c r="FY901" s="281"/>
      <c r="FZ901" s="281"/>
      <c r="GA901" s="281"/>
      <c r="GB901" s="281"/>
      <c r="GC901" s="281"/>
      <c r="GD901" s="281"/>
      <c r="GE901" s="281"/>
      <c r="GF901" s="281"/>
    </row>
    <row r="902" spans="1:188" s="279" customFormat="1" x14ac:dyDescent="0.25">
      <c r="A902" s="134"/>
      <c r="B902" s="134" t="s">
        <v>21</v>
      </c>
      <c r="C902" s="135"/>
      <c r="D902" s="137">
        <v>0.4</v>
      </c>
      <c r="E902" s="144">
        <v>0.4</v>
      </c>
      <c r="F902" s="149"/>
      <c r="G902" s="144"/>
      <c r="H902" s="144"/>
      <c r="I902" s="136"/>
      <c r="J902" s="139"/>
      <c r="K902" s="89"/>
      <c r="L902" s="93"/>
      <c r="M902" s="89"/>
      <c r="N902" s="281"/>
      <c r="O902" s="281"/>
      <c r="P902" s="281"/>
      <c r="Q902" s="281"/>
      <c r="R902" s="281"/>
      <c r="S902" s="281"/>
      <c r="T902" s="281"/>
      <c r="U902" s="281"/>
      <c r="V902" s="281"/>
      <c r="W902" s="281"/>
      <c r="X902" s="281"/>
      <c r="Y902" s="281"/>
      <c r="Z902" s="281"/>
      <c r="AA902" s="281"/>
      <c r="AB902" s="281"/>
      <c r="AC902" s="281"/>
      <c r="AD902" s="281"/>
      <c r="AE902" s="281"/>
      <c r="AF902" s="281"/>
      <c r="AG902" s="281"/>
      <c r="AH902" s="281"/>
      <c r="AI902" s="281"/>
      <c r="AJ902" s="281"/>
      <c r="AK902" s="281"/>
      <c r="AL902" s="281"/>
      <c r="AM902" s="281"/>
      <c r="AN902" s="281"/>
      <c r="AO902" s="281"/>
      <c r="AP902" s="281"/>
      <c r="AQ902" s="281"/>
      <c r="AR902" s="281"/>
      <c r="AS902" s="281"/>
      <c r="AT902" s="281"/>
      <c r="AU902" s="281"/>
      <c r="AV902" s="281"/>
      <c r="AW902" s="281"/>
      <c r="AX902" s="281"/>
      <c r="AY902" s="281"/>
      <c r="AZ902" s="281"/>
      <c r="BA902" s="281"/>
      <c r="BB902" s="281"/>
      <c r="BC902" s="281"/>
      <c r="BD902" s="281"/>
      <c r="BE902" s="281"/>
      <c r="BF902" s="281"/>
      <c r="BG902" s="281"/>
      <c r="BH902" s="281"/>
      <c r="BI902" s="281"/>
      <c r="BJ902" s="281"/>
      <c r="BK902" s="281"/>
      <c r="BL902" s="281"/>
      <c r="BM902" s="281"/>
      <c r="BN902" s="281"/>
      <c r="BO902" s="281"/>
      <c r="BP902" s="281"/>
      <c r="BQ902" s="281"/>
      <c r="BR902" s="281"/>
      <c r="BS902" s="281"/>
      <c r="BT902" s="281"/>
      <c r="BU902" s="281"/>
      <c r="BV902" s="281"/>
      <c r="BW902" s="281"/>
      <c r="BX902" s="281"/>
      <c r="BY902" s="281"/>
      <c r="BZ902" s="281"/>
      <c r="CA902" s="281"/>
      <c r="CB902" s="281"/>
      <c r="CC902" s="281"/>
      <c r="CD902" s="281"/>
      <c r="CE902" s="281"/>
      <c r="CF902" s="281"/>
      <c r="CG902" s="281"/>
      <c r="CH902" s="281"/>
      <c r="CI902" s="281"/>
      <c r="CJ902" s="281"/>
      <c r="CK902" s="281"/>
      <c r="CL902" s="281"/>
      <c r="CM902" s="281"/>
      <c r="CN902" s="281"/>
      <c r="CO902" s="281"/>
      <c r="CP902" s="281"/>
      <c r="CQ902" s="281"/>
      <c r="CR902" s="281"/>
      <c r="CS902" s="281"/>
      <c r="CT902" s="281"/>
      <c r="CU902" s="281"/>
      <c r="CV902" s="281"/>
      <c r="CW902" s="281"/>
      <c r="CX902" s="281"/>
      <c r="CY902" s="281"/>
      <c r="CZ902" s="281"/>
      <c r="DA902" s="281"/>
      <c r="DB902" s="281"/>
      <c r="DC902" s="281"/>
      <c r="DD902" s="281"/>
      <c r="DE902" s="281"/>
      <c r="DF902" s="281"/>
      <c r="DG902" s="281"/>
      <c r="DH902" s="281"/>
      <c r="DI902" s="281"/>
      <c r="DJ902" s="281"/>
      <c r="DK902" s="281"/>
      <c r="DL902" s="281"/>
      <c r="DM902" s="281"/>
      <c r="DN902" s="281"/>
      <c r="DO902" s="281"/>
      <c r="DP902" s="281"/>
      <c r="DQ902" s="281"/>
      <c r="DR902" s="281"/>
      <c r="DS902" s="281"/>
      <c r="DT902" s="281"/>
      <c r="DU902" s="281"/>
      <c r="DV902" s="281"/>
      <c r="DW902" s="281"/>
      <c r="DX902" s="281"/>
      <c r="DY902" s="281"/>
      <c r="DZ902" s="281"/>
      <c r="EA902" s="281"/>
      <c r="EB902" s="281"/>
      <c r="EC902" s="281"/>
      <c r="ED902" s="281"/>
      <c r="EE902" s="281"/>
      <c r="EF902" s="281"/>
      <c r="EG902" s="281"/>
      <c r="EH902" s="281"/>
      <c r="EI902" s="281"/>
      <c r="EJ902" s="281"/>
      <c r="EK902" s="281"/>
      <c r="EL902" s="281"/>
      <c r="EM902" s="281"/>
      <c r="EN902" s="281"/>
      <c r="EO902" s="281"/>
      <c r="EP902" s="281"/>
      <c r="EQ902" s="281"/>
      <c r="ER902" s="281"/>
      <c r="ES902" s="281"/>
      <c r="ET902" s="281"/>
      <c r="EU902" s="281"/>
      <c r="EV902" s="281"/>
      <c r="EW902" s="281"/>
      <c r="EX902" s="281"/>
      <c r="EY902" s="281"/>
      <c r="EZ902" s="281"/>
      <c r="FA902" s="281"/>
      <c r="FB902" s="281"/>
      <c r="FC902" s="281"/>
      <c r="FD902" s="281"/>
      <c r="FE902" s="281"/>
      <c r="FF902" s="281"/>
      <c r="FG902" s="281"/>
      <c r="FH902" s="281"/>
      <c r="FI902" s="281"/>
      <c r="FJ902" s="281"/>
      <c r="FK902" s="281"/>
      <c r="FL902" s="281"/>
      <c r="FM902" s="281"/>
      <c r="FN902" s="281"/>
      <c r="FO902" s="281"/>
      <c r="FP902" s="281"/>
      <c r="FQ902" s="281"/>
      <c r="FR902" s="281"/>
      <c r="FS902" s="281"/>
      <c r="FT902" s="281"/>
      <c r="FU902" s="281"/>
      <c r="FV902" s="281"/>
      <c r="FW902" s="281"/>
      <c r="FX902" s="281"/>
      <c r="FY902" s="281"/>
      <c r="FZ902" s="281"/>
      <c r="GA902" s="281"/>
      <c r="GB902" s="281"/>
      <c r="GC902" s="281"/>
      <c r="GD902" s="281"/>
      <c r="GE902" s="281"/>
      <c r="GF902" s="281"/>
    </row>
    <row r="903" spans="1:188" s="279" customFormat="1" x14ac:dyDescent="0.25">
      <c r="A903" s="134"/>
      <c r="B903" s="134" t="s">
        <v>38</v>
      </c>
      <c r="C903" s="135"/>
      <c r="D903" s="137">
        <v>1.6</v>
      </c>
      <c r="E903" s="144">
        <v>1.6</v>
      </c>
      <c r="F903" s="149"/>
      <c r="G903" s="144"/>
      <c r="H903" s="144"/>
      <c r="I903" s="136"/>
      <c r="J903" s="139"/>
      <c r="K903" s="89"/>
      <c r="L903" s="93"/>
      <c r="M903" s="89"/>
      <c r="N903" s="281"/>
      <c r="O903" s="281"/>
      <c r="P903" s="281"/>
      <c r="Q903" s="281"/>
      <c r="R903" s="281"/>
      <c r="S903" s="281"/>
      <c r="T903" s="281"/>
      <c r="U903" s="281"/>
      <c r="V903" s="281"/>
      <c r="W903" s="281"/>
      <c r="X903" s="281"/>
      <c r="Y903" s="281"/>
      <c r="Z903" s="281"/>
      <c r="AA903" s="281"/>
      <c r="AB903" s="281"/>
      <c r="AC903" s="281"/>
      <c r="AD903" s="281"/>
      <c r="AE903" s="281"/>
      <c r="AF903" s="281"/>
      <c r="AG903" s="281"/>
      <c r="AH903" s="281"/>
      <c r="AI903" s="281"/>
      <c r="AJ903" s="281"/>
      <c r="AK903" s="281"/>
      <c r="AL903" s="281"/>
      <c r="AM903" s="281"/>
      <c r="AN903" s="281"/>
      <c r="AO903" s="281"/>
      <c r="AP903" s="281"/>
      <c r="AQ903" s="281"/>
      <c r="AR903" s="281"/>
      <c r="AS903" s="281"/>
      <c r="AT903" s="281"/>
      <c r="AU903" s="281"/>
      <c r="AV903" s="281"/>
      <c r="AW903" s="281"/>
      <c r="AX903" s="281"/>
      <c r="AY903" s="281"/>
      <c r="AZ903" s="281"/>
      <c r="BA903" s="281"/>
      <c r="BB903" s="281"/>
      <c r="BC903" s="281"/>
      <c r="BD903" s="281"/>
      <c r="BE903" s="281"/>
      <c r="BF903" s="281"/>
      <c r="BG903" s="281"/>
      <c r="BH903" s="281"/>
      <c r="BI903" s="281"/>
      <c r="BJ903" s="281"/>
      <c r="BK903" s="281"/>
      <c r="BL903" s="281"/>
      <c r="BM903" s="281"/>
      <c r="BN903" s="281"/>
      <c r="BO903" s="281"/>
      <c r="BP903" s="281"/>
      <c r="BQ903" s="281"/>
      <c r="BR903" s="281"/>
      <c r="BS903" s="281"/>
      <c r="BT903" s="281"/>
      <c r="BU903" s="281"/>
      <c r="BV903" s="281"/>
      <c r="BW903" s="281"/>
      <c r="BX903" s="281"/>
      <c r="BY903" s="281"/>
      <c r="BZ903" s="281"/>
      <c r="CA903" s="281"/>
      <c r="CB903" s="281"/>
      <c r="CC903" s="281"/>
      <c r="CD903" s="281"/>
      <c r="CE903" s="281"/>
      <c r="CF903" s="281"/>
      <c r="CG903" s="281"/>
      <c r="CH903" s="281"/>
      <c r="CI903" s="281"/>
      <c r="CJ903" s="281"/>
      <c r="CK903" s="281"/>
      <c r="CL903" s="281"/>
      <c r="CM903" s="281"/>
      <c r="CN903" s="281"/>
      <c r="CO903" s="281"/>
      <c r="CP903" s="281"/>
      <c r="CQ903" s="281"/>
      <c r="CR903" s="281"/>
      <c r="CS903" s="281"/>
      <c r="CT903" s="281"/>
      <c r="CU903" s="281"/>
      <c r="CV903" s="281"/>
      <c r="CW903" s="281"/>
      <c r="CX903" s="281"/>
      <c r="CY903" s="281"/>
      <c r="CZ903" s="281"/>
      <c r="DA903" s="281"/>
      <c r="DB903" s="281"/>
      <c r="DC903" s="281"/>
      <c r="DD903" s="281"/>
      <c r="DE903" s="281"/>
      <c r="DF903" s="281"/>
      <c r="DG903" s="281"/>
      <c r="DH903" s="281"/>
      <c r="DI903" s="281"/>
      <c r="DJ903" s="281"/>
      <c r="DK903" s="281"/>
      <c r="DL903" s="281"/>
      <c r="DM903" s="281"/>
      <c r="DN903" s="281"/>
      <c r="DO903" s="281"/>
      <c r="DP903" s="281"/>
      <c r="DQ903" s="281"/>
      <c r="DR903" s="281"/>
      <c r="DS903" s="281"/>
      <c r="DT903" s="281"/>
      <c r="DU903" s="281"/>
      <c r="DV903" s="281"/>
      <c r="DW903" s="281"/>
      <c r="DX903" s="281"/>
      <c r="DY903" s="281"/>
      <c r="DZ903" s="281"/>
      <c r="EA903" s="281"/>
      <c r="EB903" s="281"/>
      <c r="EC903" s="281"/>
      <c r="ED903" s="281"/>
      <c r="EE903" s="281"/>
      <c r="EF903" s="281"/>
      <c r="EG903" s="281"/>
      <c r="EH903" s="281"/>
      <c r="EI903" s="281"/>
      <c r="EJ903" s="281"/>
      <c r="EK903" s="281"/>
      <c r="EL903" s="281"/>
      <c r="EM903" s="281"/>
      <c r="EN903" s="281"/>
      <c r="EO903" s="281"/>
      <c r="EP903" s="281"/>
      <c r="EQ903" s="281"/>
      <c r="ER903" s="281"/>
      <c r="ES903" s="281"/>
      <c r="ET903" s="281"/>
      <c r="EU903" s="281"/>
      <c r="EV903" s="281"/>
      <c r="EW903" s="281"/>
      <c r="EX903" s="281"/>
      <c r="EY903" s="281"/>
      <c r="EZ903" s="281"/>
      <c r="FA903" s="281"/>
      <c r="FB903" s="281"/>
      <c r="FC903" s="281"/>
      <c r="FD903" s="281"/>
      <c r="FE903" s="281"/>
      <c r="FF903" s="281"/>
      <c r="FG903" s="281"/>
      <c r="FH903" s="281"/>
      <c r="FI903" s="281"/>
      <c r="FJ903" s="281"/>
      <c r="FK903" s="281"/>
      <c r="FL903" s="281"/>
      <c r="FM903" s="281"/>
      <c r="FN903" s="281"/>
      <c r="FO903" s="281"/>
      <c r="FP903" s="281"/>
      <c r="FQ903" s="281"/>
      <c r="FR903" s="281"/>
      <c r="FS903" s="281"/>
      <c r="FT903" s="281"/>
      <c r="FU903" s="281"/>
      <c r="FV903" s="281"/>
      <c r="FW903" s="281"/>
      <c r="FX903" s="281"/>
      <c r="FY903" s="281"/>
      <c r="FZ903" s="281"/>
      <c r="GA903" s="281"/>
      <c r="GB903" s="281"/>
      <c r="GC903" s="281"/>
      <c r="GD903" s="281"/>
      <c r="GE903" s="281"/>
      <c r="GF903" s="281"/>
    </row>
    <row r="904" spans="1:188" s="300" customFormat="1" x14ac:dyDescent="0.25">
      <c r="A904" s="99" t="s">
        <v>387</v>
      </c>
      <c r="B904" s="94"/>
      <c r="C904" s="95" t="s">
        <v>396</v>
      </c>
      <c r="D904" s="97"/>
      <c r="E904" s="97"/>
      <c r="F904" s="97">
        <v>4.13</v>
      </c>
      <c r="G904" s="97">
        <v>6.3</v>
      </c>
      <c r="H904" s="97">
        <v>21.1</v>
      </c>
      <c r="I904" s="97">
        <v>157.6</v>
      </c>
      <c r="J904" s="98" t="s">
        <v>386</v>
      </c>
      <c r="K904" s="89"/>
      <c r="L904" s="93"/>
      <c r="M904" s="89"/>
      <c r="N904" s="281"/>
      <c r="O904" s="281"/>
      <c r="P904" s="281"/>
      <c r="Q904" s="281"/>
      <c r="R904" s="281"/>
      <c r="S904" s="281"/>
      <c r="T904" s="281"/>
      <c r="U904" s="281"/>
      <c r="V904" s="281"/>
      <c r="W904" s="281"/>
      <c r="X904" s="281"/>
      <c r="Y904" s="281"/>
      <c r="Z904" s="281"/>
      <c r="AA904" s="281"/>
      <c r="AB904" s="281"/>
      <c r="AC904" s="281"/>
      <c r="AD904" s="281"/>
      <c r="AE904" s="281"/>
      <c r="AF904" s="281"/>
      <c r="AG904" s="281"/>
      <c r="AH904" s="281"/>
      <c r="AI904" s="281"/>
      <c r="AJ904" s="281"/>
      <c r="AK904" s="281"/>
      <c r="AL904" s="281"/>
      <c r="AM904" s="281"/>
      <c r="AN904" s="281"/>
      <c r="AO904" s="281"/>
      <c r="AP904" s="281"/>
      <c r="AQ904" s="281"/>
      <c r="AR904" s="281"/>
      <c r="AS904" s="281"/>
      <c r="AT904" s="281"/>
      <c r="AU904" s="281"/>
      <c r="AV904" s="281"/>
      <c r="AW904" s="281"/>
      <c r="AX904" s="281"/>
      <c r="AY904" s="281"/>
      <c r="AZ904" s="281"/>
      <c r="BA904" s="281"/>
      <c r="BB904" s="281"/>
      <c r="BC904" s="281"/>
      <c r="BD904" s="281"/>
      <c r="BE904" s="281"/>
      <c r="BF904" s="281"/>
      <c r="BG904" s="281"/>
      <c r="BH904" s="281"/>
      <c r="BI904" s="281"/>
      <c r="BJ904" s="281"/>
      <c r="BK904" s="281"/>
      <c r="BL904" s="281"/>
      <c r="BM904" s="281"/>
      <c r="BN904" s="281"/>
      <c r="BO904" s="281"/>
      <c r="BP904" s="281"/>
      <c r="BQ904" s="281"/>
      <c r="BR904" s="281"/>
      <c r="BS904" s="281"/>
      <c r="BT904" s="281"/>
      <c r="BU904" s="281"/>
      <c r="BV904" s="281"/>
      <c r="BW904" s="281"/>
      <c r="BX904" s="281"/>
      <c r="BY904" s="281"/>
      <c r="BZ904" s="281"/>
      <c r="CA904" s="281"/>
      <c r="CB904" s="281"/>
      <c r="CC904" s="281"/>
      <c r="CD904" s="281"/>
      <c r="CE904" s="281"/>
      <c r="CF904" s="281"/>
      <c r="CG904" s="281"/>
      <c r="CH904" s="281"/>
      <c r="CI904" s="281"/>
      <c r="CJ904" s="281"/>
      <c r="CK904" s="281"/>
      <c r="CL904" s="281"/>
      <c r="CM904" s="281"/>
      <c r="CN904" s="281"/>
      <c r="CO904" s="281"/>
      <c r="CP904" s="281"/>
      <c r="CQ904" s="281"/>
      <c r="CR904" s="281"/>
      <c r="CS904" s="281"/>
      <c r="CT904" s="281"/>
      <c r="CU904" s="281"/>
      <c r="CV904" s="281"/>
      <c r="CW904" s="281"/>
      <c r="CX904" s="281"/>
      <c r="CY904" s="281"/>
      <c r="CZ904" s="281"/>
      <c r="DA904" s="281"/>
      <c r="DB904" s="281"/>
      <c r="DC904" s="281"/>
      <c r="DD904" s="281"/>
      <c r="DE904" s="281"/>
      <c r="DF904" s="281"/>
      <c r="DG904" s="281"/>
      <c r="DH904" s="281"/>
      <c r="DI904" s="281"/>
      <c r="DJ904" s="281"/>
      <c r="DK904" s="281"/>
      <c r="DL904" s="281"/>
      <c r="DM904" s="281"/>
      <c r="DN904" s="281"/>
      <c r="DO904" s="281"/>
      <c r="DP904" s="281"/>
      <c r="DQ904" s="281"/>
      <c r="DR904" s="281"/>
      <c r="DS904" s="281"/>
      <c r="DT904" s="281"/>
      <c r="DU904" s="281"/>
      <c r="DV904" s="281"/>
      <c r="DW904" s="281"/>
      <c r="DX904" s="281"/>
      <c r="DY904" s="281"/>
      <c r="DZ904" s="281"/>
      <c r="EA904" s="281"/>
      <c r="EB904" s="281"/>
      <c r="EC904" s="281"/>
      <c r="ED904" s="281"/>
      <c r="EE904" s="281"/>
      <c r="EF904" s="281"/>
      <c r="EG904" s="281"/>
      <c r="EH904" s="281"/>
      <c r="EI904" s="281"/>
      <c r="EJ904" s="281"/>
      <c r="EK904" s="281"/>
      <c r="EL904" s="281"/>
      <c r="EM904" s="281"/>
      <c r="EN904" s="281"/>
      <c r="EO904" s="281"/>
      <c r="EP904" s="281"/>
      <c r="EQ904" s="281"/>
      <c r="ER904" s="281"/>
      <c r="ES904" s="281"/>
      <c r="ET904" s="281"/>
      <c r="EU904" s="281"/>
      <c r="EV904" s="281"/>
      <c r="EW904" s="281"/>
      <c r="EX904" s="281"/>
      <c r="EY904" s="281"/>
      <c r="EZ904" s="281"/>
      <c r="FA904" s="281"/>
      <c r="FB904" s="281"/>
      <c r="FC904" s="281"/>
      <c r="FD904" s="281"/>
      <c r="FE904" s="281"/>
      <c r="FF904" s="281"/>
      <c r="FG904" s="281"/>
      <c r="FH904" s="281"/>
      <c r="FI904" s="281"/>
      <c r="FJ904" s="281"/>
      <c r="FK904" s="281"/>
      <c r="FL904" s="281"/>
      <c r="FM904" s="281"/>
      <c r="FN904" s="281"/>
      <c r="FO904" s="281"/>
      <c r="FP904" s="281"/>
      <c r="FQ904" s="281"/>
      <c r="FR904" s="281"/>
      <c r="FS904" s="281"/>
      <c r="FT904" s="281"/>
      <c r="FU904" s="281"/>
      <c r="FV904" s="281"/>
      <c r="FW904" s="281"/>
      <c r="FX904" s="281"/>
      <c r="FY904" s="281"/>
      <c r="FZ904" s="281"/>
      <c r="GA904" s="281"/>
      <c r="GB904" s="281"/>
      <c r="GC904" s="281"/>
      <c r="GD904" s="281"/>
      <c r="GE904" s="281"/>
      <c r="GF904" s="281"/>
    </row>
    <row r="905" spans="1:188" s="300" customFormat="1" x14ac:dyDescent="0.25">
      <c r="A905" s="99"/>
      <c r="B905" s="94" t="s">
        <v>35</v>
      </c>
      <c r="C905" s="95"/>
      <c r="D905" s="96">
        <v>21.6</v>
      </c>
      <c r="E905" s="97">
        <v>21.6</v>
      </c>
      <c r="F905" s="96"/>
      <c r="G905" s="97"/>
      <c r="H905" s="96"/>
      <c r="I905" s="100"/>
      <c r="J905" s="98"/>
      <c r="K905" s="89"/>
      <c r="L905" s="93"/>
      <c r="M905" s="89"/>
      <c r="N905" s="281"/>
      <c r="O905" s="281"/>
      <c r="P905" s="281"/>
      <c r="Q905" s="281"/>
      <c r="R905" s="281"/>
      <c r="S905" s="281"/>
      <c r="T905" s="281"/>
      <c r="U905" s="281"/>
      <c r="V905" s="281"/>
      <c r="W905" s="281"/>
      <c r="X905" s="281"/>
      <c r="Y905" s="281"/>
      <c r="Z905" s="281"/>
      <c r="AA905" s="281"/>
      <c r="AB905" s="281"/>
      <c r="AC905" s="281"/>
      <c r="AD905" s="281"/>
      <c r="AE905" s="281"/>
      <c r="AF905" s="281"/>
      <c r="AG905" s="281"/>
      <c r="AH905" s="281"/>
      <c r="AI905" s="281"/>
      <c r="AJ905" s="281"/>
      <c r="AK905" s="281"/>
      <c r="AL905" s="281"/>
      <c r="AM905" s="281"/>
      <c r="AN905" s="281"/>
      <c r="AO905" s="281"/>
      <c r="AP905" s="281"/>
      <c r="AQ905" s="281"/>
      <c r="AR905" s="281"/>
      <c r="AS905" s="281"/>
      <c r="AT905" s="281"/>
      <c r="AU905" s="281"/>
      <c r="AV905" s="281"/>
      <c r="AW905" s="281"/>
      <c r="AX905" s="281"/>
      <c r="AY905" s="281"/>
      <c r="AZ905" s="281"/>
      <c r="BA905" s="281"/>
      <c r="BB905" s="281"/>
      <c r="BC905" s="281"/>
      <c r="BD905" s="281"/>
      <c r="BE905" s="281"/>
      <c r="BF905" s="281"/>
      <c r="BG905" s="281"/>
      <c r="BH905" s="281"/>
      <c r="BI905" s="281"/>
      <c r="BJ905" s="281"/>
      <c r="BK905" s="281"/>
      <c r="BL905" s="281"/>
      <c r="BM905" s="281"/>
      <c r="BN905" s="281"/>
      <c r="BO905" s="281"/>
      <c r="BP905" s="281"/>
      <c r="BQ905" s="281"/>
      <c r="BR905" s="281"/>
      <c r="BS905" s="281"/>
      <c r="BT905" s="281"/>
      <c r="BU905" s="281"/>
      <c r="BV905" s="281"/>
      <c r="BW905" s="281"/>
      <c r="BX905" s="281"/>
      <c r="BY905" s="281"/>
      <c r="BZ905" s="281"/>
      <c r="CA905" s="281"/>
      <c r="CB905" s="281"/>
      <c r="CC905" s="281"/>
      <c r="CD905" s="281"/>
      <c r="CE905" s="281"/>
      <c r="CF905" s="281"/>
      <c r="CG905" s="281"/>
      <c r="CH905" s="281"/>
      <c r="CI905" s="281"/>
      <c r="CJ905" s="281"/>
      <c r="CK905" s="281"/>
      <c r="CL905" s="281"/>
      <c r="CM905" s="281"/>
      <c r="CN905" s="281"/>
      <c r="CO905" s="281"/>
      <c r="CP905" s="281"/>
      <c r="CQ905" s="281"/>
      <c r="CR905" s="281"/>
      <c r="CS905" s="281"/>
      <c r="CT905" s="281"/>
      <c r="CU905" s="281"/>
      <c r="CV905" s="281"/>
      <c r="CW905" s="281"/>
      <c r="CX905" s="281"/>
      <c r="CY905" s="281"/>
      <c r="CZ905" s="281"/>
      <c r="DA905" s="281"/>
      <c r="DB905" s="281"/>
      <c r="DC905" s="281"/>
      <c r="DD905" s="281"/>
      <c r="DE905" s="281"/>
      <c r="DF905" s="281"/>
      <c r="DG905" s="281"/>
      <c r="DH905" s="281"/>
      <c r="DI905" s="281"/>
      <c r="DJ905" s="281"/>
      <c r="DK905" s="281"/>
      <c r="DL905" s="281"/>
      <c r="DM905" s="281"/>
      <c r="DN905" s="281"/>
      <c r="DO905" s="281"/>
      <c r="DP905" s="281"/>
      <c r="DQ905" s="281"/>
      <c r="DR905" s="281"/>
      <c r="DS905" s="281"/>
      <c r="DT905" s="281"/>
      <c r="DU905" s="281"/>
      <c r="DV905" s="281"/>
      <c r="DW905" s="281"/>
      <c r="DX905" s="281"/>
      <c r="DY905" s="281"/>
      <c r="DZ905" s="281"/>
      <c r="EA905" s="281"/>
      <c r="EB905" s="281"/>
      <c r="EC905" s="281"/>
      <c r="ED905" s="281"/>
      <c r="EE905" s="281"/>
      <c r="EF905" s="281"/>
      <c r="EG905" s="281"/>
      <c r="EH905" s="281"/>
      <c r="EI905" s="281"/>
      <c r="EJ905" s="281"/>
      <c r="EK905" s="281"/>
      <c r="EL905" s="281"/>
      <c r="EM905" s="281"/>
      <c r="EN905" s="281"/>
      <c r="EO905" s="281"/>
      <c r="EP905" s="281"/>
      <c r="EQ905" s="281"/>
      <c r="ER905" s="281"/>
      <c r="ES905" s="281"/>
      <c r="ET905" s="281"/>
      <c r="EU905" s="281"/>
      <c r="EV905" s="281"/>
      <c r="EW905" s="281"/>
      <c r="EX905" s="281"/>
      <c r="EY905" s="281"/>
      <c r="EZ905" s="281"/>
      <c r="FA905" s="281"/>
      <c r="FB905" s="281"/>
      <c r="FC905" s="281"/>
      <c r="FD905" s="281"/>
      <c r="FE905" s="281"/>
      <c r="FF905" s="281"/>
      <c r="FG905" s="281"/>
      <c r="FH905" s="281"/>
      <c r="FI905" s="281"/>
      <c r="FJ905" s="281"/>
      <c r="FK905" s="281"/>
      <c r="FL905" s="281"/>
      <c r="FM905" s="281"/>
      <c r="FN905" s="281"/>
      <c r="FO905" s="281"/>
      <c r="FP905" s="281"/>
      <c r="FQ905" s="281"/>
      <c r="FR905" s="281"/>
      <c r="FS905" s="281"/>
      <c r="FT905" s="281"/>
      <c r="FU905" s="281"/>
      <c r="FV905" s="281"/>
      <c r="FW905" s="281"/>
      <c r="FX905" s="281"/>
      <c r="FY905" s="281"/>
      <c r="FZ905" s="281"/>
      <c r="GA905" s="281"/>
      <c r="GB905" s="281"/>
      <c r="GC905" s="281"/>
      <c r="GD905" s="281"/>
      <c r="GE905" s="281"/>
      <c r="GF905" s="281"/>
    </row>
    <row r="906" spans="1:188" s="300" customFormat="1" x14ac:dyDescent="0.25">
      <c r="A906" s="99"/>
      <c r="B906" s="94" t="s">
        <v>19</v>
      </c>
      <c r="C906" s="95"/>
      <c r="D906" s="96">
        <v>76</v>
      </c>
      <c r="E906" s="97">
        <v>76</v>
      </c>
      <c r="F906" s="96"/>
      <c r="G906" s="97"/>
      <c r="H906" s="96"/>
      <c r="I906" s="100"/>
      <c r="J906" s="98"/>
      <c r="K906" s="89"/>
      <c r="L906" s="93"/>
      <c r="M906" s="89"/>
      <c r="N906" s="281"/>
      <c r="O906" s="281"/>
      <c r="P906" s="281"/>
      <c r="Q906" s="281"/>
      <c r="R906" s="281"/>
      <c r="S906" s="281"/>
      <c r="T906" s="281"/>
      <c r="U906" s="281"/>
      <c r="V906" s="281"/>
      <c r="W906" s="281"/>
      <c r="X906" s="281"/>
      <c r="Y906" s="281"/>
      <c r="Z906" s="281"/>
      <c r="AA906" s="281"/>
      <c r="AB906" s="281"/>
      <c r="AC906" s="281"/>
      <c r="AD906" s="281"/>
      <c r="AE906" s="281"/>
      <c r="AF906" s="281"/>
      <c r="AG906" s="281"/>
      <c r="AH906" s="281"/>
      <c r="AI906" s="281"/>
      <c r="AJ906" s="281"/>
      <c r="AK906" s="281"/>
      <c r="AL906" s="281"/>
      <c r="AM906" s="281"/>
      <c r="AN906" s="281"/>
      <c r="AO906" s="281"/>
      <c r="AP906" s="281"/>
      <c r="AQ906" s="281"/>
      <c r="AR906" s="281"/>
      <c r="AS906" s="281"/>
      <c r="AT906" s="281"/>
      <c r="AU906" s="281"/>
      <c r="AV906" s="281"/>
      <c r="AW906" s="281"/>
      <c r="AX906" s="281"/>
      <c r="AY906" s="281"/>
      <c r="AZ906" s="281"/>
      <c r="BA906" s="281"/>
      <c r="BB906" s="281"/>
      <c r="BC906" s="281"/>
      <c r="BD906" s="281"/>
      <c r="BE906" s="281"/>
      <c r="BF906" s="281"/>
      <c r="BG906" s="281"/>
      <c r="BH906" s="281"/>
      <c r="BI906" s="281"/>
      <c r="BJ906" s="281"/>
      <c r="BK906" s="281"/>
      <c r="BL906" s="281"/>
      <c r="BM906" s="281"/>
      <c r="BN906" s="281"/>
      <c r="BO906" s="281"/>
      <c r="BP906" s="281"/>
      <c r="BQ906" s="281"/>
      <c r="BR906" s="281"/>
      <c r="BS906" s="281"/>
      <c r="BT906" s="281"/>
      <c r="BU906" s="281"/>
      <c r="BV906" s="281"/>
      <c r="BW906" s="281"/>
      <c r="BX906" s="281"/>
      <c r="BY906" s="281"/>
      <c r="BZ906" s="281"/>
      <c r="CA906" s="281"/>
      <c r="CB906" s="281"/>
      <c r="CC906" s="281"/>
      <c r="CD906" s="281"/>
      <c r="CE906" s="281"/>
      <c r="CF906" s="281"/>
      <c r="CG906" s="281"/>
      <c r="CH906" s="281"/>
      <c r="CI906" s="281"/>
      <c r="CJ906" s="281"/>
      <c r="CK906" s="281"/>
      <c r="CL906" s="281"/>
      <c r="CM906" s="281"/>
      <c r="CN906" s="281"/>
      <c r="CO906" s="281"/>
      <c r="CP906" s="281"/>
      <c r="CQ906" s="281"/>
      <c r="CR906" s="281"/>
      <c r="CS906" s="281"/>
      <c r="CT906" s="281"/>
      <c r="CU906" s="281"/>
      <c r="CV906" s="281"/>
      <c r="CW906" s="281"/>
      <c r="CX906" s="281"/>
      <c r="CY906" s="281"/>
      <c r="CZ906" s="281"/>
      <c r="DA906" s="281"/>
      <c r="DB906" s="281"/>
      <c r="DC906" s="281"/>
      <c r="DD906" s="281"/>
      <c r="DE906" s="281"/>
      <c r="DF906" s="281"/>
      <c r="DG906" s="281"/>
      <c r="DH906" s="281"/>
      <c r="DI906" s="281"/>
      <c r="DJ906" s="281"/>
      <c r="DK906" s="281"/>
      <c r="DL906" s="281"/>
      <c r="DM906" s="281"/>
      <c r="DN906" s="281"/>
      <c r="DO906" s="281"/>
      <c r="DP906" s="281"/>
      <c r="DQ906" s="281"/>
      <c r="DR906" s="281"/>
      <c r="DS906" s="281"/>
      <c r="DT906" s="281"/>
      <c r="DU906" s="281"/>
      <c r="DV906" s="281"/>
      <c r="DW906" s="281"/>
      <c r="DX906" s="281"/>
      <c r="DY906" s="281"/>
      <c r="DZ906" s="281"/>
      <c r="EA906" s="281"/>
      <c r="EB906" s="281"/>
      <c r="EC906" s="281"/>
      <c r="ED906" s="281"/>
      <c r="EE906" s="281"/>
      <c r="EF906" s="281"/>
      <c r="EG906" s="281"/>
      <c r="EH906" s="281"/>
      <c r="EI906" s="281"/>
      <c r="EJ906" s="281"/>
      <c r="EK906" s="281"/>
      <c r="EL906" s="281"/>
      <c r="EM906" s="281"/>
      <c r="EN906" s="281"/>
      <c r="EO906" s="281"/>
      <c r="EP906" s="281"/>
      <c r="EQ906" s="281"/>
      <c r="ER906" s="281"/>
      <c r="ES906" s="281"/>
      <c r="ET906" s="281"/>
      <c r="EU906" s="281"/>
      <c r="EV906" s="281"/>
      <c r="EW906" s="281"/>
      <c r="EX906" s="281"/>
      <c r="EY906" s="281"/>
      <c r="EZ906" s="281"/>
      <c r="FA906" s="281"/>
      <c r="FB906" s="281"/>
      <c r="FC906" s="281"/>
      <c r="FD906" s="281"/>
      <c r="FE906" s="281"/>
      <c r="FF906" s="281"/>
      <c r="FG906" s="281"/>
      <c r="FH906" s="281"/>
      <c r="FI906" s="281"/>
      <c r="FJ906" s="281"/>
      <c r="FK906" s="281"/>
      <c r="FL906" s="281"/>
      <c r="FM906" s="281"/>
      <c r="FN906" s="281"/>
      <c r="FO906" s="281"/>
      <c r="FP906" s="281"/>
      <c r="FQ906" s="281"/>
      <c r="FR906" s="281"/>
      <c r="FS906" s="281"/>
      <c r="FT906" s="281"/>
      <c r="FU906" s="281"/>
      <c r="FV906" s="281"/>
      <c r="FW906" s="281"/>
      <c r="FX906" s="281"/>
      <c r="FY906" s="281"/>
      <c r="FZ906" s="281"/>
      <c r="GA906" s="281"/>
      <c r="GB906" s="281"/>
      <c r="GC906" s="281"/>
      <c r="GD906" s="281"/>
      <c r="GE906" s="281"/>
      <c r="GF906" s="281"/>
    </row>
    <row r="907" spans="1:188" s="300" customFormat="1" x14ac:dyDescent="0.25">
      <c r="A907" s="99"/>
      <c r="B907" s="94" t="s">
        <v>36</v>
      </c>
      <c r="C907" s="95"/>
      <c r="D907" s="96">
        <v>18</v>
      </c>
      <c r="E907" s="97">
        <v>14.4</v>
      </c>
      <c r="F907" s="96"/>
      <c r="G907" s="97"/>
      <c r="H907" s="96"/>
      <c r="I907" s="100"/>
      <c r="J907" s="98"/>
      <c r="K907" s="89"/>
      <c r="L907" s="93"/>
      <c r="M907" s="89"/>
      <c r="N907" s="281"/>
      <c r="O907" s="281"/>
      <c r="P907" s="281"/>
      <c r="Q907" s="281"/>
      <c r="R907" s="281"/>
      <c r="S907" s="281"/>
      <c r="T907" s="281"/>
      <c r="U907" s="281"/>
      <c r="V907" s="281"/>
      <c r="W907" s="281"/>
      <c r="X907" s="281"/>
      <c r="Y907" s="281"/>
      <c r="Z907" s="281"/>
      <c r="AA907" s="281"/>
      <c r="AB907" s="281"/>
      <c r="AC907" s="281"/>
      <c r="AD907" s="281"/>
      <c r="AE907" s="281"/>
      <c r="AF907" s="281"/>
      <c r="AG907" s="281"/>
      <c r="AH907" s="281"/>
      <c r="AI907" s="281"/>
      <c r="AJ907" s="281"/>
      <c r="AK907" s="281"/>
      <c r="AL907" s="281"/>
      <c r="AM907" s="281"/>
      <c r="AN907" s="281"/>
      <c r="AO907" s="281"/>
      <c r="AP907" s="281"/>
      <c r="AQ907" s="281"/>
      <c r="AR907" s="281"/>
      <c r="AS907" s="281"/>
      <c r="AT907" s="281"/>
      <c r="AU907" s="281"/>
      <c r="AV907" s="281"/>
      <c r="AW907" s="281"/>
      <c r="AX907" s="281"/>
      <c r="AY907" s="281"/>
      <c r="AZ907" s="281"/>
      <c r="BA907" s="281"/>
      <c r="BB907" s="281"/>
      <c r="BC907" s="281"/>
      <c r="BD907" s="281"/>
      <c r="BE907" s="281"/>
      <c r="BF907" s="281"/>
      <c r="BG907" s="281"/>
      <c r="BH907" s="281"/>
      <c r="BI907" s="281"/>
      <c r="BJ907" s="281"/>
      <c r="BK907" s="281"/>
      <c r="BL907" s="281"/>
      <c r="BM907" s="281"/>
      <c r="BN907" s="281"/>
      <c r="BO907" s="281"/>
      <c r="BP907" s="281"/>
      <c r="BQ907" s="281"/>
      <c r="BR907" s="281"/>
      <c r="BS907" s="281"/>
      <c r="BT907" s="281"/>
      <c r="BU907" s="281"/>
      <c r="BV907" s="281"/>
      <c r="BW907" s="281"/>
      <c r="BX907" s="281"/>
      <c r="BY907" s="281"/>
      <c r="BZ907" s="281"/>
      <c r="CA907" s="281"/>
      <c r="CB907" s="281"/>
      <c r="CC907" s="281"/>
      <c r="CD907" s="281"/>
      <c r="CE907" s="281"/>
      <c r="CF907" s="281"/>
      <c r="CG907" s="281"/>
      <c r="CH907" s="281"/>
      <c r="CI907" s="281"/>
      <c r="CJ907" s="281"/>
      <c r="CK907" s="281"/>
      <c r="CL907" s="281"/>
      <c r="CM907" s="281"/>
      <c r="CN907" s="281"/>
      <c r="CO907" s="281"/>
      <c r="CP907" s="281"/>
      <c r="CQ907" s="281"/>
      <c r="CR907" s="281"/>
      <c r="CS907" s="281"/>
      <c r="CT907" s="281"/>
      <c r="CU907" s="281"/>
      <c r="CV907" s="281"/>
      <c r="CW907" s="281"/>
      <c r="CX907" s="281"/>
      <c r="CY907" s="281"/>
      <c r="CZ907" s="281"/>
      <c r="DA907" s="281"/>
      <c r="DB907" s="281"/>
      <c r="DC907" s="281"/>
      <c r="DD907" s="281"/>
      <c r="DE907" s="281"/>
      <c r="DF907" s="281"/>
      <c r="DG907" s="281"/>
      <c r="DH907" s="281"/>
      <c r="DI907" s="281"/>
      <c r="DJ907" s="281"/>
      <c r="DK907" s="281"/>
      <c r="DL907" s="281"/>
      <c r="DM907" s="281"/>
      <c r="DN907" s="281"/>
      <c r="DO907" s="281"/>
      <c r="DP907" s="281"/>
      <c r="DQ907" s="281"/>
      <c r="DR907" s="281"/>
      <c r="DS907" s="281"/>
      <c r="DT907" s="281"/>
      <c r="DU907" s="281"/>
      <c r="DV907" s="281"/>
      <c r="DW907" s="281"/>
      <c r="DX907" s="281"/>
      <c r="DY907" s="281"/>
      <c r="DZ907" s="281"/>
      <c r="EA907" s="281"/>
      <c r="EB907" s="281"/>
      <c r="EC907" s="281"/>
      <c r="ED907" s="281"/>
      <c r="EE907" s="281"/>
      <c r="EF907" s="281"/>
      <c r="EG907" s="281"/>
      <c r="EH907" s="281"/>
      <c r="EI907" s="281"/>
      <c r="EJ907" s="281"/>
      <c r="EK907" s="281"/>
      <c r="EL907" s="281"/>
      <c r="EM907" s="281"/>
      <c r="EN907" s="281"/>
      <c r="EO907" s="281"/>
      <c r="EP907" s="281"/>
      <c r="EQ907" s="281"/>
      <c r="ER907" s="281"/>
      <c r="ES907" s="281"/>
      <c r="ET907" s="281"/>
      <c r="EU907" s="281"/>
      <c r="EV907" s="281"/>
      <c r="EW907" s="281"/>
      <c r="EX907" s="281"/>
      <c r="EY907" s="281"/>
      <c r="EZ907" s="281"/>
      <c r="FA907" s="281"/>
      <c r="FB907" s="281"/>
      <c r="FC907" s="281"/>
      <c r="FD907" s="281"/>
      <c r="FE907" s="281"/>
      <c r="FF907" s="281"/>
      <c r="FG907" s="281"/>
      <c r="FH907" s="281"/>
      <c r="FI907" s="281"/>
      <c r="FJ907" s="281"/>
      <c r="FK907" s="281"/>
      <c r="FL907" s="281"/>
      <c r="FM907" s="281"/>
      <c r="FN907" s="281"/>
      <c r="FO907" s="281"/>
      <c r="FP907" s="281"/>
      <c r="FQ907" s="281"/>
      <c r="FR907" s="281"/>
      <c r="FS907" s="281"/>
      <c r="FT907" s="281"/>
      <c r="FU907" s="281"/>
      <c r="FV907" s="281"/>
      <c r="FW907" s="281"/>
      <c r="FX907" s="281"/>
      <c r="FY907" s="281"/>
      <c r="FZ907" s="281"/>
      <c r="GA907" s="281"/>
      <c r="GB907" s="281"/>
      <c r="GC907" s="281"/>
      <c r="GD907" s="281"/>
      <c r="GE907" s="281"/>
      <c r="GF907" s="281"/>
    </row>
    <row r="908" spans="1:188" s="300" customFormat="1" x14ac:dyDescent="0.25">
      <c r="A908" s="99"/>
      <c r="B908" s="94" t="s">
        <v>37</v>
      </c>
      <c r="C908" s="95"/>
      <c r="D908" s="96">
        <v>2</v>
      </c>
      <c r="E908" s="97">
        <v>1.69</v>
      </c>
      <c r="F908" s="96"/>
      <c r="G908" s="97"/>
      <c r="H908" s="96"/>
      <c r="I908" s="100"/>
      <c r="J908" s="98"/>
      <c r="K908" s="89"/>
      <c r="L908" s="93"/>
      <c r="M908" s="89"/>
      <c r="N908" s="281"/>
      <c r="O908" s="281"/>
      <c r="P908" s="281"/>
      <c r="Q908" s="281"/>
      <c r="R908" s="281"/>
      <c r="S908" s="281"/>
      <c r="T908" s="281"/>
      <c r="U908" s="281"/>
      <c r="V908" s="281"/>
      <c r="W908" s="281"/>
      <c r="X908" s="281"/>
      <c r="Y908" s="281"/>
      <c r="Z908" s="281"/>
      <c r="AA908" s="281"/>
      <c r="AB908" s="281"/>
      <c r="AC908" s="281"/>
      <c r="AD908" s="281"/>
      <c r="AE908" s="281"/>
      <c r="AF908" s="281"/>
      <c r="AG908" s="281"/>
      <c r="AH908" s="281"/>
      <c r="AI908" s="281"/>
      <c r="AJ908" s="281"/>
      <c r="AK908" s="281"/>
      <c r="AL908" s="281"/>
      <c r="AM908" s="281"/>
      <c r="AN908" s="281"/>
      <c r="AO908" s="281"/>
      <c r="AP908" s="281"/>
      <c r="AQ908" s="281"/>
      <c r="AR908" s="281"/>
      <c r="AS908" s="281"/>
      <c r="AT908" s="281"/>
      <c r="AU908" s="281"/>
      <c r="AV908" s="281"/>
      <c r="AW908" s="281"/>
      <c r="AX908" s="281"/>
      <c r="AY908" s="281"/>
      <c r="AZ908" s="281"/>
      <c r="BA908" s="281"/>
      <c r="BB908" s="281"/>
      <c r="BC908" s="281"/>
      <c r="BD908" s="281"/>
      <c r="BE908" s="281"/>
      <c r="BF908" s="281"/>
      <c r="BG908" s="281"/>
      <c r="BH908" s="281"/>
      <c r="BI908" s="281"/>
      <c r="BJ908" s="281"/>
      <c r="BK908" s="281"/>
      <c r="BL908" s="281"/>
      <c r="BM908" s="281"/>
      <c r="BN908" s="281"/>
      <c r="BO908" s="281"/>
      <c r="BP908" s="281"/>
      <c r="BQ908" s="281"/>
      <c r="BR908" s="281"/>
      <c r="BS908" s="281"/>
      <c r="BT908" s="281"/>
      <c r="BU908" s="281"/>
      <c r="BV908" s="281"/>
      <c r="BW908" s="281"/>
      <c r="BX908" s="281"/>
      <c r="BY908" s="281"/>
      <c r="BZ908" s="281"/>
      <c r="CA908" s="281"/>
      <c r="CB908" s="281"/>
      <c r="CC908" s="281"/>
      <c r="CD908" s="281"/>
      <c r="CE908" s="281"/>
      <c r="CF908" s="281"/>
      <c r="CG908" s="281"/>
      <c r="CH908" s="281"/>
      <c r="CI908" s="281"/>
      <c r="CJ908" s="281"/>
      <c r="CK908" s="281"/>
      <c r="CL908" s="281"/>
      <c r="CM908" s="281"/>
      <c r="CN908" s="281"/>
      <c r="CO908" s="281"/>
      <c r="CP908" s="281"/>
      <c r="CQ908" s="281"/>
      <c r="CR908" s="281"/>
      <c r="CS908" s="281"/>
      <c r="CT908" s="281"/>
      <c r="CU908" s="281"/>
      <c r="CV908" s="281"/>
      <c r="CW908" s="281"/>
      <c r="CX908" s="281"/>
      <c r="CY908" s="281"/>
      <c r="CZ908" s="281"/>
      <c r="DA908" s="281"/>
      <c r="DB908" s="281"/>
      <c r="DC908" s="281"/>
      <c r="DD908" s="281"/>
      <c r="DE908" s="281"/>
      <c r="DF908" s="281"/>
      <c r="DG908" s="281"/>
      <c r="DH908" s="281"/>
      <c r="DI908" s="281"/>
      <c r="DJ908" s="281"/>
      <c r="DK908" s="281"/>
      <c r="DL908" s="281"/>
      <c r="DM908" s="281"/>
      <c r="DN908" s="281"/>
      <c r="DO908" s="281"/>
      <c r="DP908" s="281"/>
      <c r="DQ908" s="281"/>
      <c r="DR908" s="281"/>
      <c r="DS908" s="281"/>
      <c r="DT908" s="281"/>
      <c r="DU908" s="281"/>
      <c r="DV908" s="281"/>
      <c r="DW908" s="281"/>
      <c r="DX908" s="281"/>
      <c r="DY908" s="281"/>
      <c r="DZ908" s="281"/>
      <c r="EA908" s="281"/>
      <c r="EB908" s="281"/>
      <c r="EC908" s="281"/>
      <c r="ED908" s="281"/>
      <c r="EE908" s="281"/>
      <c r="EF908" s="281"/>
      <c r="EG908" s="281"/>
      <c r="EH908" s="281"/>
      <c r="EI908" s="281"/>
      <c r="EJ908" s="281"/>
      <c r="EK908" s="281"/>
      <c r="EL908" s="281"/>
      <c r="EM908" s="281"/>
      <c r="EN908" s="281"/>
      <c r="EO908" s="281"/>
      <c r="EP908" s="281"/>
      <c r="EQ908" s="281"/>
      <c r="ER908" s="281"/>
      <c r="ES908" s="281"/>
      <c r="ET908" s="281"/>
      <c r="EU908" s="281"/>
      <c r="EV908" s="281"/>
      <c r="EW908" s="281"/>
      <c r="EX908" s="281"/>
      <c r="EY908" s="281"/>
      <c r="EZ908" s="281"/>
      <c r="FA908" s="281"/>
      <c r="FB908" s="281"/>
      <c r="FC908" s="281"/>
      <c r="FD908" s="281"/>
      <c r="FE908" s="281"/>
      <c r="FF908" s="281"/>
      <c r="FG908" s="281"/>
      <c r="FH908" s="281"/>
      <c r="FI908" s="281"/>
      <c r="FJ908" s="281"/>
      <c r="FK908" s="281"/>
      <c r="FL908" s="281"/>
      <c r="FM908" s="281"/>
      <c r="FN908" s="281"/>
      <c r="FO908" s="281"/>
      <c r="FP908" s="281"/>
      <c r="FQ908" s="281"/>
      <c r="FR908" s="281"/>
      <c r="FS908" s="281"/>
      <c r="FT908" s="281"/>
      <c r="FU908" s="281"/>
      <c r="FV908" s="281"/>
      <c r="FW908" s="281"/>
      <c r="FX908" s="281"/>
      <c r="FY908" s="281"/>
      <c r="FZ908" s="281"/>
      <c r="GA908" s="281"/>
      <c r="GB908" s="281"/>
      <c r="GC908" s="281"/>
      <c r="GD908" s="281"/>
      <c r="GE908" s="281"/>
      <c r="GF908" s="281"/>
    </row>
    <row r="909" spans="1:188" s="300" customFormat="1" x14ac:dyDescent="0.25">
      <c r="A909" s="99"/>
      <c r="B909" s="94" t="s">
        <v>21</v>
      </c>
      <c r="C909" s="95"/>
      <c r="D909" s="96">
        <v>0.4</v>
      </c>
      <c r="E909" s="97">
        <v>0.4</v>
      </c>
      <c r="F909" s="96"/>
      <c r="G909" s="97"/>
      <c r="H909" s="96"/>
      <c r="I909" s="100"/>
      <c r="J909" s="98"/>
      <c r="K909" s="89"/>
      <c r="L909" s="93"/>
      <c r="M909" s="89"/>
      <c r="N909" s="281"/>
      <c r="O909" s="281"/>
      <c r="P909" s="281"/>
      <c r="Q909" s="281"/>
      <c r="R909" s="281"/>
      <c r="S909" s="281"/>
      <c r="T909" s="281"/>
      <c r="U909" s="281"/>
      <c r="V909" s="281"/>
      <c r="W909" s="281"/>
      <c r="X909" s="281"/>
      <c r="Y909" s="281"/>
      <c r="Z909" s="281"/>
      <c r="AA909" s="281"/>
      <c r="AB909" s="281"/>
      <c r="AC909" s="281"/>
      <c r="AD909" s="281"/>
      <c r="AE909" s="281"/>
      <c r="AF909" s="281"/>
      <c r="AG909" s="281"/>
      <c r="AH909" s="281"/>
      <c r="AI909" s="281"/>
      <c r="AJ909" s="281"/>
      <c r="AK909" s="281"/>
      <c r="AL909" s="281"/>
      <c r="AM909" s="281"/>
      <c r="AN909" s="281"/>
      <c r="AO909" s="281"/>
      <c r="AP909" s="281"/>
      <c r="AQ909" s="281"/>
      <c r="AR909" s="281"/>
      <c r="AS909" s="281"/>
      <c r="AT909" s="281"/>
      <c r="AU909" s="281"/>
      <c r="AV909" s="281"/>
      <c r="AW909" s="281"/>
      <c r="AX909" s="281"/>
      <c r="AY909" s="281"/>
      <c r="AZ909" s="281"/>
      <c r="BA909" s="281"/>
      <c r="BB909" s="281"/>
      <c r="BC909" s="281"/>
      <c r="BD909" s="281"/>
      <c r="BE909" s="281"/>
      <c r="BF909" s="281"/>
      <c r="BG909" s="281"/>
      <c r="BH909" s="281"/>
      <c r="BI909" s="281"/>
      <c r="BJ909" s="281"/>
      <c r="BK909" s="281"/>
      <c r="BL909" s="281"/>
      <c r="BM909" s="281"/>
      <c r="BN909" s="281"/>
      <c r="BO909" s="281"/>
      <c r="BP909" s="281"/>
      <c r="BQ909" s="281"/>
      <c r="BR909" s="281"/>
      <c r="BS909" s="281"/>
      <c r="BT909" s="281"/>
      <c r="BU909" s="281"/>
      <c r="BV909" s="281"/>
      <c r="BW909" s="281"/>
      <c r="BX909" s="281"/>
      <c r="BY909" s="281"/>
      <c r="BZ909" s="281"/>
      <c r="CA909" s="281"/>
      <c r="CB909" s="281"/>
      <c r="CC909" s="281"/>
      <c r="CD909" s="281"/>
      <c r="CE909" s="281"/>
      <c r="CF909" s="281"/>
      <c r="CG909" s="281"/>
      <c r="CH909" s="281"/>
      <c r="CI909" s="281"/>
      <c r="CJ909" s="281"/>
      <c r="CK909" s="281"/>
      <c r="CL909" s="281"/>
      <c r="CM909" s="281"/>
      <c r="CN909" s="281"/>
      <c r="CO909" s="281"/>
      <c r="CP909" s="281"/>
      <c r="CQ909" s="281"/>
      <c r="CR909" s="281"/>
      <c r="CS909" s="281"/>
      <c r="CT909" s="281"/>
      <c r="CU909" s="281"/>
      <c r="CV909" s="281"/>
      <c r="CW909" s="281"/>
      <c r="CX909" s="281"/>
      <c r="CY909" s="281"/>
      <c r="CZ909" s="281"/>
      <c r="DA909" s="281"/>
      <c r="DB909" s="281"/>
      <c r="DC909" s="281"/>
      <c r="DD909" s="281"/>
      <c r="DE909" s="281"/>
      <c r="DF909" s="281"/>
      <c r="DG909" s="281"/>
      <c r="DH909" s="281"/>
      <c r="DI909" s="281"/>
      <c r="DJ909" s="281"/>
      <c r="DK909" s="281"/>
      <c r="DL909" s="281"/>
      <c r="DM909" s="281"/>
      <c r="DN909" s="281"/>
      <c r="DO909" s="281"/>
      <c r="DP909" s="281"/>
      <c r="DQ909" s="281"/>
      <c r="DR909" s="281"/>
      <c r="DS909" s="281"/>
      <c r="DT909" s="281"/>
      <c r="DU909" s="281"/>
      <c r="DV909" s="281"/>
      <c r="DW909" s="281"/>
      <c r="DX909" s="281"/>
      <c r="DY909" s="281"/>
      <c r="DZ909" s="281"/>
      <c r="EA909" s="281"/>
      <c r="EB909" s="281"/>
      <c r="EC909" s="281"/>
      <c r="ED909" s="281"/>
      <c r="EE909" s="281"/>
      <c r="EF909" s="281"/>
      <c r="EG909" s="281"/>
      <c r="EH909" s="281"/>
      <c r="EI909" s="281"/>
      <c r="EJ909" s="281"/>
      <c r="EK909" s="281"/>
      <c r="EL909" s="281"/>
      <c r="EM909" s="281"/>
      <c r="EN909" s="281"/>
      <c r="EO909" s="281"/>
      <c r="EP909" s="281"/>
      <c r="EQ909" s="281"/>
      <c r="ER909" s="281"/>
      <c r="ES909" s="281"/>
      <c r="ET909" s="281"/>
      <c r="EU909" s="281"/>
      <c r="EV909" s="281"/>
      <c r="EW909" s="281"/>
      <c r="EX909" s="281"/>
      <c r="EY909" s="281"/>
      <c r="EZ909" s="281"/>
      <c r="FA909" s="281"/>
      <c r="FB909" s="281"/>
      <c r="FC909" s="281"/>
      <c r="FD909" s="281"/>
      <c r="FE909" s="281"/>
      <c r="FF909" s="281"/>
      <c r="FG909" s="281"/>
      <c r="FH909" s="281"/>
      <c r="FI909" s="281"/>
      <c r="FJ909" s="281"/>
      <c r="FK909" s="281"/>
      <c r="FL909" s="281"/>
      <c r="FM909" s="281"/>
      <c r="FN909" s="281"/>
      <c r="FO909" s="281"/>
      <c r="FP909" s="281"/>
      <c r="FQ909" s="281"/>
      <c r="FR909" s="281"/>
      <c r="FS909" s="281"/>
      <c r="FT909" s="281"/>
      <c r="FU909" s="281"/>
      <c r="FV909" s="281"/>
      <c r="FW909" s="281"/>
      <c r="FX909" s="281"/>
      <c r="FY909" s="281"/>
      <c r="FZ909" s="281"/>
      <c r="GA909" s="281"/>
      <c r="GB909" s="281"/>
      <c r="GC909" s="281"/>
      <c r="GD909" s="281"/>
      <c r="GE909" s="281"/>
      <c r="GF909" s="281"/>
    </row>
    <row r="910" spans="1:188" s="300" customFormat="1" x14ac:dyDescent="0.25">
      <c r="A910" s="99"/>
      <c r="B910" s="94" t="s">
        <v>22</v>
      </c>
      <c r="C910" s="95"/>
      <c r="D910" s="96">
        <v>3</v>
      </c>
      <c r="E910" s="97">
        <v>3</v>
      </c>
      <c r="F910" s="96"/>
      <c r="G910" s="97"/>
      <c r="H910" s="96"/>
      <c r="I910" s="100"/>
      <c r="J910" s="98"/>
      <c r="K910" s="89"/>
      <c r="L910" s="93"/>
      <c r="M910" s="89"/>
      <c r="N910" s="281"/>
      <c r="O910" s="281"/>
      <c r="P910" s="281"/>
      <c r="Q910" s="281"/>
      <c r="R910" s="281"/>
      <c r="S910" s="281"/>
      <c r="T910" s="281"/>
      <c r="U910" s="281"/>
      <c r="V910" s="281"/>
      <c r="W910" s="281"/>
      <c r="X910" s="281"/>
      <c r="Y910" s="281"/>
      <c r="Z910" s="281"/>
      <c r="AA910" s="281"/>
      <c r="AB910" s="281"/>
      <c r="AC910" s="281"/>
      <c r="AD910" s="281"/>
      <c r="AE910" s="281"/>
      <c r="AF910" s="281"/>
      <c r="AG910" s="281"/>
      <c r="AH910" s="281"/>
      <c r="AI910" s="281"/>
      <c r="AJ910" s="281"/>
      <c r="AK910" s="281"/>
      <c r="AL910" s="281"/>
      <c r="AM910" s="281"/>
      <c r="AN910" s="281"/>
      <c r="AO910" s="281"/>
      <c r="AP910" s="281"/>
      <c r="AQ910" s="281"/>
      <c r="AR910" s="281"/>
      <c r="AS910" s="281"/>
      <c r="AT910" s="281"/>
      <c r="AU910" s="281"/>
      <c r="AV910" s="281"/>
      <c r="AW910" s="281"/>
      <c r="AX910" s="281"/>
      <c r="AY910" s="281"/>
      <c r="AZ910" s="281"/>
      <c r="BA910" s="281"/>
      <c r="BB910" s="281"/>
      <c r="BC910" s="281"/>
      <c r="BD910" s="281"/>
      <c r="BE910" s="281"/>
      <c r="BF910" s="281"/>
      <c r="BG910" s="281"/>
      <c r="BH910" s="281"/>
      <c r="BI910" s="281"/>
      <c r="BJ910" s="281"/>
      <c r="BK910" s="281"/>
      <c r="BL910" s="281"/>
      <c r="BM910" s="281"/>
      <c r="BN910" s="281"/>
      <c r="BO910" s="281"/>
      <c r="BP910" s="281"/>
      <c r="BQ910" s="281"/>
      <c r="BR910" s="281"/>
      <c r="BS910" s="281"/>
      <c r="BT910" s="281"/>
      <c r="BU910" s="281"/>
      <c r="BV910" s="281"/>
      <c r="BW910" s="281"/>
      <c r="BX910" s="281"/>
      <c r="BY910" s="281"/>
      <c r="BZ910" s="281"/>
      <c r="CA910" s="281"/>
      <c r="CB910" s="281"/>
      <c r="CC910" s="281"/>
      <c r="CD910" s="281"/>
      <c r="CE910" s="281"/>
      <c r="CF910" s="281"/>
      <c r="CG910" s="281"/>
      <c r="CH910" s="281"/>
      <c r="CI910" s="281"/>
      <c r="CJ910" s="281"/>
      <c r="CK910" s="281"/>
      <c r="CL910" s="281"/>
      <c r="CM910" s="281"/>
      <c r="CN910" s="281"/>
      <c r="CO910" s="281"/>
      <c r="CP910" s="281"/>
      <c r="CQ910" s="281"/>
      <c r="CR910" s="281"/>
      <c r="CS910" s="281"/>
      <c r="CT910" s="281"/>
      <c r="CU910" s="281"/>
      <c r="CV910" s="281"/>
      <c r="CW910" s="281"/>
      <c r="CX910" s="281"/>
      <c r="CY910" s="281"/>
      <c r="CZ910" s="281"/>
      <c r="DA910" s="281"/>
      <c r="DB910" s="281"/>
      <c r="DC910" s="281"/>
      <c r="DD910" s="281"/>
      <c r="DE910" s="281"/>
      <c r="DF910" s="281"/>
      <c r="DG910" s="281"/>
      <c r="DH910" s="281"/>
      <c r="DI910" s="281"/>
      <c r="DJ910" s="281"/>
      <c r="DK910" s="281"/>
      <c r="DL910" s="281"/>
      <c r="DM910" s="281"/>
      <c r="DN910" s="281"/>
      <c r="DO910" s="281"/>
      <c r="DP910" s="281"/>
      <c r="DQ910" s="281"/>
      <c r="DR910" s="281"/>
      <c r="DS910" s="281"/>
      <c r="DT910" s="281"/>
      <c r="DU910" s="281"/>
      <c r="DV910" s="281"/>
      <c r="DW910" s="281"/>
      <c r="DX910" s="281"/>
      <c r="DY910" s="281"/>
      <c r="DZ910" s="281"/>
      <c r="EA910" s="281"/>
      <c r="EB910" s="281"/>
      <c r="EC910" s="281"/>
      <c r="ED910" s="281"/>
      <c r="EE910" s="281"/>
      <c r="EF910" s="281"/>
      <c r="EG910" s="281"/>
      <c r="EH910" s="281"/>
      <c r="EI910" s="281"/>
      <c r="EJ910" s="281"/>
      <c r="EK910" s="281"/>
      <c r="EL910" s="281"/>
      <c r="EM910" s="281"/>
      <c r="EN910" s="281"/>
      <c r="EO910" s="281"/>
      <c r="EP910" s="281"/>
      <c r="EQ910" s="281"/>
      <c r="ER910" s="281"/>
      <c r="ES910" s="281"/>
      <c r="ET910" s="281"/>
      <c r="EU910" s="281"/>
      <c r="EV910" s="281"/>
      <c r="EW910" s="281"/>
      <c r="EX910" s="281"/>
      <c r="EY910" s="281"/>
      <c r="EZ910" s="281"/>
      <c r="FA910" s="281"/>
      <c r="FB910" s="281"/>
      <c r="FC910" s="281"/>
      <c r="FD910" s="281"/>
      <c r="FE910" s="281"/>
      <c r="FF910" s="281"/>
      <c r="FG910" s="281"/>
      <c r="FH910" s="281"/>
      <c r="FI910" s="281"/>
      <c r="FJ910" s="281"/>
      <c r="FK910" s="281"/>
      <c r="FL910" s="281"/>
      <c r="FM910" s="281"/>
      <c r="FN910" s="281"/>
      <c r="FO910" s="281"/>
      <c r="FP910" s="281"/>
      <c r="FQ910" s="281"/>
      <c r="FR910" s="281"/>
      <c r="FS910" s="281"/>
      <c r="FT910" s="281"/>
      <c r="FU910" s="281"/>
      <c r="FV910" s="281"/>
      <c r="FW910" s="281"/>
      <c r="FX910" s="281"/>
      <c r="FY910" s="281"/>
      <c r="FZ910" s="281"/>
      <c r="GA910" s="281"/>
      <c r="GB910" s="281"/>
      <c r="GC910" s="281"/>
      <c r="GD910" s="281"/>
      <c r="GE910" s="281"/>
      <c r="GF910" s="281"/>
    </row>
    <row r="911" spans="1:188" s="88" customFormat="1" x14ac:dyDescent="0.25">
      <c r="A911" s="440" t="s">
        <v>49</v>
      </c>
      <c r="B911" s="94"/>
      <c r="C911" s="74">
        <v>150</v>
      </c>
      <c r="D911" s="74"/>
      <c r="E911" s="175"/>
      <c r="F911" s="131">
        <v>0.6</v>
      </c>
      <c r="G911" s="130">
        <v>0</v>
      </c>
      <c r="H911" s="131">
        <v>15</v>
      </c>
      <c r="I911" s="130">
        <v>62.5</v>
      </c>
      <c r="J911" s="133" t="s">
        <v>264</v>
      </c>
      <c r="K911" s="234"/>
      <c r="L911" s="235"/>
      <c r="M911" s="234"/>
      <c r="N911" s="89"/>
      <c r="O911" s="89"/>
      <c r="P911" s="89"/>
      <c r="Q911" s="89"/>
      <c r="R911" s="89"/>
      <c r="S911" s="89"/>
      <c r="T911" s="89"/>
      <c r="U911" s="89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  <c r="AG911" s="66"/>
      <c r="AH911" s="66"/>
      <c r="AI911" s="66"/>
      <c r="AJ911" s="66"/>
      <c r="AK911" s="66"/>
      <c r="AL911" s="66"/>
      <c r="AM911" s="66"/>
      <c r="AN911" s="66"/>
      <c r="AO911" s="66"/>
      <c r="AP911" s="66"/>
      <c r="AQ911" s="66"/>
      <c r="AR911" s="66"/>
      <c r="AS911" s="66"/>
      <c r="AT911" s="66"/>
      <c r="AU911" s="66"/>
      <c r="AV911" s="66"/>
      <c r="AW911" s="66"/>
      <c r="AX911" s="66"/>
      <c r="AY911" s="66"/>
      <c r="AZ911" s="66"/>
      <c r="BA911" s="66"/>
      <c r="BB911" s="66"/>
      <c r="BC911" s="66"/>
      <c r="BD911" s="66"/>
      <c r="BE911" s="66"/>
      <c r="BF911" s="66"/>
      <c r="BG911" s="66"/>
      <c r="BH911" s="66"/>
      <c r="BI911" s="66"/>
      <c r="BJ911" s="66"/>
      <c r="BK911" s="66"/>
      <c r="BL911" s="66"/>
      <c r="BM911" s="66"/>
      <c r="BN911" s="66"/>
      <c r="BO911" s="66"/>
      <c r="BP911" s="66"/>
      <c r="BQ911" s="66"/>
      <c r="BR911" s="66"/>
      <c r="BS911" s="66"/>
      <c r="BT911" s="66"/>
      <c r="BU911" s="66"/>
      <c r="BV911" s="66"/>
      <c r="BW911" s="66"/>
      <c r="BX911" s="66"/>
      <c r="BY911" s="66"/>
      <c r="BZ911" s="66"/>
      <c r="CA911" s="66"/>
      <c r="CB911" s="66"/>
      <c r="CC911" s="66"/>
      <c r="CD911" s="66"/>
      <c r="CE911" s="66"/>
      <c r="CF911" s="66"/>
      <c r="CG911" s="66"/>
      <c r="CH911" s="66"/>
      <c r="CI911" s="66"/>
      <c r="CJ911" s="66"/>
      <c r="CK911" s="66"/>
      <c r="CL911" s="66"/>
      <c r="CM911" s="66"/>
      <c r="CN911" s="66"/>
      <c r="CO911" s="66"/>
      <c r="CP911" s="66"/>
      <c r="CQ911" s="66"/>
      <c r="CR911" s="66"/>
      <c r="CS911" s="66"/>
      <c r="CT911" s="66"/>
      <c r="CU911" s="66"/>
      <c r="CV911" s="66"/>
      <c r="CW911" s="66"/>
      <c r="CX911" s="66"/>
      <c r="CY911" s="66"/>
      <c r="CZ911" s="66"/>
      <c r="DA911" s="66"/>
      <c r="DB911" s="66"/>
      <c r="DC911" s="66"/>
      <c r="DD911" s="66"/>
      <c r="DE911" s="66"/>
      <c r="DF911" s="66"/>
      <c r="DG911" s="66"/>
      <c r="DH911" s="66"/>
      <c r="DI911" s="66"/>
      <c r="DJ911" s="66"/>
      <c r="DK911" s="66"/>
      <c r="DL911" s="66"/>
      <c r="DM911" s="66"/>
      <c r="DN911" s="66"/>
      <c r="DO911" s="66"/>
      <c r="DP911" s="66"/>
      <c r="DQ911" s="66"/>
      <c r="DR911" s="66"/>
      <c r="DS911" s="66"/>
      <c r="DT911" s="66"/>
      <c r="DU911" s="66"/>
      <c r="DV911" s="66"/>
      <c r="DW911" s="66"/>
      <c r="DX911" s="66"/>
      <c r="DY911" s="66"/>
      <c r="DZ911" s="66"/>
      <c r="EA911" s="66"/>
      <c r="EB911" s="66"/>
      <c r="EC911" s="66"/>
      <c r="ED911" s="66"/>
      <c r="EE911" s="66"/>
      <c r="EF911" s="66"/>
      <c r="EG911" s="66"/>
      <c r="EH911" s="66"/>
      <c r="EI911" s="66"/>
      <c r="EJ911" s="66"/>
      <c r="EK911" s="66"/>
      <c r="EL911" s="66"/>
      <c r="EM911" s="66"/>
      <c r="EN911" s="66"/>
      <c r="EO911" s="66"/>
      <c r="EP911" s="66"/>
      <c r="EQ911" s="66"/>
      <c r="ER911" s="66"/>
      <c r="ES911" s="66"/>
      <c r="ET911" s="66"/>
      <c r="EU911" s="66"/>
      <c r="EV911" s="66"/>
      <c r="EW911" s="66"/>
      <c r="EX911" s="66"/>
      <c r="EY911" s="66"/>
      <c r="EZ911" s="66"/>
      <c r="FA911" s="66"/>
      <c r="FB911" s="66"/>
      <c r="FC911" s="66"/>
      <c r="FD911" s="66"/>
      <c r="FE911" s="66"/>
      <c r="FF911" s="66"/>
      <c r="FG911" s="66"/>
      <c r="FH911" s="66"/>
      <c r="FI911" s="66"/>
      <c r="FJ911" s="66"/>
      <c r="FK911" s="66"/>
      <c r="FL911" s="66"/>
      <c r="FM911" s="66"/>
      <c r="FN911" s="66"/>
      <c r="FO911" s="66"/>
      <c r="FP911" s="66"/>
      <c r="FQ911" s="66"/>
      <c r="FR911" s="66"/>
      <c r="FS911" s="66"/>
      <c r="FT911" s="66"/>
      <c r="FU911" s="66"/>
      <c r="FV911" s="66"/>
      <c r="FW911" s="66"/>
      <c r="FX911" s="66"/>
      <c r="FY911" s="66"/>
      <c r="FZ911" s="66"/>
      <c r="GA911" s="66"/>
      <c r="GB911" s="66"/>
      <c r="GC911" s="66"/>
      <c r="GD911" s="66"/>
      <c r="GE911" s="66"/>
      <c r="GF911" s="66"/>
    </row>
    <row r="912" spans="1:188" s="88" customFormat="1" x14ac:dyDescent="0.25">
      <c r="A912" s="326"/>
      <c r="B912" s="321" t="s">
        <v>375</v>
      </c>
      <c r="C912" s="74"/>
      <c r="D912" s="74">
        <v>15.3</v>
      </c>
      <c r="E912" s="175">
        <v>15</v>
      </c>
      <c r="F912" s="131"/>
      <c r="G912" s="130"/>
      <c r="H912" s="131"/>
      <c r="I912" s="130"/>
      <c r="J912" s="68"/>
      <c r="K912" s="234"/>
      <c r="L912" s="235"/>
      <c r="M912" s="234"/>
      <c r="N912" s="89"/>
      <c r="O912" s="89"/>
      <c r="P912" s="89"/>
      <c r="Q912" s="89"/>
      <c r="R912" s="89"/>
      <c r="S912" s="89"/>
      <c r="T912" s="89"/>
      <c r="U912" s="89"/>
      <c r="V912" s="66"/>
      <c r="W912" s="66"/>
      <c r="X912" s="66"/>
      <c r="Y912" s="66"/>
      <c r="Z912" s="66"/>
      <c r="AA912" s="66"/>
      <c r="AB912" s="66"/>
      <c r="AC912" s="66"/>
      <c r="AD912" s="66"/>
      <c r="AE912" s="66"/>
      <c r="AF912" s="66"/>
      <c r="AG912" s="66"/>
      <c r="AH912" s="66"/>
      <c r="AI912" s="66"/>
      <c r="AJ912" s="66"/>
      <c r="AK912" s="66"/>
      <c r="AL912" s="66"/>
      <c r="AM912" s="66"/>
      <c r="AN912" s="66"/>
      <c r="AO912" s="66"/>
      <c r="AP912" s="66"/>
      <c r="AQ912" s="66"/>
      <c r="AR912" s="66"/>
      <c r="AS912" s="66"/>
      <c r="AT912" s="66"/>
      <c r="AU912" s="66"/>
      <c r="AV912" s="66"/>
      <c r="AW912" s="66"/>
      <c r="AX912" s="66"/>
      <c r="AY912" s="66"/>
      <c r="AZ912" s="66"/>
      <c r="BA912" s="66"/>
      <c r="BB912" s="66"/>
      <c r="BC912" s="66"/>
      <c r="BD912" s="66"/>
      <c r="BE912" s="66"/>
      <c r="BF912" s="66"/>
      <c r="BG912" s="66"/>
      <c r="BH912" s="66"/>
      <c r="BI912" s="66"/>
      <c r="BJ912" s="66"/>
      <c r="BK912" s="66"/>
      <c r="BL912" s="66"/>
      <c r="BM912" s="66"/>
      <c r="BN912" s="66"/>
      <c r="BO912" s="66"/>
      <c r="BP912" s="66"/>
      <c r="BQ912" s="66"/>
      <c r="BR912" s="66"/>
      <c r="BS912" s="66"/>
      <c r="BT912" s="66"/>
      <c r="BU912" s="66"/>
      <c r="BV912" s="66"/>
      <c r="BW912" s="66"/>
      <c r="BX912" s="66"/>
      <c r="BY912" s="66"/>
      <c r="BZ912" s="66"/>
      <c r="CA912" s="66"/>
      <c r="CB912" s="66"/>
      <c r="CC912" s="66"/>
      <c r="CD912" s="66"/>
      <c r="CE912" s="66"/>
      <c r="CF912" s="66"/>
      <c r="CG912" s="66"/>
      <c r="CH912" s="66"/>
      <c r="CI912" s="66"/>
      <c r="CJ912" s="66"/>
      <c r="CK912" s="66"/>
      <c r="CL912" s="66"/>
      <c r="CM912" s="66"/>
      <c r="CN912" s="66"/>
      <c r="CO912" s="66"/>
      <c r="CP912" s="66"/>
      <c r="CQ912" s="66"/>
      <c r="CR912" s="66"/>
      <c r="CS912" s="66"/>
      <c r="CT912" s="66"/>
      <c r="CU912" s="66"/>
      <c r="CV912" s="66"/>
      <c r="CW912" s="66"/>
      <c r="CX912" s="66"/>
      <c r="CY912" s="66"/>
      <c r="CZ912" s="66"/>
      <c r="DA912" s="66"/>
      <c r="DB912" s="66"/>
      <c r="DC912" s="66"/>
      <c r="DD912" s="66"/>
      <c r="DE912" s="66"/>
      <c r="DF912" s="66"/>
      <c r="DG912" s="66"/>
      <c r="DH912" s="66"/>
      <c r="DI912" s="66"/>
      <c r="DJ912" s="66"/>
      <c r="DK912" s="66"/>
      <c r="DL912" s="66"/>
      <c r="DM912" s="66"/>
      <c r="DN912" s="66"/>
      <c r="DO912" s="66"/>
      <c r="DP912" s="66"/>
      <c r="DQ912" s="66"/>
      <c r="DR912" s="66"/>
      <c r="DS912" s="66"/>
      <c r="DT912" s="66"/>
      <c r="DU912" s="66"/>
      <c r="DV912" s="66"/>
      <c r="DW912" s="66"/>
      <c r="DX912" s="66"/>
      <c r="DY912" s="66"/>
      <c r="DZ912" s="66"/>
      <c r="EA912" s="66"/>
      <c r="EB912" s="66"/>
      <c r="EC912" s="66"/>
      <c r="ED912" s="66"/>
      <c r="EE912" s="66"/>
      <c r="EF912" s="66"/>
      <c r="EG912" s="66"/>
      <c r="EH912" s="66"/>
      <c r="EI912" s="66"/>
      <c r="EJ912" s="66"/>
      <c r="EK912" s="66"/>
      <c r="EL912" s="66"/>
      <c r="EM912" s="66"/>
      <c r="EN912" s="66"/>
      <c r="EO912" s="66"/>
      <c r="EP912" s="66"/>
      <c r="EQ912" s="66"/>
      <c r="ER912" s="66"/>
      <c r="ES912" s="66"/>
      <c r="ET912" s="66"/>
      <c r="EU912" s="66"/>
      <c r="EV912" s="66"/>
      <c r="EW912" s="66"/>
      <c r="EX912" s="66"/>
      <c r="EY912" s="66"/>
      <c r="EZ912" s="66"/>
      <c r="FA912" s="66"/>
      <c r="FB912" s="66"/>
      <c r="FC912" s="66"/>
      <c r="FD912" s="66"/>
      <c r="FE912" s="66"/>
      <c r="FF912" s="66"/>
      <c r="FG912" s="66"/>
      <c r="FH912" s="66"/>
      <c r="FI912" s="66"/>
      <c r="FJ912" s="66"/>
      <c r="FK912" s="66"/>
      <c r="FL912" s="66"/>
      <c r="FM912" s="66"/>
      <c r="FN912" s="66"/>
      <c r="FO912" s="66"/>
      <c r="FP912" s="66"/>
      <c r="FQ912" s="66"/>
      <c r="FR912" s="66"/>
      <c r="FS912" s="66"/>
      <c r="FT912" s="66"/>
      <c r="FU912" s="66"/>
      <c r="FV912" s="66"/>
      <c r="FW912" s="66"/>
      <c r="FX912" s="66"/>
      <c r="FY912" s="66"/>
      <c r="FZ912" s="66"/>
      <c r="GA912" s="66"/>
      <c r="GB912" s="66"/>
      <c r="GC912" s="66"/>
      <c r="GD912" s="66"/>
      <c r="GE912" s="66"/>
      <c r="GF912" s="66"/>
    </row>
    <row r="913" spans="1:188" s="88" customFormat="1" x14ac:dyDescent="0.25">
      <c r="A913" s="368"/>
      <c r="B913" s="67" t="s">
        <v>56</v>
      </c>
      <c r="C913" s="68"/>
      <c r="D913" s="74">
        <v>150</v>
      </c>
      <c r="E913" s="74">
        <v>150</v>
      </c>
      <c r="F913" s="155"/>
      <c r="G913" s="74"/>
      <c r="H913" s="175"/>
      <c r="I913" s="74"/>
      <c r="J913" s="74"/>
      <c r="K913" s="234"/>
      <c r="L913" s="235"/>
      <c r="M913" s="234"/>
      <c r="N913" s="89"/>
      <c r="O913" s="89"/>
      <c r="P913" s="89"/>
      <c r="Q913" s="89"/>
      <c r="R913" s="89"/>
      <c r="S913" s="89"/>
      <c r="T913" s="89"/>
      <c r="U913" s="89"/>
      <c r="V913" s="66"/>
      <c r="W913" s="66"/>
      <c r="X913" s="66"/>
      <c r="Y913" s="66"/>
      <c r="Z913" s="66"/>
      <c r="AA913" s="66"/>
      <c r="AB913" s="66"/>
      <c r="AC913" s="66"/>
      <c r="AD913" s="66"/>
      <c r="AE913" s="66"/>
      <c r="AF913" s="66"/>
      <c r="AG913" s="66"/>
      <c r="AH913" s="66"/>
      <c r="AI913" s="66"/>
      <c r="AJ913" s="66"/>
      <c r="AK913" s="66"/>
      <c r="AL913" s="66"/>
      <c r="AM913" s="66"/>
      <c r="AN913" s="66"/>
      <c r="AO913" s="66"/>
      <c r="AP913" s="66"/>
      <c r="AQ913" s="66"/>
      <c r="AR913" s="66"/>
      <c r="AS913" s="66"/>
      <c r="AT913" s="66"/>
      <c r="AU913" s="66"/>
      <c r="AV913" s="66"/>
      <c r="AW913" s="66"/>
      <c r="AX913" s="66"/>
      <c r="AY913" s="66"/>
      <c r="AZ913" s="66"/>
      <c r="BA913" s="66"/>
      <c r="BB913" s="66"/>
      <c r="BC913" s="66"/>
      <c r="BD913" s="66"/>
      <c r="BE913" s="66"/>
      <c r="BF913" s="66"/>
      <c r="BG913" s="66"/>
      <c r="BH913" s="66"/>
      <c r="BI913" s="66"/>
      <c r="BJ913" s="66"/>
      <c r="BK913" s="66"/>
      <c r="BL913" s="66"/>
      <c r="BM913" s="66"/>
      <c r="BN913" s="66"/>
      <c r="BO913" s="66"/>
      <c r="BP913" s="66"/>
      <c r="BQ913" s="66"/>
      <c r="BR913" s="66"/>
      <c r="BS913" s="66"/>
      <c r="BT913" s="66"/>
      <c r="BU913" s="66"/>
      <c r="BV913" s="66"/>
      <c r="BW913" s="66"/>
      <c r="BX913" s="66"/>
      <c r="BY913" s="66"/>
      <c r="BZ913" s="66"/>
      <c r="CA913" s="66"/>
      <c r="CB913" s="66"/>
      <c r="CC913" s="66"/>
      <c r="CD913" s="66"/>
      <c r="CE913" s="66"/>
      <c r="CF913" s="66"/>
      <c r="CG913" s="66"/>
      <c r="CH913" s="66"/>
      <c r="CI913" s="66"/>
      <c r="CJ913" s="66"/>
      <c r="CK913" s="66"/>
      <c r="CL913" s="66"/>
      <c r="CM913" s="66"/>
      <c r="CN913" s="66"/>
      <c r="CO913" s="66"/>
      <c r="CP913" s="66"/>
      <c r="CQ913" s="66"/>
      <c r="CR913" s="66"/>
      <c r="CS913" s="66"/>
      <c r="CT913" s="66"/>
      <c r="CU913" s="66"/>
      <c r="CV913" s="66"/>
      <c r="CW913" s="66"/>
      <c r="CX913" s="66"/>
      <c r="CY913" s="66"/>
      <c r="CZ913" s="66"/>
      <c r="DA913" s="66"/>
      <c r="DB913" s="66"/>
      <c r="DC913" s="66"/>
      <c r="DD913" s="66"/>
      <c r="DE913" s="66"/>
      <c r="DF913" s="66"/>
      <c r="DG913" s="66"/>
      <c r="DH913" s="66"/>
      <c r="DI913" s="66"/>
      <c r="DJ913" s="66"/>
      <c r="DK913" s="66"/>
      <c r="DL913" s="66"/>
      <c r="DM913" s="66"/>
      <c r="DN913" s="66"/>
      <c r="DO913" s="66"/>
      <c r="DP913" s="66"/>
      <c r="DQ913" s="66"/>
      <c r="DR913" s="66"/>
      <c r="DS913" s="66"/>
      <c r="DT913" s="66"/>
      <c r="DU913" s="66"/>
      <c r="DV913" s="66"/>
      <c r="DW913" s="66"/>
      <c r="DX913" s="66"/>
      <c r="DY913" s="66"/>
      <c r="DZ913" s="66"/>
      <c r="EA913" s="66"/>
      <c r="EB913" s="66"/>
      <c r="EC913" s="66"/>
      <c r="ED913" s="66"/>
      <c r="EE913" s="66"/>
      <c r="EF913" s="66"/>
      <c r="EG913" s="66"/>
      <c r="EH913" s="66"/>
      <c r="EI913" s="66"/>
      <c r="EJ913" s="66"/>
      <c r="EK913" s="66"/>
      <c r="EL913" s="66"/>
      <c r="EM913" s="66"/>
      <c r="EN913" s="66"/>
      <c r="EO913" s="66"/>
      <c r="EP913" s="66"/>
      <c r="EQ913" s="66"/>
      <c r="ER913" s="66"/>
      <c r="ES913" s="66"/>
      <c r="ET913" s="66"/>
      <c r="EU913" s="66"/>
      <c r="EV913" s="66"/>
      <c r="EW913" s="66"/>
      <c r="EX913" s="66"/>
      <c r="EY913" s="66"/>
      <c r="EZ913" s="66"/>
      <c r="FA913" s="66"/>
      <c r="FB913" s="66"/>
      <c r="FC913" s="66"/>
      <c r="FD913" s="66"/>
      <c r="FE913" s="66"/>
      <c r="FF913" s="66"/>
      <c r="FG913" s="66"/>
      <c r="FH913" s="66"/>
      <c r="FI913" s="66"/>
      <c r="FJ913" s="66"/>
      <c r="FK913" s="66"/>
      <c r="FL913" s="66"/>
      <c r="FM913" s="66"/>
      <c r="FN913" s="66"/>
      <c r="FO913" s="66"/>
      <c r="FP913" s="66"/>
      <c r="FQ913" s="66"/>
      <c r="FR913" s="66"/>
      <c r="FS913" s="66"/>
      <c r="FT913" s="66"/>
      <c r="FU913" s="66"/>
      <c r="FV913" s="66"/>
      <c r="FW913" s="66"/>
      <c r="FX913" s="66"/>
      <c r="FY913" s="66"/>
      <c r="FZ913" s="66"/>
      <c r="GA913" s="66"/>
      <c r="GB913" s="66"/>
      <c r="GC913" s="66"/>
      <c r="GD913" s="66"/>
      <c r="GE913" s="66"/>
      <c r="GF913" s="66"/>
    </row>
    <row r="914" spans="1:188" s="88" customFormat="1" x14ac:dyDescent="0.25">
      <c r="A914" s="368"/>
      <c r="B914" s="67" t="s">
        <v>20</v>
      </c>
      <c r="C914" s="68"/>
      <c r="D914" s="74">
        <v>4</v>
      </c>
      <c r="E914" s="74">
        <v>4</v>
      </c>
      <c r="F914" s="155"/>
      <c r="G914" s="74"/>
      <c r="H914" s="175"/>
      <c r="I914" s="74"/>
      <c r="J914" s="74"/>
      <c r="K914" s="234"/>
      <c r="L914" s="235"/>
      <c r="M914" s="234"/>
      <c r="N914" s="89"/>
      <c r="O914" s="89"/>
      <c r="P914" s="89"/>
      <c r="Q914" s="89"/>
      <c r="R914" s="89"/>
      <c r="S914" s="89"/>
      <c r="T914" s="89"/>
      <c r="U914" s="89"/>
      <c r="V914" s="66"/>
      <c r="W914" s="66"/>
      <c r="X914" s="66"/>
      <c r="Y914" s="66"/>
      <c r="Z914" s="66"/>
      <c r="AA914" s="66"/>
      <c r="AB914" s="66"/>
      <c r="AC914" s="66"/>
      <c r="AD914" s="66"/>
      <c r="AE914" s="66"/>
      <c r="AF914" s="66"/>
      <c r="AG914" s="66"/>
      <c r="AH914" s="66"/>
      <c r="AI914" s="66"/>
      <c r="AJ914" s="66"/>
      <c r="AK914" s="66"/>
      <c r="AL914" s="66"/>
      <c r="AM914" s="66"/>
      <c r="AN914" s="66"/>
      <c r="AO914" s="66"/>
      <c r="AP914" s="66"/>
      <c r="AQ914" s="66"/>
      <c r="AR914" s="66"/>
      <c r="AS914" s="66"/>
      <c r="AT914" s="66"/>
      <c r="AU914" s="66"/>
      <c r="AV914" s="66"/>
      <c r="AW914" s="66"/>
      <c r="AX914" s="66"/>
      <c r="AY914" s="66"/>
      <c r="AZ914" s="66"/>
      <c r="BA914" s="66"/>
      <c r="BB914" s="66"/>
      <c r="BC914" s="66"/>
      <c r="BD914" s="66"/>
      <c r="BE914" s="66"/>
      <c r="BF914" s="66"/>
      <c r="BG914" s="66"/>
      <c r="BH914" s="66"/>
      <c r="BI914" s="66"/>
      <c r="BJ914" s="66"/>
      <c r="BK914" s="66"/>
      <c r="BL914" s="66"/>
      <c r="BM914" s="66"/>
      <c r="BN914" s="66"/>
      <c r="BO914" s="66"/>
      <c r="BP914" s="66"/>
      <c r="BQ914" s="66"/>
      <c r="BR914" s="66"/>
      <c r="BS914" s="66"/>
      <c r="BT914" s="66"/>
      <c r="BU914" s="66"/>
      <c r="BV914" s="66"/>
      <c r="BW914" s="66"/>
      <c r="BX914" s="66"/>
      <c r="BY914" s="66"/>
      <c r="BZ914" s="66"/>
      <c r="CA914" s="66"/>
      <c r="CB914" s="66"/>
      <c r="CC914" s="66"/>
      <c r="CD914" s="66"/>
      <c r="CE914" s="66"/>
      <c r="CF914" s="66"/>
      <c r="CG914" s="66"/>
      <c r="CH914" s="66"/>
      <c r="CI914" s="66"/>
      <c r="CJ914" s="66"/>
      <c r="CK914" s="66"/>
      <c r="CL914" s="66"/>
      <c r="CM914" s="66"/>
      <c r="CN914" s="66"/>
      <c r="CO914" s="66"/>
      <c r="CP914" s="66"/>
      <c r="CQ914" s="66"/>
      <c r="CR914" s="66"/>
      <c r="CS914" s="66"/>
      <c r="CT914" s="66"/>
      <c r="CU914" s="66"/>
      <c r="CV914" s="66"/>
      <c r="CW914" s="66"/>
      <c r="CX914" s="66"/>
      <c r="CY914" s="66"/>
      <c r="CZ914" s="66"/>
      <c r="DA914" s="66"/>
      <c r="DB914" s="66"/>
      <c r="DC914" s="66"/>
      <c r="DD914" s="66"/>
      <c r="DE914" s="66"/>
      <c r="DF914" s="66"/>
      <c r="DG914" s="66"/>
      <c r="DH914" s="66"/>
      <c r="DI914" s="66"/>
      <c r="DJ914" s="66"/>
      <c r="DK914" s="66"/>
      <c r="DL914" s="66"/>
      <c r="DM914" s="66"/>
      <c r="DN914" s="66"/>
      <c r="DO914" s="66"/>
      <c r="DP914" s="66"/>
      <c r="DQ914" s="66"/>
      <c r="DR914" s="66"/>
      <c r="DS914" s="66"/>
      <c r="DT914" s="66"/>
      <c r="DU914" s="66"/>
      <c r="DV914" s="66"/>
      <c r="DW914" s="66"/>
      <c r="DX914" s="66"/>
      <c r="DY914" s="66"/>
      <c r="DZ914" s="66"/>
      <c r="EA914" s="66"/>
      <c r="EB914" s="66"/>
      <c r="EC914" s="66"/>
      <c r="ED914" s="66"/>
      <c r="EE914" s="66"/>
      <c r="EF914" s="66"/>
      <c r="EG914" s="66"/>
      <c r="EH914" s="66"/>
      <c r="EI914" s="66"/>
      <c r="EJ914" s="66"/>
      <c r="EK914" s="66"/>
      <c r="EL914" s="66"/>
      <c r="EM914" s="66"/>
      <c r="EN914" s="66"/>
      <c r="EO914" s="66"/>
      <c r="EP914" s="66"/>
      <c r="EQ914" s="66"/>
      <c r="ER914" s="66"/>
      <c r="ES914" s="66"/>
      <c r="ET914" s="66"/>
      <c r="EU914" s="66"/>
      <c r="EV914" s="66"/>
      <c r="EW914" s="66"/>
      <c r="EX914" s="66"/>
      <c r="EY914" s="66"/>
      <c r="EZ914" s="66"/>
      <c r="FA914" s="66"/>
      <c r="FB914" s="66"/>
      <c r="FC914" s="66"/>
      <c r="FD914" s="66"/>
      <c r="FE914" s="66"/>
      <c r="FF914" s="66"/>
      <c r="FG914" s="66"/>
      <c r="FH914" s="66"/>
      <c r="FI914" s="66"/>
      <c r="FJ914" s="66"/>
      <c r="FK914" s="66"/>
      <c r="FL914" s="66"/>
      <c r="FM914" s="66"/>
      <c r="FN914" s="66"/>
      <c r="FO914" s="66"/>
      <c r="FP914" s="66"/>
      <c r="FQ914" s="66"/>
      <c r="FR914" s="66"/>
      <c r="FS914" s="66"/>
      <c r="FT914" s="66"/>
      <c r="FU914" s="66"/>
      <c r="FV914" s="66"/>
      <c r="FW914" s="66"/>
      <c r="FX914" s="66"/>
      <c r="FY914" s="66"/>
      <c r="FZ914" s="66"/>
      <c r="GA914" s="66"/>
      <c r="GB914" s="66"/>
      <c r="GC914" s="66"/>
      <c r="GD914" s="66"/>
      <c r="GE914" s="66"/>
      <c r="GF914" s="66"/>
    </row>
    <row r="915" spans="1:188" s="88" customFormat="1" ht="15.75" thickBot="1" x14ac:dyDescent="0.3">
      <c r="A915" s="71" t="s">
        <v>50</v>
      </c>
      <c r="B915" s="67"/>
      <c r="C915" s="74">
        <v>30</v>
      </c>
      <c r="D915" s="74">
        <v>30</v>
      </c>
      <c r="E915" s="175">
        <v>30</v>
      </c>
      <c r="F915" s="74">
        <v>1.5</v>
      </c>
      <c r="G915" s="175">
        <v>0.3</v>
      </c>
      <c r="H915" s="74">
        <v>14.3</v>
      </c>
      <c r="I915" s="175">
        <v>65.900000000000006</v>
      </c>
      <c r="J915" s="68"/>
      <c r="K915" s="234"/>
      <c r="L915" s="235"/>
      <c r="M915" s="234"/>
      <c r="N915" s="89"/>
      <c r="O915" s="89"/>
      <c r="P915" s="89"/>
      <c r="Q915" s="89"/>
      <c r="R915" s="89"/>
      <c r="S915" s="89"/>
      <c r="T915" s="89"/>
      <c r="U915" s="89"/>
      <c r="V915" s="66"/>
      <c r="W915" s="66"/>
      <c r="X915" s="66"/>
      <c r="Y915" s="66"/>
      <c r="Z915" s="66"/>
      <c r="AA915" s="66"/>
      <c r="AB915" s="66"/>
      <c r="AC915" s="66"/>
      <c r="AD915" s="66"/>
      <c r="AE915" s="66"/>
      <c r="AF915" s="66"/>
      <c r="AG915" s="66"/>
      <c r="AH915" s="66"/>
      <c r="AI915" s="66"/>
      <c r="AJ915" s="66"/>
      <c r="AK915" s="66"/>
      <c r="AL915" s="66"/>
      <c r="AM915" s="66"/>
      <c r="AN915" s="66"/>
      <c r="AO915" s="66"/>
      <c r="AP915" s="66"/>
      <c r="AQ915" s="66"/>
      <c r="AR915" s="66"/>
      <c r="AS915" s="66"/>
      <c r="AT915" s="66"/>
      <c r="AU915" s="66"/>
      <c r="AV915" s="66"/>
      <c r="AW915" s="66"/>
      <c r="AX915" s="66"/>
      <c r="AY915" s="66"/>
      <c r="AZ915" s="66"/>
      <c r="BA915" s="66"/>
      <c r="BB915" s="66"/>
      <c r="BC915" s="66"/>
      <c r="BD915" s="66"/>
      <c r="BE915" s="66"/>
      <c r="BF915" s="66"/>
      <c r="BG915" s="66"/>
      <c r="BH915" s="66"/>
      <c r="BI915" s="66"/>
      <c r="BJ915" s="66"/>
      <c r="BK915" s="66"/>
      <c r="BL915" s="66"/>
      <c r="BM915" s="66"/>
      <c r="BN915" s="66"/>
      <c r="BO915" s="66"/>
      <c r="BP915" s="66"/>
      <c r="BQ915" s="66"/>
      <c r="BR915" s="66"/>
      <c r="BS915" s="66"/>
      <c r="BT915" s="66"/>
      <c r="BU915" s="66"/>
      <c r="BV915" s="66"/>
      <c r="BW915" s="66"/>
      <c r="BX915" s="66"/>
      <c r="BY915" s="66"/>
      <c r="BZ915" s="66"/>
      <c r="CA915" s="66"/>
      <c r="CB915" s="66"/>
      <c r="CC915" s="66"/>
      <c r="CD915" s="66"/>
      <c r="CE915" s="66"/>
      <c r="CF915" s="66"/>
      <c r="CG915" s="66"/>
      <c r="CH915" s="66"/>
      <c r="CI915" s="66"/>
      <c r="CJ915" s="66"/>
      <c r="CK915" s="66"/>
      <c r="CL915" s="66"/>
      <c r="CM915" s="66"/>
      <c r="CN915" s="66"/>
      <c r="CO915" s="66"/>
      <c r="CP915" s="66"/>
      <c r="CQ915" s="66"/>
      <c r="CR915" s="66"/>
      <c r="CS915" s="66"/>
      <c r="CT915" s="66"/>
      <c r="CU915" s="66"/>
      <c r="CV915" s="66"/>
      <c r="CW915" s="66"/>
      <c r="CX915" s="66"/>
      <c r="CY915" s="66"/>
      <c r="CZ915" s="66"/>
      <c r="DA915" s="66"/>
      <c r="DB915" s="66"/>
      <c r="DC915" s="66"/>
      <c r="DD915" s="66"/>
      <c r="DE915" s="66"/>
      <c r="DF915" s="66"/>
      <c r="DG915" s="66"/>
      <c r="DH915" s="66"/>
      <c r="DI915" s="66"/>
      <c r="DJ915" s="66"/>
      <c r="DK915" s="66"/>
      <c r="DL915" s="66"/>
      <c r="DM915" s="66"/>
      <c r="DN915" s="66"/>
      <c r="DO915" s="66"/>
      <c r="DP915" s="66"/>
      <c r="DQ915" s="66"/>
      <c r="DR915" s="66"/>
      <c r="DS915" s="66"/>
      <c r="DT915" s="66"/>
      <c r="DU915" s="66"/>
      <c r="DV915" s="66"/>
      <c r="DW915" s="66"/>
      <c r="DX915" s="66"/>
      <c r="DY915" s="66"/>
      <c r="DZ915" s="66"/>
      <c r="EA915" s="66"/>
      <c r="EB915" s="66"/>
      <c r="EC915" s="66"/>
      <c r="ED915" s="66"/>
      <c r="EE915" s="66"/>
      <c r="EF915" s="66"/>
      <c r="EG915" s="66"/>
      <c r="EH915" s="66"/>
      <c r="EI915" s="66"/>
      <c r="EJ915" s="66"/>
      <c r="EK915" s="66"/>
      <c r="EL915" s="66"/>
      <c r="EM915" s="66"/>
      <c r="EN915" s="66"/>
      <c r="EO915" s="66"/>
      <c r="EP915" s="66"/>
      <c r="EQ915" s="66"/>
      <c r="ER915" s="66"/>
      <c r="ES915" s="66"/>
      <c r="ET915" s="66"/>
      <c r="EU915" s="66"/>
      <c r="EV915" s="66"/>
      <c r="EW915" s="66"/>
      <c r="EX915" s="66"/>
      <c r="EY915" s="66"/>
      <c r="EZ915" s="66"/>
      <c r="FA915" s="66"/>
      <c r="FB915" s="66"/>
      <c r="FC915" s="66"/>
      <c r="FD915" s="66"/>
      <c r="FE915" s="66"/>
      <c r="FF915" s="66"/>
      <c r="FG915" s="66"/>
      <c r="FH915" s="66"/>
      <c r="FI915" s="66"/>
      <c r="FJ915" s="66"/>
      <c r="FK915" s="66"/>
      <c r="FL915" s="66"/>
      <c r="FM915" s="66"/>
      <c r="FN915" s="66"/>
      <c r="FO915" s="66"/>
      <c r="FP915" s="66"/>
      <c r="FQ915" s="66"/>
      <c r="FR915" s="66"/>
      <c r="FS915" s="66"/>
      <c r="FT915" s="66"/>
      <c r="FU915" s="66"/>
      <c r="FV915" s="66"/>
      <c r="FW915" s="66"/>
      <c r="FX915" s="66"/>
      <c r="FY915" s="66"/>
      <c r="FZ915" s="66"/>
      <c r="GA915" s="66"/>
      <c r="GB915" s="66"/>
      <c r="GC915" s="66"/>
      <c r="GD915" s="66"/>
      <c r="GE915" s="66"/>
      <c r="GF915" s="66"/>
    </row>
    <row r="916" spans="1:188" ht="15.75" thickBot="1" x14ac:dyDescent="0.3">
      <c r="A916" s="171" t="s">
        <v>29</v>
      </c>
      <c r="B916" s="172"/>
      <c r="C916" s="173">
        <v>533</v>
      </c>
      <c r="D916" s="260"/>
      <c r="E916" s="173"/>
      <c r="F916" s="166">
        <v>14.729999999999999</v>
      </c>
      <c r="G916" s="166">
        <v>15.600000000000001</v>
      </c>
      <c r="H916" s="166">
        <v>73.599999999999994</v>
      </c>
      <c r="I916" s="166">
        <v>493.79999999999995</v>
      </c>
      <c r="J916" s="166"/>
      <c r="L916" s="235"/>
    </row>
    <row r="917" spans="1:188" x14ac:dyDescent="0.25">
      <c r="A917" s="82"/>
      <c r="B917" s="83" t="s">
        <v>51</v>
      </c>
      <c r="C917" s="253"/>
      <c r="D917" s="85"/>
      <c r="E917" s="261"/>
      <c r="F917" s="453"/>
      <c r="G917" s="156"/>
      <c r="H917" s="454"/>
      <c r="I917" s="453"/>
      <c r="J917" s="158"/>
      <c r="L917" s="235"/>
    </row>
    <row r="918" spans="1:188" x14ac:dyDescent="0.25">
      <c r="A918" s="71" t="s">
        <v>75</v>
      </c>
      <c r="B918" s="67"/>
      <c r="C918" s="74">
        <v>20</v>
      </c>
      <c r="D918" s="132"/>
      <c r="E918" s="131"/>
      <c r="F918" s="131">
        <v>1.25</v>
      </c>
      <c r="G918" s="130">
        <v>4</v>
      </c>
      <c r="H918" s="131">
        <v>24.2</v>
      </c>
      <c r="I918" s="130">
        <v>137</v>
      </c>
      <c r="J918" s="68"/>
      <c r="L918" s="235"/>
    </row>
    <row r="919" spans="1:188" s="229" customFormat="1" x14ac:dyDescent="0.25">
      <c r="A919" s="71" t="s">
        <v>231</v>
      </c>
      <c r="B919" s="67"/>
      <c r="C919" s="74"/>
      <c r="D919" s="130">
        <v>20</v>
      </c>
      <c r="E919" s="131">
        <v>20</v>
      </c>
      <c r="F919" s="130"/>
      <c r="G919" s="130"/>
      <c r="H919" s="130"/>
      <c r="I919" s="130"/>
      <c r="J919" s="68"/>
      <c r="K919" s="234"/>
      <c r="L919" s="235"/>
      <c r="M919" s="89"/>
      <c r="N919" s="89"/>
      <c r="O919" s="89"/>
      <c r="P919" s="89"/>
      <c r="Q919" s="89"/>
      <c r="R919" s="89"/>
      <c r="S919" s="89"/>
      <c r="T919" s="89"/>
      <c r="U919" s="89"/>
      <c r="V919" s="281"/>
      <c r="W919" s="281"/>
      <c r="X919" s="281"/>
      <c r="Y919" s="281"/>
      <c r="Z919" s="281"/>
      <c r="AA919" s="281"/>
      <c r="AB919" s="281"/>
      <c r="AC919" s="281"/>
      <c r="AD919" s="281"/>
      <c r="AE919" s="281"/>
      <c r="AF919" s="281"/>
      <c r="AG919" s="281"/>
      <c r="AH919" s="281"/>
      <c r="AI919" s="281"/>
      <c r="AJ919" s="281"/>
      <c r="AK919" s="281"/>
      <c r="AL919" s="281"/>
      <c r="AM919" s="281"/>
      <c r="AN919" s="281"/>
      <c r="AO919" s="281"/>
      <c r="AP919" s="281"/>
      <c r="AQ919" s="281"/>
      <c r="AR919" s="281"/>
      <c r="AS919" s="281"/>
      <c r="AT919" s="281"/>
      <c r="AU919" s="281"/>
      <c r="AV919" s="281"/>
      <c r="AW919" s="281"/>
      <c r="AX919" s="281"/>
      <c r="AY919" s="281"/>
      <c r="AZ919" s="281"/>
      <c r="BA919" s="281"/>
      <c r="BB919" s="281"/>
      <c r="BC919" s="281"/>
      <c r="BD919" s="281"/>
      <c r="BE919" s="281"/>
      <c r="BF919" s="281"/>
      <c r="BG919" s="281"/>
      <c r="BH919" s="281"/>
      <c r="BI919" s="281"/>
      <c r="BJ919" s="281"/>
      <c r="BK919" s="281"/>
      <c r="BL919" s="281"/>
      <c r="BM919" s="281"/>
      <c r="BN919" s="281"/>
      <c r="BO919" s="281"/>
      <c r="BP919" s="281"/>
      <c r="BQ919" s="281"/>
      <c r="BR919" s="281"/>
      <c r="BS919" s="281"/>
      <c r="BT919" s="281"/>
      <c r="BU919" s="281"/>
      <c r="BV919" s="281"/>
      <c r="BW919" s="281"/>
      <c r="BX919" s="281"/>
      <c r="BY919" s="281"/>
      <c r="BZ919" s="281"/>
      <c r="CA919" s="281"/>
      <c r="CB919" s="281"/>
      <c r="CC919" s="281"/>
      <c r="CD919" s="281"/>
      <c r="CE919" s="281"/>
      <c r="CF919" s="281"/>
      <c r="CG919" s="281"/>
      <c r="CH919" s="281"/>
      <c r="CI919" s="281"/>
      <c r="CJ919" s="281"/>
      <c r="CK919" s="281"/>
      <c r="CL919" s="281"/>
      <c r="CM919" s="281"/>
      <c r="CN919" s="281"/>
      <c r="CO919" s="281"/>
      <c r="CP919" s="281"/>
      <c r="CQ919" s="281"/>
      <c r="CR919" s="281"/>
      <c r="CS919" s="281"/>
      <c r="CT919" s="281"/>
      <c r="CU919" s="281"/>
      <c r="CV919" s="281"/>
      <c r="CW919" s="281"/>
      <c r="CX919" s="281"/>
      <c r="CY919" s="281"/>
      <c r="CZ919" s="281"/>
      <c r="DA919" s="281"/>
      <c r="DB919" s="281"/>
      <c r="DC919" s="281"/>
      <c r="DD919" s="281"/>
      <c r="DE919" s="281"/>
      <c r="DF919" s="281"/>
      <c r="DG919" s="281"/>
      <c r="DH919" s="281"/>
      <c r="DI919" s="281"/>
      <c r="DJ919" s="281"/>
      <c r="DK919" s="281"/>
      <c r="DL919" s="281"/>
      <c r="DM919" s="281"/>
      <c r="DN919" s="281"/>
      <c r="DO919" s="281"/>
      <c r="DP919" s="281"/>
      <c r="DQ919" s="281"/>
      <c r="DR919" s="281"/>
      <c r="DS919" s="281"/>
      <c r="DT919" s="281"/>
      <c r="DU919" s="281"/>
      <c r="DV919" s="281"/>
      <c r="DW919" s="281"/>
      <c r="DX919" s="281"/>
      <c r="DY919" s="281"/>
      <c r="DZ919" s="281"/>
      <c r="EA919" s="281"/>
      <c r="EB919" s="281"/>
      <c r="EC919" s="281"/>
      <c r="ED919" s="281"/>
      <c r="EE919" s="281"/>
      <c r="EF919" s="281"/>
      <c r="EG919" s="281"/>
      <c r="EH919" s="281"/>
      <c r="EI919" s="281"/>
      <c r="EJ919" s="281"/>
      <c r="EK919" s="281"/>
      <c r="EL919" s="281"/>
      <c r="EM919" s="281"/>
      <c r="EN919" s="281"/>
      <c r="EO919" s="281"/>
      <c r="EP919" s="281"/>
      <c r="EQ919" s="281"/>
      <c r="ER919" s="281"/>
      <c r="ES919" s="281"/>
      <c r="ET919" s="281"/>
      <c r="EU919" s="281"/>
      <c r="EV919" s="281"/>
      <c r="EW919" s="281"/>
      <c r="EX919" s="281"/>
      <c r="EY919" s="281"/>
      <c r="EZ919" s="281"/>
      <c r="FA919" s="281"/>
      <c r="FB919" s="281"/>
      <c r="FC919" s="281"/>
      <c r="FD919" s="281"/>
      <c r="FE919" s="281"/>
      <c r="FF919" s="281"/>
      <c r="FG919" s="281"/>
      <c r="FH919" s="281"/>
      <c r="FI919" s="281"/>
      <c r="FJ919" s="281"/>
      <c r="FK919" s="281"/>
      <c r="FL919" s="281"/>
      <c r="FM919" s="281"/>
      <c r="FN919" s="281"/>
      <c r="FO919" s="281"/>
      <c r="FP919" s="281"/>
      <c r="FQ919" s="281"/>
      <c r="FR919" s="281"/>
      <c r="FS919" s="281"/>
      <c r="FT919" s="281"/>
      <c r="FU919" s="281"/>
      <c r="FV919" s="281"/>
      <c r="FW919" s="281"/>
      <c r="FX919" s="281"/>
      <c r="FY919" s="281"/>
      <c r="FZ919" s="281"/>
      <c r="GA919" s="281"/>
      <c r="GB919" s="281"/>
      <c r="GC919" s="281"/>
      <c r="GD919" s="281"/>
      <c r="GE919" s="281"/>
      <c r="GF919" s="281"/>
    </row>
    <row r="920" spans="1:188" ht="15.75" thickBot="1" x14ac:dyDescent="0.3">
      <c r="A920" s="71" t="s">
        <v>58</v>
      </c>
      <c r="B920" s="67"/>
      <c r="C920" s="74">
        <v>110</v>
      </c>
      <c r="D920" s="175"/>
      <c r="E920" s="176"/>
      <c r="F920" s="181">
        <v>3.1</v>
      </c>
      <c r="G920" s="74">
        <v>2.75</v>
      </c>
      <c r="H920" s="175">
        <v>4.4000000000000004</v>
      </c>
      <c r="I920" s="74">
        <v>54.8</v>
      </c>
      <c r="J920" s="68" t="s">
        <v>172</v>
      </c>
      <c r="L920" s="235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</row>
    <row r="921" spans="1:188" ht="15.75" thickBot="1" x14ac:dyDescent="0.3">
      <c r="A921" s="71"/>
      <c r="B921" s="67" t="s">
        <v>400</v>
      </c>
      <c r="C921" s="74"/>
      <c r="D921" s="175">
        <v>114</v>
      </c>
      <c r="E921" s="176">
        <v>110</v>
      </c>
      <c r="F921" s="181"/>
      <c r="G921" s="74"/>
      <c r="H921" s="175"/>
      <c r="I921" s="74"/>
      <c r="J921" s="68"/>
      <c r="L921" s="235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</row>
    <row r="922" spans="1:188" s="80" customFormat="1" x14ac:dyDescent="0.25">
      <c r="A922" s="71" t="s">
        <v>266</v>
      </c>
      <c r="B922" s="67"/>
      <c r="C922" s="74">
        <v>130</v>
      </c>
      <c r="D922" s="131"/>
      <c r="E922" s="185"/>
      <c r="F922" s="132">
        <v>6</v>
      </c>
      <c r="G922" s="131">
        <v>6.5</v>
      </c>
      <c r="H922" s="131">
        <v>15</v>
      </c>
      <c r="I922" s="132">
        <v>142.5</v>
      </c>
      <c r="J922" s="68" t="s">
        <v>268</v>
      </c>
      <c r="K922" s="234"/>
      <c r="L922" s="235"/>
      <c r="M922" s="89"/>
      <c r="N922" s="89"/>
      <c r="O922" s="89"/>
      <c r="P922" s="89"/>
      <c r="Q922" s="89"/>
      <c r="R922" s="89"/>
      <c r="S922" s="89"/>
      <c r="T922" s="89"/>
      <c r="U922" s="89"/>
      <c r="V922" s="281"/>
      <c r="W922" s="281"/>
      <c r="X922" s="281"/>
      <c r="Y922" s="281"/>
      <c r="Z922" s="281"/>
      <c r="AA922" s="281"/>
      <c r="AB922" s="281"/>
      <c r="AC922" s="281"/>
      <c r="AD922" s="281"/>
      <c r="AE922" s="281"/>
      <c r="AF922" s="281"/>
      <c r="AG922" s="281"/>
      <c r="AH922" s="281"/>
      <c r="AI922" s="281"/>
      <c r="AJ922" s="281"/>
      <c r="AK922" s="281"/>
      <c r="AL922" s="281"/>
      <c r="AM922" s="281"/>
      <c r="AN922" s="281"/>
      <c r="AO922" s="281"/>
      <c r="AP922" s="281"/>
      <c r="AQ922" s="281"/>
      <c r="AR922" s="281"/>
      <c r="AS922" s="281"/>
      <c r="AT922" s="281"/>
      <c r="AU922" s="281"/>
      <c r="AV922" s="281"/>
      <c r="AW922" s="281"/>
      <c r="AX922" s="281"/>
      <c r="AY922" s="281"/>
      <c r="AZ922" s="281"/>
      <c r="BA922" s="281"/>
      <c r="BB922" s="281"/>
      <c r="BC922" s="281"/>
      <c r="BD922" s="281"/>
      <c r="BE922" s="281"/>
      <c r="BF922" s="281"/>
      <c r="BG922" s="281"/>
      <c r="BH922" s="281"/>
      <c r="BI922" s="281"/>
      <c r="BJ922" s="281"/>
      <c r="BK922" s="281"/>
      <c r="BL922" s="281"/>
      <c r="BM922" s="281"/>
      <c r="BN922" s="281"/>
      <c r="BO922" s="281"/>
      <c r="BP922" s="281"/>
      <c r="BQ922" s="281"/>
      <c r="BR922" s="281"/>
      <c r="BS922" s="281"/>
      <c r="BT922" s="281"/>
      <c r="BU922" s="281"/>
      <c r="BV922" s="281"/>
      <c r="BW922" s="281"/>
      <c r="BX922" s="281"/>
      <c r="BY922" s="281"/>
      <c r="BZ922" s="281"/>
      <c r="CA922" s="281"/>
      <c r="CB922" s="281"/>
      <c r="CC922" s="281"/>
      <c r="CD922" s="281"/>
      <c r="CE922" s="281"/>
      <c r="CF922" s="281"/>
      <c r="CG922" s="281"/>
      <c r="CH922" s="281"/>
      <c r="CI922" s="281"/>
      <c r="CJ922" s="281"/>
      <c r="CK922" s="281"/>
      <c r="CL922" s="281"/>
      <c r="CM922" s="281"/>
      <c r="CN922" s="281"/>
      <c r="CO922" s="281"/>
      <c r="CP922" s="281"/>
      <c r="CQ922" s="281"/>
      <c r="CR922" s="281"/>
      <c r="CS922" s="281"/>
      <c r="CT922" s="281"/>
      <c r="CU922" s="281"/>
      <c r="CV922" s="281"/>
      <c r="CW922" s="281"/>
      <c r="CX922" s="281"/>
      <c r="CY922" s="281"/>
      <c r="CZ922" s="281"/>
      <c r="DA922" s="281"/>
      <c r="DB922" s="281"/>
      <c r="DC922" s="281"/>
      <c r="DD922" s="281"/>
      <c r="DE922" s="281"/>
      <c r="DF922" s="281"/>
      <c r="DG922" s="281"/>
      <c r="DH922" s="281"/>
      <c r="DI922" s="281"/>
      <c r="DJ922" s="281"/>
      <c r="DK922" s="281"/>
      <c r="DL922" s="281"/>
      <c r="DM922" s="281"/>
      <c r="DN922" s="281"/>
      <c r="DO922" s="281"/>
      <c r="DP922" s="281"/>
      <c r="DQ922" s="281"/>
      <c r="DR922" s="281"/>
      <c r="DS922" s="281"/>
      <c r="DT922" s="281"/>
      <c r="DU922" s="281"/>
      <c r="DV922" s="281"/>
      <c r="DW922" s="281"/>
      <c r="DX922" s="281"/>
      <c r="DY922" s="281"/>
      <c r="DZ922" s="281"/>
      <c r="EA922" s="281"/>
      <c r="EB922" s="281"/>
      <c r="EC922" s="281"/>
      <c r="ED922" s="281"/>
      <c r="EE922" s="281"/>
      <c r="EF922" s="281"/>
      <c r="EG922" s="281"/>
      <c r="EH922" s="281"/>
      <c r="EI922" s="281"/>
      <c r="EJ922" s="281"/>
      <c r="EK922" s="281"/>
      <c r="EL922" s="281"/>
      <c r="EM922" s="281"/>
      <c r="EN922" s="281"/>
      <c r="EO922" s="281"/>
      <c r="EP922" s="281"/>
      <c r="EQ922" s="281"/>
      <c r="ER922" s="281"/>
      <c r="ES922" s="281"/>
      <c r="ET922" s="281"/>
      <c r="EU922" s="281"/>
      <c r="EV922" s="281"/>
      <c r="EW922" s="281"/>
      <c r="EX922" s="281"/>
      <c r="EY922" s="281"/>
      <c r="EZ922" s="281"/>
      <c r="FA922" s="281"/>
      <c r="FB922" s="281"/>
      <c r="FC922" s="281"/>
      <c r="FD922" s="281"/>
      <c r="FE922" s="281"/>
      <c r="FF922" s="281"/>
      <c r="FG922" s="281"/>
      <c r="FH922" s="281"/>
      <c r="FI922" s="281"/>
      <c r="FJ922" s="281"/>
      <c r="FK922" s="281"/>
      <c r="FL922" s="281"/>
      <c r="FM922" s="281"/>
      <c r="FN922" s="281"/>
      <c r="FO922" s="281"/>
      <c r="FP922" s="281"/>
      <c r="FQ922" s="281"/>
      <c r="FR922" s="281"/>
      <c r="FS922" s="281"/>
      <c r="FT922" s="281"/>
      <c r="FU922" s="281"/>
      <c r="FV922" s="281"/>
      <c r="FW922" s="281"/>
      <c r="FX922" s="281"/>
      <c r="FY922" s="281"/>
      <c r="FZ922" s="281"/>
      <c r="GA922" s="281"/>
      <c r="GB922" s="281"/>
      <c r="GC922" s="281"/>
      <c r="GD922" s="281"/>
      <c r="GE922" s="281"/>
      <c r="GF922" s="281"/>
    </row>
    <row r="923" spans="1:188" s="80" customFormat="1" x14ac:dyDescent="0.25">
      <c r="A923" s="71"/>
      <c r="B923" s="67" t="s">
        <v>55</v>
      </c>
      <c r="C923" s="74"/>
      <c r="D923" s="131">
        <v>97.5</v>
      </c>
      <c r="E923" s="185">
        <v>97.5</v>
      </c>
      <c r="F923" s="132"/>
      <c r="G923" s="131"/>
      <c r="H923" s="131"/>
      <c r="I923" s="130"/>
      <c r="J923" s="68"/>
      <c r="K923" s="234"/>
      <c r="L923" s="235"/>
      <c r="M923" s="89"/>
      <c r="N923" s="89"/>
      <c r="O923" s="89"/>
      <c r="P923" s="89"/>
      <c r="Q923" s="89"/>
      <c r="R923" s="89"/>
      <c r="S923" s="89"/>
      <c r="T923" s="89"/>
      <c r="U923" s="89"/>
      <c r="V923" s="281"/>
      <c r="W923" s="281"/>
      <c r="X923" s="281"/>
      <c r="Y923" s="281"/>
      <c r="Z923" s="281"/>
      <c r="AA923" s="281"/>
      <c r="AB923" s="281"/>
      <c r="AC923" s="281"/>
      <c r="AD923" s="281"/>
      <c r="AE923" s="281"/>
      <c r="AF923" s="281"/>
      <c r="AG923" s="281"/>
      <c r="AH923" s="281"/>
      <c r="AI923" s="281"/>
      <c r="AJ923" s="281"/>
      <c r="AK923" s="281"/>
      <c r="AL923" s="281"/>
      <c r="AM923" s="281"/>
      <c r="AN923" s="281"/>
      <c r="AO923" s="281"/>
      <c r="AP923" s="281"/>
      <c r="AQ923" s="281"/>
      <c r="AR923" s="281"/>
      <c r="AS923" s="281"/>
      <c r="AT923" s="281"/>
      <c r="AU923" s="281"/>
      <c r="AV923" s="281"/>
      <c r="AW923" s="281"/>
      <c r="AX923" s="281"/>
      <c r="AY923" s="281"/>
      <c r="AZ923" s="281"/>
      <c r="BA923" s="281"/>
      <c r="BB923" s="281"/>
      <c r="BC923" s="281"/>
      <c r="BD923" s="281"/>
      <c r="BE923" s="281"/>
      <c r="BF923" s="281"/>
      <c r="BG923" s="281"/>
      <c r="BH923" s="281"/>
      <c r="BI923" s="281"/>
      <c r="BJ923" s="281"/>
      <c r="BK923" s="281"/>
      <c r="BL923" s="281"/>
      <c r="BM923" s="281"/>
      <c r="BN923" s="281"/>
      <c r="BO923" s="281"/>
      <c r="BP923" s="281"/>
      <c r="BQ923" s="281"/>
      <c r="BR923" s="281"/>
      <c r="BS923" s="281"/>
      <c r="BT923" s="281"/>
      <c r="BU923" s="281"/>
      <c r="BV923" s="281"/>
      <c r="BW923" s="281"/>
      <c r="BX923" s="281"/>
      <c r="BY923" s="281"/>
      <c r="BZ923" s="281"/>
      <c r="CA923" s="281"/>
      <c r="CB923" s="281"/>
      <c r="CC923" s="281"/>
      <c r="CD923" s="281"/>
      <c r="CE923" s="281"/>
      <c r="CF923" s="281"/>
      <c r="CG923" s="281"/>
      <c r="CH923" s="281"/>
      <c r="CI923" s="281"/>
      <c r="CJ923" s="281"/>
      <c r="CK923" s="281"/>
      <c r="CL923" s="281"/>
      <c r="CM923" s="281"/>
      <c r="CN923" s="281"/>
      <c r="CO923" s="281"/>
      <c r="CP923" s="281"/>
      <c r="CQ923" s="281"/>
      <c r="CR923" s="281"/>
      <c r="CS923" s="281"/>
      <c r="CT923" s="281"/>
      <c r="CU923" s="281"/>
      <c r="CV923" s="281"/>
      <c r="CW923" s="281"/>
      <c r="CX923" s="281"/>
      <c r="CY923" s="281"/>
      <c r="CZ923" s="281"/>
      <c r="DA923" s="281"/>
      <c r="DB923" s="281"/>
      <c r="DC923" s="281"/>
      <c r="DD923" s="281"/>
      <c r="DE923" s="281"/>
      <c r="DF923" s="281"/>
      <c r="DG923" s="281"/>
      <c r="DH923" s="281"/>
      <c r="DI923" s="281"/>
      <c r="DJ923" s="281"/>
      <c r="DK923" s="281"/>
      <c r="DL923" s="281"/>
      <c r="DM923" s="281"/>
      <c r="DN923" s="281"/>
      <c r="DO923" s="281"/>
      <c r="DP923" s="281"/>
      <c r="DQ923" s="281"/>
      <c r="DR923" s="281"/>
      <c r="DS923" s="281"/>
      <c r="DT923" s="281"/>
      <c r="DU923" s="281"/>
      <c r="DV923" s="281"/>
      <c r="DW923" s="281"/>
      <c r="DX923" s="281"/>
      <c r="DY923" s="281"/>
      <c r="DZ923" s="281"/>
      <c r="EA923" s="281"/>
      <c r="EB923" s="281"/>
      <c r="EC923" s="281"/>
      <c r="ED923" s="281"/>
      <c r="EE923" s="281"/>
      <c r="EF923" s="281"/>
      <c r="EG923" s="281"/>
      <c r="EH923" s="281"/>
      <c r="EI923" s="281"/>
      <c r="EJ923" s="281"/>
      <c r="EK923" s="281"/>
      <c r="EL923" s="281"/>
      <c r="EM923" s="281"/>
      <c r="EN923" s="281"/>
      <c r="EO923" s="281"/>
      <c r="EP923" s="281"/>
      <c r="EQ923" s="281"/>
      <c r="ER923" s="281"/>
      <c r="ES923" s="281"/>
      <c r="ET923" s="281"/>
      <c r="EU923" s="281"/>
      <c r="EV923" s="281"/>
      <c r="EW923" s="281"/>
      <c r="EX923" s="281"/>
      <c r="EY923" s="281"/>
      <c r="EZ923" s="281"/>
      <c r="FA923" s="281"/>
      <c r="FB923" s="281"/>
      <c r="FC923" s="281"/>
      <c r="FD923" s="281"/>
      <c r="FE923" s="281"/>
      <c r="FF923" s="281"/>
      <c r="FG923" s="281"/>
      <c r="FH923" s="281"/>
      <c r="FI923" s="281"/>
      <c r="FJ923" s="281"/>
      <c r="FK923" s="281"/>
      <c r="FL923" s="281"/>
      <c r="FM923" s="281"/>
      <c r="FN923" s="281"/>
      <c r="FO923" s="281"/>
      <c r="FP923" s="281"/>
      <c r="FQ923" s="281"/>
      <c r="FR923" s="281"/>
      <c r="FS923" s="281"/>
      <c r="FT923" s="281"/>
      <c r="FU923" s="281"/>
      <c r="FV923" s="281"/>
      <c r="FW923" s="281"/>
      <c r="FX923" s="281"/>
      <c r="FY923" s="281"/>
      <c r="FZ923" s="281"/>
      <c r="GA923" s="281"/>
      <c r="GB923" s="281"/>
      <c r="GC923" s="281"/>
      <c r="GD923" s="281"/>
      <c r="GE923" s="281"/>
      <c r="GF923" s="281"/>
    </row>
    <row r="924" spans="1:188" s="80" customFormat="1" x14ac:dyDescent="0.25">
      <c r="A924" s="71"/>
      <c r="B924" s="67" t="s">
        <v>18</v>
      </c>
      <c r="C924" s="74"/>
      <c r="D924" s="131">
        <v>37.200000000000003</v>
      </c>
      <c r="E924" s="185">
        <v>37.200000000000003</v>
      </c>
      <c r="F924" s="132"/>
      <c r="G924" s="131"/>
      <c r="H924" s="131"/>
      <c r="I924" s="130"/>
      <c r="J924" s="68"/>
      <c r="K924" s="234"/>
      <c r="L924" s="235"/>
      <c r="M924" s="89"/>
      <c r="N924" s="89"/>
      <c r="O924" s="89"/>
      <c r="P924" s="89"/>
      <c r="Q924" s="89"/>
      <c r="R924" s="89"/>
      <c r="S924" s="89"/>
      <c r="T924" s="89"/>
      <c r="U924" s="89"/>
      <c r="V924" s="281"/>
      <c r="W924" s="281"/>
      <c r="X924" s="281"/>
      <c r="Y924" s="281"/>
      <c r="Z924" s="281"/>
      <c r="AA924" s="281"/>
      <c r="AB924" s="281"/>
      <c r="AC924" s="281"/>
      <c r="AD924" s="281"/>
      <c r="AE924" s="281"/>
      <c r="AF924" s="281"/>
      <c r="AG924" s="281"/>
      <c r="AH924" s="281"/>
      <c r="AI924" s="281"/>
      <c r="AJ924" s="281"/>
      <c r="AK924" s="281"/>
      <c r="AL924" s="281"/>
      <c r="AM924" s="281"/>
      <c r="AN924" s="281"/>
      <c r="AO924" s="281"/>
      <c r="AP924" s="281"/>
      <c r="AQ924" s="281"/>
      <c r="AR924" s="281"/>
      <c r="AS924" s="281"/>
      <c r="AT924" s="281"/>
      <c r="AU924" s="281"/>
      <c r="AV924" s="281"/>
      <c r="AW924" s="281"/>
      <c r="AX924" s="281"/>
      <c r="AY924" s="281"/>
      <c r="AZ924" s="281"/>
      <c r="BA924" s="281"/>
      <c r="BB924" s="281"/>
      <c r="BC924" s="281"/>
      <c r="BD924" s="281"/>
      <c r="BE924" s="281"/>
      <c r="BF924" s="281"/>
      <c r="BG924" s="281"/>
      <c r="BH924" s="281"/>
      <c r="BI924" s="281"/>
      <c r="BJ924" s="281"/>
      <c r="BK924" s="281"/>
      <c r="BL924" s="281"/>
      <c r="BM924" s="281"/>
      <c r="BN924" s="281"/>
      <c r="BO924" s="281"/>
      <c r="BP924" s="281"/>
      <c r="BQ924" s="281"/>
      <c r="BR924" s="281"/>
      <c r="BS924" s="281"/>
      <c r="BT924" s="281"/>
      <c r="BU924" s="281"/>
      <c r="BV924" s="281"/>
      <c r="BW924" s="281"/>
      <c r="BX924" s="281"/>
      <c r="BY924" s="281"/>
      <c r="BZ924" s="281"/>
      <c r="CA924" s="281"/>
      <c r="CB924" s="281"/>
      <c r="CC924" s="281"/>
      <c r="CD924" s="281"/>
      <c r="CE924" s="281"/>
      <c r="CF924" s="281"/>
      <c r="CG924" s="281"/>
      <c r="CH924" s="281"/>
      <c r="CI924" s="281"/>
      <c r="CJ924" s="281"/>
      <c r="CK924" s="281"/>
      <c r="CL924" s="281"/>
      <c r="CM924" s="281"/>
      <c r="CN924" s="281"/>
      <c r="CO924" s="281"/>
      <c r="CP924" s="281"/>
      <c r="CQ924" s="281"/>
      <c r="CR924" s="281"/>
      <c r="CS924" s="281"/>
      <c r="CT924" s="281"/>
      <c r="CU924" s="281"/>
      <c r="CV924" s="281"/>
      <c r="CW924" s="281"/>
      <c r="CX924" s="281"/>
      <c r="CY924" s="281"/>
      <c r="CZ924" s="281"/>
      <c r="DA924" s="281"/>
      <c r="DB924" s="281"/>
      <c r="DC924" s="281"/>
      <c r="DD924" s="281"/>
      <c r="DE924" s="281"/>
      <c r="DF924" s="281"/>
      <c r="DG924" s="281"/>
      <c r="DH924" s="281"/>
      <c r="DI924" s="281"/>
      <c r="DJ924" s="281"/>
      <c r="DK924" s="281"/>
      <c r="DL924" s="281"/>
      <c r="DM924" s="281"/>
      <c r="DN924" s="281"/>
      <c r="DO924" s="281"/>
      <c r="DP924" s="281"/>
      <c r="DQ924" s="281"/>
      <c r="DR924" s="281"/>
      <c r="DS924" s="281"/>
      <c r="DT924" s="281"/>
      <c r="DU924" s="281"/>
      <c r="DV924" s="281"/>
      <c r="DW924" s="281"/>
      <c r="DX924" s="281"/>
      <c r="DY924" s="281"/>
      <c r="DZ924" s="281"/>
      <c r="EA924" s="281"/>
      <c r="EB924" s="281"/>
      <c r="EC924" s="281"/>
      <c r="ED924" s="281"/>
      <c r="EE924" s="281"/>
      <c r="EF924" s="281"/>
      <c r="EG924" s="281"/>
      <c r="EH924" s="281"/>
      <c r="EI924" s="281"/>
      <c r="EJ924" s="281"/>
      <c r="EK924" s="281"/>
      <c r="EL924" s="281"/>
      <c r="EM924" s="281"/>
      <c r="EN924" s="281"/>
      <c r="EO924" s="281"/>
      <c r="EP924" s="281"/>
      <c r="EQ924" s="281"/>
      <c r="ER924" s="281"/>
      <c r="ES924" s="281"/>
      <c r="ET924" s="281"/>
      <c r="EU924" s="281"/>
      <c r="EV924" s="281"/>
      <c r="EW924" s="281"/>
      <c r="EX924" s="281"/>
      <c r="EY924" s="281"/>
      <c r="EZ924" s="281"/>
      <c r="FA924" s="281"/>
      <c r="FB924" s="281"/>
      <c r="FC924" s="281"/>
      <c r="FD924" s="281"/>
      <c r="FE924" s="281"/>
      <c r="FF924" s="281"/>
      <c r="FG924" s="281"/>
      <c r="FH924" s="281"/>
      <c r="FI924" s="281"/>
      <c r="FJ924" s="281"/>
      <c r="FK924" s="281"/>
      <c r="FL924" s="281"/>
      <c r="FM924" s="281"/>
      <c r="FN924" s="281"/>
      <c r="FO924" s="281"/>
      <c r="FP924" s="281"/>
      <c r="FQ924" s="281"/>
      <c r="FR924" s="281"/>
      <c r="FS924" s="281"/>
      <c r="FT924" s="281"/>
      <c r="FU924" s="281"/>
      <c r="FV924" s="281"/>
      <c r="FW924" s="281"/>
      <c r="FX924" s="281"/>
      <c r="FY924" s="281"/>
      <c r="FZ924" s="281"/>
      <c r="GA924" s="281"/>
      <c r="GB924" s="281"/>
      <c r="GC924" s="281"/>
      <c r="GD924" s="281"/>
      <c r="GE924" s="281"/>
      <c r="GF924" s="281"/>
    </row>
    <row r="925" spans="1:188" s="80" customFormat="1" x14ac:dyDescent="0.25">
      <c r="A925" s="71"/>
      <c r="B925" s="67" t="s">
        <v>267</v>
      </c>
      <c r="C925" s="74"/>
      <c r="D925" s="131"/>
      <c r="E925" s="185">
        <v>135</v>
      </c>
      <c r="F925" s="132"/>
      <c r="G925" s="131"/>
      <c r="H925" s="131"/>
      <c r="I925" s="130"/>
      <c r="J925" s="68"/>
      <c r="K925" s="234"/>
      <c r="L925" s="235"/>
      <c r="M925" s="89"/>
      <c r="N925" s="89"/>
      <c r="O925" s="89"/>
      <c r="P925" s="89"/>
      <c r="Q925" s="89"/>
      <c r="R925" s="89"/>
      <c r="S925" s="89"/>
      <c r="T925" s="89"/>
      <c r="U925" s="89"/>
      <c r="V925" s="281"/>
      <c r="W925" s="281"/>
      <c r="X925" s="281"/>
      <c r="Y925" s="281"/>
      <c r="Z925" s="281"/>
      <c r="AA925" s="281"/>
      <c r="AB925" s="281"/>
      <c r="AC925" s="281"/>
      <c r="AD925" s="281"/>
      <c r="AE925" s="281"/>
      <c r="AF925" s="281"/>
      <c r="AG925" s="281"/>
      <c r="AH925" s="281"/>
      <c r="AI925" s="281"/>
      <c r="AJ925" s="281"/>
      <c r="AK925" s="281"/>
      <c r="AL925" s="281"/>
      <c r="AM925" s="281"/>
      <c r="AN925" s="281"/>
      <c r="AO925" s="281"/>
      <c r="AP925" s="281"/>
      <c r="AQ925" s="281"/>
      <c r="AR925" s="281"/>
      <c r="AS925" s="281"/>
      <c r="AT925" s="281"/>
      <c r="AU925" s="281"/>
      <c r="AV925" s="281"/>
      <c r="AW925" s="281"/>
      <c r="AX925" s="281"/>
      <c r="AY925" s="281"/>
      <c r="AZ925" s="281"/>
      <c r="BA925" s="281"/>
      <c r="BB925" s="281"/>
      <c r="BC925" s="281"/>
      <c r="BD925" s="281"/>
      <c r="BE925" s="281"/>
      <c r="BF925" s="281"/>
      <c r="BG925" s="281"/>
      <c r="BH925" s="281"/>
      <c r="BI925" s="281"/>
      <c r="BJ925" s="281"/>
      <c r="BK925" s="281"/>
      <c r="BL925" s="281"/>
      <c r="BM925" s="281"/>
      <c r="BN925" s="281"/>
      <c r="BO925" s="281"/>
      <c r="BP925" s="281"/>
      <c r="BQ925" s="281"/>
      <c r="BR925" s="281"/>
      <c r="BS925" s="281"/>
      <c r="BT925" s="281"/>
      <c r="BU925" s="281"/>
      <c r="BV925" s="281"/>
      <c r="BW925" s="281"/>
      <c r="BX925" s="281"/>
      <c r="BY925" s="281"/>
      <c r="BZ925" s="281"/>
      <c r="CA925" s="281"/>
      <c r="CB925" s="281"/>
      <c r="CC925" s="281"/>
      <c r="CD925" s="281"/>
      <c r="CE925" s="281"/>
      <c r="CF925" s="281"/>
      <c r="CG925" s="281"/>
      <c r="CH925" s="281"/>
      <c r="CI925" s="281"/>
      <c r="CJ925" s="281"/>
      <c r="CK925" s="281"/>
      <c r="CL925" s="281"/>
      <c r="CM925" s="281"/>
      <c r="CN925" s="281"/>
      <c r="CO925" s="281"/>
      <c r="CP925" s="281"/>
      <c r="CQ925" s="281"/>
      <c r="CR925" s="281"/>
      <c r="CS925" s="281"/>
      <c r="CT925" s="281"/>
      <c r="CU925" s="281"/>
      <c r="CV925" s="281"/>
      <c r="CW925" s="281"/>
      <c r="CX925" s="281"/>
      <c r="CY925" s="281"/>
      <c r="CZ925" s="281"/>
      <c r="DA925" s="281"/>
      <c r="DB925" s="281"/>
      <c r="DC925" s="281"/>
      <c r="DD925" s="281"/>
      <c r="DE925" s="281"/>
      <c r="DF925" s="281"/>
      <c r="DG925" s="281"/>
      <c r="DH925" s="281"/>
      <c r="DI925" s="281"/>
      <c r="DJ925" s="281"/>
      <c r="DK925" s="281"/>
      <c r="DL925" s="281"/>
      <c r="DM925" s="281"/>
      <c r="DN925" s="281"/>
      <c r="DO925" s="281"/>
      <c r="DP925" s="281"/>
      <c r="DQ925" s="281"/>
      <c r="DR925" s="281"/>
      <c r="DS925" s="281"/>
      <c r="DT925" s="281"/>
      <c r="DU925" s="281"/>
      <c r="DV925" s="281"/>
      <c r="DW925" s="281"/>
      <c r="DX925" s="281"/>
      <c r="DY925" s="281"/>
      <c r="DZ925" s="281"/>
      <c r="EA925" s="281"/>
      <c r="EB925" s="281"/>
      <c r="EC925" s="281"/>
      <c r="ED925" s="281"/>
      <c r="EE925" s="281"/>
      <c r="EF925" s="281"/>
      <c r="EG925" s="281"/>
      <c r="EH925" s="281"/>
      <c r="EI925" s="281"/>
      <c r="EJ925" s="281"/>
      <c r="EK925" s="281"/>
      <c r="EL925" s="281"/>
      <c r="EM925" s="281"/>
      <c r="EN925" s="281"/>
      <c r="EO925" s="281"/>
      <c r="EP925" s="281"/>
      <c r="EQ925" s="281"/>
      <c r="ER925" s="281"/>
      <c r="ES925" s="281"/>
      <c r="ET925" s="281"/>
      <c r="EU925" s="281"/>
      <c r="EV925" s="281"/>
      <c r="EW925" s="281"/>
      <c r="EX925" s="281"/>
      <c r="EY925" s="281"/>
      <c r="EZ925" s="281"/>
      <c r="FA925" s="281"/>
      <c r="FB925" s="281"/>
      <c r="FC925" s="281"/>
      <c r="FD925" s="281"/>
      <c r="FE925" s="281"/>
      <c r="FF925" s="281"/>
      <c r="FG925" s="281"/>
      <c r="FH925" s="281"/>
      <c r="FI925" s="281"/>
      <c r="FJ925" s="281"/>
      <c r="FK925" s="281"/>
      <c r="FL925" s="281"/>
      <c r="FM925" s="281"/>
      <c r="FN925" s="281"/>
      <c r="FO925" s="281"/>
      <c r="FP925" s="281"/>
      <c r="FQ925" s="281"/>
      <c r="FR925" s="281"/>
      <c r="FS925" s="281"/>
      <c r="FT925" s="281"/>
      <c r="FU925" s="281"/>
      <c r="FV925" s="281"/>
      <c r="FW925" s="281"/>
      <c r="FX925" s="281"/>
      <c r="FY925" s="281"/>
      <c r="FZ925" s="281"/>
      <c r="GA925" s="281"/>
      <c r="GB925" s="281"/>
      <c r="GC925" s="281"/>
      <c r="GD925" s="281"/>
      <c r="GE925" s="281"/>
      <c r="GF925" s="281"/>
    </row>
    <row r="926" spans="1:188" s="80" customFormat="1" x14ac:dyDescent="0.25">
      <c r="A926" s="71"/>
      <c r="B926" s="67" t="s">
        <v>22</v>
      </c>
      <c r="C926" s="74"/>
      <c r="D926" s="131">
        <v>3.7</v>
      </c>
      <c r="E926" s="185">
        <v>3.7</v>
      </c>
      <c r="F926" s="132"/>
      <c r="G926" s="131"/>
      <c r="H926" s="131"/>
      <c r="I926" s="130"/>
      <c r="J926" s="68"/>
      <c r="K926" s="234"/>
      <c r="L926" s="235"/>
      <c r="M926" s="89"/>
      <c r="N926" s="89"/>
      <c r="O926" s="89"/>
      <c r="P926" s="89"/>
      <c r="Q926" s="89"/>
      <c r="R926" s="89"/>
      <c r="S926" s="89"/>
      <c r="T926" s="89"/>
      <c r="U926" s="89"/>
      <c r="V926" s="281"/>
      <c r="W926" s="281"/>
      <c r="X926" s="281"/>
      <c r="Y926" s="281"/>
      <c r="Z926" s="281"/>
      <c r="AA926" s="281"/>
      <c r="AB926" s="281"/>
      <c r="AC926" s="281"/>
      <c r="AD926" s="281"/>
      <c r="AE926" s="281"/>
      <c r="AF926" s="281"/>
      <c r="AG926" s="281"/>
      <c r="AH926" s="281"/>
      <c r="AI926" s="281"/>
      <c r="AJ926" s="281"/>
      <c r="AK926" s="281"/>
      <c r="AL926" s="281"/>
      <c r="AM926" s="281"/>
      <c r="AN926" s="281"/>
      <c r="AO926" s="281"/>
      <c r="AP926" s="281"/>
      <c r="AQ926" s="281"/>
      <c r="AR926" s="281"/>
      <c r="AS926" s="281"/>
      <c r="AT926" s="281"/>
      <c r="AU926" s="281"/>
      <c r="AV926" s="281"/>
      <c r="AW926" s="281"/>
      <c r="AX926" s="281"/>
      <c r="AY926" s="281"/>
      <c r="AZ926" s="281"/>
      <c r="BA926" s="281"/>
      <c r="BB926" s="281"/>
      <c r="BC926" s="281"/>
      <c r="BD926" s="281"/>
      <c r="BE926" s="281"/>
      <c r="BF926" s="281"/>
      <c r="BG926" s="281"/>
      <c r="BH926" s="281"/>
      <c r="BI926" s="281"/>
      <c r="BJ926" s="281"/>
      <c r="BK926" s="281"/>
      <c r="BL926" s="281"/>
      <c r="BM926" s="281"/>
      <c r="BN926" s="281"/>
      <c r="BO926" s="281"/>
      <c r="BP926" s="281"/>
      <c r="BQ926" s="281"/>
      <c r="BR926" s="281"/>
      <c r="BS926" s="281"/>
      <c r="BT926" s="281"/>
      <c r="BU926" s="281"/>
      <c r="BV926" s="281"/>
      <c r="BW926" s="281"/>
      <c r="BX926" s="281"/>
      <c r="BY926" s="281"/>
      <c r="BZ926" s="281"/>
      <c r="CA926" s="281"/>
      <c r="CB926" s="281"/>
      <c r="CC926" s="281"/>
      <c r="CD926" s="281"/>
      <c r="CE926" s="281"/>
      <c r="CF926" s="281"/>
      <c r="CG926" s="281"/>
      <c r="CH926" s="281"/>
      <c r="CI926" s="281"/>
      <c r="CJ926" s="281"/>
      <c r="CK926" s="281"/>
      <c r="CL926" s="281"/>
      <c r="CM926" s="281"/>
      <c r="CN926" s="281"/>
      <c r="CO926" s="281"/>
      <c r="CP926" s="281"/>
      <c r="CQ926" s="281"/>
      <c r="CR926" s="281"/>
      <c r="CS926" s="281"/>
      <c r="CT926" s="281"/>
      <c r="CU926" s="281"/>
      <c r="CV926" s="281"/>
      <c r="CW926" s="281"/>
      <c r="CX926" s="281"/>
      <c r="CY926" s="281"/>
      <c r="CZ926" s="281"/>
      <c r="DA926" s="281"/>
      <c r="DB926" s="281"/>
      <c r="DC926" s="281"/>
      <c r="DD926" s="281"/>
      <c r="DE926" s="281"/>
      <c r="DF926" s="281"/>
      <c r="DG926" s="281"/>
      <c r="DH926" s="281"/>
      <c r="DI926" s="281"/>
      <c r="DJ926" s="281"/>
      <c r="DK926" s="281"/>
      <c r="DL926" s="281"/>
      <c r="DM926" s="281"/>
      <c r="DN926" s="281"/>
      <c r="DO926" s="281"/>
      <c r="DP926" s="281"/>
      <c r="DQ926" s="281"/>
      <c r="DR926" s="281"/>
      <c r="DS926" s="281"/>
      <c r="DT926" s="281"/>
      <c r="DU926" s="281"/>
      <c r="DV926" s="281"/>
      <c r="DW926" s="281"/>
      <c r="DX926" s="281"/>
      <c r="DY926" s="281"/>
      <c r="DZ926" s="281"/>
      <c r="EA926" s="281"/>
      <c r="EB926" s="281"/>
      <c r="EC926" s="281"/>
      <c r="ED926" s="281"/>
      <c r="EE926" s="281"/>
      <c r="EF926" s="281"/>
      <c r="EG926" s="281"/>
      <c r="EH926" s="281"/>
      <c r="EI926" s="281"/>
      <c r="EJ926" s="281"/>
      <c r="EK926" s="281"/>
      <c r="EL926" s="281"/>
      <c r="EM926" s="281"/>
      <c r="EN926" s="281"/>
      <c r="EO926" s="281"/>
      <c r="EP926" s="281"/>
      <c r="EQ926" s="281"/>
      <c r="ER926" s="281"/>
      <c r="ES926" s="281"/>
      <c r="ET926" s="281"/>
      <c r="EU926" s="281"/>
      <c r="EV926" s="281"/>
      <c r="EW926" s="281"/>
      <c r="EX926" s="281"/>
      <c r="EY926" s="281"/>
      <c r="EZ926" s="281"/>
      <c r="FA926" s="281"/>
      <c r="FB926" s="281"/>
      <c r="FC926" s="281"/>
      <c r="FD926" s="281"/>
      <c r="FE926" s="281"/>
      <c r="FF926" s="281"/>
      <c r="FG926" s="281"/>
      <c r="FH926" s="281"/>
      <c r="FI926" s="281"/>
      <c r="FJ926" s="281"/>
      <c r="FK926" s="281"/>
      <c r="FL926" s="281"/>
      <c r="FM926" s="281"/>
      <c r="FN926" s="281"/>
      <c r="FO926" s="281"/>
      <c r="FP926" s="281"/>
      <c r="FQ926" s="281"/>
      <c r="FR926" s="281"/>
      <c r="FS926" s="281"/>
      <c r="FT926" s="281"/>
      <c r="FU926" s="281"/>
      <c r="FV926" s="281"/>
      <c r="FW926" s="281"/>
      <c r="FX926" s="281"/>
      <c r="FY926" s="281"/>
      <c r="FZ926" s="281"/>
      <c r="GA926" s="281"/>
      <c r="GB926" s="281"/>
      <c r="GC926" s="281"/>
      <c r="GD926" s="281"/>
      <c r="GE926" s="281"/>
      <c r="GF926" s="281"/>
    </row>
    <row r="927" spans="1:188" s="80" customFormat="1" x14ac:dyDescent="0.25">
      <c r="A927" s="71"/>
      <c r="B927" s="67" t="s">
        <v>21</v>
      </c>
      <c r="C927" s="74"/>
      <c r="D927" s="131">
        <v>1</v>
      </c>
      <c r="E927" s="185">
        <v>1</v>
      </c>
      <c r="F927" s="132"/>
      <c r="G927" s="131"/>
      <c r="H927" s="131"/>
      <c r="I927" s="130"/>
      <c r="J927" s="68"/>
      <c r="K927" s="234"/>
      <c r="L927" s="235"/>
      <c r="M927" s="89"/>
      <c r="N927" s="89"/>
      <c r="O927" s="89"/>
      <c r="P927" s="89"/>
      <c r="Q927" s="89"/>
      <c r="R927" s="89"/>
      <c r="S927" s="89"/>
      <c r="T927" s="89"/>
      <c r="U927" s="89"/>
      <c r="V927" s="281"/>
      <c r="W927" s="281"/>
      <c r="X927" s="281"/>
      <c r="Y927" s="281"/>
      <c r="Z927" s="281"/>
      <c r="AA927" s="281"/>
      <c r="AB927" s="281"/>
      <c r="AC927" s="281"/>
      <c r="AD927" s="281"/>
      <c r="AE927" s="281"/>
      <c r="AF927" s="281"/>
      <c r="AG927" s="281"/>
      <c r="AH927" s="281"/>
      <c r="AI927" s="281"/>
      <c r="AJ927" s="281"/>
      <c r="AK927" s="281"/>
      <c r="AL927" s="281"/>
      <c r="AM927" s="281"/>
      <c r="AN927" s="281"/>
      <c r="AO927" s="281"/>
      <c r="AP927" s="281"/>
      <c r="AQ927" s="281"/>
      <c r="AR927" s="281"/>
      <c r="AS927" s="281"/>
      <c r="AT927" s="281"/>
      <c r="AU927" s="281"/>
      <c r="AV927" s="281"/>
      <c r="AW927" s="281"/>
      <c r="AX927" s="281"/>
      <c r="AY927" s="281"/>
      <c r="AZ927" s="281"/>
      <c r="BA927" s="281"/>
      <c r="BB927" s="281"/>
      <c r="BC927" s="281"/>
      <c r="BD927" s="281"/>
      <c r="BE927" s="281"/>
      <c r="BF927" s="281"/>
      <c r="BG927" s="281"/>
      <c r="BH927" s="281"/>
      <c r="BI927" s="281"/>
      <c r="BJ927" s="281"/>
      <c r="BK927" s="281"/>
      <c r="BL927" s="281"/>
      <c r="BM927" s="281"/>
      <c r="BN927" s="281"/>
      <c r="BO927" s="281"/>
      <c r="BP927" s="281"/>
      <c r="BQ927" s="281"/>
      <c r="BR927" s="281"/>
      <c r="BS927" s="281"/>
      <c r="BT927" s="281"/>
      <c r="BU927" s="281"/>
      <c r="BV927" s="281"/>
      <c r="BW927" s="281"/>
      <c r="BX927" s="281"/>
      <c r="BY927" s="281"/>
      <c r="BZ927" s="281"/>
      <c r="CA927" s="281"/>
      <c r="CB927" s="281"/>
      <c r="CC927" s="281"/>
      <c r="CD927" s="281"/>
      <c r="CE927" s="281"/>
      <c r="CF927" s="281"/>
      <c r="CG927" s="281"/>
      <c r="CH927" s="281"/>
      <c r="CI927" s="281"/>
      <c r="CJ927" s="281"/>
      <c r="CK927" s="281"/>
      <c r="CL927" s="281"/>
      <c r="CM927" s="281"/>
      <c r="CN927" s="281"/>
      <c r="CO927" s="281"/>
      <c r="CP927" s="281"/>
      <c r="CQ927" s="281"/>
      <c r="CR927" s="281"/>
      <c r="CS927" s="281"/>
      <c r="CT927" s="281"/>
      <c r="CU927" s="281"/>
      <c r="CV927" s="281"/>
      <c r="CW927" s="281"/>
      <c r="CX927" s="281"/>
      <c r="CY927" s="281"/>
      <c r="CZ927" s="281"/>
      <c r="DA927" s="281"/>
      <c r="DB927" s="281"/>
      <c r="DC927" s="281"/>
      <c r="DD927" s="281"/>
      <c r="DE927" s="281"/>
      <c r="DF927" s="281"/>
      <c r="DG927" s="281"/>
      <c r="DH927" s="281"/>
      <c r="DI927" s="281"/>
      <c r="DJ927" s="281"/>
      <c r="DK927" s="281"/>
      <c r="DL927" s="281"/>
      <c r="DM927" s="281"/>
      <c r="DN927" s="281"/>
      <c r="DO927" s="281"/>
      <c r="DP927" s="281"/>
      <c r="DQ927" s="281"/>
      <c r="DR927" s="281"/>
      <c r="DS927" s="281"/>
      <c r="DT927" s="281"/>
      <c r="DU927" s="281"/>
      <c r="DV927" s="281"/>
      <c r="DW927" s="281"/>
      <c r="DX927" s="281"/>
      <c r="DY927" s="281"/>
      <c r="DZ927" s="281"/>
      <c r="EA927" s="281"/>
      <c r="EB927" s="281"/>
      <c r="EC927" s="281"/>
      <c r="ED927" s="281"/>
      <c r="EE927" s="281"/>
      <c r="EF927" s="281"/>
      <c r="EG927" s="281"/>
      <c r="EH927" s="281"/>
      <c r="EI927" s="281"/>
      <c r="EJ927" s="281"/>
      <c r="EK927" s="281"/>
      <c r="EL927" s="281"/>
      <c r="EM927" s="281"/>
      <c r="EN927" s="281"/>
      <c r="EO927" s="281"/>
      <c r="EP927" s="281"/>
      <c r="EQ927" s="281"/>
      <c r="ER927" s="281"/>
      <c r="ES927" s="281"/>
      <c r="ET927" s="281"/>
      <c r="EU927" s="281"/>
      <c r="EV927" s="281"/>
      <c r="EW927" s="281"/>
      <c r="EX927" s="281"/>
      <c r="EY927" s="281"/>
      <c r="EZ927" s="281"/>
      <c r="FA927" s="281"/>
      <c r="FB927" s="281"/>
      <c r="FC927" s="281"/>
      <c r="FD927" s="281"/>
      <c r="FE927" s="281"/>
      <c r="FF927" s="281"/>
      <c r="FG927" s="281"/>
      <c r="FH927" s="281"/>
      <c r="FI927" s="281"/>
      <c r="FJ927" s="281"/>
      <c r="FK927" s="281"/>
      <c r="FL927" s="281"/>
      <c r="FM927" s="281"/>
      <c r="FN927" s="281"/>
      <c r="FO927" s="281"/>
      <c r="FP927" s="281"/>
      <c r="FQ927" s="281"/>
      <c r="FR927" s="281"/>
      <c r="FS927" s="281"/>
      <c r="FT927" s="281"/>
      <c r="FU927" s="281"/>
      <c r="FV927" s="281"/>
      <c r="FW927" s="281"/>
      <c r="FX927" s="281"/>
      <c r="FY927" s="281"/>
      <c r="FZ927" s="281"/>
      <c r="GA927" s="281"/>
      <c r="GB927" s="281"/>
      <c r="GC927" s="281"/>
      <c r="GD927" s="281"/>
      <c r="GE927" s="281"/>
      <c r="GF927" s="281"/>
    </row>
    <row r="928" spans="1:188" x14ac:dyDescent="0.25">
      <c r="A928" s="71" t="s">
        <v>42</v>
      </c>
      <c r="B928" s="67"/>
      <c r="C928" s="72">
        <v>20</v>
      </c>
      <c r="D928" s="73">
        <v>20</v>
      </c>
      <c r="E928" s="74">
        <v>20</v>
      </c>
      <c r="F928" s="75">
        <v>1.6</v>
      </c>
      <c r="G928" s="76">
        <v>0.2</v>
      </c>
      <c r="H928" s="77">
        <v>9.8000000000000007</v>
      </c>
      <c r="I928" s="78">
        <v>47</v>
      </c>
      <c r="J928" s="68"/>
      <c r="L928" s="235"/>
    </row>
    <row r="929" spans="1:188" s="229" customFormat="1" x14ac:dyDescent="0.25">
      <c r="A929" s="122" t="s">
        <v>173</v>
      </c>
      <c r="B929" s="123"/>
      <c r="C929" s="126" t="s">
        <v>313</v>
      </c>
      <c r="D929" s="211"/>
      <c r="E929" s="212"/>
      <c r="F929" s="204">
        <v>0.05</v>
      </c>
      <c r="G929" s="128">
        <v>0.01</v>
      </c>
      <c r="H929" s="127">
        <v>4.42</v>
      </c>
      <c r="I929" s="128">
        <v>18</v>
      </c>
      <c r="J929" s="68" t="s">
        <v>303</v>
      </c>
      <c r="K929" s="234"/>
      <c r="L929" s="235"/>
      <c r="M929" s="89"/>
      <c r="N929" s="281"/>
      <c r="O929" s="281"/>
      <c r="P929" s="281"/>
      <c r="Q929" s="281"/>
      <c r="R929" s="281"/>
      <c r="S929" s="281"/>
      <c r="T929" s="281"/>
      <c r="U929" s="281"/>
      <c r="V929" s="281"/>
      <c r="W929" s="281"/>
      <c r="X929" s="281"/>
      <c r="Y929" s="281"/>
      <c r="Z929" s="281"/>
      <c r="AA929" s="281"/>
      <c r="AB929" s="281"/>
      <c r="AC929" s="281"/>
      <c r="AD929" s="281"/>
      <c r="AE929" s="281"/>
      <c r="AF929" s="281"/>
      <c r="AG929" s="281"/>
      <c r="AH929" s="281"/>
      <c r="AI929" s="281"/>
      <c r="AJ929" s="281"/>
      <c r="AK929" s="281"/>
      <c r="AL929" s="281"/>
      <c r="AM929" s="281"/>
      <c r="AN929" s="281"/>
      <c r="AO929" s="281"/>
      <c r="AP929" s="281"/>
      <c r="AQ929" s="281"/>
      <c r="AR929" s="281"/>
      <c r="AS929" s="281"/>
      <c r="AT929" s="281"/>
      <c r="AU929" s="281"/>
      <c r="AV929" s="281"/>
      <c r="AW929" s="281"/>
      <c r="AX929" s="281"/>
      <c r="AY929" s="281"/>
      <c r="AZ929" s="281"/>
      <c r="BA929" s="281"/>
      <c r="BB929" s="281"/>
      <c r="BC929" s="281"/>
      <c r="BD929" s="281"/>
      <c r="BE929" s="281"/>
      <c r="BF929" s="281"/>
      <c r="BG929" s="281"/>
      <c r="BH929" s="281"/>
      <c r="BI929" s="281"/>
      <c r="BJ929" s="281"/>
      <c r="BK929" s="281"/>
      <c r="BL929" s="281"/>
      <c r="BM929" s="281"/>
      <c r="BN929" s="281"/>
      <c r="BO929" s="281"/>
      <c r="BP929" s="281"/>
      <c r="BQ929" s="281"/>
      <c r="BR929" s="281"/>
      <c r="BS929" s="281"/>
      <c r="BT929" s="281"/>
      <c r="BU929" s="281"/>
      <c r="BV929" s="281"/>
      <c r="BW929" s="281"/>
      <c r="BX929" s="281"/>
      <c r="BY929" s="281"/>
      <c r="BZ929" s="281"/>
      <c r="CA929" s="281"/>
      <c r="CB929" s="281"/>
      <c r="CC929" s="281"/>
      <c r="CD929" s="281"/>
      <c r="CE929" s="281"/>
      <c r="CF929" s="281"/>
      <c r="CG929" s="281"/>
      <c r="CH929" s="281"/>
      <c r="CI929" s="281"/>
      <c r="CJ929" s="281"/>
      <c r="CK929" s="281"/>
      <c r="CL929" s="281"/>
      <c r="CM929" s="281"/>
      <c r="CN929" s="281"/>
      <c r="CO929" s="281"/>
      <c r="CP929" s="281"/>
      <c r="CQ929" s="281"/>
      <c r="CR929" s="281"/>
      <c r="CS929" s="281"/>
      <c r="CT929" s="281"/>
      <c r="CU929" s="281"/>
      <c r="CV929" s="281"/>
      <c r="CW929" s="281"/>
      <c r="CX929" s="281"/>
      <c r="CY929" s="281"/>
      <c r="CZ929" s="281"/>
      <c r="DA929" s="281"/>
      <c r="DB929" s="281"/>
      <c r="DC929" s="281"/>
      <c r="DD929" s="281"/>
      <c r="DE929" s="281"/>
      <c r="DF929" s="281"/>
      <c r="DG929" s="281"/>
      <c r="DH929" s="281"/>
      <c r="DI929" s="281"/>
      <c r="DJ929" s="281"/>
      <c r="DK929" s="281"/>
      <c r="DL929" s="281"/>
      <c r="DM929" s="281"/>
      <c r="DN929" s="281"/>
      <c r="DO929" s="281"/>
      <c r="DP929" s="281"/>
      <c r="DQ929" s="281"/>
      <c r="DR929" s="281"/>
      <c r="DS929" s="281"/>
      <c r="DT929" s="281"/>
      <c r="DU929" s="281"/>
      <c r="DV929" s="281"/>
      <c r="DW929" s="281"/>
      <c r="DX929" s="281"/>
      <c r="DY929" s="281"/>
      <c r="DZ929" s="281"/>
      <c r="EA929" s="281"/>
      <c r="EB929" s="281"/>
      <c r="EC929" s="281"/>
      <c r="ED929" s="281"/>
      <c r="EE929" s="281"/>
      <c r="EF929" s="281"/>
      <c r="EG929" s="281"/>
      <c r="EH929" s="281"/>
      <c r="EI929" s="281"/>
    </row>
    <row r="930" spans="1:188" s="229" customFormat="1" x14ac:dyDescent="0.25">
      <c r="A930" s="122"/>
      <c r="B930" s="123" t="s">
        <v>63</v>
      </c>
      <c r="C930" s="124"/>
      <c r="D930" s="125">
        <v>0.2</v>
      </c>
      <c r="E930" s="126">
        <v>0.2</v>
      </c>
      <c r="F930" s="204"/>
      <c r="G930" s="204"/>
      <c r="H930" s="128"/>
      <c r="I930" s="128"/>
      <c r="J930" s="68"/>
      <c r="K930" s="234"/>
      <c r="L930" s="235"/>
      <c r="M930" s="89"/>
      <c r="N930" s="281"/>
      <c r="O930" s="281"/>
      <c r="P930" s="281"/>
      <c r="Q930" s="281"/>
      <c r="R930" s="281"/>
      <c r="S930" s="281"/>
      <c r="T930" s="281"/>
      <c r="U930" s="281"/>
      <c r="V930" s="281"/>
      <c r="W930" s="281"/>
      <c r="X930" s="281"/>
      <c r="Y930" s="281"/>
      <c r="Z930" s="281"/>
      <c r="AA930" s="281"/>
      <c r="AB930" s="281"/>
      <c r="AC930" s="281"/>
      <c r="AD930" s="281"/>
      <c r="AE930" s="281"/>
      <c r="AF930" s="281"/>
      <c r="AG930" s="281"/>
      <c r="AH930" s="281"/>
      <c r="AI930" s="281"/>
      <c r="AJ930" s="281"/>
      <c r="AK930" s="281"/>
      <c r="AL930" s="281"/>
      <c r="AM930" s="281"/>
      <c r="AN930" s="281"/>
      <c r="AO930" s="281"/>
      <c r="AP930" s="281"/>
      <c r="AQ930" s="281"/>
      <c r="AR930" s="281"/>
      <c r="AS930" s="281"/>
      <c r="AT930" s="281"/>
      <c r="AU930" s="281"/>
      <c r="AV930" s="281"/>
      <c r="AW930" s="281"/>
      <c r="AX930" s="281"/>
      <c r="AY930" s="281"/>
      <c r="AZ930" s="281"/>
      <c r="BA930" s="281"/>
      <c r="BB930" s="281"/>
      <c r="BC930" s="281"/>
      <c r="BD930" s="281"/>
      <c r="BE930" s="281"/>
      <c r="BF930" s="281"/>
      <c r="BG930" s="281"/>
      <c r="BH930" s="281"/>
      <c r="BI930" s="281"/>
      <c r="BJ930" s="281"/>
      <c r="BK930" s="281"/>
      <c r="BL930" s="281"/>
      <c r="BM930" s="281"/>
      <c r="BN930" s="281"/>
      <c r="BO930" s="281"/>
      <c r="BP930" s="281"/>
      <c r="BQ930" s="281"/>
      <c r="BR930" s="281"/>
      <c r="BS930" s="281"/>
      <c r="BT930" s="281"/>
      <c r="BU930" s="281"/>
      <c r="BV930" s="281"/>
      <c r="BW930" s="281"/>
      <c r="BX930" s="281"/>
      <c r="BY930" s="281"/>
      <c r="BZ930" s="281"/>
      <c r="CA930" s="281"/>
      <c r="CB930" s="281"/>
      <c r="CC930" s="281"/>
      <c r="CD930" s="281"/>
      <c r="CE930" s="281"/>
      <c r="CF930" s="281"/>
      <c r="CG930" s="281"/>
      <c r="CH930" s="281"/>
      <c r="CI930" s="281"/>
      <c r="CJ930" s="281"/>
      <c r="CK930" s="281"/>
      <c r="CL930" s="281"/>
      <c r="CM930" s="281"/>
      <c r="CN930" s="281"/>
      <c r="CO930" s="281"/>
      <c r="CP930" s="281"/>
      <c r="CQ930" s="281"/>
      <c r="CR930" s="281"/>
      <c r="CS930" s="281"/>
      <c r="CT930" s="281"/>
      <c r="CU930" s="281"/>
      <c r="CV930" s="281"/>
      <c r="CW930" s="281"/>
      <c r="CX930" s="281"/>
      <c r="CY930" s="281"/>
      <c r="CZ930" s="281"/>
      <c r="DA930" s="281"/>
      <c r="DB930" s="281"/>
      <c r="DC930" s="281"/>
      <c r="DD930" s="281"/>
      <c r="DE930" s="281"/>
      <c r="DF930" s="281"/>
      <c r="DG930" s="281"/>
      <c r="DH930" s="281"/>
      <c r="DI930" s="281"/>
      <c r="DJ930" s="281"/>
      <c r="DK930" s="281"/>
      <c r="DL930" s="281"/>
      <c r="DM930" s="281"/>
      <c r="DN930" s="281"/>
      <c r="DO930" s="281"/>
      <c r="DP930" s="281"/>
      <c r="DQ930" s="281"/>
      <c r="DR930" s="281"/>
      <c r="DS930" s="281"/>
      <c r="DT930" s="281"/>
      <c r="DU930" s="281"/>
      <c r="DV930" s="281"/>
      <c r="DW930" s="281"/>
      <c r="DX930" s="281"/>
      <c r="DY930" s="281"/>
      <c r="DZ930" s="281"/>
      <c r="EA930" s="281"/>
      <c r="EB930" s="281"/>
      <c r="EC930" s="281"/>
      <c r="ED930" s="281"/>
      <c r="EE930" s="281"/>
      <c r="EF930" s="281"/>
      <c r="EG930" s="281"/>
      <c r="EH930" s="281"/>
      <c r="EI930" s="281"/>
    </row>
    <row r="931" spans="1:188" s="229" customFormat="1" x14ac:dyDescent="0.25">
      <c r="A931" s="122"/>
      <c r="B931" s="123" t="s">
        <v>54</v>
      </c>
      <c r="C931" s="124"/>
      <c r="D931" s="125">
        <v>4</v>
      </c>
      <c r="E931" s="126">
        <v>4</v>
      </c>
      <c r="F931" s="204"/>
      <c r="G931" s="204"/>
      <c r="H931" s="128"/>
      <c r="I931" s="204"/>
      <c r="J931" s="68"/>
      <c r="K931" s="234"/>
      <c r="L931" s="235"/>
      <c r="M931" s="89"/>
      <c r="N931" s="281"/>
      <c r="O931" s="281"/>
      <c r="P931" s="281"/>
      <c r="Q931" s="281"/>
      <c r="R931" s="281"/>
      <c r="S931" s="281"/>
      <c r="T931" s="281"/>
      <c r="U931" s="281"/>
      <c r="V931" s="281"/>
      <c r="W931" s="281"/>
      <c r="X931" s="281"/>
      <c r="Y931" s="281"/>
      <c r="Z931" s="281"/>
      <c r="AA931" s="281"/>
      <c r="AB931" s="281"/>
      <c r="AC931" s="281"/>
      <c r="AD931" s="281"/>
      <c r="AE931" s="281"/>
      <c r="AF931" s="281"/>
      <c r="AG931" s="281"/>
      <c r="AH931" s="281"/>
      <c r="AI931" s="281"/>
      <c r="AJ931" s="281"/>
      <c r="AK931" s="281"/>
      <c r="AL931" s="281"/>
      <c r="AM931" s="281"/>
      <c r="AN931" s="281"/>
      <c r="AO931" s="281"/>
      <c r="AP931" s="281"/>
      <c r="AQ931" s="281"/>
      <c r="AR931" s="281"/>
      <c r="AS931" s="281"/>
      <c r="AT931" s="281"/>
      <c r="AU931" s="281"/>
      <c r="AV931" s="281"/>
      <c r="AW931" s="281"/>
      <c r="AX931" s="281"/>
      <c r="AY931" s="281"/>
      <c r="AZ931" s="281"/>
      <c r="BA931" s="281"/>
      <c r="BB931" s="281"/>
      <c r="BC931" s="281"/>
      <c r="BD931" s="281"/>
      <c r="BE931" s="281"/>
      <c r="BF931" s="281"/>
      <c r="BG931" s="281"/>
      <c r="BH931" s="281"/>
      <c r="BI931" s="281"/>
      <c r="BJ931" s="281"/>
      <c r="BK931" s="281"/>
      <c r="BL931" s="281"/>
      <c r="BM931" s="281"/>
      <c r="BN931" s="281"/>
      <c r="BO931" s="281"/>
      <c r="BP931" s="281"/>
      <c r="BQ931" s="281"/>
      <c r="BR931" s="281"/>
      <c r="BS931" s="281"/>
      <c r="BT931" s="281"/>
      <c r="BU931" s="281"/>
      <c r="BV931" s="281"/>
      <c r="BW931" s="281"/>
      <c r="BX931" s="281"/>
      <c r="BY931" s="281"/>
      <c r="BZ931" s="281"/>
      <c r="CA931" s="281"/>
      <c r="CB931" s="281"/>
      <c r="CC931" s="281"/>
      <c r="CD931" s="281"/>
      <c r="CE931" s="281"/>
      <c r="CF931" s="281"/>
      <c r="CG931" s="281"/>
      <c r="CH931" s="281"/>
      <c r="CI931" s="281"/>
      <c r="CJ931" s="281"/>
      <c r="CK931" s="281"/>
      <c r="CL931" s="281"/>
      <c r="CM931" s="281"/>
      <c r="CN931" s="281"/>
      <c r="CO931" s="281"/>
      <c r="CP931" s="281"/>
      <c r="CQ931" s="281"/>
      <c r="CR931" s="281"/>
      <c r="CS931" s="281"/>
      <c r="CT931" s="281"/>
      <c r="CU931" s="281"/>
      <c r="CV931" s="281"/>
      <c r="CW931" s="281"/>
      <c r="CX931" s="281"/>
      <c r="CY931" s="281"/>
      <c r="CZ931" s="281"/>
      <c r="DA931" s="281"/>
      <c r="DB931" s="281"/>
      <c r="DC931" s="281"/>
      <c r="DD931" s="281"/>
      <c r="DE931" s="281"/>
      <c r="DF931" s="281"/>
      <c r="DG931" s="281"/>
      <c r="DH931" s="281"/>
      <c r="DI931" s="281"/>
      <c r="DJ931" s="281"/>
      <c r="DK931" s="281"/>
      <c r="DL931" s="281"/>
      <c r="DM931" s="281"/>
      <c r="DN931" s="281"/>
      <c r="DO931" s="281"/>
      <c r="DP931" s="281"/>
      <c r="DQ931" s="281"/>
      <c r="DR931" s="281"/>
      <c r="DS931" s="281"/>
      <c r="DT931" s="281"/>
      <c r="DU931" s="281"/>
      <c r="DV931" s="281"/>
      <c r="DW931" s="281"/>
      <c r="DX931" s="281"/>
      <c r="DY931" s="281"/>
      <c r="DZ931" s="281"/>
      <c r="EA931" s="281"/>
      <c r="EB931" s="281"/>
      <c r="EC931" s="281"/>
      <c r="ED931" s="281"/>
      <c r="EE931" s="281"/>
      <c r="EF931" s="281"/>
      <c r="EG931" s="281"/>
      <c r="EH931" s="281"/>
      <c r="EI931" s="281"/>
    </row>
    <row r="932" spans="1:188" s="229" customFormat="1" ht="15.75" thickBot="1" x14ac:dyDescent="0.3">
      <c r="A932" s="122"/>
      <c r="B932" s="123" t="s">
        <v>19</v>
      </c>
      <c r="C932" s="124"/>
      <c r="D932" s="125">
        <v>160</v>
      </c>
      <c r="E932" s="126">
        <v>160</v>
      </c>
      <c r="F932" s="204"/>
      <c r="G932" s="204"/>
      <c r="H932" s="128"/>
      <c r="I932" s="204"/>
      <c r="J932" s="68"/>
      <c r="K932" s="234"/>
      <c r="L932" s="235"/>
      <c r="M932" s="89"/>
      <c r="N932" s="281"/>
      <c r="O932" s="281"/>
      <c r="P932" s="281"/>
      <c r="Q932" s="281"/>
      <c r="R932" s="281"/>
      <c r="S932" s="281"/>
      <c r="T932" s="281"/>
      <c r="U932" s="281"/>
      <c r="V932" s="281"/>
      <c r="W932" s="281"/>
      <c r="X932" s="281"/>
      <c r="Y932" s="281"/>
      <c r="Z932" s="281"/>
      <c r="AA932" s="281"/>
      <c r="AB932" s="281"/>
      <c r="AC932" s="281"/>
      <c r="AD932" s="281"/>
      <c r="AE932" s="281"/>
      <c r="AF932" s="281"/>
      <c r="AG932" s="281"/>
      <c r="AH932" s="281"/>
      <c r="AI932" s="281"/>
      <c r="AJ932" s="281"/>
      <c r="AK932" s="281"/>
      <c r="AL932" s="281"/>
      <c r="AM932" s="281"/>
      <c r="AN932" s="281"/>
      <c r="AO932" s="281"/>
      <c r="AP932" s="281"/>
      <c r="AQ932" s="281"/>
      <c r="AR932" s="281"/>
      <c r="AS932" s="281"/>
      <c r="AT932" s="281"/>
      <c r="AU932" s="281"/>
      <c r="AV932" s="281"/>
      <c r="AW932" s="281"/>
      <c r="AX932" s="281"/>
      <c r="AY932" s="281"/>
      <c r="AZ932" s="281"/>
      <c r="BA932" s="281"/>
      <c r="BB932" s="281"/>
      <c r="BC932" s="281"/>
      <c r="BD932" s="281"/>
      <c r="BE932" s="281"/>
      <c r="BF932" s="281"/>
      <c r="BG932" s="281"/>
      <c r="BH932" s="281"/>
      <c r="BI932" s="281"/>
      <c r="BJ932" s="281"/>
      <c r="BK932" s="281"/>
      <c r="BL932" s="281"/>
      <c r="BM932" s="281"/>
      <c r="BN932" s="281"/>
      <c r="BO932" s="281"/>
      <c r="BP932" s="281"/>
      <c r="BQ932" s="281"/>
      <c r="BR932" s="281"/>
      <c r="BS932" s="281"/>
      <c r="BT932" s="281"/>
      <c r="BU932" s="281"/>
      <c r="BV932" s="281"/>
      <c r="BW932" s="281"/>
      <c r="BX932" s="281"/>
      <c r="BY932" s="281"/>
      <c r="BZ932" s="281"/>
      <c r="CA932" s="281"/>
      <c r="CB932" s="281"/>
      <c r="CC932" s="281"/>
      <c r="CD932" s="281"/>
      <c r="CE932" s="281"/>
      <c r="CF932" s="281"/>
      <c r="CG932" s="281"/>
      <c r="CH932" s="281"/>
      <c r="CI932" s="281"/>
      <c r="CJ932" s="281"/>
      <c r="CK932" s="281"/>
      <c r="CL932" s="281"/>
      <c r="CM932" s="281"/>
      <c r="CN932" s="281"/>
      <c r="CO932" s="281"/>
      <c r="CP932" s="281"/>
      <c r="CQ932" s="281"/>
      <c r="CR932" s="281"/>
      <c r="CS932" s="281"/>
      <c r="CT932" s="281"/>
      <c r="CU932" s="281"/>
      <c r="CV932" s="281"/>
      <c r="CW932" s="281"/>
      <c r="CX932" s="281"/>
      <c r="CY932" s="281"/>
      <c r="CZ932" s="281"/>
      <c r="DA932" s="281"/>
      <c r="DB932" s="281"/>
      <c r="DC932" s="281"/>
      <c r="DD932" s="281"/>
      <c r="DE932" s="281"/>
      <c r="DF932" s="281"/>
      <c r="DG932" s="281"/>
      <c r="DH932" s="281"/>
      <c r="DI932" s="281"/>
      <c r="DJ932" s="281"/>
      <c r="DK932" s="281"/>
      <c r="DL932" s="281"/>
      <c r="DM932" s="281"/>
      <c r="DN932" s="281"/>
      <c r="DO932" s="281"/>
      <c r="DP932" s="281"/>
      <c r="DQ932" s="281"/>
      <c r="DR932" s="281"/>
      <c r="DS932" s="281"/>
      <c r="DT932" s="281"/>
      <c r="DU932" s="281"/>
      <c r="DV932" s="281"/>
      <c r="DW932" s="281"/>
      <c r="DX932" s="281"/>
      <c r="DY932" s="281"/>
      <c r="DZ932" s="281"/>
      <c r="EA932" s="281"/>
      <c r="EB932" s="281"/>
      <c r="EC932" s="281"/>
      <c r="ED932" s="281"/>
      <c r="EE932" s="281"/>
      <c r="EF932" s="281"/>
      <c r="EG932" s="281"/>
      <c r="EH932" s="281"/>
      <c r="EI932" s="281"/>
    </row>
    <row r="933" spans="1:188" s="69" customFormat="1" ht="15.75" thickBot="1" x14ac:dyDescent="0.3">
      <c r="A933" s="171" t="s">
        <v>29</v>
      </c>
      <c r="B933" s="172"/>
      <c r="C933" s="173">
        <v>444</v>
      </c>
      <c r="D933" s="184"/>
      <c r="E933" s="165"/>
      <c r="F933" s="165">
        <v>12</v>
      </c>
      <c r="G933" s="165">
        <v>13.459999999999999</v>
      </c>
      <c r="H933" s="165">
        <v>57.820000000000007</v>
      </c>
      <c r="I933" s="165">
        <v>399.3</v>
      </c>
      <c r="J933" s="165"/>
      <c r="K933" s="234"/>
      <c r="L933" s="235"/>
      <c r="M933" s="236"/>
      <c r="N933" s="236"/>
      <c r="O933" s="236"/>
      <c r="P933" s="236"/>
      <c r="Q933" s="236"/>
      <c r="R933" s="236"/>
      <c r="S933" s="236"/>
      <c r="T933" s="236"/>
      <c r="U933" s="236"/>
      <c r="V933" s="285"/>
      <c r="W933" s="285"/>
      <c r="X933" s="285"/>
      <c r="Y933" s="285"/>
      <c r="Z933" s="285"/>
      <c r="AA933" s="285"/>
      <c r="AB933" s="285"/>
      <c r="AC933" s="285"/>
      <c r="AD933" s="285"/>
      <c r="AE933" s="285"/>
      <c r="AF933" s="285"/>
      <c r="AG933" s="285"/>
      <c r="AH933" s="285"/>
      <c r="AI933" s="285"/>
      <c r="AJ933" s="285"/>
      <c r="AK933" s="285"/>
      <c r="AL933" s="285"/>
      <c r="AM933" s="285"/>
      <c r="AN933" s="285"/>
      <c r="AO933" s="285"/>
      <c r="AP933" s="285"/>
      <c r="AQ933" s="285"/>
      <c r="AR933" s="285"/>
      <c r="AS933" s="285"/>
      <c r="AT933" s="285"/>
      <c r="AU933" s="285"/>
      <c r="AV933" s="285"/>
      <c r="AW933" s="285"/>
      <c r="AX933" s="285"/>
      <c r="AY933" s="285"/>
      <c r="AZ933" s="285"/>
      <c r="BA933" s="285"/>
      <c r="BB933" s="285"/>
      <c r="BC933" s="285"/>
      <c r="BD933" s="285"/>
      <c r="BE933" s="285"/>
      <c r="BF933" s="285"/>
      <c r="BG933" s="285"/>
      <c r="BH933" s="285"/>
      <c r="BI933" s="285"/>
      <c r="BJ933" s="285"/>
      <c r="BK933" s="285"/>
      <c r="BL933" s="285"/>
      <c r="BM933" s="285"/>
      <c r="BN933" s="285"/>
      <c r="BO933" s="285"/>
      <c r="BP933" s="285"/>
      <c r="BQ933" s="285"/>
      <c r="BR933" s="285"/>
      <c r="BS933" s="285"/>
      <c r="BT933" s="285"/>
      <c r="BU933" s="285"/>
      <c r="BV933" s="285"/>
      <c r="BW933" s="285"/>
      <c r="BX933" s="285"/>
      <c r="BY933" s="285"/>
      <c r="BZ933" s="285"/>
      <c r="CA933" s="285"/>
      <c r="CB933" s="285"/>
      <c r="CC933" s="285"/>
      <c r="CD933" s="285"/>
      <c r="CE933" s="285"/>
      <c r="CF933" s="285"/>
      <c r="CG933" s="285"/>
      <c r="CH933" s="285"/>
      <c r="CI933" s="285"/>
      <c r="CJ933" s="285"/>
      <c r="CK933" s="285"/>
      <c r="CL933" s="285"/>
      <c r="CM933" s="285"/>
      <c r="CN933" s="285"/>
      <c r="CO933" s="285"/>
      <c r="CP933" s="285"/>
      <c r="CQ933" s="285"/>
      <c r="CR933" s="285"/>
      <c r="CS933" s="285"/>
      <c r="CT933" s="285"/>
      <c r="CU933" s="285"/>
      <c r="CV933" s="285"/>
      <c r="CW933" s="285"/>
      <c r="CX933" s="285"/>
      <c r="CY933" s="285"/>
      <c r="CZ933" s="285"/>
      <c r="DA933" s="285"/>
      <c r="DB933" s="285"/>
      <c r="DC933" s="285"/>
      <c r="DD933" s="285"/>
      <c r="DE933" s="285"/>
      <c r="DF933" s="285"/>
      <c r="DG933" s="285"/>
      <c r="DH933" s="285"/>
      <c r="DI933" s="285"/>
      <c r="DJ933" s="285"/>
      <c r="DK933" s="285"/>
      <c r="DL933" s="285"/>
      <c r="DM933" s="285"/>
      <c r="DN933" s="285"/>
      <c r="DO933" s="285"/>
      <c r="DP933" s="285"/>
      <c r="DQ933" s="285"/>
      <c r="DR933" s="285"/>
      <c r="DS933" s="285"/>
      <c r="DT933" s="285"/>
      <c r="DU933" s="285"/>
      <c r="DV933" s="285"/>
      <c r="DW933" s="285"/>
      <c r="DX933" s="285"/>
      <c r="DY933" s="285"/>
      <c r="DZ933" s="285"/>
      <c r="EA933" s="285"/>
      <c r="EB933" s="285"/>
      <c r="EC933" s="285"/>
      <c r="ED933" s="285"/>
      <c r="EE933" s="285"/>
      <c r="EF933" s="285"/>
      <c r="EG933" s="285"/>
      <c r="EH933" s="285"/>
      <c r="EI933" s="285"/>
      <c r="EJ933" s="285"/>
      <c r="EK933" s="285"/>
      <c r="EL933" s="285"/>
      <c r="EM933" s="285"/>
      <c r="EN933" s="285"/>
      <c r="EO933" s="285"/>
      <c r="EP933" s="285"/>
      <c r="EQ933" s="285"/>
      <c r="ER933" s="285"/>
      <c r="ES933" s="285"/>
      <c r="ET933" s="285"/>
      <c r="EU933" s="285"/>
      <c r="EV933" s="285"/>
      <c r="EW933" s="285"/>
      <c r="EX933" s="285"/>
      <c r="EY933" s="285"/>
      <c r="EZ933" s="285"/>
      <c r="FA933" s="285"/>
      <c r="FB933" s="285"/>
      <c r="FC933" s="285"/>
      <c r="FD933" s="285"/>
      <c r="FE933" s="285"/>
      <c r="FF933" s="285"/>
      <c r="FG933" s="285"/>
      <c r="FH933" s="285"/>
      <c r="FI933" s="285"/>
      <c r="FJ933" s="285"/>
      <c r="FK933" s="285"/>
      <c r="FL933" s="285"/>
      <c r="FM933" s="285"/>
      <c r="FN933" s="285"/>
      <c r="FO933" s="285"/>
      <c r="FP933" s="285"/>
      <c r="FQ933" s="285"/>
      <c r="FR933" s="285"/>
      <c r="FS933" s="285"/>
      <c r="FT933" s="285"/>
      <c r="FU933" s="285"/>
      <c r="FV933" s="285"/>
      <c r="FW933" s="285"/>
      <c r="FX933" s="285"/>
      <c r="FY933" s="285"/>
      <c r="FZ933" s="285"/>
      <c r="GA933" s="285"/>
      <c r="GB933" s="285"/>
      <c r="GC933" s="285"/>
      <c r="GD933" s="285"/>
      <c r="GE933" s="285"/>
      <c r="GF933" s="285"/>
    </row>
    <row r="934" spans="1:188" ht="15" customHeight="1" thickBot="1" x14ac:dyDescent="0.3">
      <c r="A934" s="171" t="s">
        <v>64</v>
      </c>
      <c r="B934" s="172"/>
      <c r="C934" s="165">
        <v>1437</v>
      </c>
      <c r="D934" s="197"/>
      <c r="E934" s="165"/>
      <c r="F934" s="184">
        <v>36.89</v>
      </c>
      <c r="G934" s="184">
        <v>41.37</v>
      </c>
      <c r="H934" s="184">
        <v>180.42000000000002</v>
      </c>
      <c r="I934" s="184">
        <v>1239.7</v>
      </c>
      <c r="J934" s="167"/>
      <c r="L934" s="235"/>
    </row>
    <row r="935" spans="1:188" ht="15" customHeight="1" thickBot="1" x14ac:dyDescent="0.3">
      <c r="A935" s="171" t="s">
        <v>180</v>
      </c>
      <c r="B935" s="172"/>
      <c r="C935" s="173">
        <v>14381.5</v>
      </c>
      <c r="D935" s="223"/>
      <c r="E935" s="165"/>
      <c r="F935" s="165">
        <v>377.06</v>
      </c>
      <c r="G935" s="165">
        <v>422.30500000000001</v>
      </c>
      <c r="H935" s="165">
        <v>1810.32</v>
      </c>
      <c r="I935" s="165">
        <v>12465.099999999999</v>
      </c>
      <c r="J935" s="167"/>
      <c r="L935" s="235"/>
    </row>
    <row r="936" spans="1:188" x14ac:dyDescent="0.25">
      <c r="A936" s="291" t="s">
        <v>133</v>
      </c>
      <c r="B936" s="288"/>
      <c r="C936" s="288"/>
      <c r="D936" s="294"/>
      <c r="E936" s="293"/>
      <c r="F936" s="296"/>
      <c r="G936" s="296"/>
      <c r="H936" s="296"/>
      <c r="I936" s="296"/>
      <c r="J936" s="89"/>
      <c r="K936" s="89"/>
      <c r="L936" s="89"/>
      <c r="M936" s="89"/>
      <c r="N936" s="66"/>
      <c r="O936" s="66"/>
      <c r="P936" s="66"/>
      <c r="Q936" s="66"/>
      <c r="R936" s="66"/>
      <c r="S936" s="66"/>
      <c r="T936" s="66"/>
      <c r="U936" s="66"/>
    </row>
    <row r="937" spans="1:188" x14ac:dyDescent="0.25">
      <c r="A937" s="593" t="s">
        <v>290</v>
      </c>
      <c r="B937" s="593"/>
      <c r="C937" s="593"/>
      <c r="D937" s="593"/>
      <c r="E937" s="593"/>
      <c r="F937" s="593"/>
      <c r="G937" s="593"/>
      <c r="H937" s="593"/>
      <c r="I937" s="593"/>
      <c r="J937" s="89"/>
      <c r="K937" s="89"/>
      <c r="L937" s="89"/>
      <c r="M937" s="89"/>
      <c r="N937" s="66"/>
      <c r="O937" s="66"/>
      <c r="P937" s="66"/>
      <c r="Q937" s="66"/>
      <c r="R937" s="66"/>
      <c r="S937" s="66"/>
      <c r="T937" s="66"/>
      <c r="U937" s="66"/>
    </row>
    <row r="938" spans="1:188" ht="15" customHeight="1" x14ac:dyDescent="0.25">
      <c r="A938" s="592" t="s">
        <v>134</v>
      </c>
      <c r="B938" s="592"/>
      <c r="C938" s="592"/>
      <c r="D938" s="592"/>
      <c r="E938" s="592"/>
      <c r="F938" s="592"/>
      <c r="G938" s="592"/>
      <c r="H938" s="592"/>
      <c r="I938" s="592"/>
      <c r="J938" s="89"/>
      <c r="K938" s="89"/>
      <c r="L938" s="89"/>
      <c r="M938" s="89"/>
      <c r="N938" s="66"/>
      <c r="O938" s="66"/>
      <c r="P938" s="66"/>
      <c r="Q938" s="66"/>
      <c r="R938" s="66"/>
      <c r="S938" s="66"/>
      <c r="T938" s="66"/>
      <c r="U938" s="66"/>
    </row>
    <row r="939" spans="1:188" ht="15" customHeight="1" x14ac:dyDescent="0.25">
      <c r="A939" s="592" t="s">
        <v>324</v>
      </c>
      <c r="B939" s="592"/>
      <c r="C939" s="592"/>
      <c r="D939" s="592"/>
      <c r="E939" s="592"/>
      <c r="F939" s="592"/>
      <c r="G939" s="592"/>
      <c r="H939" s="592"/>
      <c r="I939" s="592"/>
      <c r="J939" s="89"/>
      <c r="K939" s="89"/>
      <c r="L939" s="89"/>
      <c r="M939" s="89"/>
      <c r="N939" s="66"/>
      <c r="O939" s="66"/>
      <c r="P939" s="66"/>
      <c r="Q939" s="66"/>
      <c r="R939" s="66"/>
      <c r="S939" s="66"/>
      <c r="T939" s="66"/>
      <c r="U939" s="66"/>
    </row>
    <row r="940" spans="1:188" ht="15" customHeight="1" x14ac:dyDescent="0.25">
      <c r="A940" s="592" t="s">
        <v>325</v>
      </c>
      <c r="B940" s="592"/>
      <c r="C940" s="592"/>
      <c r="D940" s="592"/>
      <c r="E940" s="592"/>
      <c r="F940" s="592"/>
      <c r="G940" s="592"/>
      <c r="H940" s="592"/>
      <c r="I940" s="592"/>
      <c r="J940" s="89"/>
      <c r="K940" s="89"/>
      <c r="L940" s="89"/>
      <c r="M940" s="89"/>
      <c r="N940" s="66"/>
      <c r="O940" s="66"/>
      <c r="P940" s="66"/>
      <c r="Q940" s="66"/>
      <c r="R940" s="66"/>
      <c r="S940" s="66"/>
      <c r="T940" s="66"/>
      <c r="U940" s="66"/>
    </row>
    <row r="941" spans="1:188" ht="15" customHeight="1" x14ac:dyDescent="0.25">
      <c r="A941" s="592" t="s">
        <v>135</v>
      </c>
      <c r="B941" s="592"/>
      <c r="C941" s="592"/>
      <c r="D941" s="592"/>
      <c r="E941" s="592"/>
      <c r="F941" s="592"/>
      <c r="G941" s="592"/>
      <c r="H941" s="592"/>
      <c r="I941" s="592"/>
      <c r="J941" s="89"/>
      <c r="K941" s="89"/>
      <c r="L941" s="89"/>
      <c r="M941" s="89"/>
      <c r="N941" s="66"/>
      <c r="O941" s="66"/>
      <c r="P941" s="66"/>
      <c r="Q941" s="66"/>
      <c r="R941" s="66"/>
      <c r="S941" s="66"/>
      <c r="T941" s="66"/>
      <c r="U941" s="66"/>
    </row>
    <row r="942" spans="1:188" ht="15" customHeight="1" x14ac:dyDescent="0.25">
      <c r="A942" s="592" t="s">
        <v>282</v>
      </c>
      <c r="B942" s="592"/>
      <c r="C942" s="592"/>
      <c r="D942" s="592"/>
      <c r="E942" s="592"/>
      <c r="F942" s="592"/>
      <c r="G942" s="592"/>
      <c r="H942" s="592"/>
      <c r="I942" s="592"/>
      <c r="J942" s="89"/>
      <c r="K942" s="89"/>
      <c r="L942" s="89"/>
      <c r="M942" s="89"/>
      <c r="N942" s="66"/>
      <c r="O942" s="66"/>
      <c r="P942" s="66"/>
      <c r="Q942" s="66"/>
      <c r="R942" s="66"/>
      <c r="S942" s="66"/>
      <c r="T942" s="66"/>
      <c r="U942" s="66"/>
    </row>
    <row r="943" spans="1:188" ht="15" customHeight="1" x14ac:dyDescent="0.25">
      <c r="A943" s="592" t="s">
        <v>253</v>
      </c>
      <c r="B943" s="592"/>
      <c r="C943" s="592"/>
      <c r="D943" s="592"/>
      <c r="E943" s="592"/>
      <c r="F943" s="592"/>
      <c r="G943" s="592"/>
      <c r="H943" s="592"/>
      <c r="I943" s="592"/>
      <c r="J943" s="89"/>
      <c r="K943" s="89"/>
      <c r="L943" s="89"/>
      <c r="M943" s="89"/>
      <c r="N943" s="66"/>
      <c r="O943" s="66"/>
      <c r="P943" s="66"/>
      <c r="Q943" s="66"/>
      <c r="R943" s="66"/>
      <c r="S943" s="66"/>
      <c r="T943" s="66"/>
      <c r="U943" s="66"/>
    </row>
    <row r="944" spans="1:188" ht="15" customHeight="1" x14ac:dyDescent="0.25">
      <c r="A944" s="592" t="s">
        <v>284</v>
      </c>
      <c r="B944" s="592"/>
      <c r="C944" s="592"/>
      <c r="D944" s="592"/>
      <c r="E944" s="592"/>
      <c r="F944" s="592"/>
      <c r="G944" s="592"/>
      <c r="H944" s="592"/>
      <c r="I944" s="592"/>
      <c r="J944" s="89"/>
      <c r="K944" s="89"/>
      <c r="L944" s="89"/>
      <c r="M944" s="89"/>
      <c r="N944" s="66"/>
      <c r="O944" s="66"/>
      <c r="P944" s="66"/>
      <c r="Q944" s="66"/>
      <c r="R944" s="66"/>
      <c r="S944" s="66"/>
      <c r="T944" s="66"/>
      <c r="U944" s="66"/>
    </row>
    <row r="945" spans="1:21" ht="15" customHeight="1" x14ac:dyDescent="0.25">
      <c r="A945" s="592" t="s">
        <v>283</v>
      </c>
      <c r="B945" s="592"/>
      <c r="C945" s="592"/>
      <c r="D945" s="592"/>
      <c r="E945" s="592"/>
      <c r="F945" s="592"/>
      <c r="G945" s="592"/>
      <c r="H945" s="592"/>
      <c r="I945" s="592"/>
      <c r="J945" s="89"/>
      <c r="K945" s="89"/>
      <c r="L945" s="89"/>
      <c r="M945" s="89"/>
      <c r="N945" s="66"/>
      <c r="O945" s="66"/>
      <c r="P945" s="66"/>
      <c r="Q945" s="66"/>
      <c r="R945" s="66"/>
      <c r="S945" s="66"/>
      <c r="T945" s="66"/>
      <c r="U945" s="66"/>
    </row>
    <row r="946" spans="1:21" ht="15" customHeight="1" x14ac:dyDescent="0.25">
      <c r="A946" s="592" t="s">
        <v>136</v>
      </c>
      <c r="B946" s="592"/>
      <c r="C946" s="592"/>
      <c r="D946" s="592"/>
      <c r="E946" s="592"/>
      <c r="F946" s="592"/>
      <c r="G946" s="592"/>
      <c r="H946" s="592"/>
      <c r="I946" s="592"/>
      <c r="J946" s="89"/>
      <c r="K946" s="89"/>
      <c r="L946" s="89"/>
      <c r="M946" s="89"/>
      <c r="N946" s="66"/>
      <c r="O946" s="66"/>
      <c r="P946" s="66"/>
      <c r="Q946" s="66"/>
      <c r="R946" s="66"/>
      <c r="S946" s="66"/>
      <c r="T946" s="66"/>
      <c r="U946" s="66"/>
    </row>
    <row r="947" spans="1:21" ht="15" customHeight="1" x14ac:dyDescent="0.25">
      <c r="A947" s="592" t="s">
        <v>285</v>
      </c>
      <c r="B947" s="592"/>
      <c r="C947" s="592"/>
      <c r="D947" s="592"/>
      <c r="E947" s="592"/>
      <c r="F947" s="592"/>
      <c r="G947" s="592"/>
      <c r="H947" s="592"/>
      <c r="I947" s="592"/>
      <c r="J947" s="89"/>
      <c r="K947" s="89"/>
      <c r="L947" s="89"/>
      <c r="M947" s="89"/>
      <c r="N947" s="66"/>
      <c r="O947" s="66"/>
      <c r="P947" s="66"/>
      <c r="Q947" s="66"/>
      <c r="R947" s="66"/>
      <c r="S947" s="66"/>
      <c r="T947" s="66"/>
      <c r="U947" s="66"/>
    </row>
    <row r="948" spans="1:21" ht="15" customHeight="1" x14ac:dyDescent="0.25">
      <c r="A948" s="592" t="s">
        <v>254</v>
      </c>
      <c r="B948" s="592"/>
      <c r="C948" s="592"/>
      <c r="D948" s="592"/>
      <c r="E948" s="592"/>
      <c r="F948" s="592"/>
      <c r="G948" s="592"/>
      <c r="H948" s="592"/>
      <c r="I948" s="592"/>
      <c r="J948" s="89"/>
      <c r="K948" s="89"/>
      <c r="L948" s="89"/>
      <c r="M948" s="89"/>
      <c r="N948" s="66"/>
      <c r="O948" s="66"/>
      <c r="P948" s="66"/>
      <c r="Q948" s="66"/>
      <c r="R948" s="66"/>
      <c r="S948" s="66"/>
      <c r="T948" s="66"/>
      <c r="U948" s="66"/>
    </row>
    <row r="949" spans="1:21" ht="15" customHeight="1" x14ac:dyDescent="0.25">
      <c r="A949" s="592" t="s">
        <v>255</v>
      </c>
      <c r="B949" s="592"/>
      <c r="C949" s="592"/>
      <c r="D949" s="592"/>
      <c r="E949" s="592"/>
      <c r="F949" s="592"/>
      <c r="G949" s="592"/>
      <c r="H949" s="592"/>
      <c r="I949" s="592"/>
      <c r="J949" s="89"/>
      <c r="K949" s="89"/>
      <c r="L949" s="89"/>
      <c r="M949" s="89"/>
      <c r="N949" s="66"/>
      <c r="O949" s="66"/>
      <c r="P949" s="66"/>
      <c r="Q949" s="66"/>
      <c r="R949" s="66"/>
      <c r="S949" s="66"/>
      <c r="T949" s="66"/>
      <c r="U949" s="66"/>
    </row>
    <row r="950" spans="1:21" x14ac:dyDescent="0.25">
      <c r="A950" s="593" t="s">
        <v>256</v>
      </c>
      <c r="B950" s="593"/>
      <c r="C950" s="593"/>
      <c r="D950" s="593"/>
      <c r="E950" s="593"/>
      <c r="F950" s="593"/>
      <c r="G950" s="593"/>
      <c r="H950" s="593"/>
      <c r="I950" s="593"/>
      <c r="J950" s="89"/>
      <c r="K950" s="89"/>
      <c r="L950" s="89"/>
      <c r="M950" s="89"/>
      <c r="N950" s="66"/>
      <c r="O950" s="66"/>
      <c r="P950" s="66"/>
      <c r="Q950" s="66"/>
      <c r="R950" s="66"/>
      <c r="S950" s="66"/>
      <c r="T950" s="66"/>
      <c r="U950" s="66"/>
    </row>
    <row r="951" spans="1:21" x14ac:dyDescent="0.25">
      <c r="A951" s="593" t="s">
        <v>294</v>
      </c>
      <c r="B951" s="593"/>
      <c r="C951" s="593"/>
      <c r="D951" s="593"/>
      <c r="E951" s="593"/>
      <c r="F951" s="593"/>
      <c r="G951" s="593"/>
      <c r="H951" s="593"/>
      <c r="I951" s="593"/>
      <c r="J951" s="89"/>
      <c r="K951" s="89"/>
      <c r="L951" s="89"/>
      <c r="M951" s="89"/>
      <c r="N951" s="66"/>
      <c r="O951" s="66"/>
      <c r="P951" s="66"/>
      <c r="Q951" s="66"/>
      <c r="R951" s="66"/>
      <c r="S951" s="66"/>
      <c r="T951" s="66"/>
      <c r="U951" s="66"/>
    </row>
    <row r="952" spans="1:21" ht="15" customHeight="1" x14ac:dyDescent="0.25">
      <c r="A952" s="592" t="s">
        <v>257</v>
      </c>
      <c r="B952" s="592"/>
      <c r="C952" s="592"/>
      <c r="D952" s="592"/>
      <c r="E952" s="592"/>
      <c r="F952" s="592"/>
      <c r="G952" s="592"/>
      <c r="H952" s="592"/>
      <c r="I952" s="592"/>
      <c r="J952" s="89"/>
      <c r="K952" s="89"/>
      <c r="L952" s="89"/>
      <c r="M952" s="89"/>
      <c r="N952" s="66"/>
      <c r="O952" s="66"/>
      <c r="P952" s="66"/>
      <c r="Q952" s="66"/>
      <c r="R952" s="66"/>
      <c r="S952" s="66"/>
      <c r="T952" s="66"/>
      <c r="U952" s="66"/>
    </row>
    <row r="953" spans="1:21" ht="15" customHeight="1" x14ac:dyDescent="0.25">
      <c r="A953" s="592" t="s">
        <v>288</v>
      </c>
      <c r="B953" s="592"/>
      <c r="C953" s="592"/>
      <c r="D953" s="592"/>
      <c r="E953" s="592"/>
      <c r="F953" s="592"/>
      <c r="G953" s="592"/>
      <c r="H953" s="592"/>
      <c r="I953" s="592"/>
      <c r="J953" s="89"/>
      <c r="K953" s="89"/>
      <c r="L953" s="89"/>
      <c r="M953" s="89"/>
      <c r="N953" s="66"/>
      <c r="O953" s="66"/>
      <c r="P953" s="66"/>
      <c r="Q953" s="66"/>
      <c r="R953" s="66"/>
      <c r="S953" s="66"/>
      <c r="T953" s="66"/>
      <c r="U953" s="66"/>
    </row>
    <row r="954" spans="1:21" ht="15" customHeight="1" x14ac:dyDescent="0.25">
      <c r="A954" s="592" t="s">
        <v>286</v>
      </c>
      <c r="B954" s="592"/>
      <c r="C954" s="592"/>
      <c r="D954" s="592"/>
      <c r="E954" s="592"/>
      <c r="F954" s="592"/>
      <c r="G954" s="592"/>
      <c r="H954" s="592"/>
      <c r="I954" s="592"/>
      <c r="J954" s="89"/>
      <c r="K954" s="89"/>
      <c r="L954" s="89"/>
      <c r="M954" s="89"/>
      <c r="N954" s="66"/>
      <c r="O954" s="66"/>
      <c r="P954" s="66"/>
      <c r="Q954" s="66"/>
      <c r="R954" s="66"/>
      <c r="S954" s="66"/>
      <c r="T954" s="66"/>
      <c r="U954" s="66"/>
    </row>
    <row r="955" spans="1:21" ht="15" customHeight="1" x14ac:dyDescent="0.25">
      <c r="A955" s="592" t="s">
        <v>289</v>
      </c>
      <c r="B955" s="592"/>
      <c r="C955" s="592"/>
      <c r="D955" s="592"/>
      <c r="E955" s="592"/>
      <c r="F955" s="592"/>
      <c r="G955" s="592"/>
      <c r="H955" s="592"/>
      <c r="I955" s="592"/>
      <c r="J955" s="89"/>
      <c r="K955" s="89"/>
      <c r="L955" s="89"/>
      <c r="M955" s="89"/>
      <c r="N955" s="66"/>
      <c r="O955" s="66"/>
      <c r="P955" s="66"/>
      <c r="Q955" s="66"/>
      <c r="R955" s="66"/>
      <c r="S955" s="66"/>
      <c r="T955" s="66"/>
      <c r="U955" s="66"/>
    </row>
    <row r="956" spans="1:21" ht="15" customHeight="1" x14ac:dyDescent="0.25">
      <c r="A956" s="592" t="s">
        <v>287</v>
      </c>
      <c r="B956" s="592"/>
      <c r="C956" s="592"/>
      <c r="D956" s="592"/>
      <c r="E956" s="592"/>
      <c r="F956" s="592"/>
      <c r="G956" s="592"/>
      <c r="H956" s="592"/>
      <c r="I956" s="592"/>
      <c r="J956" s="89"/>
      <c r="K956" s="89"/>
      <c r="L956" s="89"/>
      <c r="M956" s="89"/>
      <c r="N956" s="66"/>
      <c r="O956" s="66"/>
      <c r="P956" s="66"/>
      <c r="Q956" s="66"/>
      <c r="R956" s="66"/>
      <c r="S956" s="66"/>
      <c r="T956" s="66"/>
      <c r="U956" s="66"/>
    </row>
    <row r="957" spans="1:21" ht="15" customHeight="1" x14ac:dyDescent="0.25">
      <c r="A957" s="592" t="s">
        <v>450</v>
      </c>
      <c r="B957" s="592"/>
      <c r="C957" s="592"/>
      <c r="D957" s="592"/>
      <c r="E957" s="592"/>
      <c r="F957" s="592"/>
      <c r="G957" s="592"/>
      <c r="H957" s="592"/>
      <c r="I957" s="592"/>
      <c r="J957" s="89"/>
      <c r="K957" s="89"/>
      <c r="L957" s="89"/>
      <c r="M957" s="89"/>
      <c r="N957" s="66"/>
      <c r="O957" s="66"/>
      <c r="P957" s="66"/>
      <c r="Q957" s="66"/>
      <c r="R957" s="66"/>
      <c r="S957" s="66"/>
      <c r="T957" s="66"/>
      <c r="U957" s="66"/>
    </row>
    <row r="958" spans="1:21" ht="15" customHeight="1" x14ac:dyDescent="0.25">
      <c r="A958" s="592" t="s">
        <v>137</v>
      </c>
      <c r="B958" s="592"/>
      <c r="C958" s="592"/>
      <c r="D958" s="592"/>
      <c r="E958" s="592"/>
      <c r="F958" s="592"/>
      <c r="G958" s="592"/>
      <c r="H958" s="592"/>
      <c r="I958" s="592"/>
      <c r="J958" s="89"/>
      <c r="K958" s="89"/>
      <c r="L958" s="89"/>
      <c r="M958" s="89"/>
      <c r="N958" s="66"/>
      <c r="O958" s="66"/>
      <c r="P958" s="66"/>
      <c r="Q958" s="66"/>
      <c r="R958" s="66"/>
      <c r="S958" s="66"/>
      <c r="T958" s="66"/>
      <c r="U958" s="66"/>
    </row>
    <row r="959" spans="1:21" ht="15" customHeight="1" x14ac:dyDescent="0.25">
      <c r="A959" s="592" t="s">
        <v>138</v>
      </c>
      <c r="B959" s="592"/>
      <c r="C959" s="592"/>
      <c r="D959" s="592"/>
      <c r="E959" s="592"/>
      <c r="F959" s="592"/>
      <c r="G959" s="592"/>
      <c r="H959" s="592"/>
      <c r="I959" s="592"/>
      <c r="J959" s="89"/>
      <c r="K959" s="89"/>
      <c r="L959" s="89"/>
      <c r="M959" s="89"/>
      <c r="N959" s="66"/>
      <c r="O959" s="66"/>
      <c r="P959" s="66"/>
      <c r="Q959" s="66"/>
      <c r="R959" s="66"/>
      <c r="S959" s="66"/>
      <c r="T959" s="66"/>
      <c r="U959" s="66"/>
    </row>
    <row r="960" spans="1:21" ht="15" customHeight="1" x14ac:dyDescent="0.25">
      <c r="A960" s="592" t="s">
        <v>139</v>
      </c>
      <c r="B960" s="592"/>
      <c r="C960" s="592"/>
      <c r="D960" s="592"/>
      <c r="E960" s="592"/>
      <c r="F960" s="592"/>
      <c r="G960" s="592"/>
      <c r="H960" s="592"/>
      <c r="I960" s="592"/>
      <c r="J960" s="89"/>
      <c r="K960" s="89"/>
      <c r="L960" s="89"/>
      <c r="M960" s="89"/>
      <c r="N960" s="66"/>
      <c r="O960" s="66"/>
      <c r="P960" s="66"/>
      <c r="Q960" s="66"/>
      <c r="R960" s="66"/>
      <c r="S960" s="66"/>
      <c r="T960" s="66"/>
      <c r="U960" s="66"/>
    </row>
    <row r="961" spans="1:21" ht="15" customHeight="1" x14ac:dyDescent="0.25">
      <c r="A961" s="592" t="s">
        <v>140</v>
      </c>
      <c r="B961" s="592"/>
      <c r="C961" s="592"/>
      <c r="D961" s="592"/>
      <c r="E961" s="592"/>
      <c r="F961" s="592"/>
      <c r="G961" s="592"/>
      <c r="H961" s="592"/>
      <c r="I961" s="592"/>
      <c r="J961" s="89"/>
      <c r="K961" s="89"/>
      <c r="L961" s="89"/>
      <c r="M961" s="89"/>
      <c r="N961" s="66"/>
      <c r="O961" s="66"/>
      <c r="P961" s="66"/>
      <c r="Q961" s="66"/>
      <c r="R961" s="66"/>
      <c r="S961" s="66"/>
      <c r="T961" s="66"/>
      <c r="U961" s="66"/>
    </row>
    <row r="962" spans="1:21" ht="15" customHeight="1" x14ac:dyDescent="0.25">
      <c r="A962" s="592" t="s">
        <v>141</v>
      </c>
      <c r="B962" s="592"/>
      <c r="C962" s="592"/>
      <c r="D962" s="592"/>
      <c r="E962" s="592"/>
      <c r="F962" s="592"/>
      <c r="G962" s="592"/>
      <c r="H962" s="592"/>
      <c r="I962" s="592"/>
      <c r="J962" s="89"/>
      <c r="K962" s="89"/>
      <c r="L962" s="89"/>
      <c r="M962" s="89"/>
      <c r="N962" s="66"/>
      <c r="O962" s="66"/>
      <c r="P962" s="66"/>
      <c r="Q962" s="66"/>
      <c r="R962" s="66"/>
      <c r="S962" s="66"/>
      <c r="T962" s="66"/>
      <c r="U962" s="66"/>
    </row>
    <row r="963" spans="1:21" x14ac:dyDescent="0.25">
      <c r="F963" s="370"/>
      <c r="G963" s="370"/>
      <c r="H963" s="370"/>
      <c r="I963" s="370"/>
      <c r="L963" s="235"/>
    </row>
    <row r="964" spans="1:21" x14ac:dyDescent="0.25">
      <c r="F964" s="370"/>
      <c r="G964" s="370"/>
      <c r="H964" s="370"/>
      <c r="I964" s="370"/>
      <c r="L964" s="235"/>
    </row>
    <row r="965" spans="1:21" x14ac:dyDescent="0.25">
      <c r="F965" s="370"/>
      <c r="G965" s="370"/>
      <c r="H965" s="370"/>
      <c r="I965" s="370"/>
      <c r="L965" s="235"/>
    </row>
    <row r="966" spans="1:21" x14ac:dyDescent="0.25">
      <c r="F966" s="370"/>
      <c r="G966" s="370"/>
      <c r="H966" s="370"/>
      <c r="I966" s="370"/>
      <c r="L966" s="235"/>
    </row>
    <row r="967" spans="1:21" x14ac:dyDescent="0.25">
      <c r="F967" s="370"/>
      <c r="G967" s="370"/>
      <c r="H967" s="370"/>
      <c r="I967" s="370"/>
      <c r="L967" s="235"/>
    </row>
    <row r="968" spans="1:21" x14ac:dyDescent="0.25">
      <c r="E968" s="238"/>
      <c r="F968" s="370"/>
      <c r="G968" s="370"/>
      <c r="H968" s="370"/>
      <c r="I968" s="370"/>
      <c r="L968" s="235"/>
    </row>
    <row r="969" spans="1:21" x14ac:dyDescent="0.25">
      <c r="E969" s="238"/>
      <c r="F969" s="370"/>
      <c r="G969" s="370"/>
      <c r="H969" s="370"/>
      <c r="I969" s="370"/>
      <c r="L969" s="235"/>
    </row>
    <row r="970" spans="1:21" x14ac:dyDescent="0.25">
      <c r="F970" s="370"/>
      <c r="G970" s="370"/>
      <c r="H970" s="370"/>
      <c r="I970" s="370"/>
      <c r="L970" s="235"/>
    </row>
    <row r="971" spans="1:21" x14ac:dyDescent="0.25">
      <c r="F971" s="370"/>
      <c r="G971" s="370"/>
      <c r="H971" s="370"/>
      <c r="I971" s="370"/>
      <c r="L971" s="235"/>
    </row>
    <row r="972" spans="1:21" x14ac:dyDescent="0.25">
      <c r="F972" s="370"/>
      <c r="G972" s="370"/>
      <c r="H972" s="370"/>
      <c r="I972" s="370"/>
      <c r="L972" s="235"/>
    </row>
    <row r="973" spans="1:21" x14ac:dyDescent="0.25">
      <c r="F973" s="370"/>
      <c r="G973" s="370"/>
      <c r="H973" s="370"/>
      <c r="I973" s="370"/>
      <c r="L973" s="235"/>
    </row>
    <row r="974" spans="1:21" x14ac:dyDescent="0.25">
      <c r="F974" s="370"/>
      <c r="G974" s="370"/>
      <c r="H974" s="370"/>
      <c r="I974" s="370"/>
      <c r="L974" s="235"/>
    </row>
    <row r="975" spans="1:21" x14ac:dyDescent="0.25">
      <c r="E975" s="238"/>
      <c r="F975" s="370"/>
      <c r="G975" s="370"/>
      <c r="H975" s="370"/>
      <c r="I975" s="370"/>
      <c r="L975" s="235"/>
    </row>
    <row r="976" spans="1:21" x14ac:dyDescent="0.25">
      <c r="E976" s="238"/>
      <c r="F976" s="370"/>
      <c r="G976" s="370"/>
      <c r="H976" s="370"/>
      <c r="I976" s="370"/>
      <c r="L976" s="235"/>
    </row>
    <row r="977" spans="5:12" x14ac:dyDescent="0.25">
      <c r="F977" s="370"/>
      <c r="G977" s="370"/>
      <c r="H977" s="370"/>
      <c r="I977" s="370"/>
      <c r="L977" s="235"/>
    </row>
    <row r="978" spans="5:12" x14ac:dyDescent="0.25">
      <c r="E978" s="238"/>
      <c r="F978" s="370"/>
      <c r="G978" s="370"/>
      <c r="H978" s="370"/>
      <c r="I978" s="370"/>
      <c r="L978" s="235"/>
    </row>
    <row r="979" spans="5:12" x14ac:dyDescent="0.25">
      <c r="E979" s="238"/>
      <c r="F979" s="370"/>
      <c r="G979" s="370"/>
      <c r="H979" s="370"/>
      <c r="I979" s="370"/>
      <c r="L979" s="235"/>
    </row>
    <row r="980" spans="5:12" x14ac:dyDescent="0.25">
      <c r="L980" s="235"/>
    </row>
    <row r="981" spans="5:12" x14ac:dyDescent="0.25">
      <c r="L981" s="235"/>
    </row>
    <row r="982" spans="5:12" x14ac:dyDescent="0.25">
      <c r="L982" s="235"/>
    </row>
    <row r="983" spans="5:12" x14ac:dyDescent="0.25">
      <c r="L983" s="235"/>
    </row>
    <row r="984" spans="5:12" x14ac:dyDescent="0.25">
      <c r="L984" s="235"/>
    </row>
    <row r="985" spans="5:12" x14ac:dyDescent="0.25">
      <c r="L985" s="235"/>
    </row>
    <row r="986" spans="5:12" x14ac:dyDescent="0.25">
      <c r="L986" s="235"/>
    </row>
    <row r="987" spans="5:12" x14ac:dyDescent="0.25">
      <c r="L987" s="235"/>
    </row>
    <row r="988" spans="5:12" x14ac:dyDescent="0.25">
      <c r="L988" s="235"/>
    </row>
    <row r="989" spans="5:12" x14ac:dyDescent="0.25">
      <c r="L989" s="235"/>
    </row>
    <row r="990" spans="5:12" x14ac:dyDescent="0.25">
      <c r="E990" s="238"/>
      <c r="F990" s="370"/>
      <c r="G990" s="370"/>
      <c r="H990" s="370"/>
      <c r="I990" s="370"/>
    </row>
    <row r="991" spans="5:12" x14ac:dyDescent="0.25">
      <c r="E991" s="238"/>
      <c r="F991" s="370"/>
      <c r="G991" s="370"/>
      <c r="H991" s="370"/>
      <c r="I991" s="370"/>
    </row>
    <row r="992" spans="5:12" x14ac:dyDescent="0.25">
      <c r="E992" s="238"/>
      <c r="F992" s="370"/>
      <c r="G992" s="370"/>
      <c r="H992" s="370"/>
      <c r="I992" s="370"/>
    </row>
    <row r="993" spans="5:9" x14ac:dyDescent="0.25">
      <c r="F993" s="370"/>
      <c r="G993" s="370"/>
      <c r="H993" s="370"/>
      <c r="I993" s="370"/>
    </row>
    <row r="994" spans="5:9" x14ac:dyDescent="0.25">
      <c r="F994" s="370"/>
      <c r="G994" s="370"/>
      <c r="H994" s="370"/>
      <c r="I994" s="370"/>
    </row>
    <row r="995" spans="5:9" x14ac:dyDescent="0.25">
      <c r="F995" s="370"/>
      <c r="G995" s="370"/>
      <c r="H995" s="370"/>
      <c r="I995" s="370"/>
    </row>
    <row r="996" spans="5:9" x14ac:dyDescent="0.25">
      <c r="F996" s="370"/>
      <c r="G996" s="370"/>
      <c r="H996" s="370"/>
      <c r="I996" s="370"/>
    </row>
    <row r="997" spans="5:9" x14ac:dyDescent="0.25">
      <c r="F997" s="370"/>
      <c r="G997" s="370"/>
      <c r="H997" s="370"/>
      <c r="I997" s="370"/>
    </row>
    <row r="998" spans="5:9" x14ac:dyDescent="0.25">
      <c r="F998" s="370"/>
      <c r="G998" s="370"/>
      <c r="H998" s="370"/>
      <c r="I998" s="370"/>
    </row>
    <row r="999" spans="5:9" x14ac:dyDescent="0.25">
      <c r="F999" s="370"/>
      <c r="G999" s="370"/>
      <c r="H999" s="370"/>
      <c r="I999" s="370"/>
    </row>
    <row r="1000" spans="5:9" x14ac:dyDescent="0.25">
      <c r="F1000" s="370"/>
      <c r="G1000" s="370"/>
      <c r="H1000" s="370"/>
      <c r="I1000" s="370"/>
    </row>
    <row r="1001" spans="5:9" x14ac:dyDescent="0.25">
      <c r="F1001" s="370"/>
      <c r="G1001" s="370"/>
      <c r="H1001" s="370"/>
      <c r="I1001" s="370"/>
    </row>
    <row r="1002" spans="5:9" x14ac:dyDescent="0.25">
      <c r="E1002" s="238"/>
      <c r="F1002" s="370"/>
      <c r="G1002" s="370"/>
      <c r="H1002" s="370"/>
      <c r="I1002" s="370"/>
    </row>
    <row r="1003" spans="5:9" x14ac:dyDescent="0.25">
      <c r="E1003" s="238"/>
      <c r="F1003" s="370"/>
      <c r="G1003" s="370"/>
      <c r="H1003" s="370"/>
      <c r="I1003" s="370"/>
    </row>
    <row r="1004" spans="5:9" x14ac:dyDescent="0.25">
      <c r="E1004" s="238"/>
      <c r="F1004" s="370"/>
      <c r="G1004" s="370"/>
      <c r="H1004" s="370"/>
      <c r="I1004" s="370"/>
    </row>
    <row r="1005" spans="5:9" x14ac:dyDescent="0.25">
      <c r="E1005" s="238"/>
      <c r="F1005" s="370"/>
      <c r="G1005" s="370"/>
      <c r="H1005" s="370"/>
      <c r="I1005" s="370"/>
    </row>
    <row r="1006" spans="5:9" x14ac:dyDescent="0.25">
      <c r="E1006" s="238"/>
      <c r="F1006" s="370"/>
      <c r="G1006" s="370"/>
      <c r="H1006" s="370"/>
      <c r="I1006" s="370"/>
    </row>
    <row r="1007" spans="5:9" x14ac:dyDescent="0.25">
      <c r="E1007" s="238"/>
      <c r="F1007" s="370"/>
      <c r="G1007" s="370"/>
      <c r="H1007" s="370"/>
      <c r="I1007" s="370"/>
    </row>
    <row r="1008" spans="5:9" x14ac:dyDescent="0.25">
      <c r="E1008" s="238"/>
      <c r="F1008" s="370"/>
      <c r="G1008" s="370"/>
      <c r="H1008" s="370"/>
      <c r="I1008" s="370"/>
    </row>
    <row r="1009" spans="5:12" x14ac:dyDescent="0.25">
      <c r="F1009" s="370"/>
      <c r="G1009" s="370"/>
      <c r="H1009" s="370"/>
      <c r="I1009" s="370"/>
    </row>
    <row r="1010" spans="5:12" x14ac:dyDescent="0.25">
      <c r="F1010" s="370"/>
      <c r="G1010" s="370"/>
      <c r="H1010" s="370"/>
      <c r="I1010" s="370"/>
    </row>
    <row r="1011" spans="5:12" x14ac:dyDescent="0.25">
      <c r="F1011" s="370"/>
      <c r="G1011" s="370"/>
      <c r="H1011" s="370"/>
      <c r="I1011" s="370"/>
    </row>
    <row r="1012" spans="5:12" x14ac:dyDescent="0.25">
      <c r="F1012" s="370"/>
      <c r="G1012" s="370"/>
      <c r="H1012" s="370"/>
      <c r="I1012" s="370"/>
      <c r="K1012" s="235"/>
      <c r="L1012" s="235"/>
    </row>
    <row r="1013" spans="5:12" x14ac:dyDescent="0.25">
      <c r="F1013" s="370"/>
      <c r="G1013" s="370"/>
      <c r="H1013" s="370"/>
      <c r="I1013" s="370"/>
      <c r="K1013" s="235"/>
      <c r="L1013" s="235"/>
    </row>
    <row r="1014" spans="5:12" x14ac:dyDescent="0.25">
      <c r="F1014" s="370"/>
      <c r="G1014" s="370"/>
      <c r="H1014" s="370"/>
      <c r="I1014" s="370"/>
      <c r="K1014" s="235"/>
      <c r="L1014" s="235"/>
    </row>
    <row r="1015" spans="5:12" x14ac:dyDescent="0.25">
      <c r="F1015" s="370"/>
      <c r="G1015" s="370"/>
      <c r="H1015" s="370"/>
      <c r="I1015" s="370"/>
      <c r="K1015" s="235"/>
      <c r="L1015" s="235"/>
    </row>
    <row r="1016" spans="5:12" x14ac:dyDescent="0.25">
      <c r="E1016" s="238"/>
      <c r="F1016" s="370"/>
      <c r="G1016" s="370"/>
      <c r="H1016" s="370"/>
      <c r="I1016" s="370"/>
      <c r="K1016" s="235"/>
      <c r="L1016" s="235"/>
    </row>
    <row r="1017" spans="5:12" x14ac:dyDescent="0.25">
      <c r="E1017" s="238"/>
      <c r="F1017" s="370"/>
      <c r="G1017" s="370"/>
      <c r="H1017" s="370"/>
      <c r="I1017" s="370"/>
      <c r="K1017" s="235"/>
      <c r="L1017" s="235"/>
    </row>
    <row r="1018" spans="5:12" x14ac:dyDescent="0.25">
      <c r="F1018" s="370"/>
      <c r="G1018" s="370"/>
      <c r="H1018" s="370"/>
      <c r="I1018" s="370"/>
      <c r="K1018" s="235"/>
      <c r="L1018" s="235"/>
    </row>
    <row r="1019" spans="5:12" x14ac:dyDescent="0.25">
      <c r="F1019" s="370"/>
      <c r="G1019" s="370"/>
      <c r="H1019" s="370"/>
      <c r="I1019" s="370"/>
      <c r="K1019" s="235"/>
      <c r="L1019" s="235"/>
    </row>
    <row r="1020" spans="5:12" x14ac:dyDescent="0.25">
      <c r="F1020" s="370"/>
      <c r="G1020" s="370"/>
      <c r="H1020" s="370"/>
      <c r="I1020" s="370"/>
      <c r="K1020" s="235"/>
      <c r="L1020" s="235"/>
    </row>
    <row r="1021" spans="5:12" x14ac:dyDescent="0.25">
      <c r="E1021" s="238"/>
      <c r="F1021" s="370"/>
      <c r="G1021" s="370"/>
      <c r="H1021" s="370"/>
      <c r="I1021" s="370"/>
      <c r="K1021" s="235"/>
      <c r="L1021" s="235"/>
    </row>
    <row r="1022" spans="5:12" x14ac:dyDescent="0.25">
      <c r="E1022" s="238"/>
      <c r="F1022" s="370"/>
      <c r="G1022" s="370"/>
      <c r="H1022" s="370"/>
      <c r="I1022" s="370"/>
      <c r="K1022" s="235"/>
      <c r="L1022" s="235"/>
    </row>
    <row r="1023" spans="5:12" x14ac:dyDescent="0.25">
      <c r="F1023" s="370"/>
      <c r="G1023" s="370"/>
      <c r="H1023" s="370"/>
      <c r="I1023" s="370"/>
      <c r="K1023" s="235"/>
      <c r="L1023" s="235"/>
    </row>
    <row r="1024" spans="5:12" x14ac:dyDescent="0.25">
      <c r="F1024" s="370"/>
      <c r="G1024" s="370"/>
      <c r="H1024" s="370"/>
      <c r="I1024" s="370"/>
      <c r="K1024" s="235"/>
      <c r="L1024" s="235"/>
    </row>
    <row r="1025" spans="5:12" x14ac:dyDescent="0.25">
      <c r="F1025" s="370"/>
      <c r="G1025" s="370"/>
      <c r="H1025" s="370"/>
      <c r="I1025" s="370"/>
    </row>
    <row r="1026" spans="5:12" x14ac:dyDescent="0.25">
      <c r="K1026" s="235"/>
      <c r="L1026" s="235"/>
    </row>
    <row r="1027" spans="5:12" x14ac:dyDescent="0.25">
      <c r="K1027" s="235"/>
      <c r="L1027" s="235"/>
    </row>
    <row r="1028" spans="5:12" x14ac:dyDescent="0.25">
      <c r="K1028" s="235"/>
      <c r="L1028" s="235"/>
    </row>
    <row r="1029" spans="5:12" x14ac:dyDescent="0.25">
      <c r="K1029" s="235"/>
      <c r="L1029" s="235"/>
    </row>
    <row r="1030" spans="5:12" x14ac:dyDescent="0.25">
      <c r="K1030" s="235"/>
      <c r="L1030" s="235"/>
    </row>
    <row r="1031" spans="5:12" x14ac:dyDescent="0.25">
      <c r="K1031" s="235"/>
      <c r="L1031" s="235"/>
    </row>
    <row r="1032" spans="5:12" x14ac:dyDescent="0.25">
      <c r="E1032" s="273"/>
      <c r="F1032" s="370"/>
      <c r="G1032" s="370"/>
      <c r="H1032" s="370"/>
      <c r="I1032" s="370"/>
      <c r="K1032" s="235"/>
      <c r="L1032" s="235"/>
    </row>
    <row r="1033" spans="5:12" x14ac:dyDescent="0.25">
      <c r="E1033" s="273"/>
      <c r="F1033" s="370"/>
      <c r="G1033" s="370"/>
      <c r="H1033" s="370"/>
      <c r="I1033" s="370"/>
      <c r="K1033" s="235"/>
      <c r="L1033" s="235"/>
    </row>
    <row r="1034" spans="5:12" x14ac:dyDescent="0.25">
      <c r="E1034" s="273"/>
      <c r="F1034" s="370"/>
      <c r="G1034" s="370"/>
      <c r="H1034" s="370"/>
      <c r="I1034" s="370"/>
      <c r="K1034" s="235"/>
      <c r="L1034" s="235"/>
    </row>
    <row r="1035" spans="5:12" x14ac:dyDescent="0.25">
      <c r="E1035" s="273"/>
      <c r="F1035" s="370"/>
      <c r="G1035" s="370"/>
      <c r="H1035" s="370"/>
      <c r="I1035" s="370"/>
      <c r="K1035" s="235"/>
      <c r="L1035" s="235"/>
    </row>
    <row r="1036" spans="5:12" x14ac:dyDescent="0.25">
      <c r="K1036" s="235"/>
      <c r="L1036" s="235"/>
    </row>
    <row r="1037" spans="5:12" x14ac:dyDescent="0.25">
      <c r="K1037" s="235"/>
      <c r="L1037" s="235"/>
    </row>
    <row r="1038" spans="5:12" x14ac:dyDescent="0.25">
      <c r="K1038" s="235"/>
      <c r="L1038" s="235"/>
    </row>
    <row r="1039" spans="5:12" x14ac:dyDescent="0.25">
      <c r="E1039" s="238"/>
      <c r="F1039" s="370"/>
      <c r="G1039" s="370"/>
      <c r="H1039" s="370"/>
      <c r="I1039" s="370"/>
      <c r="K1039" s="235"/>
      <c r="L1039" s="235"/>
    </row>
    <row r="1040" spans="5:12" x14ac:dyDescent="0.25">
      <c r="E1040" s="238"/>
      <c r="F1040" s="370"/>
      <c r="G1040" s="370"/>
      <c r="H1040" s="370"/>
      <c r="I1040" s="370"/>
      <c r="K1040" s="235"/>
      <c r="L1040" s="235"/>
    </row>
    <row r="1041" spans="5:12" x14ac:dyDescent="0.25">
      <c r="E1041" s="238"/>
      <c r="F1041" s="370"/>
      <c r="G1041" s="370"/>
      <c r="H1041" s="370"/>
      <c r="I1041" s="370"/>
      <c r="K1041" s="235"/>
      <c r="L1041" s="235"/>
    </row>
    <row r="1042" spans="5:12" x14ac:dyDescent="0.25">
      <c r="E1042" s="238"/>
      <c r="F1042" s="370"/>
      <c r="G1042" s="370"/>
      <c r="H1042" s="370"/>
      <c r="I1042" s="370"/>
    </row>
    <row r="1043" spans="5:12" x14ac:dyDescent="0.25">
      <c r="E1043" s="238"/>
      <c r="F1043" s="370"/>
      <c r="G1043" s="370"/>
      <c r="H1043" s="370"/>
      <c r="I1043" s="370"/>
    </row>
    <row r="1044" spans="5:12" x14ac:dyDescent="0.25">
      <c r="E1044" s="238"/>
      <c r="F1044" s="370"/>
      <c r="G1044" s="370"/>
      <c r="H1044" s="370"/>
      <c r="I1044" s="370"/>
    </row>
    <row r="1045" spans="5:12" x14ac:dyDescent="0.25">
      <c r="F1045" s="370"/>
      <c r="G1045" s="370"/>
      <c r="H1045" s="370"/>
      <c r="I1045" s="370"/>
    </row>
    <row r="1046" spans="5:12" x14ac:dyDescent="0.25">
      <c r="F1046" s="370"/>
      <c r="G1046" s="370"/>
      <c r="H1046" s="370"/>
      <c r="I1046" s="370"/>
    </row>
    <row r="1047" spans="5:12" x14ac:dyDescent="0.25">
      <c r="F1047" s="370"/>
      <c r="G1047" s="370"/>
      <c r="H1047" s="370"/>
      <c r="I1047" s="370"/>
    </row>
    <row r="1048" spans="5:12" x14ac:dyDescent="0.25">
      <c r="F1048" s="370"/>
      <c r="G1048" s="370"/>
      <c r="H1048" s="370"/>
      <c r="I1048" s="370"/>
    </row>
    <row r="1049" spans="5:12" x14ac:dyDescent="0.25">
      <c r="F1049" s="370"/>
      <c r="G1049" s="370"/>
      <c r="H1049" s="370"/>
      <c r="I1049" s="370"/>
    </row>
    <row r="1050" spans="5:12" x14ac:dyDescent="0.25">
      <c r="F1050" s="370"/>
      <c r="G1050" s="370"/>
      <c r="H1050" s="370"/>
      <c r="I1050" s="370"/>
    </row>
    <row r="1051" spans="5:12" x14ac:dyDescent="0.25">
      <c r="E1051" s="238"/>
      <c r="F1051" s="370"/>
      <c r="G1051" s="370"/>
      <c r="H1051" s="370"/>
      <c r="I1051" s="370"/>
    </row>
    <row r="1052" spans="5:12" x14ac:dyDescent="0.25">
      <c r="E1052" s="238"/>
      <c r="F1052" s="370"/>
      <c r="G1052" s="370"/>
      <c r="H1052" s="370"/>
      <c r="I1052" s="370"/>
    </row>
    <row r="1053" spans="5:12" x14ac:dyDescent="0.25">
      <c r="E1053" s="238"/>
      <c r="F1053" s="370"/>
      <c r="G1053" s="370"/>
      <c r="H1053" s="370"/>
      <c r="I1053" s="370"/>
    </row>
    <row r="1054" spans="5:12" x14ac:dyDescent="0.25">
      <c r="E1054" s="238"/>
      <c r="F1054" s="370"/>
      <c r="G1054" s="370"/>
      <c r="H1054" s="370"/>
      <c r="I1054" s="370"/>
    </row>
    <row r="1055" spans="5:12" x14ac:dyDescent="0.25">
      <c r="E1055" s="238"/>
      <c r="F1055" s="370"/>
      <c r="G1055" s="370"/>
      <c r="H1055" s="370"/>
      <c r="I1055" s="370"/>
    </row>
    <row r="1056" spans="5:12" x14ac:dyDescent="0.25">
      <c r="E1056" s="238"/>
      <c r="F1056" s="370"/>
      <c r="G1056" s="370"/>
      <c r="H1056" s="370"/>
      <c r="I1056" s="370"/>
    </row>
    <row r="1057" spans="5:9" x14ac:dyDescent="0.25">
      <c r="E1057" s="238"/>
      <c r="F1057" s="370"/>
      <c r="G1057" s="370"/>
      <c r="H1057" s="370"/>
      <c r="I1057" s="370"/>
    </row>
    <row r="1058" spans="5:9" x14ac:dyDescent="0.25">
      <c r="E1058" s="238"/>
      <c r="F1058" s="370"/>
      <c r="G1058" s="370"/>
      <c r="H1058" s="370"/>
      <c r="I1058" s="370"/>
    </row>
    <row r="1059" spans="5:9" x14ac:dyDescent="0.25">
      <c r="F1059" s="370"/>
      <c r="G1059" s="370"/>
      <c r="H1059" s="370"/>
      <c r="I1059" s="370"/>
    </row>
    <row r="1060" spans="5:9" x14ac:dyDescent="0.25">
      <c r="F1060" s="370"/>
      <c r="G1060" s="370"/>
      <c r="H1060" s="370"/>
      <c r="I1060" s="370"/>
    </row>
    <row r="1061" spans="5:9" x14ac:dyDescent="0.25">
      <c r="F1061" s="370"/>
      <c r="G1061" s="370"/>
      <c r="H1061" s="370"/>
      <c r="I1061" s="370"/>
    </row>
    <row r="1062" spans="5:9" x14ac:dyDescent="0.25">
      <c r="F1062" s="370"/>
      <c r="G1062" s="370"/>
      <c r="H1062" s="370"/>
      <c r="I1062" s="370"/>
    </row>
    <row r="1063" spans="5:9" x14ac:dyDescent="0.25">
      <c r="F1063" s="370"/>
      <c r="G1063" s="370"/>
      <c r="H1063" s="370"/>
      <c r="I1063" s="370"/>
    </row>
    <row r="1064" spans="5:9" x14ac:dyDescent="0.25">
      <c r="F1064" s="370"/>
      <c r="G1064" s="370"/>
      <c r="H1064" s="370"/>
      <c r="I1064" s="370"/>
    </row>
    <row r="1065" spans="5:9" x14ac:dyDescent="0.25">
      <c r="E1065" s="238"/>
      <c r="F1065" s="370"/>
      <c r="G1065" s="370"/>
      <c r="H1065" s="370"/>
      <c r="I1065" s="370"/>
    </row>
    <row r="1066" spans="5:9" x14ac:dyDescent="0.25">
      <c r="E1066" s="238"/>
      <c r="F1066" s="370"/>
      <c r="G1066" s="370"/>
      <c r="H1066" s="370"/>
      <c r="I1066" s="370"/>
    </row>
    <row r="1067" spans="5:9" x14ac:dyDescent="0.25">
      <c r="F1067" s="370"/>
      <c r="G1067" s="370"/>
      <c r="H1067" s="370"/>
      <c r="I1067" s="370"/>
    </row>
    <row r="1068" spans="5:9" x14ac:dyDescent="0.25">
      <c r="F1068" s="370"/>
      <c r="G1068" s="370"/>
      <c r="H1068" s="370"/>
      <c r="I1068" s="370"/>
    </row>
    <row r="1069" spans="5:9" x14ac:dyDescent="0.25">
      <c r="F1069" s="370"/>
      <c r="G1069" s="370"/>
      <c r="H1069" s="370"/>
      <c r="I1069" s="370"/>
    </row>
    <row r="1070" spans="5:9" x14ac:dyDescent="0.25">
      <c r="F1070" s="370"/>
      <c r="G1070" s="370"/>
      <c r="H1070" s="370"/>
      <c r="I1070" s="370"/>
    </row>
    <row r="1071" spans="5:9" x14ac:dyDescent="0.25">
      <c r="F1071" s="370"/>
      <c r="G1071" s="370"/>
      <c r="H1071" s="370"/>
      <c r="I1071" s="370"/>
    </row>
    <row r="1072" spans="5:9" x14ac:dyDescent="0.25">
      <c r="F1072" s="370"/>
      <c r="G1072" s="370"/>
      <c r="H1072" s="370"/>
      <c r="I1072" s="370"/>
    </row>
    <row r="1073" spans="5:12" x14ac:dyDescent="0.25">
      <c r="F1073" s="370"/>
      <c r="G1073" s="370"/>
      <c r="H1073" s="370"/>
      <c r="I1073" s="370"/>
    </row>
    <row r="1074" spans="5:12" x14ac:dyDescent="0.25">
      <c r="F1074" s="370"/>
      <c r="G1074" s="370"/>
      <c r="H1074" s="370"/>
      <c r="I1074" s="370"/>
      <c r="K1074" s="235"/>
      <c r="L1074" s="235"/>
    </row>
    <row r="1075" spans="5:12" x14ac:dyDescent="0.25">
      <c r="K1075" s="235"/>
      <c r="L1075" s="235"/>
    </row>
    <row r="1076" spans="5:12" x14ac:dyDescent="0.25">
      <c r="K1076" s="235"/>
      <c r="L1076" s="235"/>
    </row>
    <row r="1077" spans="5:12" x14ac:dyDescent="0.25">
      <c r="K1077" s="235"/>
      <c r="L1077" s="235"/>
    </row>
    <row r="1078" spans="5:12" x14ac:dyDescent="0.25">
      <c r="K1078" s="235"/>
      <c r="L1078" s="235"/>
    </row>
    <row r="1079" spans="5:12" x14ac:dyDescent="0.25">
      <c r="E1079" s="273"/>
      <c r="F1079" s="370"/>
      <c r="G1079" s="370"/>
      <c r="H1079" s="370"/>
      <c r="I1079" s="370"/>
      <c r="K1079" s="235"/>
      <c r="L1079" s="235"/>
    </row>
    <row r="1080" spans="5:12" x14ac:dyDescent="0.25">
      <c r="K1080" s="235"/>
      <c r="L1080" s="235"/>
    </row>
    <row r="1081" spans="5:12" x14ac:dyDescent="0.25">
      <c r="K1081" s="235"/>
      <c r="L1081" s="235"/>
    </row>
    <row r="1082" spans="5:12" x14ac:dyDescent="0.25">
      <c r="K1082" s="235"/>
      <c r="L1082" s="235"/>
    </row>
    <row r="1083" spans="5:12" x14ac:dyDescent="0.25">
      <c r="K1083" s="235"/>
      <c r="L1083" s="235"/>
    </row>
    <row r="1084" spans="5:12" x14ac:dyDescent="0.25">
      <c r="K1084" s="235"/>
      <c r="L1084" s="235"/>
    </row>
    <row r="1085" spans="5:12" x14ac:dyDescent="0.25">
      <c r="K1085" s="235"/>
      <c r="L1085" s="235"/>
    </row>
    <row r="1086" spans="5:12" x14ac:dyDescent="0.25">
      <c r="K1086" s="235"/>
      <c r="L1086" s="235"/>
    </row>
    <row r="1087" spans="5:12" x14ac:dyDescent="0.25">
      <c r="E1087" s="238"/>
      <c r="F1087" s="370"/>
      <c r="G1087" s="370"/>
      <c r="H1087" s="370"/>
      <c r="I1087" s="370"/>
      <c r="K1087" s="235"/>
      <c r="L1087" s="235"/>
    </row>
    <row r="1088" spans="5:12" x14ac:dyDescent="0.25">
      <c r="E1088" s="238"/>
      <c r="F1088" s="370"/>
      <c r="G1088" s="370"/>
      <c r="H1088" s="370"/>
      <c r="I1088" s="370"/>
    </row>
    <row r="1089" spans="5:12" x14ac:dyDescent="0.25">
      <c r="E1089" s="238"/>
      <c r="F1089" s="370"/>
      <c r="G1089" s="370"/>
      <c r="H1089" s="370"/>
      <c r="I1089" s="370"/>
      <c r="L1089" s="235"/>
    </row>
    <row r="1090" spans="5:12" x14ac:dyDescent="0.25">
      <c r="E1090" s="238"/>
      <c r="F1090" s="370"/>
      <c r="G1090" s="370"/>
      <c r="H1090" s="370"/>
      <c r="I1090" s="370"/>
      <c r="L1090" s="235"/>
    </row>
    <row r="1091" spans="5:12" x14ac:dyDescent="0.25">
      <c r="E1091" s="238"/>
      <c r="F1091" s="370"/>
      <c r="G1091" s="370"/>
      <c r="H1091" s="370"/>
      <c r="I1091" s="370"/>
      <c r="L1091" s="235"/>
    </row>
    <row r="1092" spans="5:12" x14ac:dyDescent="0.25">
      <c r="E1092" s="238"/>
      <c r="F1092" s="370"/>
      <c r="G1092" s="370"/>
      <c r="H1092" s="370"/>
      <c r="I1092" s="370"/>
      <c r="L1092" s="235"/>
    </row>
    <row r="1093" spans="5:12" x14ac:dyDescent="0.25">
      <c r="E1093" s="238"/>
      <c r="F1093" s="370"/>
      <c r="G1093" s="370"/>
      <c r="H1093" s="370"/>
      <c r="I1093" s="370"/>
      <c r="L1093" s="235"/>
    </row>
    <row r="1094" spans="5:12" x14ac:dyDescent="0.25">
      <c r="F1094" s="370"/>
      <c r="G1094" s="370"/>
      <c r="H1094" s="370"/>
      <c r="I1094" s="370"/>
      <c r="L1094" s="235"/>
    </row>
    <row r="1095" spans="5:12" x14ac:dyDescent="0.25">
      <c r="F1095" s="370"/>
      <c r="G1095" s="370"/>
      <c r="H1095" s="370"/>
      <c r="I1095" s="370"/>
      <c r="L1095" s="235"/>
    </row>
    <row r="1096" spans="5:12" x14ac:dyDescent="0.25">
      <c r="F1096" s="370"/>
      <c r="G1096" s="370"/>
      <c r="H1096" s="370"/>
      <c r="I1096" s="370"/>
      <c r="L1096" s="235"/>
    </row>
    <row r="1097" spans="5:12" x14ac:dyDescent="0.25">
      <c r="F1097" s="370"/>
      <c r="G1097" s="370"/>
      <c r="H1097" s="370"/>
      <c r="I1097" s="370"/>
      <c r="L1097" s="235"/>
    </row>
    <row r="1098" spans="5:12" x14ac:dyDescent="0.25">
      <c r="F1098" s="370"/>
      <c r="G1098" s="370"/>
      <c r="H1098" s="370"/>
      <c r="I1098" s="370"/>
      <c r="L1098" s="235"/>
    </row>
    <row r="1099" spans="5:12" x14ac:dyDescent="0.25">
      <c r="F1099" s="370"/>
      <c r="G1099" s="370"/>
      <c r="H1099" s="370"/>
      <c r="I1099" s="370"/>
      <c r="L1099" s="235"/>
    </row>
    <row r="1100" spans="5:12" x14ac:dyDescent="0.25">
      <c r="F1100" s="370"/>
      <c r="G1100" s="370"/>
      <c r="H1100" s="370"/>
      <c r="I1100" s="370"/>
      <c r="L1100" s="235"/>
    </row>
    <row r="1101" spans="5:12" x14ac:dyDescent="0.25">
      <c r="F1101" s="370"/>
      <c r="G1101" s="370"/>
      <c r="H1101" s="370"/>
      <c r="I1101" s="370"/>
      <c r="L1101" s="235"/>
    </row>
    <row r="1102" spans="5:12" x14ac:dyDescent="0.25">
      <c r="E1102" s="238"/>
      <c r="F1102" s="370"/>
      <c r="G1102" s="370"/>
      <c r="H1102" s="370"/>
      <c r="I1102" s="370"/>
      <c r="L1102" s="235"/>
    </row>
    <row r="1103" spans="5:12" x14ac:dyDescent="0.25">
      <c r="E1103" s="238"/>
      <c r="F1103" s="370"/>
      <c r="G1103" s="370"/>
      <c r="H1103" s="370"/>
      <c r="I1103" s="370"/>
      <c r="L1103" s="235"/>
    </row>
    <row r="1104" spans="5:12" x14ac:dyDescent="0.25">
      <c r="E1104" s="238"/>
      <c r="F1104" s="370"/>
      <c r="G1104" s="370"/>
      <c r="H1104" s="370"/>
      <c r="I1104" s="370"/>
      <c r="L1104" s="235"/>
    </row>
    <row r="1105" spans="5:12" x14ac:dyDescent="0.25">
      <c r="E1105" s="238"/>
      <c r="F1105" s="370"/>
      <c r="G1105" s="370"/>
      <c r="H1105" s="370"/>
      <c r="I1105" s="370"/>
      <c r="L1105" s="235"/>
    </row>
    <row r="1106" spans="5:12" x14ac:dyDescent="0.25">
      <c r="E1106" s="238"/>
      <c r="F1106" s="370"/>
      <c r="G1106" s="370"/>
      <c r="H1106" s="370"/>
      <c r="I1106" s="370"/>
      <c r="L1106" s="235"/>
    </row>
    <row r="1107" spans="5:12" x14ac:dyDescent="0.25">
      <c r="E1107" s="238"/>
      <c r="F1107" s="370"/>
      <c r="G1107" s="370"/>
      <c r="H1107" s="370"/>
      <c r="I1107" s="370"/>
      <c r="L1107" s="235"/>
    </row>
    <row r="1108" spans="5:12" x14ac:dyDescent="0.25">
      <c r="E1108" s="238"/>
      <c r="F1108" s="370"/>
      <c r="G1108" s="370"/>
      <c r="H1108" s="370"/>
      <c r="I1108" s="370"/>
      <c r="L1108" s="235"/>
    </row>
    <row r="1109" spans="5:12" x14ac:dyDescent="0.25">
      <c r="E1109" s="238"/>
      <c r="F1109" s="370"/>
      <c r="G1109" s="370"/>
      <c r="H1109" s="370"/>
      <c r="I1109" s="370"/>
      <c r="L1109" s="235"/>
    </row>
    <row r="1110" spans="5:12" x14ac:dyDescent="0.25">
      <c r="F1110" s="370"/>
      <c r="G1110" s="370"/>
      <c r="H1110" s="370"/>
      <c r="I1110" s="370"/>
      <c r="L1110" s="235"/>
    </row>
    <row r="1111" spans="5:12" x14ac:dyDescent="0.25">
      <c r="F1111" s="370"/>
      <c r="G1111" s="370"/>
      <c r="H1111" s="370"/>
      <c r="I1111" s="370"/>
      <c r="L1111" s="235"/>
    </row>
    <row r="1112" spans="5:12" x14ac:dyDescent="0.25">
      <c r="F1112" s="370"/>
      <c r="G1112" s="370"/>
      <c r="H1112" s="370"/>
      <c r="I1112" s="370"/>
      <c r="L1112" s="235"/>
    </row>
    <row r="1113" spans="5:12" x14ac:dyDescent="0.25">
      <c r="F1113" s="370"/>
      <c r="G1113" s="370"/>
      <c r="H1113" s="370"/>
      <c r="I1113" s="370"/>
      <c r="L1113" s="235"/>
    </row>
    <row r="1114" spans="5:12" x14ac:dyDescent="0.25">
      <c r="F1114" s="370"/>
      <c r="G1114" s="370"/>
      <c r="H1114" s="370"/>
      <c r="I1114" s="370"/>
      <c r="L1114" s="235"/>
    </row>
    <row r="1115" spans="5:12" x14ac:dyDescent="0.25">
      <c r="F1115" s="370"/>
      <c r="G1115" s="370"/>
      <c r="H1115" s="370"/>
      <c r="I1115" s="370"/>
      <c r="L1115" s="235"/>
    </row>
    <row r="1116" spans="5:12" x14ac:dyDescent="0.25">
      <c r="F1116" s="370"/>
      <c r="G1116" s="370"/>
      <c r="H1116" s="370"/>
      <c r="I1116" s="370"/>
      <c r="L1116" s="235"/>
    </row>
    <row r="1117" spans="5:12" x14ac:dyDescent="0.25">
      <c r="E1117" s="238"/>
      <c r="F1117" s="370"/>
      <c r="G1117" s="370"/>
      <c r="H1117" s="370"/>
      <c r="I1117" s="370"/>
      <c r="L1117" s="235"/>
    </row>
    <row r="1118" spans="5:12" x14ac:dyDescent="0.25">
      <c r="E1118" s="238"/>
      <c r="F1118" s="370"/>
      <c r="G1118" s="370"/>
      <c r="H1118" s="370"/>
      <c r="I1118" s="370"/>
      <c r="L1118" s="235"/>
    </row>
    <row r="1119" spans="5:12" x14ac:dyDescent="0.25">
      <c r="F1119" s="370"/>
      <c r="G1119" s="370"/>
      <c r="H1119" s="370"/>
      <c r="I1119" s="370"/>
      <c r="L1119" s="235"/>
    </row>
    <row r="1120" spans="5:12" x14ac:dyDescent="0.25">
      <c r="F1120" s="370"/>
      <c r="G1120" s="370"/>
      <c r="H1120" s="370"/>
      <c r="I1120" s="370"/>
      <c r="L1120" s="235"/>
    </row>
    <row r="1121" spans="5:12" x14ac:dyDescent="0.25">
      <c r="F1121" s="370"/>
      <c r="G1121" s="370"/>
      <c r="H1121" s="370"/>
      <c r="I1121" s="370"/>
    </row>
    <row r="1122" spans="5:12" x14ac:dyDescent="0.25">
      <c r="F1122" s="370"/>
      <c r="G1122" s="370"/>
      <c r="H1122" s="370"/>
      <c r="I1122" s="370"/>
      <c r="L1122" s="235"/>
    </row>
    <row r="1123" spans="5:12" x14ac:dyDescent="0.25">
      <c r="F1123" s="370"/>
      <c r="G1123" s="370"/>
      <c r="H1123" s="370"/>
      <c r="I1123" s="370"/>
      <c r="L1123" s="235"/>
    </row>
    <row r="1124" spans="5:12" x14ac:dyDescent="0.25">
      <c r="E1124" s="238"/>
      <c r="F1124" s="370"/>
      <c r="G1124" s="370"/>
      <c r="H1124" s="370"/>
      <c r="I1124" s="370"/>
      <c r="L1124" s="235"/>
    </row>
    <row r="1125" spans="5:12" x14ac:dyDescent="0.25">
      <c r="E1125" s="238"/>
      <c r="F1125" s="370"/>
      <c r="G1125" s="370"/>
      <c r="H1125" s="370"/>
      <c r="I1125" s="370"/>
      <c r="L1125" s="235"/>
    </row>
    <row r="1126" spans="5:12" x14ac:dyDescent="0.25">
      <c r="F1126" s="370"/>
      <c r="G1126" s="370"/>
      <c r="H1126" s="370"/>
      <c r="I1126" s="370"/>
      <c r="L1126" s="235"/>
    </row>
    <row r="1127" spans="5:12" x14ac:dyDescent="0.25">
      <c r="L1127" s="235"/>
    </row>
    <row r="1128" spans="5:12" x14ac:dyDescent="0.25">
      <c r="L1128" s="235"/>
    </row>
    <row r="1129" spans="5:12" x14ac:dyDescent="0.25">
      <c r="L1129" s="235"/>
    </row>
    <row r="1130" spans="5:12" x14ac:dyDescent="0.25">
      <c r="L1130" s="235"/>
    </row>
    <row r="1131" spans="5:12" x14ac:dyDescent="0.25">
      <c r="L1131" s="235"/>
    </row>
    <row r="1132" spans="5:12" x14ac:dyDescent="0.25">
      <c r="L1132" s="235"/>
    </row>
    <row r="1133" spans="5:12" x14ac:dyDescent="0.25">
      <c r="L1133" s="235"/>
    </row>
    <row r="1134" spans="5:12" x14ac:dyDescent="0.25">
      <c r="L1134" s="235"/>
    </row>
    <row r="1135" spans="5:12" x14ac:dyDescent="0.25">
      <c r="E1135" s="238"/>
      <c r="F1135" s="370"/>
      <c r="G1135" s="370"/>
      <c r="H1135" s="370"/>
      <c r="I1135" s="370"/>
      <c r="L1135" s="235"/>
    </row>
    <row r="1136" spans="5:12" x14ac:dyDescent="0.25">
      <c r="E1136" s="238"/>
      <c r="F1136" s="370"/>
      <c r="G1136" s="370"/>
      <c r="H1136" s="370"/>
      <c r="I1136" s="370"/>
      <c r="L1136" s="235"/>
    </row>
    <row r="1137" spans="5:12" x14ac:dyDescent="0.25">
      <c r="E1137" s="238"/>
      <c r="F1137" s="370"/>
      <c r="G1137" s="370"/>
      <c r="H1137" s="370"/>
      <c r="I1137" s="370"/>
      <c r="L1137" s="235"/>
    </row>
    <row r="1138" spans="5:12" x14ac:dyDescent="0.25">
      <c r="F1138" s="370"/>
      <c r="G1138" s="370"/>
      <c r="H1138" s="370"/>
      <c r="I1138" s="370"/>
      <c r="L1138" s="235"/>
    </row>
    <row r="1139" spans="5:12" x14ac:dyDescent="0.25">
      <c r="F1139" s="370"/>
      <c r="G1139" s="370"/>
      <c r="H1139" s="370"/>
      <c r="I1139" s="370"/>
    </row>
    <row r="1140" spans="5:12" x14ac:dyDescent="0.25">
      <c r="E1140" s="238"/>
      <c r="F1140" s="370"/>
      <c r="G1140" s="370"/>
      <c r="H1140" s="370"/>
      <c r="I1140" s="370"/>
      <c r="L1140" s="235"/>
    </row>
    <row r="1141" spans="5:12" x14ac:dyDescent="0.25">
      <c r="F1141" s="370"/>
      <c r="G1141" s="370"/>
      <c r="H1141" s="370"/>
      <c r="I1141" s="370"/>
      <c r="L1141" s="235"/>
    </row>
    <row r="1142" spans="5:12" x14ac:dyDescent="0.25">
      <c r="F1142" s="370"/>
      <c r="G1142" s="370"/>
      <c r="H1142" s="370"/>
      <c r="I1142" s="370"/>
      <c r="L1142" s="235"/>
    </row>
    <row r="1143" spans="5:12" x14ac:dyDescent="0.25">
      <c r="F1143" s="370"/>
      <c r="G1143" s="370"/>
      <c r="H1143" s="370"/>
      <c r="I1143" s="370"/>
      <c r="L1143" s="235"/>
    </row>
    <row r="1144" spans="5:12" x14ac:dyDescent="0.25">
      <c r="F1144" s="370"/>
      <c r="G1144" s="370"/>
      <c r="H1144" s="370"/>
      <c r="I1144" s="370"/>
      <c r="L1144" s="235"/>
    </row>
    <row r="1145" spans="5:12" x14ac:dyDescent="0.25">
      <c r="F1145" s="370"/>
      <c r="G1145" s="370"/>
      <c r="H1145" s="370"/>
      <c r="I1145" s="370"/>
      <c r="L1145" s="235"/>
    </row>
    <row r="1146" spans="5:12" x14ac:dyDescent="0.25">
      <c r="F1146" s="370"/>
      <c r="G1146" s="370"/>
      <c r="H1146" s="370"/>
      <c r="I1146" s="370"/>
      <c r="L1146" s="235"/>
    </row>
    <row r="1147" spans="5:12" x14ac:dyDescent="0.25">
      <c r="E1147" s="238"/>
      <c r="F1147" s="370"/>
      <c r="G1147" s="370"/>
      <c r="H1147" s="370"/>
      <c r="I1147" s="370"/>
      <c r="L1147" s="235"/>
    </row>
    <row r="1148" spans="5:12" x14ac:dyDescent="0.25">
      <c r="E1148" s="238"/>
      <c r="F1148" s="370"/>
      <c r="G1148" s="370"/>
      <c r="H1148" s="370"/>
      <c r="I1148" s="370"/>
      <c r="L1148" s="235"/>
    </row>
    <row r="1149" spans="5:12" x14ac:dyDescent="0.25">
      <c r="E1149" s="238"/>
      <c r="F1149" s="370"/>
      <c r="G1149" s="370"/>
      <c r="H1149" s="370"/>
      <c r="I1149" s="370"/>
      <c r="L1149" s="235"/>
    </row>
    <row r="1150" spans="5:12" x14ac:dyDescent="0.25">
      <c r="E1150" s="238"/>
      <c r="F1150" s="370"/>
      <c r="G1150" s="370"/>
      <c r="H1150" s="370"/>
      <c r="I1150" s="370"/>
      <c r="L1150" s="235"/>
    </row>
    <row r="1151" spans="5:12" x14ac:dyDescent="0.25">
      <c r="E1151" s="238"/>
      <c r="F1151" s="370"/>
      <c r="G1151" s="370"/>
      <c r="H1151" s="370"/>
      <c r="I1151" s="370"/>
    </row>
    <row r="1152" spans="5:12" x14ac:dyDescent="0.25">
      <c r="E1152" s="238"/>
      <c r="F1152" s="370"/>
      <c r="G1152" s="370"/>
      <c r="H1152" s="370"/>
      <c r="I1152" s="370"/>
      <c r="L1152" s="235"/>
    </row>
    <row r="1153" spans="5:15" x14ac:dyDescent="0.25">
      <c r="E1153" s="238"/>
      <c r="F1153" s="370"/>
      <c r="G1153" s="370"/>
      <c r="H1153" s="370"/>
      <c r="I1153" s="370"/>
      <c r="L1153" s="235"/>
    </row>
    <row r="1154" spans="5:15" x14ac:dyDescent="0.25">
      <c r="E1154" s="238"/>
      <c r="F1154" s="370"/>
      <c r="G1154" s="370"/>
      <c r="H1154" s="370"/>
      <c r="I1154" s="370"/>
      <c r="L1154" s="235"/>
    </row>
    <row r="1155" spans="5:15" x14ac:dyDescent="0.25">
      <c r="F1155" s="370"/>
      <c r="G1155" s="370"/>
      <c r="H1155" s="370"/>
      <c r="I1155" s="370"/>
      <c r="L1155" s="235"/>
    </row>
    <row r="1156" spans="5:15" ht="26.25" customHeight="1" x14ac:dyDescent="0.25">
      <c r="F1156" s="370"/>
      <c r="G1156" s="370"/>
      <c r="H1156" s="370"/>
      <c r="I1156" s="370"/>
      <c r="L1156" s="235"/>
    </row>
    <row r="1157" spans="5:15" x14ac:dyDescent="0.25">
      <c r="F1157" s="370"/>
      <c r="G1157" s="370"/>
      <c r="H1157" s="370"/>
      <c r="I1157" s="370"/>
      <c r="L1157" s="235"/>
    </row>
    <row r="1158" spans="5:15" x14ac:dyDescent="0.25">
      <c r="F1158" s="370"/>
      <c r="G1158" s="370"/>
      <c r="H1158" s="370"/>
      <c r="I1158" s="370"/>
      <c r="L1158" s="235"/>
    </row>
    <row r="1159" spans="5:15" x14ac:dyDescent="0.25">
      <c r="F1159" s="370"/>
      <c r="G1159" s="370"/>
      <c r="H1159" s="370"/>
      <c r="I1159" s="370"/>
      <c r="L1159" s="235"/>
    </row>
    <row r="1160" spans="5:15" x14ac:dyDescent="0.25">
      <c r="F1160" s="370"/>
      <c r="G1160" s="370"/>
      <c r="H1160" s="370"/>
      <c r="I1160" s="370"/>
      <c r="L1160" s="235"/>
    </row>
    <row r="1161" spans="5:15" ht="22.5" customHeight="1" x14ac:dyDescent="0.25">
      <c r="F1161" s="370"/>
      <c r="G1161" s="370"/>
      <c r="H1161" s="370"/>
      <c r="I1161" s="370"/>
      <c r="L1161" s="235"/>
    </row>
    <row r="1162" spans="5:15" x14ac:dyDescent="0.25">
      <c r="E1162" s="238"/>
      <c r="F1162" s="370"/>
      <c r="G1162" s="370"/>
      <c r="H1162" s="370"/>
      <c r="I1162" s="370"/>
      <c r="L1162" s="235"/>
    </row>
    <row r="1163" spans="5:15" x14ac:dyDescent="0.25">
      <c r="E1163" s="238"/>
      <c r="F1163" s="370"/>
      <c r="G1163" s="370"/>
      <c r="H1163" s="370"/>
      <c r="I1163" s="370"/>
      <c r="L1163" s="235"/>
    </row>
    <row r="1164" spans="5:15" x14ac:dyDescent="0.25">
      <c r="F1164" s="370"/>
      <c r="G1164" s="370"/>
      <c r="H1164" s="370"/>
      <c r="I1164" s="370"/>
      <c r="L1164" s="235"/>
    </row>
    <row r="1165" spans="5:15" x14ac:dyDescent="0.25">
      <c r="F1165" s="370"/>
      <c r="G1165" s="370"/>
      <c r="H1165" s="370"/>
      <c r="I1165" s="370"/>
      <c r="L1165" s="235"/>
    </row>
    <row r="1166" spans="5:15" x14ac:dyDescent="0.25">
      <c r="F1166" s="370"/>
      <c r="G1166" s="370"/>
      <c r="H1166" s="370"/>
      <c r="I1166" s="370"/>
      <c r="L1166" s="235"/>
    </row>
    <row r="1167" spans="5:15" x14ac:dyDescent="0.25">
      <c r="F1167" s="370"/>
      <c r="G1167" s="370"/>
      <c r="H1167" s="370"/>
      <c r="I1167" s="370"/>
    </row>
    <row r="1168" spans="5:15" x14ac:dyDescent="0.25">
      <c r="E1168" s="238"/>
      <c r="F1168" s="370"/>
      <c r="G1168" s="370"/>
      <c r="H1168" s="370"/>
      <c r="I1168" s="370"/>
      <c r="K1168" s="230"/>
      <c r="L1168" s="231"/>
      <c r="M1168" s="230"/>
      <c r="N1168" s="230"/>
      <c r="O1168" s="232"/>
    </row>
    <row r="1169" spans="1:188" x14ac:dyDescent="0.25">
      <c r="F1169" s="370"/>
      <c r="G1169" s="370"/>
      <c r="H1169" s="370"/>
      <c r="I1169" s="370"/>
      <c r="K1169" s="240"/>
      <c r="L1169" s="240"/>
      <c r="M1169" s="240"/>
      <c r="N1169" s="241"/>
      <c r="O1169" s="233"/>
    </row>
    <row r="1170" spans="1:188" x14ac:dyDescent="0.25">
      <c r="F1170" s="370"/>
      <c r="G1170" s="370"/>
      <c r="H1170" s="370"/>
      <c r="I1170" s="370"/>
      <c r="K1170" s="243"/>
      <c r="L1170" s="244"/>
      <c r="M1170" s="243"/>
      <c r="N1170" s="243"/>
      <c r="O1170" s="233"/>
    </row>
    <row r="1171" spans="1:188" x14ac:dyDescent="0.25">
      <c r="F1171" s="370"/>
      <c r="G1171" s="370"/>
      <c r="H1171" s="370"/>
      <c r="I1171" s="370"/>
      <c r="K1171" s="241"/>
      <c r="L1171" s="242"/>
      <c r="M1171" s="241"/>
      <c r="N1171" s="241"/>
      <c r="O1171" s="233"/>
    </row>
    <row r="1172" spans="1:188" x14ac:dyDescent="0.25">
      <c r="F1172" s="370"/>
      <c r="G1172" s="370"/>
      <c r="H1172" s="370"/>
      <c r="I1172" s="370"/>
      <c r="K1172" s="243"/>
      <c r="L1172" s="244"/>
      <c r="M1172" s="243"/>
      <c r="N1172" s="243"/>
      <c r="O1172" s="233"/>
    </row>
    <row r="1173" spans="1:188" x14ac:dyDescent="0.25">
      <c r="K1173" s="243"/>
      <c r="L1173" s="244"/>
      <c r="M1173" s="243"/>
      <c r="N1173" s="243"/>
      <c r="O1173" s="233"/>
    </row>
    <row r="1174" spans="1:188" x14ac:dyDescent="0.25">
      <c r="K1174" s="243"/>
      <c r="L1174" s="244"/>
      <c r="M1174" s="243"/>
      <c r="N1174" s="243"/>
      <c r="O1174" s="233"/>
    </row>
    <row r="1175" spans="1:188" x14ac:dyDescent="0.25">
      <c r="K1175" s="243"/>
      <c r="L1175" s="244"/>
      <c r="M1175" s="243"/>
      <c r="N1175" s="243"/>
      <c r="O1175" s="233"/>
    </row>
    <row r="1177" spans="1:188" s="79" customFormat="1" x14ac:dyDescent="0.25">
      <c r="A1177" s="152"/>
      <c r="B1177" s="152"/>
      <c r="C1177" s="239"/>
      <c r="D1177" s="239"/>
      <c r="E1177" s="154"/>
      <c r="F1177" s="155"/>
      <c r="G1177" s="155"/>
      <c r="H1177" s="155"/>
      <c r="I1177" s="155"/>
      <c r="J1177" s="245"/>
      <c r="K1177" s="89"/>
      <c r="L1177" s="93"/>
      <c r="M1177" s="89"/>
      <c r="N1177" s="89"/>
      <c r="O1177" s="89"/>
      <c r="P1177" s="89"/>
      <c r="Q1177" s="89"/>
      <c r="R1177" s="89"/>
      <c r="S1177" s="89"/>
      <c r="T1177" s="89"/>
      <c r="U1177" s="89"/>
      <c r="V1177" s="66"/>
      <c r="W1177" s="66"/>
      <c r="X1177" s="66"/>
      <c r="Y1177" s="66"/>
      <c r="Z1177" s="66"/>
      <c r="AA1177" s="66"/>
      <c r="AB1177" s="66"/>
      <c r="AC1177" s="66"/>
      <c r="AD1177" s="66"/>
      <c r="AE1177" s="66"/>
      <c r="AF1177" s="66"/>
      <c r="AG1177" s="66"/>
      <c r="AH1177" s="66"/>
      <c r="AI1177" s="66"/>
      <c r="AJ1177" s="66"/>
      <c r="AK1177" s="66"/>
      <c r="AL1177" s="66"/>
      <c r="AM1177" s="66"/>
      <c r="AN1177" s="66"/>
      <c r="AO1177" s="66"/>
      <c r="AP1177" s="66"/>
      <c r="AQ1177" s="66"/>
      <c r="AR1177" s="66"/>
      <c r="AS1177" s="66"/>
      <c r="AT1177" s="66"/>
      <c r="AU1177" s="66"/>
      <c r="AV1177" s="66"/>
      <c r="AW1177" s="66"/>
      <c r="AX1177" s="66"/>
      <c r="AY1177" s="66"/>
      <c r="AZ1177" s="66"/>
      <c r="BA1177" s="66"/>
      <c r="BB1177" s="66"/>
      <c r="BC1177" s="66"/>
      <c r="BD1177" s="66"/>
      <c r="BE1177" s="66"/>
      <c r="BF1177" s="66"/>
      <c r="BG1177" s="66"/>
      <c r="BH1177" s="66"/>
      <c r="BI1177" s="66"/>
      <c r="BJ1177" s="66"/>
      <c r="BK1177" s="66"/>
      <c r="BL1177" s="66"/>
      <c r="BM1177" s="66"/>
      <c r="BN1177" s="66"/>
      <c r="BO1177" s="66"/>
      <c r="BP1177" s="66"/>
      <c r="BQ1177" s="66"/>
      <c r="BR1177" s="66"/>
      <c r="BS1177" s="66"/>
      <c r="BT1177" s="66"/>
      <c r="BU1177" s="66"/>
      <c r="BV1177" s="66"/>
      <c r="BW1177" s="66"/>
      <c r="BX1177" s="66"/>
      <c r="BY1177" s="66"/>
      <c r="BZ1177" s="66"/>
      <c r="CA1177" s="66"/>
      <c r="CB1177" s="66"/>
      <c r="CC1177" s="66"/>
      <c r="CD1177" s="66"/>
      <c r="CE1177" s="66"/>
      <c r="CF1177" s="66"/>
      <c r="CG1177" s="66"/>
      <c r="CH1177" s="66"/>
      <c r="CI1177" s="66"/>
      <c r="CJ1177" s="66"/>
      <c r="CK1177" s="66"/>
      <c r="CL1177" s="66"/>
      <c r="CM1177" s="66"/>
      <c r="CN1177" s="66"/>
      <c r="CO1177" s="66"/>
      <c r="CP1177" s="66"/>
      <c r="CQ1177" s="66"/>
      <c r="CR1177" s="66"/>
      <c r="CS1177" s="66"/>
      <c r="CT1177" s="66"/>
      <c r="CU1177" s="66"/>
      <c r="CV1177" s="66"/>
      <c r="CW1177" s="66"/>
      <c r="CX1177" s="66"/>
      <c r="CY1177" s="66"/>
      <c r="CZ1177" s="66"/>
      <c r="DA1177" s="66"/>
      <c r="DB1177" s="66"/>
      <c r="DC1177" s="66"/>
      <c r="DD1177" s="66"/>
      <c r="DE1177" s="66"/>
      <c r="DF1177" s="66"/>
      <c r="DG1177" s="66"/>
      <c r="DH1177" s="66"/>
      <c r="DI1177" s="66"/>
      <c r="DJ1177" s="66"/>
      <c r="DK1177" s="66"/>
      <c r="DL1177" s="66"/>
      <c r="DM1177" s="66"/>
      <c r="DN1177" s="66"/>
      <c r="DO1177" s="66"/>
      <c r="DP1177" s="66"/>
      <c r="DQ1177" s="66"/>
      <c r="DR1177" s="66"/>
      <c r="DS1177" s="66"/>
      <c r="DT1177" s="66"/>
      <c r="DU1177" s="66"/>
      <c r="DV1177" s="66"/>
      <c r="DW1177" s="66"/>
      <c r="DX1177" s="66"/>
      <c r="DY1177" s="66"/>
      <c r="DZ1177" s="66"/>
      <c r="EA1177" s="66"/>
      <c r="EB1177" s="66"/>
      <c r="EC1177" s="66"/>
      <c r="ED1177" s="66"/>
      <c r="EE1177" s="66"/>
      <c r="EF1177" s="66"/>
      <c r="EG1177" s="66"/>
      <c r="EH1177" s="66"/>
      <c r="EI1177" s="66"/>
      <c r="EJ1177" s="66"/>
      <c r="EK1177" s="66"/>
      <c r="EL1177" s="66"/>
      <c r="EM1177" s="66"/>
      <c r="EN1177" s="66"/>
      <c r="EO1177" s="66"/>
      <c r="EP1177" s="66"/>
      <c r="EQ1177" s="66"/>
      <c r="ER1177" s="66"/>
      <c r="ES1177" s="66"/>
      <c r="ET1177" s="66"/>
      <c r="EU1177" s="66"/>
      <c r="EV1177" s="66"/>
      <c r="EW1177" s="66"/>
      <c r="EX1177" s="66"/>
      <c r="EY1177" s="66"/>
      <c r="EZ1177" s="66"/>
      <c r="FA1177" s="66"/>
      <c r="FB1177" s="66"/>
      <c r="FC1177" s="66"/>
      <c r="FD1177" s="66"/>
      <c r="FE1177" s="66"/>
      <c r="FF1177" s="66"/>
      <c r="FG1177" s="66"/>
      <c r="FH1177" s="66"/>
      <c r="FI1177" s="66"/>
      <c r="FJ1177" s="66"/>
      <c r="FK1177" s="66"/>
      <c r="FL1177" s="66"/>
      <c r="FM1177" s="66"/>
      <c r="FN1177" s="66"/>
      <c r="FO1177" s="66"/>
      <c r="FP1177" s="66"/>
      <c r="FQ1177" s="66"/>
      <c r="FR1177" s="66"/>
      <c r="FS1177" s="66"/>
      <c r="FT1177" s="66"/>
      <c r="FU1177" s="66"/>
      <c r="FV1177" s="66"/>
      <c r="FW1177" s="66"/>
      <c r="FX1177" s="66"/>
      <c r="FY1177" s="66"/>
      <c r="FZ1177" s="66"/>
      <c r="GA1177" s="66"/>
      <c r="GB1177" s="66"/>
      <c r="GC1177" s="66"/>
      <c r="GD1177" s="66"/>
      <c r="GE1177" s="66"/>
      <c r="GF1177" s="66"/>
    </row>
    <row r="1178" spans="1:188" s="79" customFormat="1" x14ac:dyDescent="0.25">
      <c r="A1178" s="152"/>
      <c r="B1178" s="152"/>
      <c r="C1178" s="239"/>
      <c r="D1178" s="239"/>
      <c r="E1178" s="154"/>
      <c r="F1178" s="155"/>
      <c r="G1178" s="155"/>
      <c r="H1178" s="155"/>
      <c r="I1178" s="155"/>
      <c r="J1178" s="245"/>
      <c r="K1178" s="89"/>
      <c r="L1178" s="93"/>
      <c r="M1178" s="89"/>
      <c r="N1178" s="89"/>
      <c r="O1178" s="89"/>
      <c r="P1178" s="89"/>
      <c r="Q1178" s="89"/>
      <c r="R1178" s="89"/>
      <c r="S1178" s="89"/>
      <c r="T1178" s="89"/>
      <c r="U1178" s="89"/>
      <c r="V1178" s="66"/>
      <c r="W1178" s="66"/>
      <c r="X1178" s="66"/>
      <c r="Y1178" s="66"/>
      <c r="Z1178" s="66"/>
      <c r="AA1178" s="66"/>
      <c r="AB1178" s="66"/>
      <c r="AC1178" s="66"/>
      <c r="AD1178" s="66"/>
      <c r="AE1178" s="66"/>
      <c r="AF1178" s="66"/>
      <c r="AG1178" s="66"/>
      <c r="AH1178" s="66"/>
      <c r="AI1178" s="66"/>
      <c r="AJ1178" s="66"/>
      <c r="AK1178" s="66"/>
      <c r="AL1178" s="66"/>
      <c r="AM1178" s="66"/>
      <c r="AN1178" s="66"/>
      <c r="AO1178" s="66"/>
      <c r="AP1178" s="66"/>
      <c r="AQ1178" s="66"/>
      <c r="AR1178" s="66"/>
      <c r="AS1178" s="66"/>
      <c r="AT1178" s="66"/>
      <c r="AU1178" s="66"/>
      <c r="AV1178" s="66"/>
      <c r="AW1178" s="66"/>
      <c r="AX1178" s="66"/>
      <c r="AY1178" s="66"/>
      <c r="AZ1178" s="66"/>
      <c r="BA1178" s="66"/>
      <c r="BB1178" s="66"/>
      <c r="BC1178" s="66"/>
      <c r="BD1178" s="66"/>
      <c r="BE1178" s="66"/>
      <c r="BF1178" s="66"/>
      <c r="BG1178" s="66"/>
      <c r="BH1178" s="66"/>
      <c r="BI1178" s="66"/>
      <c r="BJ1178" s="66"/>
      <c r="BK1178" s="66"/>
      <c r="BL1178" s="66"/>
      <c r="BM1178" s="66"/>
      <c r="BN1178" s="66"/>
      <c r="BO1178" s="66"/>
      <c r="BP1178" s="66"/>
      <c r="BQ1178" s="66"/>
      <c r="BR1178" s="66"/>
      <c r="BS1178" s="66"/>
      <c r="BT1178" s="66"/>
      <c r="BU1178" s="66"/>
      <c r="BV1178" s="66"/>
      <c r="BW1178" s="66"/>
      <c r="BX1178" s="66"/>
      <c r="BY1178" s="66"/>
      <c r="BZ1178" s="66"/>
      <c r="CA1178" s="66"/>
      <c r="CB1178" s="66"/>
      <c r="CC1178" s="66"/>
      <c r="CD1178" s="66"/>
      <c r="CE1178" s="66"/>
      <c r="CF1178" s="66"/>
      <c r="CG1178" s="66"/>
      <c r="CH1178" s="66"/>
      <c r="CI1178" s="66"/>
      <c r="CJ1178" s="66"/>
      <c r="CK1178" s="66"/>
      <c r="CL1178" s="66"/>
      <c r="CM1178" s="66"/>
      <c r="CN1178" s="66"/>
      <c r="CO1178" s="66"/>
      <c r="CP1178" s="66"/>
      <c r="CQ1178" s="66"/>
      <c r="CR1178" s="66"/>
      <c r="CS1178" s="66"/>
      <c r="CT1178" s="66"/>
      <c r="CU1178" s="66"/>
      <c r="CV1178" s="66"/>
      <c r="CW1178" s="66"/>
      <c r="CX1178" s="66"/>
      <c r="CY1178" s="66"/>
      <c r="CZ1178" s="66"/>
      <c r="DA1178" s="66"/>
      <c r="DB1178" s="66"/>
      <c r="DC1178" s="66"/>
      <c r="DD1178" s="66"/>
      <c r="DE1178" s="66"/>
      <c r="DF1178" s="66"/>
      <c r="DG1178" s="66"/>
      <c r="DH1178" s="66"/>
      <c r="DI1178" s="66"/>
      <c r="DJ1178" s="66"/>
      <c r="DK1178" s="66"/>
      <c r="DL1178" s="66"/>
      <c r="DM1178" s="66"/>
      <c r="DN1178" s="66"/>
      <c r="DO1178" s="66"/>
      <c r="DP1178" s="66"/>
      <c r="DQ1178" s="66"/>
      <c r="DR1178" s="66"/>
      <c r="DS1178" s="66"/>
      <c r="DT1178" s="66"/>
      <c r="DU1178" s="66"/>
      <c r="DV1178" s="66"/>
      <c r="DW1178" s="66"/>
      <c r="DX1178" s="66"/>
      <c r="DY1178" s="66"/>
      <c r="DZ1178" s="66"/>
      <c r="EA1178" s="66"/>
      <c r="EB1178" s="66"/>
      <c r="EC1178" s="66"/>
      <c r="ED1178" s="66"/>
      <c r="EE1178" s="66"/>
      <c r="EF1178" s="66"/>
      <c r="EG1178" s="66"/>
      <c r="EH1178" s="66"/>
      <c r="EI1178" s="66"/>
      <c r="EJ1178" s="66"/>
      <c r="EK1178" s="66"/>
      <c r="EL1178" s="66"/>
      <c r="EM1178" s="66"/>
      <c r="EN1178" s="66"/>
      <c r="EO1178" s="66"/>
      <c r="EP1178" s="66"/>
      <c r="EQ1178" s="66"/>
      <c r="ER1178" s="66"/>
      <c r="ES1178" s="66"/>
      <c r="ET1178" s="66"/>
      <c r="EU1178" s="66"/>
      <c r="EV1178" s="66"/>
      <c r="EW1178" s="66"/>
      <c r="EX1178" s="66"/>
      <c r="EY1178" s="66"/>
      <c r="EZ1178" s="66"/>
      <c r="FA1178" s="66"/>
      <c r="FB1178" s="66"/>
      <c r="FC1178" s="66"/>
      <c r="FD1178" s="66"/>
      <c r="FE1178" s="66"/>
      <c r="FF1178" s="66"/>
      <c r="FG1178" s="66"/>
      <c r="FH1178" s="66"/>
      <c r="FI1178" s="66"/>
      <c r="FJ1178" s="66"/>
      <c r="FK1178" s="66"/>
      <c r="FL1178" s="66"/>
      <c r="FM1178" s="66"/>
      <c r="FN1178" s="66"/>
      <c r="FO1178" s="66"/>
      <c r="FP1178" s="66"/>
      <c r="FQ1178" s="66"/>
      <c r="FR1178" s="66"/>
      <c r="FS1178" s="66"/>
      <c r="FT1178" s="66"/>
      <c r="FU1178" s="66"/>
      <c r="FV1178" s="66"/>
      <c r="FW1178" s="66"/>
      <c r="FX1178" s="66"/>
      <c r="FY1178" s="66"/>
      <c r="FZ1178" s="66"/>
      <c r="GA1178" s="66"/>
      <c r="GB1178" s="66"/>
      <c r="GC1178" s="66"/>
      <c r="GD1178" s="66"/>
      <c r="GE1178" s="66"/>
      <c r="GF1178" s="66"/>
    </row>
    <row r="1179" spans="1:188" s="79" customFormat="1" x14ac:dyDescent="0.25">
      <c r="A1179" s="152"/>
      <c r="B1179" s="152"/>
      <c r="C1179" s="239"/>
      <c r="D1179" s="239"/>
      <c r="E1179" s="154"/>
      <c r="F1179" s="155"/>
      <c r="G1179" s="155"/>
      <c r="H1179" s="155"/>
      <c r="I1179" s="155"/>
      <c r="J1179" s="245"/>
      <c r="K1179" s="89"/>
      <c r="L1179" s="93"/>
      <c r="M1179" s="89"/>
      <c r="N1179" s="89"/>
      <c r="O1179" s="89"/>
      <c r="P1179" s="89"/>
      <c r="Q1179" s="89"/>
      <c r="R1179" s="89"/>
      <c r="S1179" s="89"/>
      <c r="T1179" s="89"/>
      <c r="U1179" s="89"/>
      <c r="V1179" s="66"/>
      <c r="W1179" s="66"/>
      <c r="X1179" s="66"/>
      <c r="Y1179" s="66"/>
      <c r="Z1179" s="66"/>
      <c r="AA1179" s="66"/>
      <c r="AB1179" s="66"/>
      <c r="AC1179" s="66"/>
      <c r="AD1179" s="66"/>
      <c r="AE1179" s="66"/>
      <c r="AF1179" s="66"/>
      <c r="AG1179" s="66"/>
      <c r="AH1179" s="66"/>
      <c r="AI1179" s="66"/>
      <c r="AJ1179" s="66"/>
      <c r="AK1179" s="66"/>
      <c r="AL1179" s="66"/>
      <c r="AM1179" s="66"/>
      <c r="AN1179" s="66"/>
      <c r="AO1179" s="66"/>
      <c r="AP1179" s="66"/>
      <c r="AQ1179" s="66"/>
      <c r="AR1179" s="66"/>
      <c r="AS1179" s="66"/>
      <c r="AT1179" s="66"/>
      <c r="AU1179" s="66"/>
      <c r="AV1179" s="66"/>
      <c r="AW1179" s="66"/>
      <c r="AX1179" s="66"/>
      <c r="AY1179" s="66"/>
      <c r="AZ1179" s="66"/>
      <c r="BA1179" s="66"/>
      <c r="BB1179" s="66"/>
      <c r="BC1179" s="66"/>
      <c r="BD1179" s="66"/>
      <c r="BE1179" s="66"/>
      <c r="BF1179" s="66"/>
      <c r="BG1179" s="66"/>
      <c r="BH1179" s="66"/>
      <c r="BI1179" s="66"/>
      <c r="BJ1179" s="66"/>
      <c r="BK1179" s="66"/>
      <c r="BL1179" s="66"/>
      <c r="BM1179" s="66"/>
      <c r="BN1179" s="66"/>
      <c r="BO1179" s="66"/>
      <c r="BP1179" s="66"/>
      <c r="BQ1179" s="66"/>
      <c r="BR1179" s="66"/>
      <c r="BS1179" s="66"/>
      <c r="BT1179" s="66"/>
      <c r="BU1179" s="66"/>
      <c r="BV1179" s="66"/>
      <c r="BW1179" s="66"/>
      <c r="BX1179" s="66"/>
      <c r="BY1179" s="66"/>
      <c r="BZ1179" s="66"/>
      <c r="CA1179" s="66"/>
      <c r="CB1179" s="66"/>
      <c r="CC1179" s="66"/>
      <c r="CD1179" s="66"/>
      <c r="CE1179" s="66"/>
      <c r="CF1179" s="66"/>
      <c r="CG1179" s="66"/>
      <c r="CH1179" s="66"/>
      <c r="CI1179" s="66"/>
      <c r="CJ1179" s="66"/>
      <c r="CK1179" s="66"/>
      <c r="CL1179" s="66"/>
      <c r="CM1179" s="66"/>
      <c r="CN1179" s="66"/>
      <c r="CO1179" s="66"/>
      <c r="CP1179" s="66"/>
      <c r="CQ1179" s="66"/>
      <c r="CR1179" s="66"/>
      <c r="CS1179" s="66"/>
      <c r="CT1179" s="66"/>
      <c r="CU1179" s="66"/>
      <c r="CV1179" s="66"/>
      <c r="CW1179" s="66"/>
      <c r="CX1179" s="66"/>
      <c r="CY1179" s="66"/>
      <c r="CZ1179" s="66"/>
      <c r="DA1179" s="66"/>
      <c r="DB1179" s="66"/>
      <c r="DC1179" s="66"/>
      <c r="DD1179" s="66"/>
      <c r="DE1179" s="66"/>
      <c r="DF1179" s="66"/>
      <c r="DG1179" s="66"/>
      <c r="DH1179" s="66"/>
      <c r="DI1179" s="66"/>
      <c r="DJ1179" s="66"/>
      <c r="DK1179" s="66"/>
      <c r="DL1179" s="66"/>
      <c r="DM1179" s="66"/>
      <c r="DN1179" s="66"/>
      <c r="DO1179" s="66"/>
      <c r="DP1179" s="66"/>
      <c r="DQ1179" s="66"/>
      <c r="DR1179" s="66"/>
      <c r="DS1179" s="66"/>
      <c r="DT1179" s="66"/>
      <c r="DU1179" s="66"/>
      <c r="DV1179" s="66"/>
      <c r="DW1179" s="66"/>
      <c r="DX1179" s="66"/>
      <c r="DY1179" s="66"/>
      <c r="DZ1179" s="66"/>
      <c r="EA1179" s="66"/>
      <c r="EB1179" s="66"/>
      <c r="EC1179" s="66"/>
      <c r="ED1179" s="66"/>
      <c r="EE1179" s="66"/>
      <c r="EF1179" s="66"/>
      <c r="EG1179" s="66"/>
      <c r="EH1179" s="66"/>
      <c r="EI1179" s="66"/>
      <c r="EJ1179" s="66"/>
      <c r="EK1179" s="66"/>
      <c r="EL1179" s="66"/>
      <c r="EM1179" s="66"/>
      <c r="EN1179" s="66"/>
      <c r="EO1179" s="66"/>
      <c r="EP1179" s="66"/>
      <c r="EQ1179" s="66"/>
      <c r="ER1179" s="66"/>
      <c r="ES1179" s="66"/>
      <c r="ET1179" s="66"/>
      <c r="EU1179" s="66"/>
      <c r="EV1179" s="66"/>
      <c r="EW1179" s="66"/>
      <c r="EX1179" s="66"/>
      <c r="EY1179" s="66"/>
      <c r="EZ1179" s="66"/>
      <c r="FA1179" s="66"/>
      <c r="FB1179" s="66"/>
      <c r="FC1179" s="66"/>
      <c r="FD1179" s="66"/>
      <c r="FE1179" s="66"/>
      <c r="FF1179" s="66"/>
      <c r="FG1179" s="66"/>
      <c r="FH1179" s="66"/>
      <c r="FI1179" s="66"/>
      <c r="FJ1179" s="66"/>
      <c r="FK1179" s="66"/>
      <c r="FL1179" s="66"/>
      <c r="FM1179" s="66"/>
      <c r="FN1179" s="66"/>
      <c r="FO1179" s="66"/>
      <c r="FP1179" s="66"/>
      <c r="FQ1179" s="66"/>
      <c r="FR1179" s="66"/>
      <c r="FS1179" s="66"/>
      <c r="FT1179" s="66"/>
      <c r="FU1179" s="66"/>
      <c r="FV1179" s="66"/>
      <c r="FW1179" s="66"/>
      <c r="FX1179" s="66"/>
      <c r="FY1179" s="66"/>
      <c r="FZ1179" s="66"/>
      <c r="GA1179" s="66"/>
      <c r="GB1179" s="66"/>
      <c r="GC1179" s="66"/>
      <c r="GD1179" s="66"/>
      <c r="GE1179" s="66"/>
      <c r="GF1179" s="66"/>
    </row>
    <row r="1180" spans="1:188" s="79" customFormat="1" x14ac:dyDescent="0.25">
      <c r="A1180" s="152"/>
      <c r="B1180" s="152"/>
      <c r="C1180" s="239"/>
      <c r="D1180" s="239"/>
      <c r="E1180" s="154"/>
      <c r="F1180" s="155"/>
      <c r="G1180" s="155"/>
      <c r="H1180" s="155"/>
      <c r="I1180" s="155"/>
      <c r="J1180" s="245"/>
      <c r="K1180" s="89"/>
      <c r="L1180" s="93"/>
      <c r="M1180" s="89"/>
      <c r="N1180" s="89"/>
      <c r="O1180" s="89"/>
      <c r="P1180" s="89"/>
      <c r="Q1180" s="89"/>
      <c r="R1180" s="89"/>
      <c r="S1180" s="89"/>
      <c r="T1180" s="89"/>
      <c r="U1180" s="89"/>
      <c r="V1180" s="66"/>
      <c r="W1180" s="66"/>
      <c r="X1180" s="66"/>
      <c r="Y1180" s="66"/>
      <c r="Z1180" s="66"/>
      <c r="AA1180" s="66"/>
      <c r="AB1180" s="66"/>
      <c r="AC1180" s="66"/>
      <c r="AD1180" s="66"/>
      <c r="AE1180" s="66"/>
      <c r="AF1180" s="66"/>
      <c r="AG1180" s="66"/>
      <c r="AH1180" s="66"/>
      <c r="AI1180" s="66"/>
      <c r="AJ1180" s="66"/>
      <c r="AK1180" s="66"/>
      <c r="AL1180" s="66"/>
      <c r="AM1180" s="66"/>
      <c r="AN1180" s="66"/>
      <c r="AO1180" s="66"/>
      <c r="AP1180" s="66"/>
      <c r="AQ1180" s="66"/>
      <c r="AR1180" s="66"/>
      <c r="AS1180" s="66"/>
      <c r="AT1180" s="66"/>
      <c r="AU1180" s="66"/>
      <c r="AV1180" s="66"/>
      <c r="AW1180" s="66"/>
      <c r="AX1180" s="66"/>
      <c r="AY1180" s="66"/>
      <c r="AZ1180" s="66"/>
      <c r="BA1180" s="66"/>
      <c r="BB1180" s="66"/>
      <c r="BC1180" s="66"/>
      <c r="BD1180" s="66"/>
      <c r="BE1180" s="66"/>
      <c r="BF1180" s="66"/>
      <c r="BG1180" s="66"/>
      <c r="BH1180" s="66"/>
      <c r="BI1180" s="66"/>
      <c r="BJ1180" s="66"/>
      <c r="BK1180" s="66"/>
      <c r="BL1180" s="66"/>
      <c r="BM1180" s="66"/>
      <c r="BN1180" s="66"/>
      <c r="BO1180" s="66"/>
      <c r="BP1180" s="66"/>
      <c r="BQ1180" s="66"/>
      <c r="BR1180" s="66"/>
      <c r="BS1180" s="66"/>
      <c r="BT1180" s="66"/>
      <c r="BU1180" s="66"/>
      <c r="BV1180" s="66"/>
      <c r="BW1180" s="66"/>
      <c r="BX1180" s="66"/>
      <c r="BY1180" s="66"/>
      <c r="BZ1180" s="66"/>
      <c r="CA1180" s="66"/>
      <c r="CB1180" s="66"/>
      <c r="CC1180" s="66"/>
      <c r="CD1180" s="66"/>
      <c r="CE1180" s="66"/>
      <c r="CF1180" s="66"/>
      <c r="CG1180" s="66"/>
      <c r="CH1180" s="66"/>
      <c r="CI1180" s="66"/>
      <c r="CJ1180" s="66"/>
      <c r="CK1180" s="66"/>
      <c r="CL1180" s="66"/>
      <c r="CM1180" s="66"/>
      <c r="CN1180" s="66"/>
      <c r="CO1180" s="66"/>
      <c r="CP1180" s="66"/>
      <c r="CQ1180" s="66"/>
      <c r="CR1180" s="66"/>
      <c r="CS1180" s="66"/>
      <c r="CT1180" s="66"/>
      <c r="CU1180" s="66"/>
      <c r="CV1180" s="66"/>
      <c r="CW1180" s="66"/>
      <c r="CX1180" s="66"/>
      <c r="CY1180" s="66"/>
      <c r="CZ1180" s="66"/>
      <c r="DA1180" s="66"/>
      <c r="DB1180" s="66"/>
      <c r="DC1180" s="66"/>
      <c r="DD1180" s="66"/>
      <c r="DE1180" s="66"/>
      <c r="DF1180" s="66"/>
      <c r="DG1180" s="66"/>
      <c r="DH1180" s="66"/>
      <c r="DI1180" s="66"/>
      <c r="DJ1180" s="66"/>
      <c r="DK1180" s="66"/>
      <c r="DL1180" s="66"/>
      <c r="DM1180" s="66"/>
      <c r="DN1180" s="66"/>
      <c r="DO1180" s="66"/>
      <c r="DP1180" s="66"/>
      <c r="DQ1180" s="66"/>
      <c r="DR1180" s="66"/>
      <c r="DS1180" s="66"/>
      <c r="DT1180" s="66"/>
      <c r="DU1180" s="66"/>
      <c r="DV1180" s="66"/>
      <c r="DW1180" s="66"/>
      <c r="DX1180" s="66"/>
      <c r="DY1180" s="66"/>
      <c r="DZ1180" s="66"/>
      <c r="EA1180" s="66"/>
      <c r="EB1180" s="66"/>
      <c r="EC1180" s="66"/>
      <c r="ED1180" s="66"/>
      <c r="EE1180" s="66"/>
      <c r="EF1180" s="66"/>
      <c r="EG1180" s="66"/>
      <c r="EH1180" s="66"/>
      <c r="EI1180" s="66"/>
      <c r="EJ1180" s="66"/>
      <c r="EK1180" s="66"/>
      <c r="EL1180" s="66"/>
      <c r="EM1180" s="66"/>
      <c r="EN1180" s="66"/>
      <c r="EO1180" s="66"/>
      <c r="EP1180" s="66"/>
      <c r="EQ1180" s="66"/>
      <c r="ER1180" s="66"/>
      <c r="ES1180" s="66"/>
      <c r="ET1180" s="66"/>
      <c r="EU1180" s="66"/>
      <c r="EV1180" s="66"/>
      <c r="EW1180" s="66"/>
      <c r="EX1180" s="66"/>
      <c r="EY1180" s="66"/>
      <c r="EZ1180" s="66"/>
      <c r="FA1180" s="66"/>
      <c r="FB1180" s="66"/>
      <c r="FC1180" s="66"/>
      <c r="FD1180" s="66"/>
      <c r="FE1180" s="66"/>
      <c r="FF1180" s="66"/>
      <c r="FG1180" s="66"/>
      <c r="FH1180" s="66"/>
      <c r="FI1180" s="66"/>
      <c r="FJ1180" s="66"/>
      <c r="FK1180" s="66"/>
      <c r="FL1180" s="66"/>
      <c r="FM1180" s="66"/>
      <c r="FN1180" s="66"/>
      <c r="FO1180" s="66"/>
      <c r="FP1180" s="66"/>
      <c r="FQ1180" s="66"/>
      <c r="FR1180" s="66"/>
      <c r="FS1180" s="66"/>
      <c r="FT1180" s="66"/>
      <c r="FU1180" s="66"/>
      <c r="FV1180" s="66"/>
      <c r="FW1180" s="66"/>
      <c r="FX1180" s="66"/>
      <c r="FY1180" s="66"/>
      <c r="FZ1180" s="66"/>
      <c r="GA1180" s="66"/>
      <c r="GB1180" s="66"/>
      <c r="GC1180" s="66"/>
      <c r="GD1180" s="66"/>
      <c r="GE1180" s="66"/>
      <c r="GF1180" s="66"/>
    </row>
    <row r="1181" spans="1:188" s="79" customFormat="1" x14ac:dyDescent="0.25">
      <c r="A1181" s="152"/>
      <c r="B1181" s="152"/>
      <c r="C1181" s="239"/>
      <c r="D1181" s="239"/>
      <c r="E1181" s="154"/>
      <c r="F1181" s="155"/>
      <c r="G1181" s="155"/>
      <c r="H1181" s="155"/>
      <c r="I1181" s="155"/>
      <c r="J1181" s="245"/>
      <c r="K1181" s="89"/>
      <c r="L1181" s="93"/>
      <c r="M1181" s="89"/>
      <c r="N1181" s="89"/>
      <c r="O1181" s="89"/>
      <c r="P1181" s="89"/>
      <c r="Q1181" s="89"/>
      <c r="R1181" s="89"/>
      <c r="S1181" s="89"/>
      <c r="T1181" s="89"/>
      <c r="U1181" s="89"/>
      <c r="V1181" s="66"/>
      <c r="W1181" s="66"/>
      <c r="X1181" s="66"/>
      <c r="Y1181" s="66"/>
      <c r="Z1181" s="66"/>
      <c r="AA1181" s="66"/>
      <c r="AB1181" s="66"/>
      <c r="AC1181" s="66"/>
      <c r="AD1181" s="66"/>
      <c r="AE1181" s="66"/>
      <c r="AF1181" s="66"/>
      <c r="AG1181" s="66"/>
      <c r="AH1181" s="66"/>
      <c r="AI1181" s="66"/>
      <c r="AJ1181" s="66"/>
      <c r="AK1181" s="66"/>
      <c r="AL1181" s="66"/>
      <c r="AM1181" s="66"/>
      <c r="AN1181" s="66"/>
      <c r="AO1181" s="66"/>
      <c r="AP1181" s="66"/>
      <c r="AQ1181" s="66"/>
      <c r="AR1181" s="66"/>
      <c r="AS1181" s="66"/>
      <c r="AT1181" s="66"/>
      <c r="AU1181" s="66"/>
      <c r="AV1181" s="66"/>
      <c r="AW1181" s="66"/>
      <c r="AX1181" s="66"/>
      <c r="AY1181" s="66"/>
      <c r="AZ1181" s="66"/>
      <c r="BA1181" s="66"/>
      <c r="BB1181" s="66"/>
      <c r="BC1181" s="66"/>
      <c r="BD1181" s="66"/>
      <c r="BE1181" s="66"/>
      <c r="BF1181" s="66"/>
      <c r="BG1181" s="66"/>
      <c r="BH1181" s="66"/>
      <c r="BI1181" s="66"/>
      <c r="BJ1181" s="66"/>
      <c r="BK1181" s="66"/>
      <c r="BL1181" s="66"/>
      <c r="BM1181" s="66"/>
      <c r="BN1181" s="66"/>
      <c r="BO1181" s="66"/>
      <c r="BP1181" s="66"/>
      <c r="BQ1181" s="66"/>
      <c r="BR1181" s="66"/>
      <c r="BS1181" s="66"/>
      <c r="BT1181" s="66"/>
      <c r="BU1181" s="66"/>
      <c r="BV1181" s="66"/>
      <c r="BW1181" s="66"/>
      <c r="BX1181" s="66"/>
      <c r="BY1181" s="66"/>
      <c r="BZ1181" s="66"/>
      <c r="CA1181" s="66"/>
      <c r="CB1181" s="66"/>
      <c r="CC1181" s="66"/>
      <c r="CD1181" s="66"/>
      <c r="CE1181" s="66"/>
      <c r="CF1181" s="66"/>
      <c r="CG1181" s="66"/>
      <c r="CH1181" s="66"/>
      <c r="CI1181" s="66"/>
      <c r="CJ1181" s="66"/>
      <c r="CK1181" s="66"/>
      <c r="CL1181" s="66"/>
      <c r="CM1181" s="66"/>
      <c r="CN1181" s="66"/>
      <c r="CO1181" s="66"/>
      <c r="CP1181" s="66"/>
      <c r="CQ1181" s="66"/>
      <c r="CR1181" s="66"/>
      <c r="CS1181" s="66"/>
      <c r="CT1181" s="66"/>
      <c r="CU1181" s="66"/>
      <c r="CV1181" s="66"/>
      <c r="CW1181" s="66"/>
      <c r="CX1181" s="66"/>
      <c r="CY1181" s="66"/>
      <c r="CZ1181" s="66"/>
      <c r="DA1181" s="66"/>
      <c r="DB1181" s="66"/>
      <c r="DC1181" s="66"/>
      <c r="DD1181" s="66"/>
      <c r="DE1181" s="66"/>
      <c r="DF1181" s="66"/>
      <c r="DG1181" s="66"/>
      <c r="DH1181" s="66"/>
      <c r="DI1181" s="66"/>
      <c r="DJ1181" s="66"/>
      <c r="DK1181" s="66"/>
      <c r="DL1181" s="66"/>
      <c r="DM1181" s="66"/>
      <c r="DN1181" s="66"/>
      <c r="DO1181" s="66"/>
      <c r="DP1181" s="66"/>
      <c r="DQ1181" s="66"/>
      <c r="DR1181" s="66"/>
      <c r="DS1181" s="66"/>
      <c r="DT1181" s="66"/>
      <c r="DU1181" s="66"/>
      <c r="DV1181" s="66"/>
      <c r="DW1181" s="66"/>
      <c r="DX1181" s="66"/>
      <c r="DY1181" s="66"/>
      <c r="DZ1181" s="66"/>
      <c r="EA1181" s="66"/>
      <c r="EB1181" s="66"/>
      <c r="EC1181" s="66"/>
      <c r="ED1181" s="66"/>
      <c r="EE1181" s="66"/>
      <c r="EF1181" s="66"/>
      <c r="EG1181" s="66"/>
      <c r="EH1181" s="66"/>
      <c r="EI1181" s="66"/>
      <c r="EJ1181" s="66"/>
      <c r="EK1181" s="66"/>
      <c r="EL1181" s="66"/>
      <c r="EM1181" s="66"/>
      <c r="EN1181" s="66"/>
      <c r="EO1181" s="66"/>
      <c r="EP1181" s="66"/>
      <c r="EQ1181" s="66"/>
      <c r="ER1181" s="66"/>
      <c r="ES1181" s="66"/>
      <c r="ET1181" s="66"/>
      <c r="EU1181" s="66"/>
      <c r="EV1181" s="66"/>
      <c r="EW1181" s="66"/>
      <c r="EX1181" s="66"/>
      <c r="EY1181" s="66"/>
      <c r="EZ1181" s="66"/>
      <c r="FA1181" s="66"/>
      <c r="FB1181" s="66"/>
      <c r="FC1181" s="66"/>
      <c r="FD1181" s="66"/>
      <c r="FE1181" s="66"/>
      <c r="FF1181" s="66"/>
      <c r="FG1181" s="66"/>
      <c r="FH1181" s="66"/>
      <c r="FI1181" s="66"/>
      <c r="FJ1181" s="66"/>
      <c r="FK1181" s="66"/>
      <c r="FL1181" s="66"/>
      <c r="FM1181" s="66"/>
      <c r="FN1181" s="66"/>
      <c r="FO1181" s="66"/>
      <c r="FP1181" s="66"/>
      <c r="FQ1181" s="66"/>
      <c r="FR1181" s="66"/>
      <c r="FS1181" s="66"/>
      <c r="FT1181" s="66"/>
      <c r="FU1181" s="66"/>
      <c r="FV1181" s="66"/>
      <c r="FW1181" s="66"/>
      <c r="FX1181" s="66"/>
      <c r="FY1181" s="66"/>
      <c r="FZ1181" s="66"/>
      <c r="GA1181" s="66"/>
      <c r="GB1181" s="66"/>
      <c r="GC1181" s="66"/>
      <c r="GD1181" s="66"/>
      <c r="GE1181" s="66"/>
      <c r="GF1181" s="66"/>
    </row>
    <row r="1182" spans="1:188" s="79" customFormat="1" x14ac:dyDescent="0.25">
      <c r="A1182" s="152"/>
      <c r="B1182" s="152"/>
      <c r="C1182" s="239"/>
      <c r="D1182" s="239"/>
      <c r="E1182" s="154"/>
      <c r="F1182" s="155"/>
      <c r="G1182" s="155"/>
      <c r="H1182" s="155"/>
      <c r="I1182" s="155"/>
      <c r="J1182" s="245"/>
      <c r="K1182" s="89"/>
      <c r="L1182" s="93"/>
      <c r="M1182" s="89"/>
      <c r="N1182" s="89"/>
      <c r="O1182" s="89"/>
      <c r="P1182" s="89"/>
      <c r="Q1182" s="89"/>
      <c r="R1182" s="89"/>
      <c r="S1182" s="89"/>
      <c r="T1182" s="89"/>
      <c r="U1182" s="89"/>
      <c r="V1182" s="66"/>
      <c r="W1182" s="66"/>
      <c r="X1182" s="66"/>
      <c r="Y1182" s="66"/>
      <c r="Z1182" s="66"/>
      <c r="AA1182" s="66"/>
      <c r="AB1182" s="66"/>
      <c r="AC1182" s="66"/>
      <c r="AD1182" s="66"/>
      <c r="AE1182" s="66"/>
      <c r="AF1182" s="66"/>
      <c r="AG1182" s="66"/>
      <c r="AH1182" s="66"/>
      <c r="AI1182" s="66"/>
      <c r="AJ1182" s="66"/>
      <c r="AK1182" s="66"/>
      <c r="AL1182" s="66"/>
      <c r="AM1182" s="66"/>
      <c r="AN1182" s="66"/>
      <c r="AO1182" s="66"/>
      <c r="AP1182" s="66"/>
      <c r="AQ1182" s="66"/>
      <c r="AR1182" s="66"/>
      <c r="AS1182" s="66"/>
      <c r="AT1182" s="66"/>
      <c r="AU1182" s="66"/>
      <c r="AV1182" s="66"/>
      <c r="AW1182" s="66"/>
      <c r="AX1182" s="66"/>
      <c r="AY1182" s="66"/>
      <c r="AZ1182" s="66"/>
      <c r="BA1182" s="66"/>
      <c r="BB1182" s="66"/>
      <c r="BC1182" s="66"/>
      <c r="BD1182" s="66"/>
      <c r="BE1182" s="66"/>
      <c r="BF1182" s="66"/>
      <c r="BG1182" s="66"/>
      <c r="BH1182" s="66"/>
      <c r="BI1182" s="66"/>
      <c r="BJ1182" s="66"/>
      <c r="BK1182" s="66"/>
      <c r="BL1182" s="66"/>
      <c r="BM1182" s="66"/>
      <c r="BN1182" s="66"/>
      <c r="BO1182" s="66"/>
      <c r="BP1182" s="66"/>
      <c r="BQ1182" s="66"/>
      <c r="BR1182" s="66"/>
      <c r="BS1182" s="66"/>
      <c r="BT1182" s="66"/>
      <c r="BU1182" s="66"/>
      <c r="BV1182" s="66"/>
      <c r="BW1182" s="66"/>
      <c r="BX1182" s="66"/>
      <c r="BY1182" s="66"/>
      <c r="BZ1182" s="66"/>
      <c r="CA1182" s="66"/>
      <c r="CB1182" s="66"/>
      <c r="CC1182" s="66"/>
      <c r="CD1182" s="66"/>
      <c r="CE1182" s="66"/>
      <c r="CF1182" s="66"/>
      <c r="CG1182" s="66"/>
      <c r="CH1182" s="66"/>
      <c r="CI1182" s="66"/>
      <c r="CJ1182" s="66"/>
      <c r="CK1182" s="66"/>
      <c r="CL1182" s="66"/>
      <c r="CM1182" s="66"/>
      <c r="CN1182" s="66"/>
      <c r="CO1182" s="66"/>
      <c r="CP1182" s="66"/>
      <c r="CQ1182" s="66"/>
      <c r="CR1182" s="66"/>
      <c r="CS1182" s="66"/>
      <c r="CT1182" s="66"/>
      <c r="CU1182" s="66"/>
      <c r="CV1182" s="66"/>
      <c r="CW1182" s="66"/>
      <c r="CX1182" s="66"/>
      <c r="CY1182" s="66"/>
      <c r="CZ1182" s="66"/>
      <c r="DA1182" s="66"/>
      <c r="DB1182" s="66"/>
      <c r="DC1182" s="66"/>
      <c r="DD1182" s="66"/>
      <c r="DE1182" s="66"/>
      <c r="DF1182" s="66"/>
      <c r="DG1182" s="66"/>
      <c r="DH1182" s="66"/>
      <c r="DI1182" s="66"/>
      <c r="DJ1182" s="66"/>
      <c r="DK1182" s="66"/>
      <c r="DL1182" s="66"/>
      <c r="DM1182" s="66"/>
      <c r="DN1182" s="66"/>
      <c r="DO1182" s="66"/>
      <c r="DP1182" s="66"/>
      <c r="DQ1182" s="66"/>
      <c r="DR1182" s="66"/>
      <c r="DS1182" s="66"/>
      <c r="DT1182" s="66"/>
      <c r="DU1182" s="66"/>
      <c r="DV1182" s="66"/>
      <c r="DW1182" s="66"/>
      <c r="DX1182" s="66"/>
      <c r="DY1182" s="66"/>
      <c r="DZ1182" s="66"/>
      <c r="EA1182" s="66"/>
      <c r="EB1182" s="66"/>
      <c r="EC1182" s="66"/>
      <c r="ED1182" s="66"/>
      <c r="EE1182" s="66"/>
      <c r="EF1182" s="66"/>
      <c r="EG1182" s="66"/>
      <c r="EH1182" s="66"/>
      <c r="EI1182" s="66"/>
      <c r="EJ1182" s="66"/>
      <c r="EK1182" s="66"/>
      <c r="EL1182" s="66"/>
      <c r="EM1182" s="66"/>
      <c r="EN1182" s="66"/>
      <c r="EO1182" s="66"/>
      <c r="EP1182" s="66"/>
      <c r="EQ1182" s="66"/>
      <c r="ER1182" s="66"/>
      <c r="ES1182" s="66"/>
      <c r="ET1182" s="66"/>
      <c r="EU1182" s="66"/>
      <c r="EV1182" s="66"/>
      <c r="EW1182" s="66"/>
      <c r="EX1182" s="66"/>
      <c r="EY1182" s="66"/>
      <c r="EZ1182" s="66"/>
      <c r="FA1182" s="66"/>
      <c r="FB1182" s="66"/>
      <c r="FC1182" s="66"/>
      <c r="FD1182" s="66"/>
      <c r="FE1182" s="66"/>
      <c r="FF1182" s="66"/>
      <c r="FG1182" s="66"/>
      <c r="FH1182" s="66"/>
      <c r="FI1182" s="66"/>
      <c r="FJ1182" s="66"/>
      <c r="FK1182" s="66"/>
      <c r="FL1182" s="66"/>
      <c r="FM1182" s="66"/>
      <c r="FN1182" s="66"/>
      <c r="FO1182" s="66"/>
      <c r="FP1182" s="66"/>
      <c r="FQ1182" s="66"/>
      <c r="FR1182" s="66"/>
      <c r="FS1182" s="66"/>
      <c r="FT1182" s="66"/>
      <c r="FU1182" s="66"/>
      <c r="FV1182" s="66"/>
      <c r="FW1182" s="66"/>
      <c r="FX1182" s="66"/>
      <c r="FY1182" s="66"/>
      <c r="FZ1182" s="66"/>
      <c r="GA1182" s="66"/>
      <c r="GB1182" s="66"/>
      <c r="GC1182" s="66"/>
      <c r="GD1182" s="66"/>
      <c r="GE1182" s="66"/>
      <c r="GF1182" s="66"/>
    </row>
    <row r="1183" spans="1:188" s="79" customFormat="1" x14ac:dyDescent="0.25">
      <c r="A1183" s="152"/>
      <c r="B1183" s="152"/>
      <c r="C1183" s="239"/>
      <c r="D1183" s="239"/>
      <c r="E1183" s="238"/>
      <c r="F1183" s="370"/>
      <c r="G1183" s="370"/>
      <c r="H1183" s="370"/>
      <c r="I1183" s="370"/>
      <c r="J1183" s="245"/>
      <c r="K1183" s="89"/>
      <c r="L1183" s="93"/>
      <c r="M1183" s="89"/>
      <c r="N1183" s="89"/>
      <c r="O1183" s="89"/>
      <c r="P1183" s="89"/>
      <c r="Q1183" s="89"/>
      <c r="R1183" s="89"/>
      <c r="S1183" s="89"/>
      <c r="T1183" s="89"/>
      <c r="U1183" s="89"/>
      <c r="V1183" s="66"/>
      <c r="W1183" s="66"/>
      <c r="X1183" s="66"/>
      <c r="Y1183" s="66"/>
      <c r="Z1183" s="66"/>
      <c r="AA1183" s="66"/>
      <c r="AB1183" s="66"/>
      <c r="AC1183" s="66"/>
      <c r="AD1183" s="66"/>
      <c r="AE1183" s="66"/>
      <c r="AF1183" s="66"/>
      <c r="AG1183" s="66"/>
      <c r="AH1183" s="66"/>
      <c r="AI1183" s="66"/>
      <c r="AJ1183" s="66"/>
      <c r="AK1183" s="66"/>
      <c r="AL1183" s="66"/>
      <c r="AM1183" s="66"/>
      <c r="AN1183" s="66"/>
      <c r="AO1183" s="66"/>
      <c r="AP1183" s="66"/>
      <c r="AQ1183" s="66"/>
      <c r="AR1183" s="66"/>
      <c r="AS1183" s="66"/>
      <c r="AT1183" s="66"/>
      <c r="AU1183" s="66"/>
      <c r="AV1183" s="66"/>
      <c r="AW1183" s="66"/>
      <c r="AX1183" s="66"/>
      <c r="AY1183" s="66"/>
      <c r="AZ1183" s="66"/>
      <c r="BA1183" s="66"/>
      <c r="BB1183" s="66"/>
      <c r="BC1183" s="66"/>
      <c r="BD1183" s="66"/>
      <c r="BE1183" s="66"/>
      <c r="BF1183" s="66"/>
      <c r="BG1183" s="66"/>
      <c r="BH1183" s="66"/>
      <c r="BI1183" s="66"/>
      <c r="BJ1183" s="66"/>
      <c r="BK1183" s="66"/>
      <c r="BL1183" s="66"/>
      <c r="BM1183" s="66"/>
      <c r="BN1183" s="66"/>
      <c r="BO1183" s="66"/>
      <c r="BP1183" s="66"/>
      <c r="BQ1183" s="66"/>
      <c r="BR1183" s="66"/>
      <c r="BS1183" s="66"/>
      <c r="BT1183" s="66"/>
      <c r="BU1183" s="66"/>
      <c r="BV1183" s="66"/>
      <c r="BW1183" s="66"/>
      <c r="BX1183" s="66"/>
      <c r="BY1183" s="66"/>
      <c r="BZ1183" s="66"/>
      <c r="CA1183" s="66"/>
      <c r="CB1183" s="66"/>
      <c r="CC1183" s="66"/>
      <c r="CD1183" s="66"/>
      <c r="CE1183" s="66"/>
      <c r="CF1183" s="66"/>
      <c r="CG1183" s="66"/>
      <c r="CH1183" s="66"/>
      <c r="CI1183" s="66"/>
      <c r="CJ1183" s="66"/>
      <c r="CK1183" s="66"/>
      <c r="CL1183" s="66"/>
      <c r="CM1183" s="66"/>
      <c r="CN1183" s="66"/>
      <c r="CO1183" s="66"/>
      <c r="CP1183" s="66"/>
      <c r="CQ1183" s="66"/>
      <c r="CR1183" s="66"/>
      <c r="CS1183" s="66"/>
      <c r="CT1183" s="66"/>
      <c r="CU1183" s="66"/>
      <c r="CV1183" s="66"/>
      <c r="CW1183" s="66"/>
      <c r="CX1183" s="66"/>
      <c r="CY1183" s="66"/>
      <c r="CZ1183" s="66"/>
      <c r="DA1183" s="66"/>
      <c r="DB1183" s="66"/>
      <c r="DC1183" s="66"/>
      <c r="DD1183" s="66"/>
      <c r="DE1183" s="66"/>
      <c r="DF1183" s="66"/>
      <c r="DG1183" s="66"/>
      <c r="DH1183" s="66"/>
      <c r="DI1183" s="66"/>
      <c r="DJ1183" s="66"/>
      <c r="DK1183" s="66"/>
      <c r="DL1183" s="66"/>
      <c r="DM1183" s="66"/>
      <c r="DN1183" s="66"/>
      <c r="DO1183" s="66"/>
      <c r="DP1183" s="66"/>
      <c r="DQ1183" s="66"/>
      <c r="DR1183" s="66"/>
      <c r="DS1183" s="66"/>
      <c r="DT1183" s="66"/>
      <c r="DU1183" s="66"/>
      <c r="DV1183" s="66"/>
      <c r="DW1183" s="66"/>
      <c r="DX1183" s="66"/>
      <c r="DY1183" s="66"/>
      <c r="DZ1183" s="66"/>
      <c r="EA1183" s="66"/>
      <c r="EB1183" s="66"/>
      <c r="EC1183" s="66"/>
      <c r="ED1183" s="66"/>
      <c r="EE1183" s="66"/>
      <c r="EF1183" s="66"/>
      <c r="EG1183" s="66"/>
      <c r="EH1183" s="66"/>
      <c r="EI1183" s="66"/>
      <c r="EJ1183" s="66"/>
      <c r="EK1183" s="66"/>
      <c r="EL1183" s="66"/>
      <c r="EM1183" s="66"/>
      <c r="EN1183" s="66"/>
      <c r="EO1183" s="66"/>
      <c r="EP1183" s="66"/>
      <c r="EQ1183" s="66"/>
      <c r="ER1183" s="66"/>
      <c r="ES1183" s="66"/>
      <c r="ET1183" s="66"/>
      <c r="EU1183" s="66"/>
      <c r="EV1183" s="66"/>
      <c r="EW1183" s="66"/>
      <c r="EX1183" s="66"/>
      <c r="EY1183" s="66"/>
      <c r="EZ1183" s="66"/>
      <c r="FA1183" s="66"/>
      <c r="FB1183" s="66"/>
      <c r="FC1183" s="66"/>
      <c r="FD1183" s="66"/>
      <c r="FE1183" s="66"/>
      <c r="FF1183" s="66"/>
      <c r="FG1183" s="66"/>
      <c r="FH1183" s="66"/>
      <c r="FI1183" s="66"/>
      <c r="FJ1183" s="66"/>
      <c r="FK1183" s="66"/>
      <c r="FL1183" s="66"/>
      <c r="FM1183" s="66"/>
      <c r="FN1183" s="66"/>
      <c r="FO1183" s="66"/>
      <c r="FP1183" s="66"/>
      <c r="FQ1183" s="66"/>
      <c r="FR1183" s="66"/>
      <c r="FS1183" s="66"/>
      <c r="FT1183" s="66"/>
      <c r="FU1183" s="66"/>
      <c r="FV1183" s="66"/>
      <c r="FW1183" s="66"/>
      <c r="FX1183" s="66"/>
      <c r="FY1183" s="66"/>
      <c r="FZ1183" s="66"/>
      <c r="GA1183" s="66"/>
      <c r="GB1183" s="66"/>
      <c r="GC1183" s="66"/>
      <c r="GD1183" s="66"/>
      <c r="GE1183" s="66"/>
      <c r="GF1183" s="66"/>
    </row>
    <row r="1184" spans="1:188" s="79" customFormat="1" x14ac:dyDescent="0.25">
      <c r="A1184" s="152"/>
      <c r="B1184" s="152"/>
      <c r="C1184" s="239"/>
      <c r="D1184" s="239"/>
      <c r="E1184" s="238"/>
      <c r="F1184" s="370"/>
      <c r="G1184" s="370"/>
      <c r="H1184" s="370"/>
      <c r="I1184" s="370"/>
      <c r="J1184" s="245"/>
      <c r="K1184" s="89"/>
      <c r="L1184" s="93"/>
      <c r="M1184" s="89"/>
      <c r="N1184" s="89"/>
      <c r="O1184" s="89"/>
      <c r="P1184" s="89"/>
      <c r="Q1184" s="89"/>
      <c r="R1184" s="89"/>
      <c r="S1184" s="89"/>
      <c r="T1184" s="89"/>
      <c r="U1184" s="89"/>
      <c r="V1184" s="66"/>
      <c r="W1184" s="66"/>
      <c r="X1184" s="66"/>
      <c r="Y1184" s="66"/>
      <c r="Z1184" s="66"/>
      <c r="AA1184" s="66"/>
      <c r="AB1184" s="66"/>
      <c r="AC1184" s="66"/>
      <c r="AD1184" s="66"/>
      <c r="AE1184" s="66"/>
      <c r="AF1184" s="66"/>
      <c r="AG1184" s="66"/>
      <c r="AH1184" s="66"/>
      <c r="AI1184" s="66"/>
      <c r="AJ1184" s="66"/>
      <c r="AK1184" s="66"/>
      <c r="AL1184" s="66"/>
      <c r="AM1184" s="66"/>
      <c r="AN1184" s="66"/>
      <c r="AO1184" s="66"/>
      <c r="AP1184" s="66"/>
      <c r="AQ1184" s="66"/>
      <c r="AR1184" s="66"/>
      <c r="AS1184" s="66"/>
      <c r="AT1184" s="66"/>
      <c r="AU1184" s="66"/>
      <c r="AV1184" s="66"/>
      <c r="AW1184" s="66"/>
      <c r="AX1184" s="66"/>
      <c r="AY1184" s="66"/>
      <c r="AZ1184" s="66"/>
      <c r="BA1184" s="66"/>
      <c r="BB1184" s="66"/>
      <c r="BC1184" s="66"/>
      <c r="BD1184" s="66"/>
      <c r="BE1184" s="66"/>
      <c r="BF1184" s="66"/>
      <c r="BG1184" s="66"/>
      <c r="BH1184" s="66"/>
      <c r="BI1184" s="66"/>
      <c r="BJ1184" s="66"/>
      <c r="BK1184" s="66"/>
      <c r="BL1184" s="66"/>
      <c r="BM1184" s="66"/>
      <c r="BN1184" s="66"/>
      <c r="BO1184" s="66"/>
      <c r="BP1184" s="66"/>
      <c r="BQ1184" s="66"/>
      <c r="BR1184" s="66"/>
      <c r="BS1184" s="66"/>
      <c r="BT1184" s="66"/>
      <c r="BU1184" s="66"/>
      <c r="BV1184" s="66"/>
      <c r="BW1184" s="66"/>
      <c r="BX1184" s="66"/>
      <c r="BY1184" s="66"/>
      <c r="BZ1184" s="66"/>
      <c r="CA1184" s="66"/>
      <c r="CB1184" s="66"/>
      <c r="CC1184" s="66"/>
      <c r="CD1184" s="66"/>
      <c r="CE1184" s="66"/>
      <c r="CF1184" s="66"/>
      <c r="CG1184" s="66"/>
      <c r="CH1184" s="66"/>
      <c r="CI1184" s="66"/>
      <c r="CJ1184" s="66"/>
      <c r="CK1184" s="66"/>
      <c r="CL1184" s="66"/>
      <c r="CM1184" s="66"/>
      <c r="CN1184" s="66"/>
      <c r="CO1184" s="66"/>
      <c r="CP1184" s="66"/>
      <c r="CQ1184" s="66"/>
      <c r="CR1184" s="66"/>
      <c r="CS1184" s="66"/>
      <c r="CT1184" s="66"/>
      <c r="CU1184" s="66"/>
      <c r="CV1184" s="66"/>
      <c r="CW1184" s="66"/>
      <c r="CX1184" s="66"/>
      <c r="CY1184" s="66"/>
      <c r="CZ1184" s="66"/>
      <c r="DA1184" s="66"/>
      <c r="DB1184" s="66"/>
      <c r="DC1184" s="66"/>
      <c r="DD1184" s="66"/>
      <c r="DE1184" s="66"/>
      <c r="DF1184" s="66"/>
      <c r="DG1184" s="66"/>
      <c r="DH1184" s="66"/>
      <c r="DI1184" s="66"/>
      <c r="DJ1184" s="66"/>
      <c r="DK1184" s="66"/>
      <c r="DL1184" s="66"/>
      <c r="DM1184" s="66"/>
      <c r="DN1184" s="66"/>
      <c r="DO1184" s="66"/>
      <c r="DP1184" s="66"/>
      <c r="DQ1184" s="66"/>
      <c r="DR1184" s="66"/>
      <c r="DS1184" s="66"/>
      <c r="DT1184" s="66"/>
      <c r="DU1184" s="66"/>
      <c r="DV1184" s="66"/>
      <c r="DW1184" s="66"/>
      <c r="DX1184" s="66"/>
      <c r="DY1184" s="66"/>
      <c r="DZ1184" s="66"/>
      <c r="EA1184" s="66"/>
      <c r="EB1184" s="66"/>
      <c r="EC1184" s="66"/>
      <c r="ED1184" s="66"/>
      <c r="EE1184" s="66"/>
      <c r="EF1184" s="66"/>
      <c r="EG1184" s="66"/>
      <c r="EH1184" s="66"/>
      <c r="EI1184" s="66"/>
      <c r="EJ1184" s="66"/>
      <c r="EK1184" s="66"/>
      <c r="EL1184" s="66"/>
      <c r="EM1184" s="66"/>
      <c r="EN1184" s="66"/>
      <c r="EO1184" s="66"/>
      <c r="EP1184" s="66"/>
      <c r="EQ1184" s="66"/>
      <c r="ER1184" s="66"/>
      <c r="ES1184" s="66"/>
      <c r="ET1184" s="66"/>
      <c r="EU1184" s="66"/>
      <c r="EV1184" s="66"/>
      <c r="EW1184" s="66"/>
      <c r="EX1184" s="66"/>
      <c r="EY1184" s="66"/>
      <c r="EZ1184" s="66"/>
      <c r="FA1184" s="66"/>
      <c r="FB1184" s="66"/>
      <c r="FC1184" s="66"/>
      <c r="FD1184" s="66"/>
      <c r="FE1184" s="66"/>
      <c r="FF1184" s="66"/>
      <c r="FG1184" s="66"/>
      <c r="FH1184" s="66"/>
      <c r="FI1184" s="66"/>
      <c r="FJ1184" s="66"/>
      <c r="FK1184" s="66"/>
      <c r="FL1184" s="66"/>
      <c r="FM1184" s="66"/>
      <c r="FN1184" s="66"/>
      <c r="FO1184" s="66"/>
      <c r="FP1184" s="66"/>
      <c r="FQ1184" s="66"/>
      <c r="FR1184" s="66"/>
      <c r="FS1184" s="66"/>
      <c r="FT1184" s="66"/>
      <c r="FU1184" s="66"/>
      <c r="FV1184" s="66"/>
      <c r="FW1184" s="66"/>
      <c r="FX1184" s="66"/>
      <c r="FY1184" s="66"/>
      <c r="FZ1184" s="66"/>
      <c r="GA1184" s="66"/>
      <c r="GB1184" s="66"/>
      <c r="GC1184" s="66"/>
      <c r="GD1184" s="66"/>
      <c r="GE1184" s="66"/>
      <c r="GF1184" s="66"/>
    </row>
    <row r="1185" spans="1:188" s="79" customFormat="1" x14ac:dyDescent="0.25">
      <c r="A1185" s="152"/>
      <c r="B1185" s="152"/>
      <c r="C1185" s="239"/>
      <c r="D1185" s="239"/>
      <c r="E1185" s="238"/>
      <c r="F1185" s="370"/>
      <c r="G1185" s="370"/>
      <c r="H1185" s="370"/>
      <c r="I1185" s="370"/>
      <c r="J1185" s="245"/>
      <c r="K1185" s="89"/>
      <c r="L1185" s="93"/>
      <c r="M1185" s="89"/>
      <c r="N1185" s="89"/>
      <c r="O1185" s="89"/>
      <c r="P1185" s="89"/>
      <c r="Q1185" s="89"/>
      <c r="R1185" s="89"/>
      <c r="S1185" s="89"/>
      <c r="T1185" s="89"/>
      <c r="U1185" s="89"/>
      <c r="V1185" s="66"/>
      <c r="W1185" s="66"/>
      <c r="X1185" s="66"/>
      <c r="Y1185" s="66"/>
      <c r="Z1185" s="66"/>
      <c r="AA1185" s="66"/>
      <c r="AB1185" s="66"/>
      <c r="AC1185" s="66"/>
      <c r="AD1185" s="66"/>
      <c r="AE1185" s="66"/>
      <c r="AF1185" s="66"/>
      <c r="AG1185" s="66"/>
      <c r="AH1185" s="66"/>
      <c r="AI1185" s="66"/>
      <c r="AJ1185" s="66"/>
      <c r="AK1185" s="66"/>
      <c r="AL1185" s="66"/>
      <c r="AM1185" s="66"/>
      <c r="AN1185" s="66"/>
      <c r="AO1185" s="66"/>
      <c r="AP1185" s="66"/>
      <c r="AQ1185" s="66"/>
      <c r="AR1185" s="66"/>
      <c r="AS1185" s="66"/>
      <c r="AT1185" s="66"/>
      <c r="AU1185" s="66"/>
      <c r="AV1185" s="66"/>
      <c r="AW1185" s="66"/>
      <c r="AX1185" s="66"/>
      <c r="AY1185" s="66"/>
      <c r="AZ1185" s="66"/>
      <c r="BA1185" s="66"/>
      <c r="BB1185" s="66"/>
      <c r="BC1185" s="66"/>
      <c r="BD1185" s="66"/>
      <c r="BE1185" s="66"/>
      <c r="BF1185" s="66"/>
      <c r="BG1185" s="66"/>
      <c r="BH1185" s="66"/>
      <c r="BI1185" s="66"/>
      <c r="BJ1185" s="66"/>
      <c r="BK1185" s="66"/>
      <c r="BL1185" s="66"/>
      <c r="BM1185" s="66"/>
      <c r="BN1185" s="66"/>
      <c r="BO1185" s="66"/>
      <c r="BP1185" s="66"/>
      <c r="BQ1185" s="66"/>
      <c r="BR1185" s="66"/>
      <c r="BS1185" s="66"/>
      <c r="BT1185" s="66"/>
      <c r="BU1185" s="66"/>
      <c r="BV1185" s="66"/>
      <c r="BW1185" s="66"/>
      <c r="BX1185" s="66"/>
      <c r="BY1185" s="66"/>
      <c r="BZ1185" s="66"/>
      <c r="CA1185" s="66"/>
      <c r="CB1185" s="66"/>
      <c r="CC1185" s="66"/>
      <c r="CD1185" s="66"/>
      <c r="CE1185" s="66"/>
      <c r="CF1185" s="66"/>
      <c r="CG1185" s="66"/>
      <c r="CH1185" s="66"/>
      <c r="CI1185" s="66"/>
      <c r="CJ1185" s="66"/>
      <c r="CK1185" s="66"/>
      <c r="CL1185" s="66"/>
      <c r="CM1185" s="66"/>
      <c r="CN1185" s="66"/>
      <c r="CO1185" s="66"/>
      <c r="CP1185" s="66"/>
      <c r="CQ1185" s="66"/>
      <c r="CR1185" s="66"/>
      <c r="CS1185" s="66"/>
      <c r="CT1185" s="66"/>
      <c r="CU1185" s="66"/>
      <c r="CV1185" s="66"/>
      <c r="CW1185" s="66"/>
      <c r="CX1185" s="66"/>
      <c r="CY1185" s="66"/>
      <c r="CZ1185" s="66"/>
      <c r="DA1185" s="66"/>
      <c r="DB1185" s="66"/>
      <c r="DC1185" s="66"/>
      <c r="DD1185" s="66"/>
      <c r="DE1185" s="66"/>
      <c r="DF1185" s="66"/>
      <c r="DG1185" s="66"/>
      <c r="DH1185" s="66"/>
      <c r="DI1185" s="66"/>
      <c r="DJ1185" s="66"/>
      <c r="DK1185" s="66"/>
      <c r="DL1185" s="66"/>
      <c r="DM1185" s="66"/>
      <c r="DN1185" s="66"/>
      <c r="DO1185" s="66"/>
      <c r="DP1185" s="66"/>
      <c r="DQ1185" s="66"/>
      <c r="DR1185" s="66"/>
      <c r="DS1185" s="66"/>
      <c r="DT1185" s="66"/>
      <c r="DU1185" s="66"/>
      <c r="DV1185" s="66"/>
      <c r="DW1185" s="66"/>
      <c r="DX1185" s="66"/>
      <c r="DY1185" s="66"/>
      <c r="DZ1185" s="66"/>
      <c r="EA1185" s="66"/>
      <c r="EB1185" s="66"/>
      <c r="EC1185" s="66"/>
      <c r="ED1185" s="66"/>
      <c r="EE1185" s="66"/>
      <c r="EF1185" s="66"/>
      <c r="EG1185" s="66"/>
      <c r="EH1185" s="66"/>
      <c r="EI1185" s="66"/>
      <c r="EJ1185" s="66"/>
      <c r="EK1185" s="66"/>
      <c r="EL1185" s="66"/>
      <c r="EM1185" s="66"/>
      <c r="EN1185" s="66"/>
      <c r="EO1185" s="66"/>
      <c r="EP1185" s="66"/>
      <c r="EQ1185" s="66"/>
      <c r="ER1185" s="66"/>
      <c r="ES1185" s="66"/>
      <c r="ET1185" s="66"/>
      <c r="EU1185" s="66"/>
      <c r="EV1185" s="66"/>
      <c r="EW1185" s="66"/>
      <c r="EX1185" s="66"/>
      <c r="EY1185" s="66"/>
      <c r="EZ1185" s="66"/>
      <c r="FA1185" s="66"/>
      <c r="FB1185" s="66"/>
      <c r="FC1185" s="66"/>
      <c r="FD1185" s="66"/>
      <c r="FE1185" s="66"/>
      <c r="FF1185" s="66"/>
      <c r="FG1185" s="66"/>
      <c r="FH1185" s="66"/>
      <c r="FI1185" s="66"/>
      <c r="FJ1185" s="66"/>
      <c r="FK1185" s="66"/>
      <c r="FL1185" s="66"/>
      <c r="FM1185" s="66"/>
      <c r="FN1185" s="66"/>
      <c r="FO1185" s="66"/>
      <c r="FP1185" s="66"/>
      <c r="FQ1185" s="66"/>
      <c r="FR1185" s="66"/>
      <c r="FS1185" s="66"/>
      <c r="FT1185" s="66"/>
      <c r="FU1185" s="66"/>
      <c r="FV1185" s="66"/>
      <c r="FW1185" s="66"/>
      <c r="FX1185" s="66"/>
      <c r="FY1185" s="66"/>
      <c r="FZ1185" s="66"/>
      <c r="GA1185" s="66"/>
      <c r="GB1185" s="66"/>
      <c r="GC1185" s="66"/>
      <c r="GD1185" s="66"/>
      <c r="GE1185" s="66"/>
      <c r="GF1185" s="66"/>
    </row>
    <row r="1186" spans="1:188" s="79" customFormat="1" x14ac:dyDescent="0.25">
      <c r="A1186" s="152"/>
      <c r="B1186" s="152"/>
      <c r="C1186" s="239"/>
      <c r="D1186" s="239"/>
      <c r="E1186" s="154"/>
      <c r="F1186" s="370"/>
      <c r="G1186" s="370"/>
      <c r="H1186" s="370"/>
      <c r="I1186" s="370"/>
      <c r="J1186" s="245"/>
      <c r="K1186" s="89"/>
      <c r="L1186" s="93"/>
      <c r="M1186" s="89"/>
      <c r="N1186" s="89"/>
      <c r="O1186" s="89"/>
      <c r="P1186" s="89"/>
      <c r="Q1186" s="89"/>
      <c r="R1186" s="89"/>
      <c r="S1186" s="89"/>
      <c r="T1186" s="89"/>
      <c r="U1186" s="89"/>
      <c r="V1186" s="66"/>
      <c r="W1186" s="66"/>
      <c r="X1186" s="66"/>
      <c r="Y1186" s="66"/>
      <c r="Z1186" s="66"/>
      <c r="AA1186" s="66"/>
      <c r="AB1186" s="66"/>
      <c r="AC1186" s="66"/>
      <c r="AD1186" s="66"/>
      <c r="AE1186" s="66"/>
      <c r="AF1186" s="66"/>
      <c r="AG1186" s="66"/>
      <c r="AH1186" s="66"/>
      <c r="AI1186" s="66"/>
      <c r="AJ1186" s="66"/>
      <c r="AK1186" s="66"/>
      <c r="AL1186" s="66"/>
      <c r="AM1186" s="66"/>
      <c r="AN1186" s="66"/>
      <c r="AO1186" s="66"/>
      <c r="AP1186" s="66"/>
      <c r="AQ1186" s="66"/>
      <c r="AR1186" s="66"/>
      <c r="AS1186" s="66"/>
      <c r="AT1186" s="66"/>
      <c r="AU1186" s="66"/>
      <c r="AV1186" s="66"/>
      <c r="AW1186" s="66"/>
      <c r="AX1186" s="66"/>
      <c r="AY1186" s="66"/>
      <c r="AZ1186" s="66"/>
      <c r="BA1186" s="66"/>
      <c r="BB1186" s="66"/>
      <c r="BC1186" s="66"/>
      <c r="BD1186" s="66"/>
      <c r="BE1186" s="66"/>
      <c r="BF1186" s="66"/>
      <c r="BG1186" s="66"/>
      <c r="BH1186" s="66"/>
      <c r="BI1186" s="66"/>
      <c r="BJ1186" s="66"/>
      <c r="BK1186" s="66"/>
      <c r="BL1186" s="66"/>
      <c r="BM1186" s="66"/>
      <c r="BN1186" s="66"/>
      <c r="BO1186" s="66"/>
      <c r="BP1186" s="66"/>
      <c r="BQ1186" s="66"/>
      <c r="BR1186" s="66"/>
      <c r="BS1186" s="66"/>
      <c r="BT1186" s="66"/>
      <c r="BU1186" s="66"/>
      <c r="BV1186" s="66"/>
      <c r="BW1186" s="66"/>
      <c r="BX1186" s="66"/>
      <c r="BY1186" s="66"/>
      <c r="BZ1186" s="66"/>
      <c r="CA1186" s="66"/>
      <c r="CB1186" s="66"/>
      <c r="CC1186" s="66"/>
      <c r="CD1186" s="66"/>
      <c r="CE1186" s="66"/>
      <c r="CF1186" s="66"/>
      <c r="CG1186" s="66"/>
      <c r="CH1186" s="66"/>
      <c r="CI1186" s="66"/>
      <c r="CJ1186" s="66"/>
      <c r="CK1186" s="66"/>
      <c r="CL1186" s="66"/>
      <c r="CM1186" s="66"/>
      <c r="CN1186" s="66"/>
      <c r="CO1186" s="66"/>
      <c r="CP1186" s="66"/>
      <c r="CQ1186" s="66"/>
      <c r="CR1186" s="66"/>
      <c r="CS1186" s="66"/>
      <c r="CT1186" s="66"/>
      <c r="CU1186" s="66"/>
      <c r="CV1186" s="66"/>
      <c r="CW1186" s="66"/>
      <c r="CX1186" s="66"/>
      <c r="CY1186" s="66"/>
      <c r="CZ1186" s="66"/>
      <c r="DA1186" s="66"/>
      <c r="DB1186" s="66"/>
      <c r="DC1186" s="66"/>
      <c r="DD1186" s="66"/>
      <c r="DE1186" s="66"/>
      <c r="DF1186" s="66"/>
      <c r="DG1186" s="66"/>
      <c r="DH1186" s="66"/>
      <c r="DI1186" s="66"/>
      <c r="DJ1186" s="66"/>
      <c r="DK1186" s="66"/>
      <c r="DL1186" s="66"/>
      <c r="DM1186" s="66"/>
      <c r="DN1186" s="66"/>
      <c r="DO1186" s="66"/>
      <c r="DP1186" s="66"/>
      <c r="DQ1186" s="66"/>
      <c r="DR1186" s="66"/>
      <c r="DS1186" s="66"/>
      <c r="DT1186" s="66"/>
      <c r="DU1186" s="66"/>
      <c r="DV1186" s="66"/>
      <c r="DW1186" s="66"/>
      <c r="DX1186" s="66"/>
      <c r="DY1186" s="66"/>
      <c r="DZ1186" s="66"/>
      <c r="EA1186" s="66"/>
      <c r="EB1186" s="66"/>
      <c r="EC1186" s="66"/>
      <c r="ED1186" s="66"/>
      <c r="EE1186" s="66"/>
      <c r="EF1186" s="66"/>
      <c r="EG1186" s="66"/>
      <c r="EH1186" s="66"/>
      <c r="EI1186" s="66"/>
      <c r="EJ1186" s="66"/>
      <c r="EK1186" s="66"/>
      <c r="EL1186" s="66"/>
      <c r="EM1186" s="66"/>
      <c r="EN1186" s="66"/>
      <c r="EO1186" s="66"/>
      <c r="EP1186" s="66"/>
      <c r="EQ1186" s="66"/>
      <c r="ER1186" s="66"/>
      <c r="ES1186" s="66"/>
      <c r="ET1186" s="66"/>
      <c r="EU1186" s="66"/>
      <c r="EV1186" s="66"/>
      <c r="EW1186" s="66"/>
      <c r="EX1186" s="66"/>
      <c r="EY1186" s="66"/>
      <c r="EZ1186" s="66"/>
      <c r="FA1186" s="66"/>
      <c r="FB1186" s="66"/>
      <c r="FC1186" s="66"/>
      <c r="FD1186" s="66"/>
      <c r="FE1186" s="66"/>
      <c r="FF1186" s="66"/>
      <c r="FG1186" s="66"/>
      <c r="FH1186" s="66"/>
      <c r="FI1186" s="66"/>
      <c r="FJ1186" s="66"/>
      <c r="FK1186" s="66"/>
      <c r="FL1186" s="66"/>
      <c r="FM1186" s="66"/>
      <c r="FN1186" s="66"/>
      <c r="FO1186" s="66"/>
      <c r="FP1186" s="66"/>
      <c r="FQ1186" s="66"/>
      <c r="FR1186" s="66"/>
      <c r="FS1186" s="66"/>
      <c r="FT1186" s="66"/>
      <c r="FU1186" s="66"/>
      <c r="FV1186" s="66"/>
      <c r="FW1186" s="66"/>
      <c r="FX1186" s="66"/>
      <c r="FY1186" s="66"/>
      <c r="FZ1186" s="66"/>
      <c r="GA1186" s="66"/>
      <c r="GB1186" s="66"/>
      <c r="GC1186" s="66"/>
      <c r="GD1186" s="66"/>
      <c r="GE1186" s="66"/>
      <c r="GF1186" s="66"/>
    </row>
    <row r="1187" spans="1:188" s="70" customFormat="1" x14ac:dyDescent="0.25">
      <c r="A1187" s="152"/>
      <c r="B1187" s="152"/>
      <c r="C1187" s="239"/>
      <c r="D1187" s="239"/>
      <c r="E1187" s="238"/>
      <c r="F1187" s="370"/>
      <c r="G1187" s="370"/>
      <c r="H1187" s="370"/>
      <c r="I1187" s="370"/>
      <c r="J1187" s="245"/>
      <c r="K1187" s="93"/>
      <c r="L1187" s="93"/>
      <c r="M1187" s="89"/>
      <c r="N1187" s="89"/>
      <c r="O1187" s="89"/>
      <c r="P1187" s="89"/>
      <c r="Q1187" s="89"/>
      <c r="R1187" s="89"/>
      <c r="S1187" s="89"/>
      <c r="T1187" s="89"/>
      <c r="U1187" s="89"/>
      <c r="V1187" s="66"/>
      <c r="W1187" s="66"/>
      <c r="X1187" s="66"/>
      <c r="Y1187" s="66"/>
      <c r="Z1187" s="66"/>
      <c r="AA1187" s="66"/>
      <c r="AB1187" s="66"/>
      <c r="AC1187" s="66"/>
      <c r="AD1187" s="66"/>
      <c r="AE1187" s="66"/>
      <c r="AF1187" s="66"/>
      <c r="AG1187" s="66"/>
      <c r="AH1187" s="66"/>
      <c r="AI1187" s="66"/>
      <c r="AJ1187" s="66"/>
      <c r="AK1187" s="66"/>
      <c r="AL1187" s="66"/>
      <c r="AM1187" s="66"/>
      <c r="AN1187" s="66"/>
      <c r="AO1187" s="66"/>
      <c r="AP1187" s="66"/>
      <c r="AQ1187" s="66"/>
      <c r="AR1187" s="66"/>
      <c r="AS1187" s="66"/>
      <c r="AT1187" s="66"/>
      <c r="AU1187" s="66"/>
      <c r="AV1187" s="66"/>
      <c r="AW1187" s="66"/>
      <c r="AX1187" s="66"/>
      <c r="AY1187" s="66"/>
      <c r="AZ1187" s="66"/>
      <c r="BA1187" s="66"/>
      <c r="BB1187" s="66"/>
      <c r="BC1187" s="66"/>
      <c r="BD1187" s="66"/>
      <c r="BE1187" s="66"/>
      <c r="BF1187" s="66"/>
      <c r="BG1187" s="66"/>
      <c r="BH1187" s="66"/>
      <c r="BI1187" s="66"/>
      <c r="BJ1187" s="66"/>
      <c r="BK1187" s="66"/>
      <c r="BL1187" s="66"/>
      <c r="BM1187" s="66"/>
      <c r="BN1187" s="66"/>
      <c r="BO1187" s="66"/>
      <c r="BP1187" s="66"/>
      <c r="BQ1187" s="66"/>
      <c r="BR1187" s="66"/>
      <c r="BS1187" s="66"/>
      <c r="BT1187" s="66"/>
      <c r="BU1187" s="66"/>
      <c r="BV1187" s="66"/>
      <c r="BW1187" s="66"/>
      <c r="BX1187" s="66"/>
      <c r="BY1187" s="66"/>
      <c r="BZ1187" s="66"/>
      <c r="CA1187" s="66"/>
      <c r="CB1187" s="66"/>
      <c r="CC1187" s="66"/>
      <c r="CD1187" s="66"/>
      <c r="CE1187" s="66"/>
      <c r="CF1187" s="66"/>
      <c r="CG1187" s="66"/>
      <c r="CH1187" s="66"/>
      <c r="CI1187" s="66"/>
      <c r="CJ1187" s="66"/>
      <c r="CK1187" s="66"/>
      <c r="CL1187" s="66"/>
      <c r="CM1187" s="66"/>
      <c r="CN1187" s="66"/>
      <c r="CO1187" s="66"/>
      <c r="CP1187" s="66"/>
      <c r="CQ1187" s="66"/>
      <c r="CR1187" s="66"/>
      <c r="CS1187" s="66"/>
      <c r="CT1187" s="66"/>
      <c r="CU1187" s="66"/>
      <c r="CV1187" s="66"/>
      <c r="CW1187" s="66"/>
      <c r="CX1187" s="66"/>
      <c r="CY1187" s="66"/>
      <c r="CZ1187" s="66"/>
      <c r="DA1187" s="66"/>
      <c r="DB1187" s="66"/>
      <c r="DC1187" s="66"/>
      <c r="DD1187" s="66"/>
      <c r="DE1187" s="66"/>
      <c r="DF1187" s="66"/>
      <c r="DG1187" s="66"/>
      <c r="DH1187" s="66"/>
      <c r="DI1187" s="66"/>
      <c r="DJ1187" s="66"/>
      <c r="DK1187" s="66"/>
      <c r="DL1187" s="66"/>
      <c r="DM1187" s="66"/>
      <c r="DN1187" s="66"/>
      <c r="DO1187" s="66"/>
      <c r="DP1187" s="66"/>
      <c r="DQ1187" s="66"/>
      <c r="DR1187" s="66"/>
      <c r="DS1187" s="66"/>
      <c r="DT1187" s="66"/>
      <c r="DU1187" s="66"/>
      <c r="DV1187" s="66"/>
      <c r="DW1187" s="66"/>
      <c r="DX1187" s="66"/>
      <c r="DY1187" s="66"/>
      <c r="DZ1187" s="66"/>
      <c r="EA1187" s="66"/>
      <c r="EB1187" s="66"/>
      <c r="EC1187" s="66"/>
      <c r="ED1187" s="66"/>
      <c r="EE1187" s="66"/>
      <c r="EF1187" s="66"/>
      <c r="EG1187" s="66"/>
      <c r="EH1187" s="66"/>
      <c r="EI1187" s="66"/>
      <c r="EJ1187" s="66"/>
      <c r="EK1187" s="66"/>
      <c r="EL1187" s="66"/>
      <c r="EM1187" s="66"/>
      <c r="EN1187" s="66"/>
      <c r="EO1187" s="66"/>
      <c r="EP1187" s="66"/>
      <c r="EQ1187" s="66"/>
      <c r="ER1187" s="66"/>
      <c r="ES1187" s="66"/>
      <c r="ET1187" s="66"/>
      <c r="EU1187" s="66"/>
      <c r="EV1187" s="66"/>
      <c r="EW1187" s="66"/>
      <c r="EX1187" s="66"/>
      <c r="EY1187" s="66"/>
      <c r="EZ1187" s="66"/>
      <c r="FA1187" s="66"/>
      <c r="FB1187" s="66"/>
      <c r="FC1187" s="66"/>
      <c r="FD1187" s="66"/>
      <c r="FE1187" s="66"/>
      <c r="FF1187" s="66"/>
      <c r="FG1187" s="66"/>
      <c r="FH1187" s="66"/>
      <c r="FI1187" s="66"/>
      <c r="FJ1187" s="66"/>
      <c r="FK1187" s="66"/>
      <c r="FL1187" s="66"/>
      <c r="FM1187" s="66"/>
      <c r="FN1187" s="66"/>
      <c r="FO1187" s="66"/>
      <c r="FP1187" s="66"/>
      <c r="FQ1187" s="66"/>
      <c r="FR1187" s="66"/>
      <c r="FS1187" s="66"/>
      <c r="FT1187" s="66"/>
      <c r="FU1187" s="66"/>
      <c r="FV1187" s="66"/>
      <c r="FW1187" s="66"/>
      <c r="FX1187" s="66"/>
      <c r="FY1187" s="66"/>
      <c r="FZ1187" s="66"/>
      <c r="GA1187" s="66"/>
      <c r="GB1187" s="66"/>
      <c r="GC1187" s="66"/>
      <c r="GD1187" s="66"/>
      <c r="GE1187" s="66"/>
      <c r="GF1187" s="66"/>
    </row>
    <row r="1188" spans="1:188" s="70" customFormat="1" x14ac:dyDescent="0.25">
      <c r="A1188" s="152"/>
      <c r="B1188" s="152"/>
      <c r="C1188" s="239"/>
      <c r="D1188" s="239"/>
      <c r="E1188" s="154"/>
      <c r="F1188" s="370"/>
      <c r="G1188" s="370"/>
      <c r="H1188" s="370"/>
      <c r="I1188" s="370"/>
      <c r="J1188" s="245"/>
      <c r="K1188" s="93"/>
      <c r="L1188" s="93"/>
      <c r="M1188" s="89"/>
      <c r="N1188" s="89"/>
      <c r="O1188" s="89"/>
      <c r="P1188" s="89"/>
      <c r="Q1188" s="89"/>
      <c r="R1188" s="89"/>
      <c r="S1188" s="89"/>
      <c r="T1188" s="89"/>
      <c r="U1188" s="89"/>
      <c r="V1188" s="66"/>
      <c r="W1188" s="66"/>
      <c r="X1188" s="66"/>
      <c r="Y1188" s="66"/>
      <c r="Z1188" s="66"/>
      <c r="AA1188" s="66"/>
      <c r="AB1188" s="66"/>
      <c r="AC1188" s="66"/>
      <c r="AD1188" s="66"/>
      <c r="AE1188" s="66"/>
      <c r="AF1188" s="66"/>
      <c r="AG1188" s="66"/>
      <c r="AH1188" s="66"/>
      <c r="AI1188" s="66"/>
      <c r="AJ1188" s="66"/>
      <c r="AK1188" s="66"/>
      <c r="AL1188" s="66"/>
      <c r="AM1188" s="66"/>
      <c r="AN1188" s="66"/>
      <c r="AO1188" s="66"/>
      <c r="AP1188" s="66"/>
      <c r="AQ1188" s="66"/>
      <c r="AR1188" s="66"/>
      <c r="AS1188" s="66"/>
      <c r="AT1188" s="66"/>
      <c r="AU1188" s="66"/>
      <c r="AV1188" s="66"/>
      <c r="AW1188" s="66"/>
      <c r="AX1188" s="66"/>
      <c r="AY1188" s="66"/>
      <c r="AZ1188" s="66"/>
      <c r="BA1188" s="66"/>
      <c r="BB1188" s="66"/>
      <c r="BC1188" s="66"/>
      <c r="BD1188" s="66"/>
      <c r="BE1188" s="66"/>
      <c r="BF1188" s="66"/>
      <c r="BG1188" s="66"/>
      <c r="BH1188" s="66"/>
      <c r="BI1188" s="66"/>
      <c r="BJ1188" s="66"/>
      <c r="BK1188" s="66"/>
      <c r="BL1188" s="66"/>
      <c r="BM1188" s="66"/>
      <c r="BN1188" s="66"/>
      <c r="BO1188" s="66"/>
      <c r="BP1188" s="66"/>
      <c r="BQ1188" s="66"/>
      <c r="BR1188" s="66"/>
      <c r="BS1188" s="66"/>
      <c r="BT1188" s="66"/>
      <c r="BU1188" s="66"/>
      <c r="BV1188" s="66"/>
      <c r="BW1188" s="66"/>
      <c r="BX1188" s="66"/>
      <c r="BY1188" s="66"/>
      <c r="BZ1188" s="66"/>
      <c r="CA1188" s="66"/>
      <c r="CB1188" s="66"/>
      <c r="CC1188" s="66"/>
      <c r="CD1188" s="66"/>
      <c r="CE1188" s="66"/>
      <c r="CF1188" s="66"/>
      <c r="CG1188" s="66"/>
      <c r="CH1188" s="66"/>
      <c r="CI1188" s="66"/>
      <c r="CJ1188" s="66"/>
      <c r="CK1188" s="66"/>
      <c r="CL1188" s="66"/>
      <c r="CM1188" s="66"/>
      <c r="CN1188" s="66"/>
      <c r="CO1188" s="66"/>
      <c r="CP1188" s="66"/>
      <c r="CQ1188" s="66"/>
      <c r="CR1188" s="66"/>
      <c r="CS1188" s="66"/>
      <c r="CT1188" s="66"/>
      <c r="CU1188" s="66"/>
      <c r="CV1188" s="66"/>
      <c r="CW1188" s="66"/>
      <c r="CX1188" s="66"/>
      <c r="CY1188" s="66"/>
      <c r="CZ1188" s="66"/>
      <c r="DA1188" s="66"/>
      <c r="DB1188" s="66"/>
      <c r="DC1188" s="66"/>
      <c r="DD1188" s="66"/>
      <c r="DE1188" s="66"/>
      <c r="DF1188" s="66"/>
      <c r="DG1188" s="66"/>
      <c r="DH1188" s="66"/>
      <c r="DI1188" s="66"/>
      <c r="DJ1188" s="66"/>
      <c r="DK1188" s="66"/>
      <c r="DL1188" s="66"/>
      <c r="DM1188" s="66"/>
      <c r="DN1188" s="66"/>
      <c r="DO1188" s="66"/>
      <c r="DP1188" s="66"/>
      <c r="DQ1188" s="66"/>
      <c r="DR1188" s="66"/>
      <c r="DS1188" s="66"/>
      <c r="DT1188" s="66"/>
      <c r="DU1188" s="66"/>
      <c r="DV1188" s="66"/>
      <c r="DW1188" s="66"/>
      <c r="DX1188" s="66"/>
      <c r="DY1188" s="66"/>
      <c r="DZ1188" s="66"/>
      <c r="EA1188" s="66"/>
      <c r="EB1188" s="66"/>
      <c r="EC1188" s="66"/>
      <c r="ED1188" s="66"/>
      <c r="EE1188" s="66"/>
      <c r="EF1188" s="66"/>
      <c r="EG1188" s="66"/>
      <c r="EH1188" s="66"/>
      <c r="EI1188" s="66"/>
      <c r="EJ1188" s="66"/>
      <c r="EK1188" s="66"/>
      <c r="EL1188" s="66"/>
      <c r="EM1188" s="66"/>
      <c r="EN1188" s="66"/>
      <c r="EO1188" s="66"/>
      <c r="EP1188" s="66"/>
      <c r="EQ1188" s="66"/>
      <c r="ER1188" s="66"/>
      <c r="ES1188" s="66"/>
      <c r="ET1188" s="66"/>
      <c r="EU1188" s="66"/>
      <c r="EV1188" s="66"/>
      <c r="EW1188" s="66"/>
      <c r="EX1188" s="66"/>
      <c r="EY1188" s="66"/>
      <c r="EZ1188" s="66"/>
      <c r="FA1188" s="66"/>
      <c r="FB1188" s="66"/>
      <c r="FC1188" s="66"/>
      <c r="FD1188" s="66"/>
      <c r="FE1188" s="66"/>
      <c r="FF1188" s="66"/>
      <c r="FG1188" s="66"/>
      <c r="FH1188" s="66"/>
      <c r="FI1188" s="66"/>
      <c r="FJ1188" s="66"/>
      <c r="FK1188" s="66"/>
      <c r="FL1188" s="66"/>
      <c r="FM1188" s="66"/>
      <c r="FN1188" s="66"/>
      <c r="FO1188" s="66"/>
      <c r="FP1188" s="66"/>
      <c r="FQ1188" s="66"/>
      <c r="FR1188" s="66"/>
      <c r="FS1188" s="66"/>
      <c r="FT1188" s="66"/>
      <c r="FU1188" s="66"/>
      <c r="FV1188" s="66"/>
      <c r="FW1188" s="66"/>
      <c r="FX1188" s="66"/>
      <c r="FY1188" s="66"/>
      <c r="FZ1188" s="66"/>
      <c r="GA1188" s="66"/>
      <c r="GB1188" s="66"/>
      <c r="GC1188" s="66"/>
      <c r="GD1188" s="66"/>
      <c r="GE1188" s="66"/>
      <c r="GF1188" s="66"/>
    </row>
    <row r="1189" spans="1:188" s="70" customFormat="1" x14ac:dyDescent="0.25">
      <c r="A1189" s="152"/>
      <c r="B1189" s="152"/>
      <c r="C1189" s="239"/>
      <c r="D1189" s="239"/>
      <c r="E1189" s="154"/>
      <c r="F1189" s="370"/>
      <c r="G1189" s="370"/>
      <c r="H1189" s="370"/>
      <c r="I1189" s="370"/>
      <c r="J1189" s="245"/>
      <c r="K1189" s="93"/>
      <c r="L1189" s="93"/>
      <c r="M1189" s="89"/>
      <c r="N1189" s="89"/>
      <c r="O1189" s="89"/>
      <c r="P1189" s="89"/>
      <c r="Q1189" s="89"/>
      <c r="R1189" s="89"/>
      <c r="S1189" s="89"/>
      <c r="T1189" s="89"/>
      <c r="U1189" s="89"/>
      <c r="V1189" s="66"/>
      <c r="W1189" s="66"/>
      <c r="X1189" s="66"/>
      <c r="Y1189" s="66"/>
      <c r="Z1189" s="66"/>
      <c r="AA1189" s="66"/>
      <c r="AB1189" s="66"/>
      <c r="AC1189" s="66"/>
      <c r="AD1189" s="66"/>
      <c r="AE1189" s="66"/>
      <c r="AF1189" s="66"/>
      <c r="AG1189" s="66"/>
      <c r="AH1189" s="66"/>
      <c r="AI1189" s="66"/>
      <c r="AJ1189" s="66"/>
      <c r="AK1189" s="66"/>
      <c r="AL1189" s="66"/>
      <c r="AM1189" s="66"/>
      <c r="AN1189" s="66"/>
      <c r="AO1189" s="66"/>
      <c r="AP1189" s="66"/>
      <c r="AQ1189" s="66"/>
      <c r="AR1189" s="66"/>
      <c r="AS1189" s="66"/>
      <c r="AT1189" s="66"/>
      <c r="AU1189" s="66"/>
      <c r="AV1189" s="66"/>
      <c r="AW1189" s="66"/>
      <c r="AX1189" s="66"/>
      <c r="AY1189" s="66"/>
      <c r="AZ1189" s="66"/>
      <c r="BA1189" s="66"/>
      <c r="BB1189" s="66"/>
      <c r="BC1189" s="66"/>
      <c r="BD1189" s="66"/>
      <c r="BE1189" s="66"/>
      <c r="BF1189" s="66"/>
      <c r="BG1189" s="66"/>
      <c r="BH1189" s="66"/>
      <c r="BI1189" s="66"/>
      <c r="BJ1189" s="66"/>
      <c r="BK1189" s="66"/>
      <c r="BL1189" s="66"/>
      <c r="BM1189" s="66"/>
      <c r="BN1189" s="66"/>
      <c r="BO1189" s="66"/>
      <c r="BP1189" s="66"/>
      <c r="BQ1189" s="66"/>
      <c r="BR1189" s="66"/>
      <c r="BS1189" s="66"/>
      <c r="BT1189" s="66"/>
      <c r="BU1189" s="66"/>
      <c r="BV1189" s="66"/>
      <c r="BW1189" s="66"/>
      <c r="BX1189" s="66"/>
      <c r="BY1189" s="66"/>
      <c r="BZ1189" s="66"/>
      <c r="CA1189" s="66"/>
      <c r="CB1189" s="66"/>
      <c r="CC1189" s="66"/>
      <c r="CD1189" s="66"/>
      <c r="CE1189" s="66"/>
      <c r="CF1189" s="66"/>
      <c r="CG1189" s="66"/>
      <c r="CH1189" s="66"/>
      <c r="CI1189" s="66"/>
      <c r="CJ1189" s="66"/>
      <c r="CK1189" s="66"/>
      <c r="CL1189" s="66"/>
      <c r="CM1189" s="66"/>
      <c r="CN1189" s="66"/>
      <c r="CO1189" s="66"/>
      <c r="CP1189" s="66"/>
      <c r="CQ1189" s="66"/>
      <c r="CR1189" s="66"/>
      <c r="CS1189" s="66"/>
      <c r="CT1189" s="66"/>
      <c r="CU1189" s="66"/>
      <c r="CV1189" s="66"/>
      <c r="CW1189" s="66"/>
      <c r="CX1189" s="66"/>
      <c r="CY1189" s="66"/>
      <c r="CZ1189" s="66"/>
      <c r="DA1189" s="66"/>
      <c r="DB1189" s="66"/>
      <c r="DC1189" s="66"/>
      <c r="DD1189" s="66"/>
      <c r="DE1189" s="66"/>
      <c r="DF1189" s="66"/>
      <c r="DG1189" s="66"/>
      <c r="DH1189" s="66"/>
      <c r="DI1189" s="66"/>
      <c r="DJ1189" s="66"/>
      <c r="DK1189" s="66"/>
      <c r="DL1189" s="66"/>
      <c r="DM1189" s="66"/>
      <c r="DN1189" s="66"/>
      <c r="DO1189" s="66"/>
      <c r="DP1189" s="66"/>
      <c r="DQ1189" s="66"/>
      <c r="DR1189" s="66"/>
      <c r="DS1189" s="66"/>
      <c r="DT1189" s="66"/>
      <c r="DU1189" s="66"/>
      <c r="DV1189" s="66"/>
      <c r="DW1189" s="66"/>
      <c r="DX1189" s="66"/>
      <c r="DY1189" s="66"/>
      <c r="DZ1189" s="66"/>
      <c r="EA1189" s="66"/>
      <c r="EB1189" s="66"/>
      <c r="EC1189" s="66"/>
      <c r="ED1189" s="66"/>
      <c r="EE1189" s="66"/>
      <c r="EF1189" s="66"/>
      <c r="EG1189" s="66"/>
      <c r="EH1189" s="66"/>
      <c r="EI1189" s="66"/>
      <c r="EJ1189" s="66"/>
      <c r="EK1189" s="66"/>
      <c r="EL1189" s="66"/>
      <c r="EM1189" s="66"/>
      <c r="EN1189" s="66"/>
      <c r="EO1189" s="66"/>
      <c r="EP1189" s="66"/>
      <c r="EQ1189" s="66"/>
      <c r="ER1189" s="66"/>
      <c r="ES1189" s="66"/>
      <c r="ET1189" s="66"/>
      <c r="EU1189" s="66"/>
      <c r="EV1189" s="66"/>
      <c r="EW1189" s="66"/>
      <c r="EX1189" s="66"/>
      <c r="EY1189" s="66"/>
      <c r="EZ1189" s="66"/>
      <c r="FA1189" s="66"/>
      <c r="FB1189" s="66"/>
      <c r="FC1189" s="66"/>
      <c r="FD1189" s="66"/>
      <c r="FE1189" s="66"/>
      <c r="FF1189" s="66"/>
      <c r="FG1189" s="66"/>
      <c r="FH1189" s="66"/>
      <c r="FI1189" s="66"/>
      <c r="FJ1189" s="66"/>
      <c r="FK1189" s="66"/>
      <c r="FL1189" s="66"/>
      <c r="FM1189" s="66"/>
      <c r="FN1189" s="66"/>
      <c r="FO1189" s="66"/>
      <c r="FP1189" s="66"/>
      <c r="FQ1189" s="66"/>
      <c r="FR1189" s="66"/>
      <c r="FS1189" s="66"/>
      <c r="FT1189" s="66"/>
      <c r="FU1189" s="66"/>
      <c r="FV1189" s="66"/>
      <c r="FW1189" s="66"/>
      <c r="FX1189" s="66"/>
      <c r="FY1189" s="66"/>
      <c r="FZ1189" s="66"/>
      <c r="GA1189" s="66"/>
      <c r="GB1189" s="66"/>
      <c r="GC1189" s="66"/>
      <c r="GD1189" s="66"/>
      <c r="GE1189" s="66"/>
      <c r="GF1189" s="66"/>
    </row>
    <row r="1190" spans="1:188" s="70" customFormat="1" x14ac:dyDescent="0.25">
      <c r="A1190" s="152"/>
      <c r="B1190" s="152"/>
      <c r="C1190" s="239"/>
      <c r="D1190" s="239"/>
      <c r="E1190" s="154"/>
      <c r="F1190" s="370"/>
      <c r="G1190" s="370"/>
      <c r="H1190" s="370"/>
      <c r="I1190" s="370"/>
      <c r="J1190" s="245"/>
      <c r="K1190" s="93"/>
      <c r="L1190" s="93"/>
      <c r="M1190" s="89"/>
      <c r="N1190" s="89"/>
      <c r="O1190" s="89"/>
      <c r="P1190" s="89"/>
      <c r="Q1190" s="89"/>
      <c r="R1190" s="89"/>
      <c r="S1190" s="89"/>
      <c r="T1190" s="89"/>
      <c r="U1190" s="89"/>
      <c r="V1190" s="66"/>
      <c r="W1190" s="66"/>
      <c r="X1190" s="66"/>
      <c r="Y1190" s="66"/>
      <c r="Z1190" s="66"/>
      <c r="AA1190" s="66"/>
      <c r="AB1190" s="66"/>
      <c r="AC1190" s="66"/>
      <c r="AD1190" s="66"/>
      <c r="AE1190" s="66"/>
      <c r="AF1190" s="66"/>
      <c r="AG1190" s="66"/>
      <c r="AH1190" s="66"/>
      <c r="AI1190" s="66"/>
      <c r="AJ1190" s="66"/>
      <c r="AK1190" s="66"/>
      <c r="AL1190" s="66"/>
      <c r="AM1190" s="66"/>
      <c r="AN1190" s="66"/>
      <c r="AO1190" s="66"/>
      <c r="AP1190" s="66"/>
      <c r="AQ1190" s="66"/>
      <c r="AR1190" s="66"/>
      <c r="AS1190" s="66"/>
      <c r="AT1190" s="66"/>
      <c r="AU1190" s="66"/>
      <c r="AV1190" s="66"/>
      <c r="AW1190" s="66"/>
      <c r="AX1190" s="66"/>
      <c r="AY1190" s="66"/>
      <c r="AZ1190" s="66"/>
      <c r="BA1190" s="66"/>
      <c r="BB1190" s="66"/>
      <c r="BC1190" s="66"/>
      <c r="BD1190" s="66"/>
      <c r="BE1190" s="66"/>
      <c r="BF1190" s="66"/>
      <c r="BG1190" s="66"/>
      <c r="BH1190" s="66"/>
      <c r="BI1190" s="66"/>
      <c r="BJ1190" s="66"/>
      <c r="BK1190" s="66"/>
      <c r="BL1190" s="66"/>
      <c r="BM1190" s="66"/>
      <c r="BN1190" s="66"/>
      <c r="BO1190" s="66"/>
      <c r="BP1190" s="66"/>
      <c r="BQ1190" s="66"/>
      <c r="BR1190" s="66"/>
      <c r="BS1190" s="66"/>
      <c r="BT1190" s="66"/>
      <c r="BU1190" s="66"/>
      <c r="BV1190" s="66"/>
      <c r="BW1190" s="66"/>
      <c r="BX1190" s="66"/>
      <c r="BY1190" s="66"/>
      <c r="BZ1190" s="66"/>
      <c r="CA1190" s="66"/>
      <c r="CB1190" s="66"/>
      <c r="CC1190" s="66"/>
      <c r="CD1190" s="66"/>
      <c r="CE1190" s="66"/>
      <c r="CF1190" s="66"/>
      <c r="CG1190" s="66"/>
      <c r="CH1190" s="66"/>
      <c r="CI1190" s="66"/>
      <c r="CJ1190" s="66"/>
      <c r="CK1190" s="66"/>
      <c r="CL1190" s="66"/>
      <c r="CM1190" s="66"/>
      <c r="CN1190" s="66"/>
      <c r="CO1190" s="66"/>
      <c r="CP1190" s="66"/>
      <c r="CQ1190" s="66"/>
      <c r="CR1190" s="66"/>
      <c r="CS1190" s="66"/>
      <c r="CT1190" s="66"/>
      <c r="CU1190" s="66"/>
      <c r="CV1190" s="66"/>
      <c r="CW1190" s="66"/>
      <c r="CX1190" s="66"/>
      <c r="CY1190" s="66"/>
      <c r="CZ1190" s="66"/>
      <c r="DA1190" s="66"/>
      <c r="DB1190" s="66"/>
      <c r="DC1190" s="66"/>
      <c r="DD1190" s="66"/>
      <c r="DE1190" s="66"/>
      <c r="DF1190" s="66"/>
      <c r="DG1190" s="66"/>
      <c r="DH1190" s="66"/>
      <c r="DI1190" s="66"/>
      <c r="DJ1190" s="66"/>
      <c r="DK1190" s="66"/>
      <c r="DL1190" s="66"/>
      <c r="DM1190" s="66"/>
      <c r="DN1190" s="66"/>
      <c r="DO1190" s="66"/>
      <c r="DP1190" s="66"/>
      <c r="DQ1190" s="66"/>
      <c r="DR1190" s="66"/>
      <c r="DS1190" s="66"/>
      <c r="DT1190" s="66"/>
      <c r="DU1190" s="66"/>
      <c r="DV1190" s="66"/>
      <c r="DW1190" s="66"/>
      <c r="DX1190" s="66"/>
      <c r="DY1190" s="66"/>
      <c r="DZ1190" s="66"/>
      <c r="EA1190" s="66"/>
      <c r="EB1190" s="66"/>
      <c r="EC1190" s="66"/>
      <c r="ED1190" s="66"/>
      <c r="EE1190" s="66"/>
      <c r="EF1190" s="66"/>
      <c r="EG1190" s="66"/>
      <c r="EH1190" s="66"/>
      <c r="EI1190" s="66"/>
      <c r="EJ1190" s="66"/>
      <c r="EK1190" s="66"/>
      <c r="EL1190" s="66"/>
      <c r="EM1190" s="66"/>
      <c r="EN1190" s="66"/>
      <c r="EO1190" s="66"/>
      <c r="EP1190" s="66"/>
      <c r="EQ1190" s="66"/>
      <c r="ER1190" s="66"/>
      <c r="ES1190" s="66"/>
      <c r="ET1190" s="66"/>
      <c r="EU1190" s="66"/>
      <c r="EV1190" s="66"/>
      <c r="EW1190" s="66"/>
      <c r="EX1190" s="66"/>
      <c r="EY1190" s="66"/>
      <c r="EZ1190" s="66"/>
      <c r="FA1190" s="66"/>
      <c r="FB1190" s="66"/>
      <c r="FC1190" s="66"/>
      <c r="FD1190" s="66"/>
      <c r="FE1190" s="66"/>
      <c r="FF1190" s="66"/>
      <c r="FG1190" s="66"/>
      <c r="FH1190" s="66"/>
      <c r="FI1190" s="66"/>
      <c r="FJ1190" s="66"/>
      <c r="FK1190" s="66"/>
      <c r="FL1190" s="66"/>
      <c r="FM1190" s="66"/>
      <c r="FN1190" s="66"/>
      <c r="FO1190" s="66"/>
      <c r="FP1190" s="66"/>
      <c r="FQ1190" s="66"/>
      <c r="FR1190" s="66"/>
      <c r="FS1190" s="66"/>
      <c r="FT1190" s="66"/>
      <c r="FU1190" s="66"/>
      <c r="FV1190" s="66"/>
      <c r="FW1190" s="66"/>
      <c r="FX1190" s="66"/>
      <c r="FY1190" s="66"/>
      <c r="FZ1190" s="66"/>
      <c r="GA1190" s="66"/>
      <c r="GB1190" s="66"/>
      <c r="GC1190" s="66"/>
      <c r="GD1190" s="66"/>
      <c r="GE1190" s="66"/>
      <c r="GF1190" s="66"/>
    </row>
    <row r="1191" spans="1:188" s="70" customFormat="1" ht="15" customHeight="1" x14ac:dyDescent="0.25">
      <c r="A1191" s="152"/>
      <c r="B1191" s="152"/>
      <c r="C1191" s="239"/>
      <c r="D1191" s="239"/>
      <c r="E1191" s="154"/>
      <c r="F1191" s="370"/>
      <c r="G1191" s="370"/>
      <c r="H1191" s="370"/>
      <c r="I1191" s="370"/>
      <c r="J1191" s="245"/>
      <c r="K1191" s="93"/>
      <c r="L1191" s="93"/>
      <c r="M1191" s="89"/>
      <c r="N1191" s="89"/>
      <c r="O1191" s="89"/>
      <c r="P1191" s="89"/>
      <c r="Q1191" s="89"/>
      <c r="R1191" s="89"/>
      <c r="S1191" s="89"/>
      <c r="T1191" s="89"/>
      <c r="U1191" s="89"/>
      <c r="V1191" s="66"/>
      <c r="W1191" s="66"/>
      <c r="X1191" s="66"/>
      <c r="Y1191" s="66"/>
      <c r="Z1191" s="66"/>
      <c r="AA1191" s="66"/>
      <c r="AB1191" s="66"/>
      <c r="AC1191" s="66"/>
      <c r="AD1191" s="66"/>
      <c r="AE1191" s="66"/>
      <c r="AF1191" s="66"/>
      <c r="AG1191" s="66"/>
      <c r="AH1191" s="66"/>
      <c r="AI1191" s="66"/>
      <c r="AJ1191" s="66"/>
      <c r="AK1191" s="66"/>
      <c r="AL1191" s="66"/>
      <c r="AM1191" s="66"/>
      <c r="AN1191" s="66"/>
      <c r="AO1191" s="66"/>
      <c r="AP1191" s="66"/>
      <c r="AQ1191" s="66"/>
      <c r="AR1191" s="66"/>
      <c r="AS1191" s="66"/>
      <c r="AT1191" s="66"/>
      <c r="AU1191" s="66"/>
      <c r="AV1191" s="66"/>
      <c r="AW1191" s="66"/>
      <c r="AX1191" s="66"/>
      <c r="AY1191" s="66"/>
      <c r="AZ1191" s="66"/>
      <c r="BA1191" s="66"/>
      <c r="BB1191" s="66"/>
      <c r="BC1191" s="66"/>
      <c r="BD1191" s="66"/>
      <c r="BE1191" s="66"/>
      <c r="BF1191" s="66"/>
      <c r="BG1191" s="66"/>
      <c r="BH1191" s="66"/>
      <c r="BI1191" s="66"/>
      <c r="BJ1191" s="66"/>
      <c r="BK1191" s="66"/>
      <c r="BL1191" s="66"/>
      <c r="BM1191" s="66"/>
      <c r="BN1191" s="66"/>
      <c r="BO1191" s="66"/>
      <c r="BP1191" s="66"/>
      <c r="BQ1191" s="66"/>
      <c r="BR1191" s="66"/>
      <c r="BS1191" s="66"/>
      <c r="BT1191" s="66"/>
      <c r="BU1191" s="66"/>
      <c r="BV1191" s="66"/>
      <c r="BW1191" s="66"/>
      <c r="BX1191" s="66"/>
      <c r="BY1191" s="66"/>
      <c r="BZ1191" s="66"/>
      <c r="CA1191" s="66"/>
      <c r="CB1191" s="66"/>
      <c r="CC1191" s="66"/>
      <c r="CD1191" s="66"/>
      <c r="CE1191" s="66"/>
      <c r="CF1191" s="66"/>
      <c r="CG1191" s="66"/>
      <c r="CH1191" s="66"/>
      <c r="CI1191" s="66"/>
      <c r="CJ1191" s="66"/>
      <c r="CK1191" s="66"/>
      <c r="CL1191" s="66"/>
      <c r="CM1191" s="66"/>
      <c r="CN1191" s="66"/>
      <c r="CO1191" s="66"/>
      <c r="CP1191" s="66"/>
      <c r="CQ1191" s="66"/>
      <c r="CR1191" s="66"/>
      <c r="CS1191" s="66"/>
      <c r="CT1191" s="66"/>
      <c r="CU1191" s="66"/>
      <c r="CV1191" s="66"/>
      <c r="CW1191" s="66"/>
      <c r="CX1191" s="66"/>
      <c r="CY1191" s="66"/>
      <c r="CZ1191" s="66"/>
      <c r="DA1191" s="66"/>
      <c r="DB1191" s="66"/>
      <c r="DC1191" s="66"/>
      <c r="DD1191" s="66"/>
      <c r="DE1191" s="66"/>
      <c r="DF1191" s="66"/>
      <c r="DG1191" s="66"/>
      <c r="DH1191" s="66"/>
      <c r="DI1191" s="66"/>
      <c r="DJ1191" s="66"/>
      <c r="DK1191" s="66"/>
      <c r="DL1191" s="66"/>
      <c r="DM1191" s="66"/>
      <c r="DN1191" s="66"/>
      <c r="DO1191" s="66"/>
      <c r="DP1191" s="66"/>
      <c r="DQ1191" s="66"/>
      <c r="DR1191" s="66"/>
      <c r="DS1191" s="66"/>
      <c r="DT1191" s="66"/>
      <c r="DU1191" s="66"/>
      <c r="DV1191" s="66"/>
      <c r="DW1191" s="66"/>
      <c r="DX1191" s="66"/>
      <c r="DY1191" s="66"/>
      <c r="DZ1191" s="66"/>
      <c r="EA1191" s="66"/>
      <c r="EB1191" s="66"/>
      <c r="EC1191" s="66"/>
      <c r="ED1191" s="66"/>
      <c r="EE1191" s="66"/>
      <c r="EF1191" s="66"/>
      <c r="EG1191" s="66"/>
      <c r="EH1191" s="66"/>
      <c r="EI1191" s="66"/>
      <c r="EJ1191" s="66"/>
      <c r="EK1191" s="66"/>
      <c r="EL1191" s="66"/>
      <c r="EM1191" s="66"/>
      <c r="EN1191" s="66"/>
      <c r="EO1191" s="66"/>
      <c r="EP1191" s="66"/>
      <c r="EQ1191" s="66"/>
      <c r="ER1191" s="66"/>
      <c r="ES1191" s="66"/>
      <c r="ET1191" s="66"/>
      <c r="EU1191" s="66"/>
      <c r="EV1191" s="66"/>
      <c r="EW1191" s="66"/>
      <c r="EX1191" s="66"/>
      <c r="EY1191" s="66"/>
      <c r="EZ1191" s="66"/>
      <c r="FA1191" s="66"/>
      <c r="FB1191" s="66"/>
      <c r="FC1191" s="66"/>
      <c r="FD1191" s="66"/>
      <c r="FE1191" s="66"/>
      <c r="FF1191" s="66"/>
      <c r="FG1191" s="66"/>
      <c r="FH1191" s="66"/>
      <c r="FI1191" s="66"/>
      <c r="FJ1191" s="66"/>
      <c r="FK1191" s="66"/>
      <c r="FL1191" s="66"/>
      <c r="FM1191" s="66"/>
      <c r="FN1191" s="66"/>
      <c r="FO1191" s="66"/>
      <c r="FP1191" s="66"/>
      <c r="FQ1191" s="66"/>
      <c r="FR1191" s="66"/>
      <c r="FS1191" s="66"/>
      <c r="FT1191" s="66"/>
      <c r="FU1191" s="66"/>
      <c r="FV1191" s="66"/>
      <c r="FW1191" s="66"/>
      <c r="FX1191" s="66"/>
      <c r="FY1191" s="66"/>
      <c r="FZ1191" s="66"/>
      <c r="GA1191" s="66"/>
      <c r="GB1191" s="66"/>
      <c r="GC1191" s="66"/>
      <c r="GD1191" s="66"/>
      <c r="GE1191" s="66"/>
      <c r="GF1191" s="66"/>
    </row>
    <row r="1192" spans="1:188" s="70" customFormat="1" ht="15" customHeight="1" x14ac:dyDescent="0.25">
      <c r="A1192" s="152"/>
      <c r="B1192" s="152"/>
      <c r="C1192" s="239"/>
      <c r="D1192" s="239"/>
      <c r="E1192" s="154"/>
      <c r="F1192" s="370"/>
      <c r="G1192" s="370"/>
      <c r="H1192" s="370"/>
      <c r="I1192" s="370"/>
      <c r="J1192" s="245"/>
      <c r="K1192" s="93"/>
      <c r="L1192" s="93"/>
      <c r="M1192" s="89"/>
      <c r="N1192" s="89"/>
      <c r="O1192" s="89"/>
      <c r="P1192" s="89"/>
      <c r="Q1192" s="89"/>
      <c r="R1192" s="89"/>
      <c r="S1192" s="89"/>
      <c r="T1192" s="89"/>
      <c r="U1192" s="89"/>
      <c r="V1192" s="66"/>
      <c r="W1192" s="66"/>
      <c r="X1192" s="66"/>
      <c r="Y1192" s="66"/>
      <c r="Z1192" s="66"/>
      <c r="AA1192" s="66"/>
      <c r="AB1192" s="66"/>
      <c r="AC1192" s="66"/>
      <c r="AD1192" s="66"/>
      <c r="AE1192" s="66"/>
      <c r="AF1192" s="66"/>
      <c r="AG1192" s="66"/>
      <c r="AH1192" s="66"/>
      <c r="AI1192" s="66"/>
      <c r="AJ1192" s="66"/>
      <c r="AK1192" s="66"/>
      <c r="AL1192" s="66"/>
      <c r="AM1192" s="66"/>
      <c r="AN1192" s="66"/>
      <c r="AO1192" s="66"/>
      <c r="AP1192" s="66"/>
      <c r="AQ1192" s="66"/>
      <c r="AR1192" s="66"/>
      <c r="AS1192" s="66"/>
      <c r="AT1192" s="66"/>
      <c r="AU1192" s="66"/>
      <c r="AV1192" s="66"/>
      <c r="AW1192" s="66"/>
      <c r="AX1192" s="66"/>
      <c r="AY1192" s="66"/>
      <c r="AZ1192" s="66"/>
      <c r="BA1192" s="66"/>
      <c r="BB1192" s="66"/>
      <c r="BC1192" s="66"/>
      <c r="BD1192" s="66"/>
      <c r="BE1192" s="66"/>
      <c r="BF1192" s="66"/>
      <c r="BG1192" s="66"/>
      <c r="BH1192" s="66"/>
      <c r="BI1192" s="66"/>
      <c r="BJ1192" s="66"/>
      <c r="BK1192" s="66"/>
      <c r="BL1192" s="66"/>
      <c r="BM1192" s="66"/>
      <c r="BN1192" s="66"/>
      <c r="BO1192" s="66"/>
      <c r="BP1192" s="66"/>
      <c r="BQ1192" s="66"/>
      <c r="BR1192" s="66"/>
      <c r="BS1192" s="66"/>
      <c r="BT1192" s="66"/>
      <c r="BU1192" s="66"/>
      <c r="BV1192" s="66"/>
      <c r="BW1192" s="66"/>
      <c r="BX1192" s="66"/>
      <c r="BY1192" s="66"/>
      <c r="BZ1192" s="66"/>
      <c r="CA1192" s="66"/>
      <c r="CB1192" s="66"/>
      <c r="CC1192" s="66"/>
      <c r="CD1192" s="66"/>
      <c r="CE1192" s="66"/>
      <c r="CF1192" s="66"/>
      <c r="CG1192" s="66"/>
      <c r="CH1192" s="66"/>
      <c r="CI1192" s="66"/>
      <c r="CJ1192" s="66"/>
      <c r="CK1192" s="66"/>
      <c r="CL1192" s="66"/>
      <c r="CM1192" s="66"/>
      <c r="CN1192" s="66"/>
      <c r="CO1192" s="66"/>
      <c r="CP1192" s="66"/>
      <c r="CQ1192" s="66"/>
      <c r="CR1192" s="66"/>
      <c r="CS1192" s="66"/>
      <c r="CT1192" s="66"/>
      <c r="CU1192" s="66"/>
      <c r="CV1192" s="66"/>
      <c r="CW1192" s="66"/>
      <c r="CX1192" s="66"/>
      <c r="CY1192" s="66"/>
      <c r="CZ1192" s="66"/>
      <c r="DA1192" s="66"/>
      <c r="DB1192" s="66"/>
      <c r="DC1192" s="66"/>
      <c r="DD1192" s="66"/>
      <c r="DE1192" s="66"/>
      <c r="DF1192" s="66"/>
      <c r="DG1192" s="66"/>
      <c r="DH1192" s="66"/>
      <c r="DI1192" s="66"/>
      <c r="DJ1192" s="66"/>
      <c r="DK1192" s="66"/>
      <c r="DL1192" s="66"/>
      <c r="DM1192" s="66"/>
      <c r="DN1192" s="66"/>
      <c r="DO1192" s="66"/>
      <c r="DP1192" s="66"/>
      <c r="DQ1192" s="66"/>
      <c r="DR1192" s="66"/>
      <c r="DS1192" s="66"/>
      <c r="DT1192" s="66"/>
      <c r="DU1192" s="66"/>
      <c r="DV1192" s="66"/>
      <c r="DW1192" s="66"/>
      <c r="DX1192" s="66"/>
      <c r="DY1192" s="66"/>
      <c r="DZ1192" s="66"/>
      <c r="EA1192" s="66"/>
      <c r="EB1192" s="66"/>
      <c r="EC1192" s="66"/>
      <c r="ED1192" s="66"/>
      <c r="EE1192" s="66"/>
      <c r="EF1192" s="66"/>
      <c r="EG1192" s="66"/>
      <c r="EH1192" s="66"/>
      <c r="EI1192" s="66"/>
      <c r="EJ1192" s="66"/>
      <c r="EK1192" s="66"/>
      <c r="EL1192" s="66"/>
      <c r="EM1192" s="66"/>
      <c r="EN1192" s="66"/>
      <c r="EO1192" s="66"/>
      <c r="EP1192" s="66"/>
      <c r="EQ1192" s="66"/>
      <c r="ER1192" s="66"/>
      <c r="ES1192" s="66"/>
      <c r="ET1192" s="66"/>
      <c r="EU1192" s="66"/>
      <c r="EV1192" s="66"/>
      <c r="EW1192" s="66"/>
      <c r="EX1192" s="66"/>
      <c r="EY1192" s="66"/>
      <c r="EZ1192" s="66"/>
      <c r="FA1192" s="66"/>
      <c r="FB1192" s="66"/>
      <c r="FC1192" s="66"/>
      <c r="FD1192" s="66"/>
      <c r="FE1192" s="66"/>
      <c r="FF1192" s="66"/>
      <c r="FG1192" s="66"/>
      <c r="FH1192" s="66"/>
      <c r="FI1192" s="66"/>
      <c r="FJ1192" s="66"/>
      <c r="FK1192" s="66"/>
      <c r="FL1192" s="66"/>
      <c r="FM1192" s="66"/>
      <c r="FN1192" s="66"/>
      <c r="FO1192" s="66"/>
      <c r="FP1192" s="66"/>
      <c r="FQ1192" s="66"/>
      <c r="FR1192" s="66"/>
      <c r="FS1192" s="66"/>
      <c r="FT1192" s="66"/>
      <c r="FU1192" s="66"/>
      <c r="FV1192" s="66"/>
      <c r="FW1192" s="66"/>
      <c r="FX1192" s="66"/>
      <c r="FY1192" s="66"/>
      <c r="FZ1192" s="66"/>
      <c r="GA1192" s="66"/>
      <c r="GB1192" s="66"/>
      <c r="GC1192" s="66"/>
      <c r="GD1192" s="66"/>
      <c r="GE1192" s="66"/>
      <c r="GF1192" s="66"/>
    </row>
    <row r="1193" spans="1:188" s="70" customFormat="1" ht="15" customHeight="1" x14ac:dyDescent="0.25">
      <c r="A1193" s="152"/>
      <c r="B1193" s="152"/>
      <c r="C1193" s="239"/>
      <c r="D1193" s="239"/>
      <c r="E1193" s="154"/>
      <c r="F1193" s="370"/>
      <c r="G1193" s="370"/>
      <c r="H1193" s="370"/>
      <c r="I1193" s="370"/>
      <c r="J1193" s="245"/>
      <c r="K1193" s="93"/>
      <c r="L1193" s="93"/>
      <c r="M1193" s="89"/>
      <c r="N1193" s="89"/>
      <c r="O1193" s="89"/>
      <c r="P1193" s="89"/>
      <c r="Q1193" s="89"/>
      <c r="R1193" s="89"/>
      <c r="S1193" s="89"/>
      <c r="T1193" s="89"/>
      <c r="U1193" s="89"/>
      <c r="V1193" s="66"/>
      <c r="W1193" s="66"/>
      <c r="X1193" s="66"/>
      <c r="Y1193" s="66"/>
      <c r="Z1193" s="66"/>
      <c r="AA1193" s="66"/>
      <c r="AB1193" s="66"/>
      <c r="AC1193" s="66"/>
      <c r="AD1193" s="66"/>
      <c r="AE1193" s="66"/>
      <c r="AF1193" s="66"/>
      <c r="AG1193" s="66"/>
      <c r="AH1193" s="66"/>
      <c r="AI1193" s="66"/>
      <c r="AJ1193" s="66"/>
      <c r="AK1193" s="66"/>
      <c r="AL1193" s="66"/>
      <c r="AM1193" s="66"/>
      <c r="AN1193" s="66"/>
      <c r="AO1193" s="66"/>
      <c r="AP1193" s="66"/>
      <c r="AQ1193" s="66"/>
      <c r="AR1193" s="66"/>
      <c r="AS1193" s="66"/>
      <c r="AT1193" s="66"/>
      <c r="AU1193" s="66"/>
      <c r="AV1193" s="66"/>
      <c r="AW1193" s="66"/>
      <c r="AX1193" s="66"/>
      <c r="AY1193" s="66"/>
      <c r="AZ1193" s="66"/>
      <c r="BA1193" s="66"/>
      <c r="BB1193" s="66"/>
      <c r="BC1193" s="66"/>
      <c r="BD1193" s="66"/>
      <c r="BE1193" s="66"/>
      <c r="BF1193" s="66"/>
      <c r="BG1193" s="66"/>
      <c r="BH1193" s="66"/>
      <c r="BI1193" s="66"/>
      <c r="BJ1193" s="66"/>
      <c r="BK1193" s="66"/>
      <c r="BL1193" s="66"/>
      <c r="BM1193" s="66"/>
      <c r="BN1193" s="66"/>
      <c r="BO1193" s="66"/>
      <c r="BP1193" s="66"/>
      <c r="BQ1193" s="66"/>
      <c r="BR1193" s="66"/>
      <c r="BS1193" s="66"/>
      <c r="BT1193" s="66"/>
      <c r="BU1193" s="66"/>
      <c r="BV1193" s="66"/>
      <c r="BW1193" s="66"/>
      <c r="BX1193" s="66"/>
      <c r="BY1193" s="66"/>
      <c r="BZ1193" s="66"/>
      <c r="CA1193" s="66"/>
      <c r="CB1193" s="66"/>
      <c r="CC1193" s="66"/>
      <c r="CD1193" s="66"/>
      <c r="CE1193" s="66"/>
      <c r="CF1193" s="66"/>
      <c r="CG1193" s="66"/>
      <c r="CH1193" s="66"/>
      <c r="CI1193" s="66"/>
      <c r="CJ1193" s="66"/>
      <c r="CK1193" s="66"/>
      <c r="CL1193" s="66"/>
      <c r="CM1193" s="66"/>
      <c r="CN1193" s="66"/>
      <c r="CO1193" s="66"/>
      <c r="CP1193" s="66"/>
      <c r="CQ1193" s="66"/>
      <c r="CR1193" s="66"/>
      <c r="CS1193" s="66"/>
      <c r="CT1193" s="66"/>
      <c r="CU1193" s="66"/>
      <c r="CV1193" s="66"/>
      <c r="CW1193" s="66"/>
      <c r="CX1193" s="66"/>
      <c r="CY1193" s="66"/>
      <c r="CZ1193" s="66"/>
      <c r="DA1193" s="66"/>
      <c r="DB1193" s="66"/>
      <c r="DC1193" s="66"/>
      <c r="DD1193" s="66"/>
      <c r="DE1193" s="66"/>
      <c r="DF1193" s="66"/>
      <c r="DG1193" s="66"/>
      <c r="DH1193" s="66"/>
      <c r="DI1193" s="66"/>
      <c r="DJ1193" s="66"/>
      <c r="DK1193" s="66"/>
      <c r="DL1193" s="66"/>
      <c r="DM1193" s="66"/>
      <c r="DN1193" s="66"/>
      <c r="DO1193" s="66"/>
      <c r="DP1193" s="66"/>
      <c r="DQ1193" s="66"/>
      <c r="DR1193" s="66"/>
      <c r="DS1193" s="66"/>
      <c r="DT1193" s="66"/>
      <c r="DU1193" s="66"/>
      <c r="DV1193" s="66"/>
      <c r="DW1193" s="66"/>
      <c r="DX1193" s="66"/>
      <c r="DY1193" s="66"/>
      <c r="DZ1193" s="66"/>
      <c r="EA1193" s="66"/>
      <c r="EB1193" s="66"/>
      <c r="EC1193" s="66"/>
      <c r="ED1193" s="66"/>
      <c r="EE1193" s="66"/>
      <c r="EF1193" s="66"/>
      <c r="EG1193" s="66"/>
      <c r="EH1193" s="66"/>
      <c r="EI1193" s="66"/>
      <c r="EJ1193" s="66"/>
      <c r="EK1193" s="66"/>
      <c r="EL1193" s="66"/>
      <c r="EM1193" s="66"/>
      <c r="EN1193" s="66"/>
      <c r="EO1193" s="66"/>
      <c r="EP1193" s="66"/>
      <c r="EQ1193" s="66"/>
      <c r="ER1193" s="66"/>
      <c r="ES1193" s="66"/>
      <c r="ET1193" s="66"/>
      <c r="EU1193" s="66"/>
      <c r="EV1193" s="66"/>
      <c r="EW1193" s="66"/>
      <c r="EX1193" s="66"/>
      <c r="EY1193" s="66"/>
      <c r="EZ1193" s="66"/>
      <c r="FA1193" s="66"/>
      <c r="FB1193" s="66"/>
      <c r="FC1193" s="66"/>
      <c r="FD1193" s="66"/>
      <c r="FE1193" s="66"/>
      <c r="FF1193" s="66"/>
      <c r="FG1193" s="66"/>
      <c r="FH1193" s="66"/>
      <c r="FI1193" s="66"/>
      <c r="FJ1193" s="66"/>
      <c r="FK1193" s="66"/>
      <c r="FL1193" s="66"/>
      <c r="FM1193" s="66"/>
      <c r="FN1193" s="66"/>
      <c r="FO1193" s="66"/>
      <c r="FP1193" s="66"/>
      <c r="FQ1193" s="66"/>
      <c r="FR1193" s="66"/>
      <c r="FS1193" s="66"/>
      <c r="FT1193" s="66"/>
      <c r="FU1193" s="66"/>
      <c r="FV1193" s="66"/>
      <c r="FW1193" s="66"/>
      <c r="FX1193" s="66"/>
      <c r="FY1193" s="66"/>
      <c r="FZ1193" s="66"/>
      <c r="GA1193" s="66"/>
      <c r="GB1193" s="66"/>
      <c r="GC1193" s="66"/>
      <c r="GD1193" s="66"/>
      <c r="GE1193" s="66"/>
      <c r="GF1193" s="66"/>
    </row>
    <row r="1194" spans="1:188" s="80" customFormat="1" x14ac:dyDescent="0.25">
      <c r="A1194" s="152"/>
      <c r="B1194" s="152"/>
      <c r="C1194" s="239"/>
      <c r="D1194" s="239"/>
      <c r="E1194" s="154"/>
      <c r="F1194" s="370"/>
      <c r="G1194" s="370"/>
      <c r="H1194" s="370"/>
      <c r="I1194" s="370"/>
      <c r="J1194" s="245"/>
      <c r="K1194" s="234"/>
      <c r="L1194" s="235"/>
      <c r="M1194" s="234"/>
      <c r="N1194" s="89"/>
      <c r="O1194" s="89"/>
      <c r="P1194" s="89"/>
      <c r="Q1194" s="89"/>
      <c r="R1194" s="89"/>
      <c r="S1194" s="89"/>
      <c r="T1194" s="89"/>
      <c r="U1194" s="89"/>
      <c r="V1194" s="281"/>
      <c r="W1194" s="281"/>
      <c r="X1194" s="281"/>
      <c r="Y1194" s="281"/>
      <c r="Z1194" s="281"/>
      <c r="AA1194" s="281"/>
      <c r="AB1194" s="281"/>
      <c r="AC1194" s="281"/>
      <c r="AD1194" s="281"/>
      <c r="AE1194" s="281"/>
      <c r="AF1194" s="281"/>
      <c r="AG1194" s="281"/>
      <c r="AH1194" s="281"/>
      <c r="AI1194" s="281"/>
      <c r="AJ1194" s="281"/>
      <c r="AK1194" s="281"/>
      <c r="AL1194" s="281"/>
      <c r="AM1194" s="281"/>
      <c r="AN1194" s="281"/>
      <c r="AO1194" s="281"/>
      <c r="AP1194" s="281"/>
      <c r="AQ1194" s="281"/>
      <c r="AR1194" s="281"/>
      <c r="AS1194" s="281"/>
      <c r="AT1194" s="281"/>
      <c r="AU1194" s="281"/>
      <c r="AV1194" s="281"/>
      <c r="AW1194" s="281"/>
      <c r="AX1194" s="281"/>
      <c r="AY1194" s="281"/>
      <c r="AZ1194" s="281"/>
      <c r="BA1194" s="281"/>
      <c r="BB1194" s="281"/>
      <c r="BC1194" s="281"/>
      <c r="BD1194" s="281"/>
      <c r="BE1194" s="281"/>
      <c r="BF1194" s="281"/>
      <c r="BG1194" s="281"/>
      <c r="BH1194" s="281"/>
      <c r="BI1194" s="281"/>
      <c r="BJ1194" s="281"/>
      <c r="BK1194" s="281"/>
      <c r="BL1194" s="281"/>
      <c r="BM1194" s="281"/>
      <c r="BN1194" s="281"/>
      <c r="BO1194" s="281"/>
      <c r="BP1194" s="281"/>
      <c r="BQ1194" s="281"/>
      <c r="BR1194" s="281"/>
      <c r="BS1194" s="281"/>
      <c r="BT1194" s="281"/>
      <c r="BU1194" s="281"/>
      <c r="BV1194" s="281"/>
      <c r="BW1194" s="281"/>
      <c r="BX1194" s="281"/>
      <c r="BY1194" s="281"/>
      <c r="BZ1194" s="281"/>
      <c r="CA1194" s="281"/>
      <c r="CB1194" s="281"/>
      <c r="CC1194" s="281"/>
      <c r="CD1194" s="281"/>
      <c r="CE1194" s="281"/>
      <c r="CF1194" s="281"/>
      <c r="CG1194" s="281"/>
      <c r="CH1194" s="281"/>
      <c r="CI1194" s="281"/>
      <c r="CJ1194" s="281"/>
      <c r="CK1194" s="281"/>
      <c r="CL1194" s="281"/>
      <c r="CM1194" s="281"/>
      <c r="CN1194" s="281"/>
      <c r="CO1194" s="281"/>
      <c r="CP1194" s="281"/>
      <c r="CQ1194" s="281"/>
      <c r="CR1194" s="281"/>
      <c r="CS1194" s="281"/>
      <c r="CT1194" s="281"/>
      <c r="CU1194" s="281"/>
      <c r="CV1194" s="281"/>
      <c r="CW1194" s="281"/>
      <c r="CX1194" s="281"/>
      <c r="CY1194" s="281"/>
      <c r="CZ1194" s="281"/>
      <c r="DA1194" s="281"/>
      <c r="DB1194" s="281"/>
      <c r="DC1194" s="281"/>
      <c r="DD1194" s="281"/>
      <c r="DE1194" s="281"/>
      <c r="DF1194" s="281"/>
      <c r="DG1194" s="281"/>
      <c r="DH1194" s="281"/>
      <c r="DI1194" s="281"/>
      <c r="DJ1194" s="281"/>
      <c r="DK1194" s="281"/>
      <c r="DL1194" s="281"/>
      <c r="DM1194" s="281"/>
      <c r="DN1194" s="281"/>
      <c r="DO1194" s="281"/>
      <c r="DP1194" s="281"/>
      <c r="DQ1194" s="281"/>
      <c r="DR1194" s="281"/>
      <c r="DS1194" s="281"/>
      <c r="DT1194" s="281"/>
      <c r="DU1194" s="281"/>
      <c r="DV1194" s="281"/>
      <c r="DW1194" s="281"/>
      <c r="DX1194" s="281"/>
      <c r="DY1194" s="281"/>
      <c r="DZ1194" s="281"/>
      <c r="EA1194" s="281"/>
      <c r="EB1194" s="281"/>
      <c r="EC1194" s="281"/>
      <c r="ED1194" s="281"/>
      <c r="EE1194" s="281"/>
      <c r="EF1194" s="281"/>
      <c r="EG1194" s="281"/>
      <c r="EH1194" s="281"/>
      <c r="EI1194" s="281"/>
      <c r="EJ1194" s="281"/>
      <c r="EK1194" s="281"/>
      <c r="EL1194" s="281"/>
      <c r="EM1194" s="281"/>
      <c r="EN1194" s="281"/>
      <c r="EO1194" s="281"/>
      <c r="EP1194" s="281"/>
      <c r="EQ1194" s="281"/>
      <c r="ER1194" s="281"/>
      <c r="ES1194" s="281"/>
      <c r="ET1194" s="281"/>
      <c r="EU1194" s="281"/>
      <c r="EV1194" s="281"/>
      <c r="EW1194" s="281"/>
      <c r="EX1194" s="281"/>
      <c r="EY1194" s="281"/>
      <c r="EZ1194" s="281"/>
      <c r="FA1194" s="281"/>
      <c r="FB1194" s="281"/>
      <c r="FC1194" s="281"/>
      <c r="FD1194" s="281"/>
      <c r="FE1194" s="281"/>
      <c r="FF1194" s="281"/>
      <c r="FG1194" s="281"/>
      <c r="FH1194" s="281"/>
      <c r="FI1194" s="281"/>
      <c r="FJ1194" s="281"/>
      <c r="FK1194" s="281"/>
      <c r="FL1194" s="281"/>
      <c r="FM1194" s="281"/>
      <c r="FN1194" s="281"/>
      <c r="FO1194" s="281"/>
      <c r="FP1194" s="281"/>
      <c r="FQ1194" s="281"/>
      <c r="FR1194" s="281"/>
      <c r="FS1194" s="281"/>
      <c r="FT1194" s="281"/>
      <c r="FU1194" s="281"/>
      <c r="FV1194" s="281"/>
      <c r="FW1194" s="281"/>
      <c r="FX1194" s="281"/>
      <c r="FY1194" s="281"/>
      <c r="FZ1194" s="281"/>
      <c r="GA1194" s="281"/>
      <c r="GB1194" s="281"/>
      <c r="GC1194" s="281"/>
      <c r="GD1194" s="281"/>
      <c r="GE1194" s="281"/>
      <c r="GF1194" s="281"/>
    </row>
    <row r="1195" spans="1:188" s="80" customFormat="1" x14ac:dyDescent="0.25">
      <c r="A1195" s="152"/>
      <c r="B1195" s="152"/>
      <c r="C1195" s="239"/>
      <c r="D1195" s="239"/>
      <c r="E1195" s="154"/>
      <c r="F1195" s="370"/>
      <c r="G1195" s="370"/>
      <c r="H1195" s="370"/>
      <c r="I1195" s="370"/>
      <c r="J1195" s="245"/>
      <c r="K1195" s="234"/>
      <c r="L1195" s="235"/>
      <c r="M1195" s="234"/>
      <c r="N1195" s="89"/>
      <c r="O1195" s="89"/>
      <c r="P1195" s="89"/>
      <c r="Q1195" s="89"/>
      <c r="R1195" s="89"/>
      <c r="S1195" s="89"/>
      <c r="T1195" s="89"/>
      <c r="U1195" s="89"/>
      <c r="V1195" s="281"/>
      <c r="W1195" s="281"/>
      <c r="X1195" s="281"/>
      <c r="Y1195" s="281"/>
      <c r="Z1195" s="281"/>
      <c r="AA1195" s="281"/>
      <c r="AB1195" s="281"/>
      <c r="AC1195" s="281"/>
      <c r="AD1195" s="281"/>
      <c r="AE1195" s="281"/>
      <c r="AF1195" s="281"/>
      <c r="AG1195" s="281"/>
      <c r="AH1195" s="281"/>
      <c r="AI1195" s="281"/>
      <c r="AJ1195" s="281"/>
      <c r="AK1195" s="281"/>
      <c r="AL1195" s="281"/>
      <c r="AM1195" s="281"/>
      <c r="AN1195" s="281"/>
      <c r="AO1195" s="281"/>
      <c r="AP1195" s="281"/>
      <c r="AQ1195" s="281"/>
      <c r="AR1195" s="281"/>
      <c r="AS1195" s="281"/>
      <c r="AT1195" s="281"/>
      <c r="AU1195" s="281"/>
      <c r="AV1195" s="281"/>
      <c r="AW1195" s="281"/>
      <c r="AX1195" s="281"/>
      <c r="AY1195" s="281"/>
      <c r="AZ1195" s="281"/>
      <c r="BA1195" s="281"/>
      <c r="BB1195" s="281"/>
      <c r="BC1195" s="281"/>
      <c r="BD1195" s="281"/>
      <c r="BE1195" s="281"/>
      <c r="BF1195" s="281"/>
      <c r="BG1195" s="281"/>
      <c r="BH1195" s="281"/>
      <c r="BI1195" s="281"/>
      <c r="BJ1195" s="281"/>
      <c r="BK1195" s="281"/>
      <c r="BL1195" s="281"/>
      <c r="BM1195" s="281"/>
      <c r="BN1195" s="281"/>
      <c r="BO1195" s="281"/>
      <c r="BP1195" s="281"/>
      <c r="BQ1195" s="281"/>
      <c r="BR1195" s="281"/>
      <c r="BS1195" s="281"/>
      <c r="BT1195" s="281"/>
      <c r="BU1195" s="281"/>
      <c r="BV1195" s="281"/>
      <c r="BW1195" s="281"/>
      <c r="BX1195" s="281"/>
      <c r="BY1195" s="281"/>
      <c r="BZ1195" s="281"/>
      <c r="CA1195" s="281"/>
      <c r="CB1195" s="281"/>
      <c r="CC1195" s="281"/>
      <c r="CD1195" s="281"/>
      <c r="CE1195" s="281"/>
      <c r="CF1195" s="281"/>
      <c r="CG1195" s="281"/>
      <c r="CH1195" s="281"/>
      <c r="CI1195" s="281"/>
      <c r="CJ1195" s="281"/>
      <c r="CK1195" s="281"/>
      <c r="CL1195" s="281"/>
      <c r="CM1195" s="281"/>
      <c r="CN1195" s="281"/>
      <c r="CO1195" s="281"/>
      <c r="CP1195" s="281"/>
      <c r="CQ1195" s="281"/>
      <c r="CR1195" s="281"/>
      <c r="CS1195" s="281"/>
      <c r="CT1195" s="281"/>
      <c r="CU1195" s="281"/>
      <c r="CV1195" s="281"/>
      <c r="CW1195" s="281"/>
      <c r="CX1195" s="281"/>
      <c r="CY1195" s="281"/>
      <c r="CZ1195" s="281"/>
      <c r="DA1195" s="281"/>
      <c r="DB1195" s="281"/>
      <c r="DC1195" s="281"/>
      <c r="DD1195" s="281"/>
      <c r="DE1195" s="281"/>
      <c r="DF1195" s="281"/>
      <c r="DG1195" s="281"/>
      <c r="DH1195" s="281"/>
      <c r="DI1195" s="281"/>
      <c r="DJ1195" s="281"/>
      <c r="DK1195" s="281"/>
      <c r="DL1195" s="281"/>
      <c r="DM1195" s="281"/>
      <c r="DN1195" s="281"/>
      <c r="DO1195" s="281"/>
      <c r="DP1195" s="281"/>
      <c r="DQ1195" s="281"/>
      <c r="DR1195" s="281"/>
      <c r="DS1195" s="281"/>
      <c r="DT1195" s="281"/>
      <c r="DU1195" s="281"/>
      <c r="DV1195" s="281"/>
      <c r="DW1195" s="281"/>
      <c r="DX1195" s="281"/>
      <c r="DY1195" s="281"/>
      <c r="DZ1195" s="281"/>
      <c r="EA1195" s="281"/>
      <c r="EB1195" s="281"/>
      <c r="EC1195" s="281"/>
      <c r="ED1195" s="281"/>
      <c r="EE1195" s="281"/>
      <c r="EF1195" s="281"/>
      <c r="EG1195" s="281"/>
      <c r="EH1195" s="281"/>
      <c r="EI1195" s="281"/>
      <c r="EJ1195" s="281"/>
      <c r="EK1195" s="281"/>
      <c r="EL1195" s="281"/>
      <c r="EM1195" s="281"/>
      <c r="EN1195" s="281"/>
      <c r="EO1195" s="281"/>
      <c r="EP1195" s="281"/>
      <c r="EQ1195" s="281"/>
      <c r="ER1195" s="281"/>
      <c r="ES1195" s="281"/>
      <c r="ET1195" s="281"/>
      <c r="EU1195" s="281"/>
      <c r="EV1195" s="281"/>
      <c r="EW1195" s="281"/>
      <c r="EX1195" s="281"/>
      <c r="EY1195" s="281"/>
      <c r="EZ1195" s="281"/>
      <c r="FA1195" s="281"/>
      <c r="FB1195" s="281"/>
      <c r="FC1195" s="281"/>
      <c r="FD1195" s="281"/>
      <c r="FE1195" s="281"/>
      <c r="FF1195" s="281"/>
      <c r="FG1195" s="281"/>
      <c r="FH1195" s="281"/>
      <c r="FI1195" s="281"/>
      <c r="FJ1195" s="281"/>
      <c r="FK1195" s="281"/>
      <c r="FL1195" s="281"/>
      <c r="FM1195" s="281"/>
      <c r="FN1195" s="281"/>
      <c r="FO1195" s="281"/>
      <c r="FP1195" s="281"/>
      <c r="FQ1195" s="281"/>
      <c r="FR1195" s="281"/>
      <c r="FS1195" s="281"/>
      <c r="FT1195" s="281"/>
      <c r="FU1195" s="281"/>
      <c r="FV1195" s="281"/>
      <c r="FW1195" s="281"/>
      <c r="FX1195" s="281"/>
      <c r="FY1195" s="281"/>
      <c r="FZ1195" s="281"/>
      <c r="GA1195" s="281"/>
      <c r="GB1195" s="281"/>
      <c r="GC1195" s="281"/>
      <c r="GD1195" s="281"/>
      <c r="GE1195" s="281"/>
      <c r="GF1195" s="281"/>
    </row>
    <row r="1196" spans="1:188" s="80" customFormat="1" x14ac:dyDescent="0.25">
      <c r="A1196" s="152"/>
      <c r="B1196" s="152"/>
      <c r="C1196" s="239"/>
      <c r="D1196" s="239"/>
      <c r="E1196" s="238"/>
      <c r="F1196" s="370"/>
      <c r="G1196" s="370"/>
      <c r="H1196" s="370"/>
      <c r="I1196" s="370"/>
      <c r="J1196" s="245"/>
      <c r="K1196" s="234"/>
      <c r="L1196" s="235"/>
      <c r="M1196" s="234"/>
      <c r="N1196" s="89"/>
      <c r="O1196" s="89"/>
      <c r="P1196" s="89"/>
      <c r="Q1196" s="89"/>
      <c r="R1196" s="89"/>
      <c r="S1196" s="89"/>
      <c r="T1196" s="89"/>
      <c r="U1196" s="89"/>
      <c r="V1196" s="281"/>
      <c r="W1196" s="281"/>
      <c r="X1196" s="281"/>
      <c r="Y1196" s="281"/>
      <c r="Z1196" s="281"/>
      <c r="AA1196" s="281"/>
      <c r="AB1196" s="281"/>
      <c r="AC1196" s="281"/>
      <c r="AD1196" s="281"/>
      <c r="AE1196" s="281"/>
      <c r="AF1196" s="281"/>
      <c r="AG1196" s="281"/>
      <c r="AH1196" s="281"/>
      <c r="AI1196" s="281"/>
      <c r="AJ1196" s="281"/>
      <c r="AK1196" s="281"/>
      <c r="AL1196" s="281"/>
      <c r="AM1196" s="281"/>
      <c r="AN1196" s="281"/>
      <c r="AO1196" s="281"/>
      <c r="AP1196" s="281"/>
      <c r="AQ1196" s="281"/>
      <c r="AR1196" s="281"/>
      <c r="AS1196" s="281"/>
      <c r="AT1196" s="281"/>
      <c r="AU1196" s="281"/>
      <c r="AV1196" s="281"/>
      <c r="AW1196" s="281"/>
      <c r="AX1196" s="281"/>
      <c r="AY1196" s="281"/>
      <c r="AZ1196" s="281"/>
      <c r="BA1196" s="281"/>
      <c r="BB1196" s="281"/>
      <c r="BC1196" s="281"/>
      <c r="BD1196" s="281"/>
      <c r="BE1196" s="281"/>
      <c r="BF1196" s="281"/>
      <c r="BG1196" s="281"/>
      <c r="BH1196" s="281"/>
      <c r="BI1196" s="281"/>
      <c r="BJ1196" s="281"/>
      <c r="BK1196" s="281"/>
      <c r="BL1196" s="281"/>
      <c r="BM1196" s="281"/>
      <c r="BN1196" s="281"/>
      <c r="BO1196" s="281"/>
      <c r="BP1196" s="281"/>
      <c r="BQ1196" s="281"/>
      <c r="BR1196" s="281"/>
      <c r="BS1196" s="281"/>
      <c r="BT1196" s="281"/>
      <c r="BU1196" s="281"/>
      <c r="BV1196" s="281"/>
      <c r="BW1196" s="281"/>
      <c r="BX1196" s="281"/>
      <c r="BY1196" s="281"/>
      <c r="BZ1196" s="281"/>
      <c r="CA1196" s="281"/>
      <c r="CB1196" s="281"/>
      <c r="CC1196" s="281"/>
      <c r="CD1196" s="281"/>
      <c r="CE1196" s="281"/>
      <c r="CF1196" s="281"/>
      <c r="CG1196" s="281"/>
      <c r="CH1196" s="281"/>
      <c r="CI1196" s="281"/>
      <c r="CJ1196" s="281"/>
      <c r="CK1196" s="281"/>
      <c r="CL1196" s="281"/>
      <c r="CM1196" s="281"/>
      <c r="CN1196" s="281"/>
      <c r="CO1196" s="281"/>
      <c r="CP1196" s="281"/>
      <c r="CQ1196" s="281"/>
      <c r="CR1196" s="281"/>
      <c r="CS1196" s="281"/>
      <c r="CT1196" s="281"/>
      <c r="CU1196" s="281"/>
      <c r="CV1196" s="281"/>
      <c r="CW1196" s="281"/>
      <c r="CX1196" s="281"/>
      <c r="CY1196" s="281"/>
      <c r="CZ1196" s="281"/>
      <c r="DA1196" s="281"/>
      <c r="DB1196" s="281"/>
      <c r="DC1196" s="281"/>
      <c r="DD1196" s="281"/>
      <c r="DE1196" s="281"/>
      <c r="DF1196" s="281"/>
      <c r="DG1196" s="281"/>
      <c r="DH1196" s="281"/>
      <c r="DI1196" s="281"/>
      <c r="DJ1196" s="281"/>
      <c r="DK1196" s="281"/>
      <c r="DL1196" s="281"/>
      <c r="DM1196" s="281"/>
      <c r="DN1196" s="281"/>
      <c r="DO1196" s="281"/>
      <c r="DP1196" s="281"/>
      <c r="DQ1196" s="281"/>
      <c r="DR1196" s="281"/>
      <c r="DS1196" s="281"/>
      <c r="DT1196" s="281"/>
      <c r="DU1196" s="281"/>
      <c r="DV1196" s="281"/>
      <c r="DW1196" s="281"/>
      <c r="DX1196" s="281"/>
      <c r="DY1196" s="281"/>
      <c r="DZ1196" s="281"/>
      <c r="EA1196" s="281"/>
      <c r="EB1196" s="281"/>
      <c r="EC1196" s="281"/>
      <c r="ED1196" s="281"/>
      <c r="EE1196" s="281"/>
      <c r="EF1196" s="281"/>
      <c r="EG1196" s="281"/>
      <c r="EH1196" s="281"/>
      <c r="EI1196" s="281"/>
      <c r="EJ1196" s="281"/>
      <c r="EK1196" s="281"/>
      <c r="EL1196" s="281"/>
      <c r="EM1196" s="281"/>
      <c r="EN1196" s="281"/>
      <c r="EO1196" s="281"/>
      <c r="EP1196" s="281"/>
      <c r="EQ1196" s="281"/>
      <c r="ER1196" s="281"/>
      <c r="ES1196" s="281"/>
      <c r="ET1196" s="281"/>
      <c r="EU1196" s="281"/>
      <c r="EV1196" s="281"/>
      <c r="EW1196" s="281"/>
      <c r="EX1196" s="281"/>
      <c r="EY1196" s="281"/>
      <c r="EZ1196" s="281"/>
      <c r="FA1196" s="281"/>
      <c r="FB1196" s="281"/>
      <c r="FC1196" s="281"/>
      <c r="FD1196" s="281"/>
      <c r="FE1196" s="281"/>
      <c r="FF1196" s="281"/>
      <c r="FG1196" s="281"/>
      <c r="FH1196" s="281"/>
      <c r="FI1196" s="281"/>
      <c r="FJ1196" s="281"/>
      <c r="FK1196" s="281"/>
      <c r="FL1196" s="281"/>
      <c r="FM1196" s="281"/>
      <c r="FN1196" s="281"/>
      <c r="FO1196" s="281"/>
      <c r="FP1196" s="281"/>
      <c r="FQ1196" s="281"/>
      <c r="FR1196" s="281"/>
      <c r="FS1196" s="281"/>
      <c r="FT1196" s="281"/>
      <c r="FU1196" s="281"/>
      <c r="FV1196" s="281"/>
      <c r="FW1196" s="281"/>
      <c r="FX1196" s="281"/>
      <c r="FY1196" s="281"/>
      <c r="FZ1196" s="281"/>
      <c r="GA1196" s="281"/>
      <c r="GB1196" s="281"/>
      <c r="GC1196" s="281"/>
      <c r="GD1196" s="281"/>
      <c r="GE1196" s="281"/>
      <c r="GF1196" s="281"/>
    </row>
    <row r="1197" spans="1:188" s="80" customFormat="1" x14ac:dyDescent="0.25">
      <c r="A1197" s="152"/>
      <c r="B1197" s="152"/>
      <c r="C1197" s="239"/>
      <c r="D1197" s="239"/>
      <c r="E1197" s="238"/>
      <c r="F1197" s="370"/>
      <c r="G1197" s="370"/>
      <c r="H1197" s="370"/>
      <c r="I1197" s="370"/>
      <c r="J1197" s="245"/>
      <c r="K1197" s="234"/>
      <c r="L1197" s="235"/>
      <c r="M1197" s="234"/>
      <c r="N1197" s="89"/>
      <c r="O1197" s="89"/>
      <c r="P1197" s="89"/>
      <c r="Q1197" s="89"/>
      <c r="R1197" s="89"/>
      <c r="S1197" s="89"/>
      <c r="T1197" s="89"/>
      <c r="U1197" s="89"/>
      <c r="V1197" s="281"/>
      <c r="W1197" s="281"/>
      <c r="X1197" s="281"/>
      <c r="Y1197" s="281"/>
      <c r="Z1197" s="281"/>
      <c r="AA1197" s="281"/>
      <c r="AB1197" s="281"/>
      <c r="AC1197" s="281"/>
      <c r="AD1197" s="281"/>
      <c r="AE1197" s="281"/>
      <c r="AF1197" s="281"/>
      <c r="AG1197" s="281"/>
      <c r="AH1197" s="281"/>
      <c r="AI1197" s="281"/>
      <c r="AJ1197" s="281"/>
      <c r="AK1197" s="281"/>
      <c r="AL1197" s="281"/>
      <c r="AM1197" s="281"/>
      <c r="AN1197" s="281"/>
      <c r="AO1197" s="281"/>
      <c r="AP1197" s="281"/>
      <c r="AQ1197" s="281"/>
      <c r="AR1197" s="281"/>
      <c r="AS1197" s="281"/>
      <c r="AT1197" s="281"/>
      <c r="AU1197" s="281"/>
      <c r="AV1197" s="281"/>
      <c r="AW1197" s="281"/>
      <c r="AX1197" s="281"/>
      <c r="AY1197" s="281"/>
      <c r="AZ1197" s="281"/>
      <c r="BA1197" s="281"/>
      <c r="BB1197" s="281"/>
      <c r="BC1197" s="281"/>
      <c r="BD1197" s="281"/>
      <c r="BE1197" s="281"/>
      <c r="BF1197" s="281"/>
      <c r="BG1197" s="281"/>
      <c r="BH1197" s="281"/>
      <c r="BI1197" s="281"/>
      <c r="BJ1197" s="281"/>
      <c r="BK1197" s="281"/>
      <c r="BL1197" s="281"/>
      <c r="BM1197" s="281"/>
      <c r="BN1197" s="281"/>
      <c r="BO1197" s="281"/>
      <c r="BP1197" s="281"/>
      <c r="BQ1197" s="281"/>
      <c r="BR1197" s="281"/>
      <c r="BS1197" s="281"/>
      <c r="BT1197" s="281"/>
      <c r="BU1197" s="281"/>
      <c r="BV1197" s="281"/>
      <c r="BW1197" s="281"/>
      <c r="BX1197" s="281"/>
      <c r="BY1197" s="281"/>
      <c r="BZ1197" s="281"/>
      <c r="CA1197" s="281"/>
      <c r="CB1197" s="281"/>
      <c r="CC1197" s="281"/>
      <c r="CD1197" s="281"/>
      <c r="CE1197" s="281"/>
      <c r="CF1197" s="281"/>
      <c r="CG1197" s="281"/>
      <c r="CH1197" s="281"/>
      <c r="CI1197" s="281"/>
      <c r="CJ1197" s="281"/>
      <c r="CK1197" s="281"/>
      <c r="CL1197" s="281"/>
      <c r="CM1197" s="281"/>
      <c r="CN1197" s="281"/>
      <c r="CO1197" s="281"/>
      <c r="CP1197" s="281"/>
      <c r="CQ1197" s="281"/>
      <c r="CR1197" s="281"/>
      <c r="CS1197" s="281"/>
      <c r="CT1197" s="281"/>
      <c r="CU1197" s="281"/>
      <c r="CV1197" s="281"/>
      <c r="CW1197" s="281"/>
      <c r="CX1197" s="281"/>
      <c r="CY1197" s="281"/>
      <c r="CZ1197" s="281"/>
      <c r="DA1197" s="281"/>
      <c r="DB1197" s="281"/>
      <c r="DC1197" s="281"/>
      <c r="DD1197" s="281"/>
      <c r="DE1197" s="281"/>
      <c r="DF1197" s="281"/>
      <c r="DG1197" s="281"/>
      <c r="DH1197" s="281"/>
      <c r="DI1197" s="281"/>
      <c r="DJ1197" s="281"/>
      <c r="DK1197" s="281"/>
      <c r="DL1197" s="281"/>
      <c r="DM1197" s="281"/>
      <c r="DN1197" s="281"/>
      <c r="DO1197" s="281"/>
      <c r="DP1197" s="281"/>
      <c r="DQ1197" s="281"/>
      <c r="DR1197" s="281"/>
      <c r="DS1197" s="281"/>
      <c r="DT1197" s="281"/>
      <c r="DU1197" s="281"/>
      <c r="DV1197" s="281"/>
      <c r="DW1197" s="281"/>
      <c r="DX1197" s="281"/>
      <c r="DY1197" s="281"/>
      <c r="DZ1197" s="281"/>
      <c r="EA1197" s="281"/>
      <c r="EB1197" s="281"/>
      <c r="EC1197" s="281"/>
      <c r="ED1197" s="281"/>
      <c r="EE1197" s="281"/>
      <c r="EF1197" s="281"/>
      <c r="EG1197" s="281"/>
      <c r="EH1197" s="281"/>
      <c r="EI1197" s="281"/>
      <c r="EJ1197" s="281"/>
      <c r="EK1197" s="281"/>
      <c r="EL1197" s="281"/>
      <c r="EM1197" s="281"/>
      <c r="EN1197" s="281"/>
      <c r="EO1197" s="281"/>
      <c r="EP1197" s="281"/>
      <c r="EQ1197" s="281"/>
      <c r="ER1197" s="281"/>
      <c r="ES1197" s="281"/>
      <c r="ET1197" s="281"/>
      <c r="EU1197" s="281"/>
      <c r="EV1197" s="281"/>
      <c r="EW1197" s="281"/>
      <c r="EX1197" s="281"/>
      <c r="EY1197" s="281"/>
      <c r="EZ1197" s="281"/>
      <c r="FA1197" s="281"/>
      <c r="FB1197" s="281"/>
      <c r="FC1197" s="281"/>
      <c r="FD1197" s="281"/>
      <c r="FE1197" s="281"/>
      <c r="FF1197" s="281"/>
      <c r="FG1197" s="281"/>
      <c r="FH1197" s="281"/>
      <c r="FI1197" s="281"/>
      <c r="FJ1197" s="281"/>
      <c r="FK1197" s="281"/>
      <c r="FL1197" s="281"/>
      <c r="FM1197" s="281"/>
      <c r="FN1197" s="281"/>
      <c r="FO1197" s="281"/>
      <c r="FP1197" s="281"/>
      <c r="FQ1197" s="281"/>
      <c r="FR1197" s="281"/>
      <c r="FS1197" s="281"/>
      <c r="FT1197" s="281"/>
      <c r="FU1197" s="281"/>
      <c r="FV1197" s="281"/>
      <c r="FW1197" s="281"/>
      <c r="FX1197" s="281"/>
      <c r="FY1197" s="281"/>
      <c r="FZ1197" s="281"/>
      <c r="GA1197" s="281"/>
      <c r="GB1197" s="281"/>
      <c r="GC1197" s="281"/>
      <c r="GD1197" s="281"/>
      <c r="GE1197" s="281"/>
      <c r="GF1197" s="281"/>
    </row>
    <row r="1198" spans="1:188" s="80" customFormat="1" x14ac:dyDescent="0.25">
      <c r="A1198" s="152"/>
      <c r="B1198" s="152"/>
      <c r="C1198" s="239"/>
      <c r="D1198" s="239"/>
      <c r="E1198" s="238"/>
      <c r="F1198" s="370"/>
      <c r="G1198" s="370"/>
      <c r="H1198" s="370"/>
      <c r="I1198" s="370"/>
      <c r="J1198" s="245"/>
      <c r="K1198" s="234"/>
      <c r="L1198" s="235"/>
      <c r="M1198" s="234"/>
      <c r="N1198" s="89"/>
      <c r="O1198" s="89"/>
      <c r="P1198" s="89"/>
      <c r="Q1198" s="89"/>
      <c r="R1198" s="89"/>
      <c r="S1198" s="89"/>
      <c r="T1198" s="89"/>
      <c r="U1198" s="89"/>
      <c r="V1198" s="281"/>
      <c r="W1198" s="281"/>
      <c r="X1198" s="281"/>
      <c r="Y1198" s="281"/>
      <c r="Z1198" s="281"/>
      <c r="AA1198" s="281"/>
      <c r="AB1198" s="281"/>
      <c r="AC1198" s="281"/>
      <c r="AD1198" s="281"/>
      <c r="AE1198" s="281"/>
      <c r="AF1198" s="281"/>
      <c r="AG1198" s="281"/>
      <c r="AH1198" s="281"/>
      <c r="AI1198" s="281"/>
      <c r="AJ1198" s="281"/>
      <c r="AK1198" s="281"/>
      <c r="AL1198" s="281"/>
      <c r="AM1198" s="281"/>
      <c r="AN1198" s="281"/>
      <c r="AO1198" s="281"/>
      <c r="AP1198" s="281"/>
      <c r="AQ1198" s="281"/>
      <c r="AR1198" s="281"/>
      <c r="AS1198" s="281"/>
      <c r="AT1198" s="281"/>
      <c r="AU1198" s="281"/>
      <c r="AV1198" s="281"/>
      <c r="AW1198" s="281"/>
      <c r="AX1198" s="281"/>
      <c r="AY1198" s="281"/>
      <c r="AZ1198" s="281"/>
      <c r="BA1198" s="281"/>
      <c r="BB1198" s="281"/>
      <c r="BC1198" s="281"/>
      <c r="BD1198" s="281"/>
      <c r="BE1198" s="281"/>
      <c r="BF1198" s="281"/>
      <c r="BG1198" s="281"/>
      <c r="BH1198" s="281"/>
      <c r="BI1198" s="281"/>
      <c r="BJ1198" s="281"/>
      <c r="BK1198" s="281"/>
      <c r="BL1198" s="281"/>
      <c r="BM1198" s="281"/>
      <c r="BN1198" s="281"/>
      <c r="BO1198" s="281"/>
      <c r="BP1198" s="281"/>
      <c r="BQ1198" s="281"/>
      <c r="BR1198" s="281"/>
      <c r="BS1198" s="281"/>
      <c r="BT1198" s="281"/>
      <c r="BU1198" s="281"/>
      <c r="BV1198" s="281"/>
      <c r="BW1198" s="281"/>
      <c r="BX1198" s="281"/>
      <c r="BY1198" s="281"/>
      <c r="BZ1198" s="281"/>
      <c r="CA1198" s="281"/>
      <c r="CB1198" s="281"/>
      <c r="CC1198" s="281"/>
      <c r="CD1198" s="281"/>
      <c r="CE1198" s="281"/>
      <c r="CF1198" s="281"/>
      <c r="CG1198" s="281"/>
      <c r="CH1198" s="281"/>
      <c r="CI1198" s="281"/>
      <c r="CJ1198" s="281"/>
      <c r="CK1198" s="281"/>
      <c r="CL1198" s="281"/>
      <c r="CM1198" s="281"/>
      <c r="CN1198" s="281"/>
      <c r="CO1198" s="281"/>
      <c r="CP1198" s="281"/>
      <c r="CQ1198" s="281"/>
      <c r="CR1198" s="281"/>
      <c r="CS1198" s="281"/>
      <c r="CT1198" s="281"/>
      <c r="CU1198" s="281"/>
      <c r="CV1198" s="281"/>
      <c r="CW1198" s="281"/>
      <c r="CX1198" s="281"/>
      <c r="CY1198" s="281"/>
      <c r="CZ1198" s="281"/>
      <c r="DA1198" s="281"/>
      <c r="DB1198" s="281"/>
      <c r="DC1198" s="281"/>
      <c r="DD1198" s="281"/>
      <c r="DE1198" s="281"/>
      <c r="DF1198" s="281"/>
      <c r="DG1198" s="281"/>
      <c r="DH1198" s="281"/>
      <c r="DI1198" s="281"/>
      <c r="DJ1198" s="281"/>
      <c r="DK1198" s="281"/>
      <c r="DL1198" s="281"/>
      <c r="DM1198" s="281"/>
      <c r="DN1198" s="281"/>
      <c r="DO1198" s="281"/>
      <c r="DP1198" s="281"/>
      <c r="DQ1198" s="281"/>
      <c r="DR1198" s="281"/>
      <c r="DS1198" s="281"/>
      <c r="DT1198" s="281"/>
      <c r="DU1198" s="281"/>
      <c r="DV1198" s="281"/>
      <c r="DW1198" s="281"/>
      <c r="DX1198" s="281"/>
      <c r="DY1198" s="281"/>
      <c r="DZ1198" s="281"/>
      <c r="EA1198" s="281"/>
      <c r="EB1198" s="281"/>
      <c r="EC1198" s="281"/>
      <c r="ED1198" s="281"/>
      <c r="EE1198" s="281"/>
      <c r="EF1198" s="281"/>
      <c r="EG1198" s="281"/>
      <c r="EH1198" s="281"/>
      <c r="EI1198" s="281"/>
      <c r="EJ1198" s="281"/>
      <c r="EK1198" s="281"/>
      <c r="EL1198" s="281"/>
      <c r="EM1198" s="281"/>
      <c r="EN1198" s="281"/>
      <c r="EO1198" s="281"/>
      <c r="EP1198" s="281"/>
      <c r="EQ1198" s="281"/>
      <c r="ER1198" s="281"/>
      <c r="ES1198" s="281"/>
      <c r="ET1198" s="281"/>
      <c r="EU1198" s="281"/>
      <c r="EV1198" s="281"/>
      <c r="EW1198" s="281"/>
      <c r="EX1198" s="281"/>
      <c r="EY1198" s="281"/>
      <c r="EZ1198" s="281"/>
      <c r="FA1198" s="281"/>
      <c r="FB1198" s="281"/>
      <c r="FC1198" s="281"/>
      <c r="FD1198" s="281"/>
      <c r="FE1198" s="281"/>
      <c r="FF1198" s="281"/>
      <c r="FG1198" s="281"/>
      <c r="FH1198" s="281"/>
      <c r="FI1198" s="281"/>
      <c r="FJ1198" s="281"/>
      <c r="FK1198" s="281"/>
      <c r="FL1198" s="281"/>
      <c r="FM1198" s="281"/>
      <c r="FN1198" s="281"/>
      <c r="FO1198" s="281"/>
      <c r="FP1198" s="281"/>
      <c r="FQ1198" s="281"/>
      <c r="FR1198" s="281"/>
      <c r="FS1198" s="281"/>
      <c r="FT1198" s="281"/>
      <c r="FU1198" s="281"/>
      <c r="FV1198" s="281"/>
      <c r="FW1198" s="281"/>
      <c r="FX1198" s="281"/>
      <c r="FY1198" s="281"/>
      <c r="FZ1198" s="281"/>
      <c r="GA1198" s="281"/>
      <c r="GB1198" s="281"/>
      <c r="GC1198" s="281"/>
      <c r="GD1198" s="281"/>
      <c r="GE1198" s="281"/>
      <c r="GF1198" s="281"/>
    </row>
    <row r="1199" spans="1:188" s="80" customFormat="1" x14ac:dyDescent="0.25">
      <c r="A1199" s="152"/>
      <c r="B1199" s="152"/>
      <c r="C1199" s="239"/>
      <c r="D1199" s="239"/>
      <c r="E1199" s="238"/>
      <c r="F1199" s="370"/>
      <c r="G1199" s="370"/>
      <c r="H1199" s="370"/>
      <c r="I1199" s="370"/>
      <c r="J1199" s="245"/>
      <c r="K1199" s="234"/>
      <c r="L1199" s="235"/>
      <c r="M1199" s="234"/>
      <c r="N1199" s="89"/>
      <c r="O1199" s="89"/>
      <c r="P1199" s="89"/>
      <c r="Q1199" s="89"/>
      <c r="R1199" s="89"/>
      <c r="S1199" s="89"/>
      <c r="T1199" s="89"/>
      <c r="U1199" s="89"/>
      <c r="V1199" s="281"/>
      <c r="W1199" s="281"/>
      <c r="X1199" s="281"/>
      <c r="Y1199" s="281"/>
      <c r="Z1199" s="281"/>
      <c r="AA1199" s="281"/>
      <c r="AB1199" s="281"/>
      <c r="AC1199" s="281"/>
      <c r="AD1199" s="281"/>
      <c r="AE1199" s="281"/>
      <c r="AF1199" s="281"/>
      <c r="AG1199" s="281"/>
      <c r="AH1199" s="281"/>
      <c r="AI1199" s="281"/>
      <c r="AJ1199" s="281"/>
      <c r="AK1199" s="281"/>
      <c r="AL1199" s="281"/>
      <c r="AM1199" s="281"/>
      <c r="AN1199" s="281"/>
      <c r="AO1199" s="281"/>
      <c r="AP1199" s="281"/>
      <c r="AQ1199" s="281"/>
      <c r="AR1199" s="281"/>
      <c r="AS1199" s="281"/>
      <c r="AT1199" s="281"/>
      <c r="AU1199" s="281"/>
      <c r="AV1199" s="281"/>
      <c r="AW1199" s="281"/>
      <c r="AX1199" s="281"/>
      <c r="AY1199" s="281"/>
      <c r="AZ1199" s="281"/>
      <c r="BA1199" s="281"/>
      <c r="BB1199" s="281"/>
      <c r="BC1199" s="281"/>
      <c r="BD1199" s="281"/>
      <c r="BE1199" s="281"/>
      <c r="BF1199" s="281"/>
      <c r="BG1199" s="281"/>
      <c r="BH1199" s="281"/>
      <c r="BI1199" s="281"/>
      <c r="BJ1199" s="281"/>
      <c r="BK1199" s="281"/>
      <c r="BL1199" s="281"/>
      <c r="BM1199" s="281"/>
      <c r="BN1199" s="281"/>
      <c r="BO1199" s="281"/>
      <c r="BP1199" s="281"/>
      <c r="BQ1199" s="281"/>
      <c r="BR1199" s="281"/>
      <c r="BS1199" s="281"/>
      <c r="BT1199" s="281"/>
      <c r="BU1199" s="281"/>
      <c r="BV1199" s="281"/>
      <c r="BW1199" s="281"/>
      <c r="BX1199" s="281"/>
      <c r="BY1199" s="281"/>
      <c r="BZ1199" s="281"/>
      <c r="CA1199" s="281"/>
      <c r="CB1199" s="281"/>
      <c r="CC1199" s="281"/>
      <c r="CD1199" s="281"/>
      <c r="CE1199" s="281"/>
      <c r="CF1199" s="281"/>
      <c r="CG1199" s="281"/>
      <c r="CH1199" s="281"/>
      <c r="CI1199" s="281"/>
      <c r="CJ1199" s="281"/>
      <c r="CK1199" s="281"/>
      <c r="CL1199" s="281"/>
      <c r="CM1199" s="281"/>
      <c r="CN1199" s="281"/>
      <c r="CO1199" s="281"/>
      <c r="CP1199" s="281"/>
      <c r="CQ1199" s="281"/>
      <c r="CR1199" s="281"/>
      <c r="CS1199" s="281"/>
      <c r="CT1199" s="281"/>
      <c r="CU1199" s="281"/>
      <c r="CV1199" s="281"/>
      <c r="CW1199" s="281"/>
      <c r="CX1199" s="281"/>
      <c r="CY1199" s="281"/>
      <c r="CZ1199" s="281"/>
      <c r="DA1199" s="281"/>
      <c r="DB1199" s="281"/>
      <c r="DC1199" s="281"/>
      <c r="DD1199" s="281"/>
      <c r="DE1199" s="281"/>
      <c r="DF1199" s="281"/>
      <c r="DG1199" s="281"/>
      <c r="DH1199" s="281"/>
      <c r="DI1199" s="281"/>
      <c r="DJ1199" s="281"/>
      <c r="DK1199" s="281"/>
      <c r="DL1199" s="281"/>
      <c r="DM1199" s="281"/>
      <c r="DN1199" s="281"/>
      <c r="DO1199" s="281"/>
      <c r="DP1199" s="281"/>
      <c r="DQ1199" s="281"/>
      <c r="DR1199" s="281"/>
      <c r="DS1199" s="281"/>
      <c r="DT1199" s="281"/>
      <c r="DU1199" s="281"/>
      <c r="DV1199" s="281"/>
      <c r="DW1199" s="281"/>
      <c r="DX1199" s="281"/>
      <c r="DY1199" s="281"/>
      <c r="DZ1199" s="281"/>
      <c r="EA1199" s="281"/>
      <c r="EB1199" s="281"/>
      <c r="EC1199" s="281"/>
      <c r="ED1199" s="281"/>
      <c r="EE1199" s="281"/>
      <c r="EF1199" s="281"/>
      <c r="EG1199" s="281"/>
      <c r="EH1199" s="281"/>
      <c r="EI1199" s="281"/>
      <c r="EJ1199" s="281"/>
      <c r="EK1199" s="281"/>
      <c r="EL1199" s="281"/>
      <c r="EM1199" s="281"/>
      <c r="EN1199" s="281"/>
      <c r="EO1199" s="281"/>
      <c r="EP1199" s="281"/>
      <c r="EQ1199" s="281"/>
      <c r="ER1199" s="281"/>
      <c r="ES1199" s="281"/>
      <c r="ET1199" s="281"/>
      <c r="EU1199" s="281"/>
      <c r="EV1199" s="281"/>
      <c r="EW1199" s="281"/>
      <c r="EX1199" s="281"/>
      <c r="EY1199" s="281"/>
      <c r="EZ1199" s="281"/>
      <c r="FA1199" s="281"/>
      <c r="FB1199" s="281"/>
      <c r="FC1199" s="281"/>
      <c r="FD1199" s="281"/>
      <c r="FE1199" s="281"/>
      <c r="FF1199" s="281"/>
      <c r="FG1199" s="281"/>
      <c r="FH1199" s="281"/>
      <c r="FI1199" s="281"/>
      <c r="FJ1199" s="281"/>
      <c r="FK1199" s="281"/>
      <c r="FL1199" s="281"/>
      <c r="FM1199" s="281"/>
      <c r="FN1199" s="281"/>
      <c r="FO1199" s="281"/>
      <c r="FP1199" s="281"/>
      <c r="FQ1199" s="281"/>
      <c r="FR1199" s="281"/>
      <c r="FS1199" s="281"/>
      <c r="FT1199" s="281"/>
      <c r="FU1199" s="281"/>
      <c r="FV1199" s="281"/>
      <c r="FW1199" s="281"/>
      <c r="FX1199" s="281"/>
      <c r="FY1199" s="281"/>
      <c r="FZ1199" s="281"/>
      <c r="GA1199" s="281"/>
      <c r="GB1199" s="281"/>
      <c r="GC1199" s="281"/>
      <c r="GD1199" s="281"/>
      <c r="GE1199" s="281"/>
      <c r="GF1199" s="281"/>
    </row>
    <row r="1200" spans="1:188" s="80" customFormat="1" x14ac:dyDescent="0.25">
      <c r="A1200" s="152"/>
      <c r="B1200" s="152"/>
      <c r="C1200" s="239"/>
      <c r="D1200" s="239"/>
      <c r="E1200" s="238"/>
      <c r="F1200" s="370"/>
      <c r="G1200" s="370"/>
      <c r="H1200" s="370"/>
      <c r="I1200" s="370"/>
      <c r="J1200" s="245"/>
      <c r="K1200" s="234"/>
      <c r="L1200" s="235"/>
      <c r="M1200" s="234"/>
      <c r="N1200" s="89"/>
      <c r="O1200" s="89"/>
      <c r="P1200" s="89"/>
      <c r="Q1200" s="89"/>
      <c r="R1200" s="89"/>
      <c r="S1200" s="89"/>
      <c r="T1200" s="89"/>
      <c r="U1200" s="89"/>
      <c r="V1200" s="281"/>
      <c r="W1200" s="281"/>
      <c r="X1200" s="281"/>
      <c r="Y1200" s="281"/>
      <c r="Z1200" s="281"/>
      <c r="AA1200" s="281"/>
      <c r="AB1200" s="281"/>
      <c r="AC1200" s="281"/>
      <c r="AD1200" s="281"/>
      <c r="AE1200" s="281"/>
      <c r="AF1200" s="281"/>
      <c r="AG1200" s="281"/>
      <c r="AH1200" s="281"/>
      <c r="AI1200" s="281"/>
      <c r="AJ1200" s="281"/>
      <c r="AK1200" s="281"/>
      <c r="AL1200" s="281"/>
      <c r="AM1200" s="281"/>
      <c r="AN1200" s="281"/>
      <c r="AO1200" s="281"/>
      <c r="AP1200" s="281"/>
      <c r="AQ1200" s="281"/>
      <c r="AR1200" s="281"/>
      <c r="AS1200" s="281"/>
      <c r="AT1200" s="281"/>
      <c r="AU1200" s="281"/>
      <c r="AV1200" s="281"/>
      <c r="AW1200" s="281"/>
      <c r="AX1200" s="281"/>
      <c r="AY1200" s="281"/>
      <c r="AZ1200" s="281"/>
      <c r="BA1200" s="281"/>
      <c r="BB1200" s="281"/>
      <c r="BC1200" s="281"/>
      <c r="BD1200" s="281"/>
      <c r="BE1200" s="281"/>
      <c r="BF1200" s="281"/>
      <c r="BG1200" s="281"/>
      <c r="BH1200" s="281"/>
      <c r="BI1200" s="281"/>
      <c r="BJ1200" s="281"/>
      <c r="BK1200" s="281"/>
      <c r="BL1200" s="281"/>
      <c r="BM1200" s="281"/>
      <c r="BN1200" s="281"/>
      <c r="BO1200" s="281"/>
      <c r="BP1200" s="281"/>
      <c r="BQ1200" s="281"/>
      <c r="BR1200" s="281"/>
      <c r="BS1200" s="281"/>
      <c r="BT1200" s="281"/>
      <c r="BU1200" s="281"/>
      <c r="BV1200" s="281"/>
      <c r="BW1200" s="281"/>
      <c r="BX1200" s="281"/>
      <c r="BY1200" s="281"/>
      <c r="BZ1200" s="281"/>
      <c r="CA1200" s="281"/>
      <c r="CB1200" s="281"/>
      <c r="CC1200" s="281"/>
      <c r="CD1200" s="281"/>
      <c r="CE1200" s="281"/>
      <c r="CF1200" s="281"/>
      <c r="CG1200" s="281"/>
      <c r="CH1200" s="281"/>
      <c r="CI1200" s="281"/>
      <c r="CJ1200" s="281"/>
      <c r="CK1200" s="281"/>
      <c r="CL1200" s="281"/>
      <c r="CM1200" s="281"/>
      <c r="CN1200" s="281"/>
      <c r="CO1200" s="281"/>
      <c r="CP1200" s="281"/>
      <c r="CQ1200" s="281"/>
      <c r="CR1200" s="281"/>
      <c r="CS1200" s="281"/>
      <c r="CT1200" s="281"/>
      <c r="CU1200" s="281"/>
      <c r="CV1200" s="281"/>
      <c r="CW1200" s="281"/>
      <c r="CX1200" s="281"/>
      <c r="CY1200" s="281"/>
      <c r="CZ1200" s="281"/>
      <c r="DA1200" s="281"/>
      <c r="DB1200" s="281"/>
      <c r="DC1200" s="281"/>
      <c r="DD1200" s="281"/>
      <c r="DE1200" s="281"/>
      <c r="DF1200" s="281"/>
      <c r="DG1200" s="281"/>
      <c r="DH1200" s="281"/>
      <c r="DI1200" s="281"/>
      <c r="DJ1200" s="281"/>
      <c r="DK1200" s="281"/>
      <c r="DL1200" s="281"/>
      <c r="DM1200" s="281"/>
      <c r="DN1200" s="281"/>
      <c r="DO1200" s="281"/>
      <c r="DP1200" s="281"/>
      <c r="DQ1200" s="281"/>
      <c r="DR1200" s="281"/>
      <c r="DS1200" s="281"/>
      <c r="DT1200" s="281"/>
      <c r="DU1200" s="281"/>
      <c r="DV1200" s="281"/>
      <c r="DW1200" s="281"/>
      <c r="DX1200" s="281"/>
      <c r="DY1200" s="281"/>
      <c r="DZ1200" s="281"/>
      <c r="EA1200" s="281"/>
      <c r="EB1200" s="281"/>
      <c r="EC1200" s="281"/>
      <c r="ED1200" s="281"/>
      <c r="EE1200" s="281"/>
      <c r="EF1200" s="281"/>
      <c r="EG1200" s="281"/>
      <c r="EH1200" s="281"/>
      <c r="EI1200" s="281"/>
      <c r="EJ1200" s="281"/>
      <c r="EK1200" s="281"/>
      <c r="EL1200" s="281"/>
      <c r="EM1200" s="281"/>
      <c r="EN1200" s="281"/>
      <c r="EO1200" s="281"/>
      <c r="EP1200" s="281"/>
      <c r="EQ1200" s="281"/>
      <c r="ER1200" s="281"/>
      <c r="ES1200" s="281"/>
      <c r="ET1200" s="281"/>
      <c r="EU1200" s="281"/>
      <c r="EV1200" s="281"/>
      <c r="EW1200" s="281"/>
      <c r="EX1200" s="281"/>
      <c r="EY1200" s="281"/>
      <c r="EZ1200" s="281"/>
      <c r="FA1200" s="281"/>
      <c r="FB1200" s="281"/>
      <c r="FC1200" s="281"/>
      <c r="FD1200" s="281"/>
      <c r="FE1200" s="281"/>
      <c r="FF1200" s="281"/>
      <c r="FG1200" s="281"/>
      <c r="FH1200" s="281"/>
      <c r="FI1200" s="281"/>
      <c r="FJ1200" s="281"/>
      <c r="FK1200" s="281"/>
      <c r="FL1200" s="281"/>
      <c r="FM1200" s="281"/>
      <c r="FN1200" s="281"/>
      <c r="FO1200" s="281"/>
      <c r="FP1200" s="281"/>
      <c r="FQ1200" s="281"/>
      <c r="FR1200" s="281"/>
      <c r="FS1200" s="281"/>
      <c r="FT1200" s="281"/>
      <c r="FU1200" s="281"/>
      <c r="FV1200" s="281"/>
      <c r="FW1200" s="281"/>
      <c r="FX1200" s="281"/>
      <c r="FY1200" s="281"/>
      <c r="FZ1200" s="281"/>
      <c r="GA1200" s="281"/>
      <c r="GB1200" s="281"/>
      <c r="GC1200" s="281"/>
      <c r="GD1200" s="281"/>
      <c r="GE1200" s="281"/>
      <c r="GF1200" s="281"/>
    </row>
    <row r="1201" spans="1:188" s="80" customFormat="1" x14ac:dyDescent="0.25">
      <c r="A1201" s="152"/>
      <c r="B1201" s="152"/>
      <c r="C1201" s="239"/>
      <c r="D1201" s="239"/>
      <c r="E1201" s="238"/>
      <c r="F1201" s="370"/>
      <c r="G1201" s="370"/>
      <c r="H1201" s="370"/>
      <c r="I1201" s="370"/>
      <c r="J1201" s="245"/>
      <c r="K1201" s="234"/>
      <c r="L1201" s="235"/>
      <c r="M1201" s="234"/>
      <c r="N1201" s="89"/>
      <c r="O1201" s="89"/>
      <c r="P1201" s="89"/>
      <c r="Q1201" s="89"/>
      <c r="R1201" s="89"/>
      <c r="S1201" s="89"/>
      <c r="T1201" s="89"/>
      <c r="U1201" s="89"/>
      <c r="V1201" s="281"/>
      <c r="W1201" s="281"/>
      <c r="X1201" s="281"/>
      <c r="Y1201" s="281"/>
      <c r="Z1201" s="281"/>
      <c r="AA1201" s="281"/>
      <c r="AB1201" s="281"/>
      <c r="AC1201" s="281"/>
      <c r="AD1201" s="281"/>
      <c r="AE1201" s="281"/>
      <c r="AF1201" s="281"/>
      <c r="AG1201" s="281"/>
      <c r="AH1201" s="281"/>
      <c r="AI1201" s="281"/>
      <c r="AJ1201" s="281"/>
      <c r="AK1201" s="281"/>
      <c r="AL1201" s="281"/>
      <c r="AM1201" s="281"/>
      <c r="AN1201" s="281"/>
      <c r="AO1201" s="281"/>
      <c r="AP1201" s="281"/>
      <c r="AQ1201" s="281"/>
      <c r="AR1201" s="281"/>
      <c r="AS1201" s="281"/>
      <c r="AT1201" s="281"/>
      <c r="AU1201" s="281"/>
      <c r="AV1201" s="281"/>
      <c r="AW1201" s="281"/>
      <c r="AX1201" s="281"/>
      <c r="AY1201" s="281"/>
      <c r="AZ1201" s="281"/>
      <c r="BA1201" s="281"/>
      <c r="BB1201" s="281"/>
      <c r="BC1201" s="281"/>
      <c r="BD1201" s="281"/>
      <c r="BE1201" s="281"/>
      <c r="BF1201" s="281"/>
      <c r="BG1201" s="281"/>
      <c r="BH1201" s="281"/>
      <c r="BI1201" s="281"/>
      <c r="BJ1201" s="281"/>
      <c r="BK1201" s="281"/>
      <c r="BL1201" s="281"/>
      <c r="BM1201" s="281"/>
      <c r="BN1201" s="281"/>
      <c r="BO1201" s="281"/>
      <c r="BP1201" s="281"/>
      <c r="BQ1201" s="281"/>
      <c r="BR1201" s="281"/>
      <c r="BS1201" s="281"/>
      <c r="BT1201" s="281"/>
      <c r="BU1201" s="281"/>
      <c r="BV1201" s="281"/>
      <c r="BW1201" s="281"/>
      <c r="BX1201" s="281"/>
      <c r="BY1201" s="281"/>
      <c r="BZ1201" s="281"/>
      <c r="CA1201" s="281"/>
      <c r="CB1201" s="281"/>
      <c r="CC1201" s="281"/>
      <c r="CD1201" s="281"/>
      <c r="CE1201" s="281"/>
      <c r="CF1201" s="281"/>
      <c r="CG1201" s="281"/>
      <c r="CH1201" s="281"/>
      <c r="CI1201" s="281"/>
      <c r="CJ1201" s="281"/>
      <c r="CK1201" s="281"/>
      <c r="CL1201" s="281"/>
      <c r="CM1201" s="281"/>
      <c r="CN1201" s="281"/>
      <c r="CO1201" s="281"/>
      <c r="CP1201" s="281"/>
      <c r="CQ1201" s="281"/>
      <c r="CR1201" s="281"/>
      <c r="CS1201" s="281"/>
      <c r="CT1201" s="281"/>
      <c r="CU1201" s="281"/>
      <c r="CV1201" s="281"/>
      <c r="CW1201" s="281"/>
      <c r="CX1201" s="281"/>
      <c r="CY1201" s="281"/>
      <c r="CZ1201" s="281"/>
      <c r="DA1201" s="281"/>
      <c r="DB1201" s="281"/>
      <c r="DC1201" s="281"/>
      <c r="DD1201" s="281"/>
      <c r="DE1201" s="281"/>
      <c r="DF1201" s="281"/>
      <c r="DG1201" s="281"/>
      <c r="DH1201" s="281"/>
      <c r="DI1201" s="281"/>
      <c r="DJ1201" s="281"/>
      <c r="DK1201" s="281"/>
      <c r="DL1201" s="281"/>
      <c r="DM1201" s="281"/>
      <c r="DN1201" s="281"/>
      <c r="DO1201" s="281"/>
      <c r="DP1201" s="281"/>
      <c r="DQ1201" s="281"/>
      <c r="DR1201" s="281"/>
      <c r="DS1201" s="281"/>
      <c r="DT1201" s="281"/>
      <c r="DU1201" s="281"/>
      <c r="DV1201" s="281"/>
      <c r="DW1201" s="281"/>
      <c r="DX1201" s="281"/>
      <c r="DY1201" s="281"/>
      <c r="DZ1201" s="281"/>
      <c r="EA1201" s="281"/>
      <c r="EB1201" s="281"/>
      <c r="EC1201" s="281"/>
      <c r="ED1201" s="281"/>
      <c r="EE1201" s="281"/>
      <c r="EF1201" s="281"/>
      <c r="EG1201" s="281"/>
      <c r="EH1201" s="281"/>
      <c r="EI1201" s="281"/>
      <c r="EJ1201" s="281"/>
      <c r="EK1201" s="281"/>
      <c r="EL1201" s="281"/>
      <c r="EM1201" s="281"/>
      <c r="EN1201" s="281"/>
      <c r="EO1201" s="281"/>
      <c r="EP1201" s="281"/>
      <c r="EQ1201" s="281"/>
      <c r="ER1201" s="281"/>
      <c r="ES1201" s="281"/>
      <c r="ET1201" s="281"/>
      <c r="EU1201" s="281"/>
      <c r="EV1201" s="281"/>
      <c r="EW1201" s="281"/>
      <c r="EX1201" s="281"/>
      <c r="EY1201" s="281"/>
      <c r="EZ1201" s="281"/>
      <c r="FA1201" s="281"/>
      <c r="FB1201" s="281"/>
      <c r="FC1201" s="281"/>
      <c r="FD1201" s="281"/>
      <c r="FE1201" s="281"/>
      <c r="FF1201" s="281"/>
      <c r="FG1201" s="281"/>
      <c r="FH1201" s="281"/>
      <c r="FI1201" s="281"/>
      <c r="FJ1201" s="281"/>
      <c r="FK1201" s="281"/>
      <c r="FL1201" s="281"/>
      <c r="FM1201" s="281"/>
      <c r="FN1201" s="281"/>
      <c r="FO1201" s="281"/>
      <c r="FP1201" s="281"/>
      <c r="FQ1201" s="281"/>
      <c r="FR1201" s="281"/>
      <c r="FS1201" s="281"/>
      <c r="FT1201" s="281"/>
      <c r="FU1201" s="281"/>
      <c r="FV1201" s="281"/>
      <c r="FW1201" s="281"/>
      <c r="FX1201" s="281"/>
      <c r="FY1201" s="281"/>
      <c r="FZ1201" s="281"/>
      <c r="GA1201" s="281"/>
      <c r="GB1201" s="281"/>
      <c r="GC1201" s="281"/>
      <c r="GD1201" s="281"/>
      <c r="GE1201" s="281"/>
      <c r="GF1201" s="281"/>
    </row>
    <row r="1202" spans="1:188" s="80" customFormat="1" x14ac:dyDescent="0.25">
      <c r="A1202" s="152"/>
      <c r="B1202" s="152"/>
      <c r="C1202" s="239"/>
      <c r="D1202" s="239"/>
      <c r="E1202" s="154"/>
      <c r="F1202" s="370"/>
      <c r="G1202" s="370"/>
      <c r="H1202" s="370"/>
      <c r="I1202" s="370"/>
      <c r="J1202" s="245"/>
      <c r="K1202" s="234"/>
      <c r="L1202" s="235"/>
      <c r="M1202" s="234"/>
      <c r="N1202" s="89"/>
      <c r="O1202" s="89"/>
      <c r="P1202" s="89"/>
      <c r="Q1202" s="89"/>
      <c r="R1202" s="89"/>
      <c r="S1202" s="89"/>
      <c r="T1202" s="89"/>
      <c r="U1202" s="89"/>
      <c r="V1202" s="281"/>
      <c r="W1202" s="281"/>
      <c r="X1202" s="281"/>
      <c r="Y1202" s="281"/>
      <c r="Z1202" s="281"/>
      <c r="AA1202" s="281"/>
      <c r="AB1202" s="281"/>
      <c r="AC1202" s="281"/>
      <c r="AD1202" s="281"/>
      <c r="AE1202" s="281"/>
      <c r="AF1202" s="281"/>
      <c r="AG1202" s="281"/>
      <c r="AH1202" s="281"/>
      <c r="AI1202" s="281"/>
      <c r="AJ1202" s="281"/>
      <c r="AK1202" s="281"/>
      <c r="AL1202" s="281"/>
      <c r="AM1202" s="281"/>
      <c r="AN1202" s="281"/>
      <c r="AO1202" s="281"/>
      <c r="AP1202" s="281"/>
      <c r="AQ1202" s="281"/>
      <c r="AR1202" s="281"/>
      <c r="AS1202" s="281"/>
      <c r="AT1202" s="281"/>
      <c r="AU1202" s="281"/>
      <c r="AV1202" s="281"/>
      <c r="AW1202" s="281"/>
      <c r="AX1202" s="281"/>
      <c r="AY1202" s="281"/>
      <c r="AZ1202" s="281"/>
      <c r="BA1202" s="281"/>
      <c r="BB1202" s="281"/>
      <c r="BC1202" s="281"/>
      <c r="BD1202" s="281"/>
      <c r="BE1202" s="281"/>
      <c r="BF1202" s="281"/>
      <c r="BG1202" s="281"/>
      <c r="BH1202" s="281"/>
      <c r="BI1202" s="281"/>
      <c r="BJ1202" s="281"/>
      <c r="BK1202" s="281"/>
      <c r="BL1202" s="281"/>
      <c r="BM1202" s="281"/>
      <c r="BN1202" s="281"/>
      <c r="BO1202" s="281"/>
      <c r="BP1202" s="281"/>
      <c r="BQ1202" s="281"/>
      <c r="BR1202" s="281"/>
      <c r="BS1202" s="281"/>
      <c r="BT1202" s="281"/>
      <c r="BU1202" s="281"/>
      <c r="BV1202" s="281"/>
      <c r="BW1202" s="281"/>
      <c r="BX1202" s="281"/>
      <c r="BY1202" s="281"/>
      <c r="BZ1202" s="281"/>
      <c r="CA1202" s="281"/>
      <c r="CB1202" s="281"/>
      <c r="CC1202" s="281"/>
      <c r="CD1202" s="281"/>
      <c r="CE1202" s="281"/>
      <c r="CF1202" s="281"/>
      <c r="CG1202" s="281"/>
      <c r="CH1202" s="281"/>
      <c r="CI1202" s="281"/>
      <c r="CJ1202" s="281"/>
      <c r="CK1202" s="281"/>
      <c r="CL1202" s="281"/>
      <c r="CM1202" s="281"/>
      <c r="CN1202" s="281"/>
      <c r="CO1202" s="281"/>
      <c r="CP1202" s="281"/>
      <c r="CQ1202" s="281"/>
      <c r="CR1202" s="281"/>
      <c r="CS1202" s="281"/>
      <c r="CT1202" s="281"/>
      <c r="CU1202" s="281"/>
      <c r="CV1202" s="281"/>
      <c r="CW1202" s="281"/>
      <c r="CX1202" s="281"/>
      <c r="CY1202" s="281"/>
      <c r="CZ1202" s="281"/>
      <c r="DA1202" s="281"/>
      <c r="DB1202" s="281"/>
      <c r="DC1202" s="281"/>
      <c r="DD1202" s="281"/>
      <c r="DE1202" s="281"/>
      <c r="DF1202" s="281"/>
      <c r="DG1202" s="281"/>
      <c r="DH1202" s="281"/>
      <c r="DI1202" s="281"/>
      <c r="DJ1202" s="281"/>
      <c r="DK1202" s="281"/>
      <c r="DL1202" s="281"/>
      <c r="DM1202" s="281"/>
      <c r="DN1202" s="281"/>
      <c r="DO1202" s="281"/>
      <c r="DP1202" s="281"/>
      <c r="DQ1202" s="281"/>
      <c r="DR1202" s="281"/>
      <c r="DS1202" s="281"/>
      <c r="DT1202" s="281"/>
      <c r="DU1202" s="281"/>
      <c r="DV1202" s="281"/>
      <c r="DW1202" s="281"/>
      <c r="DX1202" s="281"/>
      <c r="DY1202" s="281"/>
      <c r="DZ1202" s="281"/>
      <c r="EA1202" s="281"/>
      <c r="EB1202" s="281"/>
      <c r="EC1202" s="281"/>
      <c r="ED1202" s="281"/>
      <c r="EE1202" s="281"/>
      <c r="EF1202" s="281"/>
      <c r="EG1202" s="281"/>
      <c r="EH1202" s="281"/>
      <c r="EI1202" s="281"/>
      <c r="EJ1202" s="281"/>
      <c r="EK1202" s="281"/>
      <c r="EL1202" s="281"/>
      <c r="EM1202" s="281"/>
      <c r="EN1202" s="281"/>
      <c r="EO1202" s="281"/>
      <c r="EP1202" s="281"/>
      <c r="EQ1202" s="281"/>
      <c r="ER1202" s="281"/>
      <c r="ES1202" s="281"/>
      <c r="ET1202" s="281"/>
      <c r="EU1202" s="281"/>
      <c r="EV1202" s="281"/>
      <c r="EW1202" s="281"/>
      <c r="EX1202" s="281"/>
      <c r="EY1202" s="281"/>
      <c r="EZ1202" s="281"/>
      <c r="FA1202" s="281"/>
      <c r="FB1202" s="281"/>
      <c r="FC1202" s="281"/>
      <c r="FD1202" s="281"/>
      <c r="FE1202" s="281"/>
      <c r="FF1202" s="281"/>
      <c r="FG1202" s="281"/>
      <c r="FH1202" s="281"/>
      <c r="FI1202" s="281"/>
      <c r="FJ1202" s="281"/>
      <c r="FK1202" s="281"/>
      <c r="FL1202" s="281"/>
      <c r="FM1202" s="281"/>
      <c r="FN1202" s="281"/>
      <c r="FO1202" s="281"/>
      <c r="FP1202" s="281"/>
      <c r="FQ1202" s="281"/>
      <c r="FR1202" s="281"/>
      <c r="FS1202" s="281"/>
      <c r="FT1202" s="281"/>
      <c r="FU1202" s="281"/>
      <c r="FV1202" s="281"/>
      <c r="FW1202" s="281"/>
      <c r="FX1202" s="281"/>
      <c r="FY1202" s="281"/>
      <c r="FZ1202" s="281"/>
      <c r="GA1202" s="281"/>
      <c r="GB1202" s="281"/>
      <c r="GC1202" s="281"/>
      <c r="GD1202" s="281"/>
      <c r="GE1202" s="281"/>
      <c r="GF1202" s="281"/>
    </row>
    <row r="1203" spans="1:188" s="80" customFormat="1" x14ac:dyDescent="0.25">
      <c r="A1203" s="152"/>
      <c r="B1203" s="152"/>
      <c r="C1203" s="239"/>
      <c r="D1203" s="239"/>
      <c r="E1203" s="154"/>
      <c r="F1203" s="370"/>
      <c r="G1203" s="370"/>
      <c r="H1203" s="370"/>
      <c r="I1203" s="370"/>
      <c r="J1203" s="245"/>
      <c r="K1203" s="234"/>
      <c r="L1203" s="235"/>
      <c r="M1203" s="234"/>
      <c r="N1203" s="89"/>
      <c r="O1203" s="89"/>
      <c r="P1203" s="89"/>
      <c r="Q1203" s="89"/>
      <c r="R1203" s="89"/>
      <c r="S1203" s="89"/>
      <c r="T1203" s="89"/>
      <c r="U1203" s="89"/>
      <c r="V1203" s="281"/>
      <c r="W1203" s="281"/>
      <c r="X1203" s="281"/>
      <c r="Y1203" s="281"/>
      <c r="Z1203" s="281"/>
      <c r="AA1203" s="281"/>
      <c r="AB1203" s="281"/>
      <c r="AC1203" s="281"/>
      <c r="AD1203" s="281"/>
      <c r="AE1203" s="281"/>
      <c r="AF1203" s="281"/>
      <c r="AG1203" s="281"/>
      <c r="AH1203" s="281"/>
      <c r="AI1203" s="281"/>
      <c r="AJ1203" s="281"/>
      <c r="AK1203" s="281"/>
      <c r="AL1203" s="281"/>
      <c r="AM1203" s="281"/>
      <c r="AN1203" s="281"/>
      <c r="AO1203" s="281"/>
      <c r="AP1203" s="281"/>
      <c r="AQ1203" s="281"/>
      <c r="AR1203" s="281"/>
      <c r="AS1203" s="281"/>
      <c r="AT1203" s="281"/>
      <c r="AU1203" s="281"/>
      <c r="AV1203" s="281"/>
      <c r="AW1203" s="281"/>
      <c r="AX1203" s="281"/>
      <c r="AY1203" s="281"/>
      <c r="AZ1203" s="281"/>
      <c r="BA1203" s="281"/>
      <c r="BB1203" s="281"/>
      <c r="BC1203" s="281"/>
      <c r="BD1203" s="281"/>
      <c r="BE1203" s="281"/>
      <c r="BF1203" s="281"/>
      <c r="BG1203" s="281"/>
      <c r="BH1203" s="281"/>
      <c r="BI1203" s="281"/>
      <c r="BJ1203" s="281"/>
      <c r="BK1203" s="281"/>
      <c r="BL1203" s="281"/>
      <c r="BM1203" s="281"/>
      <c r="BN1203" s="281"/>
      <c r="BO1203" s="281"/>
      <c r="BP1203" s="281"/>
      <c r="BQ1203" s="281"/>
      <c r="BR1203" s="281"/>
      <c r="BS1203" s="281"/>
      <c r="BT1203" s="281"/>
      <c r="BU1203" s="281"/>
      <c r="BV1203" s="281"/>
      <c r="BW1203" s="281"/>
      <c r="BX1203" s="281"/>
      <c r="BY1203" s="281"/>
      <c r="BZ1203" s="281"/>
      <c r="CA1203" s="281"/>
      <c r="CB1203" s="281"/>
      <c r="CC1203" s="281"/>
      <c r="CD1203" s="281"/>
      <c r="CE1203" s="281"/>
      <c r="CF1203" s="281"/>
      <c r="CG1203" s="281"/>
      <c r="CH1203" s="281"/>
      <c r="CI1203" s="281"/>
      <c r="CJ1203" s="281"/>
      <c r="CK1203" s="281"/>
      <c r="CL1203" s="281"/>
      <c r="CM1203" s="281"/>
      <c r="CN1203" s="281"/>
      <c r="CO1203" s="281"/>
      <c r="CP1203" s="281"/>
      <c r="CQ1203" s="281"/>
      <c r="CR1203" s="281"/>
      <c r="CS1203" s="281"/>
      <c r="CT1203" s="281"/>
      <c r="CU1203" s="281"/>
      <c r="CV1203" s="281"/>
      <c r="CW1203" s="281"/>
      <c r="CX1203" s="281"/>
      <c r="CY1203" s="281"/>
      <c r="CZ1203" s="281"/>
      <c r="DA1203" s="281"/>
      <c r="DB1203" s="281"/>
      <c r="DC1203" s="281"/>
      <c r="DD1203" s="281"/>
      <c r="DE1203" s="281"/>
      <c r="DF1203" s="281"/>
      <c r="DG1203" s="281"/>
      <c r="DH1203" s="281"/>
      <c r="DI1203" s="281"/>
      <c r="DJ1203" s="281"/>
      <c r="DK1203" s="281"/>
      <c r="DL1203" s="281"/>
      <c r="DM1203" s="281"/>
      <c r="DN1203" s="281"/>
      <c r="DO1203" s="281"/>
      <c r="DP1203" s="281"/>
      <c r="DQ1203" s="281"/>
      <c r="DR1203" s="281"/>
      <c r="DS1203" s="281"/>
      <c r="DT1203" s="281"/>
      <c r="DU1203" s="281"/>
      <c r="DV1203" s="281"/>
      <c r="DW1203" s="281"/>
      <c r="DX1203" s="281"/>
      <c r="DY1203" s="281"/>
      <c r="DZ1203" s="281"/>
      <c r="EA1203" s="281"/>
      <c r="EB1203" s="281"/>
      <c r="EC1203" s="281"/>
      <c r="ED1203" s="281"/>
      <c r="EE1203" s="281"/>
      <c r="EF1203" s="281"/>
      <c r="EG1203" s="281"/>
      <c r="EH1203" s="281"/>
      <c r="EI1203" s="281"/>
      <c r="EJ1203" s="281"/>
      <c r="EK1203" s="281"/>
      <c r="EL1203" s="281"/>
      <c r="EM1203" s="281"/>
      <c r="EN1203" s="281"/>
      <c r="EO1203" s="281"/>
      <c r="EP1203" s="281"/>
      <c r="EQ1203" s="281"/>
      <c r="ER1203" s="281"/>
      <c r="ES1203" s="281"/>
      <c r="ET1203" s="281"/>
      <c r="EU1203" s="281"/>
      <c r="EV1203" s="281"/>
      <c r="EW1203" s="281"/>
      <c r="EX1203" s="281"/>
      <c r="EY1203" s="281"/>
      <c r="EZ1203" s="281"/>
      <c r="FA1203" s="281"/>
      <c r="FB1203" s="281"/>
      <c r="FC1203" s="281"/>
      <c r="FD1203" s="281"/>
      <c r="FE1203" s="281"/>
      <c r="FF1203" s="281"/>
      <c r="FG1203" s="281"/>
      <c r="FH1203" s="281"/>
      <c r="FI1203" s="281"/>
      <c r="FJ1203" s="281"/>
      <c r="FK1203" s="281"/>
      <c r="FL1203" s="281"/>
      <c r="FM1203" s="281"/>
      <c r="FN1203" s="281"/>
      <c r="FO1203" s="281"/>
      <c r="FP1203" s="281"/>
      <c r="FQ1203" s="281"/>
      <c r="FR1203" s="281"/>
      <c r="FS1203" s="281"/>
      <c r="FT1203" s="281"/>
      <c r="FU1203" s="281"/>
      <c r="FV1203" s="281"/>
      <c r="FW1203" s="281"/>
      <c r="FX1203" s="281"/>
      <c r="FY1203" s="281"/>
      <c r="FZ1203" s="281"/>
      <c r="GA1203" s="281"/>
      <c r="GB1203" s="281"/>
      <c r="GC1203" s="281"/>
      <c r="GD1203" s="281"/>
      <c r="GE1203" s="281"/>
      <c r="GF1203" s="281"/>
    </row>
    <row r="1204" spans="1:188" s="80" customFormat="1" x14ac:dyDescent="0.25">
      <c r="A1204" s="152"/>
      <c r="B1204" s="152"/>
      <c r="C1204" s="239"/>
      <c r="D1204" s="239"/>
      <c r="E1204" s="154"/>
      <c r="F1204" s="370"/>
      <c r="G1204" s="370"/>
      <c r="H1204" s="370"/>
      <c r="I1204" s="370"/>
      <c r="J1204" s="245"/>
      <c r="K1204" s="234"/>
      <c r="L1204" s="235"/>
      <c r="M1204" s="234"/>
      <c r="N1204" s="89"/>
      <c r="O1204" s="89"/>
      <c r="P1204" s="89"/>
      <c r="Q1204" s="89"/>
      <c r="R1204" s="89"/>
      <c r="S1204" s="89"/>
      <c r="T1204" s="89"/>
      <c r="U1204" s="89"/>
      <c r="V1204" s="281"/>
      <c r="W1204" s="281"/>
      <c r="X1204" s="281"/>
      <c r="Y1204" s="281"/>
      <c r="Z1204" s="281"/>
      <c r="AA1204" s="281"/>
      <c r="AB1204" s="281"/>
      <c r="AC1204" s="281"/>
      <c r="AD1204" s="281"/>
      <c r="AE1204" s="281"/>
      <c r="AF1204" s="281"/>
      <c r="AG1204" s="281"/>
      <c r="AH1204" s="281"/>
      <c r="AI1204" s="281"/>
      <c r="AJ1204" s="281"/>
      <c r="AK1204" s="281"/>
      <c r="AL1204" s="281"/>
      <c r="AM1204" s="281"/>
      <c r="AN1204" s="281"/>
      <c r="AO1204" s="281"/>
      <c r="AP1204" s="281"/>
      <c r="AQ1204" s="281"/>
      <c r="AR1204" s="281"/>
      <c r="AS1204" s="281"/>
      <c r="AT1204" s="281"/>
      <c r="AU1204" s="281"/>
      <c r="AV1204" s="281"/>
      <c r="AW1204" s="281"/>
      <c r="AX1204" s="281"/>
      <c r="AY1204" s="281"/>
      <c r="AZ1204" s="281"/>
      <c r="BA1204" s="281"/>
      <c r="BB1204" s="281"/>
      <c r="BC1204" s="281"/>
      <c r="BD1204" s="281"/>
      <c r="BE1204" s="281"/>
      <c r="BF1204" s="281"/>
      <c r="BG1204" s="281"/>
      <c r="BH1204" s="281"/>
      <c r="BI1204" s="281"/>
      <c r="BJ1204" s="281"/>
      <c r="BK1204" s="281"/>
      <c r="BL1204" s="281"/>
      <c r="BM1204" s="281"/>
      <c r="BN1204" s="281"/>
      <c r="BO1204" s="281"/>
      <c r="BP1204" s="281"/>
      <c r="BQ1204" s="281"/>
      <c r="BR1204" s="281"/>
      <c r="BS1204" s="281"/>
      <c r="BT1204" s="281"/>
      <c r="BU1204" s="281"/>
      <c r="BV1204" s="281"/>
      <c r="BW1204" s="281"/>
      <c r="BX1204" s="281"/>
      <c r="BY1204" s="281"/>
      <c r="BZ1204" s="281"/>
      <c r="CA1204" s="281"/>
      <c r="CB1204" s="281"/>
      <c r="CC1204" s="281"/>
      <c r="CD1204" s="281"/>
      <c r="CE1204" s="281"/>
      <c r="CF1204" s="281"/>
      <c r="CG1204" s="281"/>
      <c r="CH1204" s="281"/>
      <c r="CI1204" s="281"/>
      <c r="CJ1204" s="281"/>
      <c r="CK1204" s="281"/>
      <c r="CL1204" s="281"/>
      <c r="CM1204" s="281"/>
      <c r="CN1204" s="281"/>
      <c r="CO1204" s="281"/>
      <c r="CP1204" s="281"/>
      <c r="CQ1204" s="281"/>
      <c r="CR1204" s="281"/>
      <c r="CS1204" s="281"/>
      <c r="CT1204" s="281"/>
      <c r="CU1204" s="281"/>
      <c r="CV1204" s="281"/>
      <c r="CW1204" s="281"/>
      <c r="CX1204" s="281"/>
      <c r="CY1204" s="281"/>
      <c r="CZ1204" s="281"/>
      <c r="DA1204" s="281"/>
      <c r="DB1204" s="281"/>
      <c r="DC1204" s="281"/>
      <c r="DD1204" s="281"/>
      <c r="DE1204" s="281"/>
      <c r="DF1204" s="281"/>
      <c r="DG1204" s="281"/>
      <c r="DH1204" s="281"/>
      <c r="DI1204" s="281"/>
      <c r="DJ1204" s="281"/>
      <c r="DK1204" s="281"/>
      <c r="DL1204" s="281"/>
      <c r="DM1204" s="281"/>
      <c r="DN1204" s="281"/>
      <c r="DO1204" s="281"/>
      <c r="DP1204" s="281"/>
      <c r="DQ1204" s="281"/>
      <c r="DR1204" s="281"/>
      <c r="DS1204" s="281"/>
      <c r="DT1204" s="281"/>
      <c r="DU1204" s="281"/>
      <c r="DV1204" s="281"/>
      <c r="DW1204" s="281"/>
      <c r="DX1204" s="281"/>
      <c r="DY1204" s="281"/>
      <c r="DZ1204" s="281"/>
      <c r="EA1204" s="281"/>
      <c r="EB1204" s="281"/>
      <c r="EC1204" s="281"/>
      <c r="ED1204" s="281"/>
      <c r="EE1204" s="281"/>
      <c r="EF1204" s="281"/>
      <c r="EG1204" s="281"/>
      <c r="EH1204" s="281"/>
      <c r="EI1204" s="281"/>
      <c r="EJ1204" s="281"/>
      <c r="EK1204" s="281"/>
      <c r="EL1204" s="281"/>
      <c r="EM1204" s="281"/>
      <c r="EN1204" s="281"/>
      <c r="EO1204" s="281"/>
      <c r="EP1204" s="281"/>
      <c r="EQ1204" s="281"/>
      <c r="ER1204" s="281"/>
      <c r="ES1204" s="281"/>
      <c r="ET1204" s="281"/>
      <c r="EU1204" s="281"/>
      <c r="EV1204" s="281"/>
      <c r="EW1204" s="281"/>
      <c r="EX1204" s="281"/>
      <c r="EY1204" s="281"/>
      <c r="EZ1204" s="281"/>
      <c r="FA1204" s="281"/>
      <c r="FB1204" s="281"/>
      <c r="FC1204" s="281"/>
      <c r="FD1204" s="281"/>
      <c r="FE1204" s="281"/>
      <c r="FF1204" s="281"/>
      <c r="FG1204" s="281"/>
      <c r="FH1204" s="281"/>
      <c r="FI1204" s="281"/>
      <c r="FJ1204" s="281"/>
      <c r="FK1204" s="281"/>
      <c r="FL1204" s="281"/>
      <c r="FM1204" s="281"/>
      <c r="FN1204" s="281"/>
      <c r="FO1204" s="281"/>
      <c r="FP1204" s="281"/>
      <c r="FQ1204" s="281"/>
      <c r="FR1204" s="281"/>
      <c r="FS1204" s="281"/>
      <c r="FT1204" s="281"/>
      <c r="FU1204" s="281"/>
      <c r="FV1204" s="281"/>
      <c r="FW1204" s="281"/>
      <c r="FX1204" s="281"/>
      <c r="FY1204" s="281"/>
      <c r="FZ1204" s="281"/>
      <c r="GA1204" s="281"/>
      <c r="GB1204" s="281"/>
      <c r="GC1204" s="281"/>
      <c r="GD1204" s="281"/>
      <c r="GE1204" s="281"/>
      <c r="GF1204" s="281"/>
    </row>
    <row r="1205" spans="1:188" x14ac:dyDescent="0.25">
      <c r="F1205" s="370"/>
      <c r="G1205" s="370"/>
      <c r="H1205" s="370"/>
      <c r="I1205" s="370"/>
    </row>
    <row r="1206" spans="1:188" x14ac:dyDescent="0.25">
      <c r="F1206" s="370"/>
      <c r="G1206" s="370"/>
      <c r="H1206" s="370"/>
      <c r="I1206" s="370"/>
    </row>
    <row r="1207" spans="1:188" x14ac:dyDescent="0.25">
      <c r="F1207" s="370"/>
      <c r="G1207" s="370"/>
      <c r="H1207" s="370"/>
      <c r="I1207" s="370"/>
    </row>
    <row r="1208" spans="1:188" x14ac:dyDescent="0.25">
      <c r="F1208" s="370"/>
      <c r="G1208" s="370"/>
      <c r="H1208" s="370"/>
      <c r="I1208" s="370"/>
    </row>
    <row r="1209" spans="1:188" x14ac:dyDescent="0.25">
      <c r="F1209" s="370"/>
      <c r="G1209" s="370"/>
      <c r="H1209" s="370"/>
      <c r="I1209" s="370"/>
    </row>
    <row r="1210" spans="1:188" x14ac:dyDescent="0.25">
      <c r="F1210" s="370"/>
      <c r="G1210" s="370"/>
      <c r="H1210" s="370"/>
      <c r="I1210" s="370"/>
    </row>
    <row r="1211" spans="1:188" x14ac:dyDescent="0.25">
      <c r="F1211" s="370"/>
      <c r="G1211" s="370"/>
      <c r="H1211" s="370"/>
      <c r="I1211" s="370"/>
    </row>
    <row r="1212" spans="1:188" x14ac:dyDescent="0.25">
      <c r="F1212" s="370"/>
      <c r="G1212" s="370"/>
      <c r="H1212" s="370"/>
      <c r="I1212" s="370"/>
    </row>
    <row r="1213" spans="1:188" x14ac:dyDescent="0.25">
      <c r="F1213" s="370"/>
      <c r="G1213" s="370"/>
      <c r="H1213" s="370"/>
      <c r="I1213" s="370"/>
    </row>
    <row r="1214" spans="1:188" x14ac:dyDescent="0.25">
      <c r="F1214" s="370"/>
      <c r="G1214" s="370"/>
      <c r="H1214" s="370"/>
      <c r="I1214" s="370"/>
    </row>
    <row r="1215" spans="1:188" x14ac:dyDescent="0.25">
      <c r="F1215" s="370"/>
      <c r="G1215" s="370"/>
      <c r="H1215" s="370"/>
      <c r="I1215" s="370"/>
    </row>
    <row r="1216" spans="1:188" x14ac:dyDescent="0.25">
      <c r="F1216" s="370"/>
      <c r="G1216" s="370"/>
      <c r="H1216" s="370"/>
      <c r="I1216" s="370"/>
    </row>
    <row r="1217" spans="5:9" x14ac:dyDescent="0.25">
      <c r="E1217" s="238"/>
      <c r="F1217" s="370"/>
      <c r="G1217" s="370"/>
      <c r="H1217" s="370"/>
      <c r="I1217" s="370"/>
    </row>
    <row r="1218" spans="5:9" x14ac:dyDescent="0.25">
      <c r="F1218" s="370"/>
      <c r="G1218" s="370"/>
      <c r="H1218" s="370"/>
      <c r="I1218" s="370"/>
    </row>
    <row r="1219" spans="5:9" x14ac:dyDescent="0.25">
      <c r="F1219" s="370"/>
      <c r="G1219" s="370"/>
      <c r="H1219" s="370"/>
      <c r="I1219" s="370"/>
    </row>
    <row r="1220" spans="5:9" x14ac:dyDescent="0.25">
      <c r="F1220" s="370"/>
      <c r="G1220" s="370"/>
      <c r="H1220" s="370"/>
      <c r="I1220" s="370"/>
    </row>
    <row r="1231" spans="5:9" x14ac:dyDescent="0.25">
      <c r="E1231" s="238"/>
      <c r="F1231" s="370"/>
      <c r="G1231" s="370"/>
      <c r="H1231" s="370"/>
      <c r="I1231" s="370"/>
    </row>
    <row r="1232" spans="5:9" x14ac:dyDescent="0.25">
      <c r="E1232" s="238"/>
      <c r="F1232" s="370"/>
      <c r="G1232" s="370"/>
      <c r="H1232" s="370"/>
      <c r="I1232" s="370"/>
    </row>
    <row r="1233" spans="5:9" x14ac:dyDescent="0.25">
      <c r="E1233" s="238"/>
      <c r="F1233" s="370"/>
      <c r="G1233" s="370"/>
      <c r="H1233" s="370"/>
      <c r="I1233" s="370"/>
    </row>
    <row r="1234" spans="5:9" x14ac:dyDescent="0.25">
      <c r="E1234" s="238"/>
      <c r="F1234" s="370"/>
      <c r="G1234" s="370"/>
      <c r="H1234" s="370"/>
      <c r="I1234" s="370"/>
    </row>
    <row r="1235" spans="5:9" x14ac:dyDescent="0.25">
      <c r="F1235" s="370"/>
      <c r="G1235" s="370"/>
      <c r="H1235" s="370"/>
      <c r="I1235" s="370"/>
    </row>
    <row r="1236" spans="5:9" x14ac:dyDescent="0.25">
      <c r="F1236" s="370"/>
      <c r="G1236" s="370"/>
      <c r="H1236" s="370"/>
      <c r="I1236" s="370"/>
    </row>
    <row r="1237" spans="5:9" x14ac:dyDescent="0.25">
      <c r="F1237" s="370"/>
      <c r="G1237" s="370"/>
      <c r="H1237" s="370"/>
      <c r="I1237" s="370"/>
    </row>
    <row r="1238" spans="5:9" x14ac:dyDescent="0.25">
      <c r="F1238" s="370"/>
      <c r="G1238" s="370"/>
      <c r="H1238" s="370"/>
      <c r="I1238" s="370"/>
    </row>
    <row r="1239" spans="5:9" x14ac:dyDescent="0.25">
      <c r="F1239" s="370"/>
      <c r="G1239" s="370"/>
      <c r="H1239" s="370"/>
      <c r="I1239" s="370"/>
    </row>
    <row r="1240" spans="5:9" x14ac:dyDescent="0.25">
      <c r="F1240" s="370"/>
      <c r="G1240" s="370"/>
      <c r="H1240" s="370"/>
      <c r="I1240" s="370"/>
    </row>
    <row r="1241" spans="5:9" x14ac:dyDescent="0.25">
      <c r="E1241" s="238"/>
      <c r="F1241" s="370"/>
      <c r="G1241" s="370"/>
      <c r="H1241" s="370"/>
      <c r="I1241" s="370"/>
    </row>
    <row r="1242" spans="5:9" x14ac:dyDescent="0.25">
      <c r="E1242" s="238"/>
      <c r="F1242" s="370"/>
      <c r="G1242" s="370"/>
      <c r="H1242" s="370"/>
      <c r="I1242" s="370"/>
    </row>
    <row r="1243" spans="5:9" x14ac:dyDescent="0.25">
      <c r="E1243" s="238"/>
      <c r="F1243" s="370"/>
      <c r="G1243" s="370"/>
      <c r="H1243" s="370"/>
      <c r="I1243" s="370"/>
    </row>
    <row r="1244" spans="5:9" x14ac:dyDescent="0.25">
      <c r="E1244" s="238"/>
      <c r="F1244" s="370"/>
      <c r="G1244" s="370"/>
      <c r="H1244" s="370"/>
      <c r="I1244" s="370"/>
    </row>
    <row r="1245" spans="5:9" x14ac:dyDescent="0.25">
      <c r="E1245" s="238"/>
      <c r="F1245" s="370"/>
      <c r="G1245" s="370"/>
      <c r="H1245" s="370"/>
      <c r="I1245" s="370"/>
    </row>
    <row r="1246" spans="5:9" x14ac:dyDescent="0.25">
      <c r="E1246" s="238"/>
      <c r="F1246" s="370"/>
      <c r="G1246" s="370"/>
      <c r="H1246" s="370"/>
      <c r="I1246" s="370"/>
    </row>
    <row r="1247" spans="5:9" x14ac:dyDescent="0.25">
      <c r="E1247" s="238"/>
      <c r="F1247" s="370"/>
      <c r="G1247" s="370"/>
      <c r="H1247" s="370"/>
      <c r="I1247" s="370"/>
    </row>
    <row r="1248" spans="5:9" x14ac:dyDescent="0.25">
      <c r="F1248" s="370"/>
      <c r="G1248" s="370"/>
      <c r="H1248" s="370"/>
      <c r="I1248" s="370"/>
    </row>
    <row r="1249" spans="5:9" x14ac:dyDescent="0.25">
      <c r="F1249" s="370"/>
      <c r="G1249" s="370"/>
      <c r="H1249" s="370"/>
      <c r="I1249" s="370"/>
    </row>
    <row r="1250" spans="5:9" x14ac:dyDescent="0.25">
      <c r="F1250" s="370"/>
      <c r="G1250" s="370"/>
      <c r="H1250" s="370"/>
      <c r="I1250" s="370"/>
    </row>
    <row r="1251" spans="5:9" x14ac:dyDescent="0.25">
      <c r="F1251" s="370"/>
      <c r="G1251" s="370"/>
      <c r="H1251" s="370"/>
      <c r="I1251" s="370"/>
    </row>
    <row r="1252" spans="5:9" x14ac:dyDescent="0.25">
      <c r="F1252" s="370"/>
      <c r="G1252" s="370"/>
      <c r="H1252" s="370"/>
      <c r="I1252" s="370"/>
    </row>
    <row r="1253" spans="5:9" x14ac:dyDescent="0.25">
      <c r="F1253" s="370"/>
      <c r="G1253" s="370"/>
      <c r="H1253" s="370"/>
      <c r="I1253" s="370"/>
    </row>
    <row r="1254" spans="5:9" x14ac:dyDescent="0.25">
      <c r="F1254" s="370"/>
      <c r="G1254" s="370"/>
      <c r="H1254" s="370"/>
      <c r="I1254" s="370"/>
    </row>
    <row r="1255" spans="5:9" x14ac:dyDescent="0.25">
      <c r="F1255" s="370"/>
      <c r="G1255" s="370"/>
      <c r="H1255" s="370"/>
      <c r="I1255" s="370"/>
    </row>
    <row r="1256" spans="5:9" x14ac:dyDescent="0.25">
      <c r="F1256" s="370"/>
      <c r="G1256" s="370"/>
      <c r="H1256" s="370"/>
      <c r="I1256" s="370"/>
    </row>
    <row r="1257" spans="5:9" x14ac:dyDescent="0.25">
      <c r="F1257" s="370"/>
      <c r="G1257" s="370"/>
      <c r="H1257" s="370"/>
      <c r="I1257" s="370"/>
    </row>
    <row r="1258" spans="5:9" x14ac:dyDescent="0.25">
      <c r="F1258" s="370"/>
      <c r="G1258" s="370"/>
      <c r="H1258" s="370"/>
      <c r="I1258" s="370"/>
    </row>
    <row r="1259" spans="5:9" x14ac:dyDescent="0.25">
      <c r="F1259" s="370"/>
      <c r="G1259" s="370"/>
      <c r="H1259" s="370"/>
      <c r="I1259" s="370"/>
    </row>
    <row r="1260" spans="5:9" x14ac:dyDescent="0.25">
      <c r="F1260" s="370"/>
      <c r="G1260" s="370"/>
      <c r="H1260" s="370"/>
      <c r="I1260" s="370"/>
    </row>
    <row r="1261" spans="5:9" x14ac:dyDescent="0.25">
      <c r="E1261" s="238"/>
    </row>
    <row r="1262" spans="5:9" x14ac:dyDescent="0.25">
      <c r="E1262" s="238"/>
    </row>
  </sheetData>
  <mergeCells count="67">
    <mergeCell ref="A960:I960"/>
    <mergeCell ref="A961:I961"/>
    <mergeCell ref="A962:I962"/>
    <mergeCell ref="A949:I949"/>
    <mergeCell ref="A950:I950"/>
    <mergeCell ref="A951:I951"/>
    <mergeCell ref="A952:I952"/>
    <mergeCell ref="A953:I953"/>
    <mergeCell ref="A954:I954"/>
    <mergeCell ref="A955:I955"/>
    <mergeCell ref="A956:I956"/>
    <mergeCell ref="A957:I957"/>
    <mergeCell ref="A958:I958"/>
    <mergeCell ref="A959:I959"/>
    <mergeCell ref="F579:H579"/>
    <mergeCell ref="F679:H679"/>
    <mergeCell ref="F773:H773"/>
    <mergeCell ref="A579:B579"/>
    <mergeCell ref="C579:C581"/>
    <mergeCell ref="A580:B581"/>
    <mergeCell ref="A679:B679"/>
    <mergeCell ref="C679:C681"/>
    <mergeCell ref="A680:B681"/>
    <mergeCell ref="A773:B773"/>
    <mergeCell ref="F6:H6"/>
    <mergeCell ref="F109:H109"/>
    <mergeCell ref="F206:H206"/>
    <mergeCell ref="F301:H301"/>
    <mergeCell ref="F397:H397"/>
    <mergeCell ref="A6:B6"/>
    <mergeCell ref="C6:C8"/>
    <mergeCell ref="A7:B8"/>
    <mergeCell ref="A109:B109"/>
    <mergeCell ref="C109:C111"/>
    <mergeCell ref="A110:B111"/>
    <mergeCell ref="A206:B206"/>
    <mergeCell ref="C206:C208"/>
    <mergeCell ref="A207:B208"/>
    <mergeCell ref="A301:B301"/>
    <mergeCell ref="C301:C303"/>
    <mergeCell ref="A302:B303"/>
    <mergeCell ref="A397:B397"/>
    <mergeCell ref="C397:C399"/>
    <mergeCell ref="A398:B399"/>
    <mergeCell ref="A480:B480"/>
    <mergeCell ref="C480:C482"/>
    <mergeCell ref="A481:B482"/>
    <mergeCell ref="C478:F478"/>
    <mergeCell ref="F480:H480"/>
    <mergeCell ref="A941:I941"/>
    <mergeCell ref="A942:I942"/>
    <mergeCell ref="A943:I943"/>
    <mergeCell ref="C773:C775"/>
    <mergeCell ref="A774:B775"/>
    <mergeCell ref="A850:B850"/>
    <mergeCell ref="C850:C852"/>
    <mergeCell ref="A851:B852"/>
    <mergeCell ref="F850:H850"/>
    <mergeCell ref="A937:I937"/>
    <mergeCell ref="A938:I938"/>
    <mergeCell ref="A939:I939"/>
    <mergeCell ref="A940:I940"/>
    <mergeCell ref="A944:I944"/>
    <mergeCell ref="A945:I945"/>
    <mergeCell ref="A946:I946"/>
    <mergeCell ref="A947:I947"/>
    <mergeCell ref="A948:I948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69"/>
  <sheetViews>
    <sheetView workbookViewId="0">
      <selection activeCell="H16" sqref="H16"/>
    </sheetView>
  </sheetViews>
  <sheetFormatPr defaultRowHeight="15" x14ac:dyDescent="0.25"/>
  <cols>
    <col min="1" max="1" width="25.28515625" customWidth="1"/>
    <col min="2" max="11" width="6.85546875" customWidth="1"/>
    <col min="12" max="12" width="9.7109375" customWidth="1"/>
    <col min="13" max="13" width="11.28515625" customWidth="1"/>
  </cols>
  <sheetData>
    <row r="1" spans="1:37" ht="15.75" x14ac:dyDescent="0.25">
      <c r="A1" s="3"/>
      <c r="B1" s="4" t="s">
        <v>193</v>
      </c>
      <c r="C1" s="4"/>
      <c r="D1" s="4"/>
      <c r="E1" s="4"/>
      <c r="F1" s="4"/>
      <c r="G1" s="4"/>
      <c r="H1" s="5"/>
      <c r="I1" s="5"/>
      <c r="J1" s="5"/>
      <c r="K1" s="5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</row>
    <row r="2" spans="1:37" ht="15.75" thickBot="1" x14ac:dyDescent="0.3">
      <c r="A2" s="7"/>
      <c r="B2" s="7"/>
      <c r="C2" s="7"/>
      <c r="D2" s="8" t="s">
        <v>363</v>
      </c>
      <c r="E2" s="8"/>
      <c r="F2" s="8"/>
      <c r="G2" s="8"/>
      <c r="H2" s="8"/>
      <c r="I2" s="8"/>
      <c r="J2" s="8"/>
      <c r="K2" s="421" t="s">
        <v>424</v>
      </c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</row>
    <row r="3" spans="1:37" ht="42.75" customHeight="1" thickBot="1" x14ac:dyDescent="0.3">
      <c r="A3" s="12" t="s">
        <v>142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143</v>
      </c>
      <c r="M3" s="13" t="s">
        <v>144</v>
      </c>
    </row>
    <row r="4" spans="1:37" ht="15.75" customHeight="1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</row>
    <row r="5" spans="1:37" ht="15.75" thickBot="1" x14ac:dyDescent="0.3">
      <c r="A5" s="29" t="s">
        <v>20</v>
      </c>
      <c r="B5" s="27">
        <v>28.58</v>
      </c>
      <c r="C5" s="27">
        <v>28.7</v>
      </c>
      <c r="D5" s="27">
        <v>19.149999999999999</v>
      </c>
      <c r="E5" s="27">
        <v>30.8</v>
      </c>
      <c r="F5" s="27">
        <v>19.8</v>
      </c>
      <c r="G5" s="27">
        <v>24.34</v>
      </c>
      <c r="H5" s="27">
        <v>31.4</v>
      </c>
      <c r="I5" s="27">
        <v>25</v>
      </c>
      <c r="J5" s="27">
        <v>31.5</v>
      </c>
      <c r="K5" s="28">
        <v>20.7</v>
      </c>
      <c r="L5" s="2">
        <v>259.97000000000003</v>
      </c>
      <c r="M5" s="18">
        <v>25.997000000000003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</row>
    <row r="6" spans="1:37" ht="15.75" thickBot="1" x14ac:dyDescent="0.3">
      <c r="A6" s="29" t="s">
        <v>63</v>
      </c>
      <c r="B6" s="27">
        <v>0.6</v>
      </c>
      <c r="C6" s="27">
        <v>0.35</v>
      </c>
      <c r="D6" s="27">
        <v>0.6</v>
      </c>
      <c r="E6" s="27">
        <v>0</v>
      </c>
      <c r="F6" s="27">
        <v>0.3</v>
      </c>
      <c r="G6" s="27">
        <v>0.6</v>
      </c>
      <c r="H6" s="27">
        <v>0.35</v>
      </c>
      <c r="I6" s="27">
        <v>0.3</v>
      </c>
      <c r="J6" s="27">
        <v>0.3</v>
      </c>
      <c r="K6" s="28">
        <v>0.3</v>
      </c>
      <c r="L6" s="2">
        <v>3.6999999999999993</v>
      </c>
      <c r="M6" s="18">
        <v>0.36999999999999994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</row>
    <row r="7" spans="1:37" ht="15.75" thickBot="1" x14ac:dyDescent="0.3">
      <c r="A7" s="29" t="s">
        <v>55</v>
      </c>
      <c r="B7" s="27">
        <v>1</v>
      </c>
      <c r="C7" s="27">
        <v>21.88</v>
      </c>
      <c r="D7" s="27">
        <v>2.4</v>
      </c>
      <c r="E7" s="27">
        <v>7.14</v>
      </c>
      <c r="F7" s="27">
        <v>106.5</v>
      </c>
      <c r="G7" s="27">
        <v>6.33</v>
      </c>
      <c r="H7" s="27">
        <v>16.5</v>
      </c>
      <c r="I7" s="27">
        <v>2.58</v>
      </c>
      <c r="J7" s="27">
        <v>10.5</v>
      </c>
      <c r="K7" s="28">
        <v>112.5</v>
      </c>
      <c r="L7" s="2">
        <v>287.33000000000004</v>
      </c>
      <c r="M7" s="18">
        <v>28.733000000000004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</row>
    <row r="8" spans="1:37" ht="15.75" thickBot="1" x14ac:dyDescent="0.3">
      <c r="A8" s="29" t="s">
        <v>93</v>
      </c>
      <c r="B8" s="27">
        <v>0.2</v>
      </c>
      <c r="C8" s="27">
        <v>0</v>
      </c>
      <c r="D8" s="27">
        <v>0.2</v>
      </c>
      <c r="E8" s="27">
        <v>0</v>
      </c>
      <c r="F8" s="27">
        <v>0</v>
      </c>
      <c r="G8" s="27">
        <v>0.3</v>
      </c>
      <c r="H8" s="27">
        <v>0</v>
      </c>
      <c r="I8" s="27">
        <v>0.25</v>
      </c>
      <c r="J8" s="27">
        <v>0</v>
      </c>
      <c r="K8" s="28">
        <v>0</v>
      </c>
      <c r="L8" s="2">
        <v>0.95</v>
      </c>
      <c r="M8" s="18">
        <v>9.5000000000000001E-2</v>
      </c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</row>
    <row r="9" spans="1:37" ht="15.75" thickBot="1" x14ac:dyDescent="0.3">
      <c r="A9" s="29" t="s">
        <v>28</v>
      </c>
      <c r="B9" s="27">
        <v>30</v>
      </c>
      <c r="C9" s="27">
        <v>30</v>
      </c>
      <c r="D9" s="27">
        <v>30</v>
      </c>
      <c r="E9" s="27">
        <v>30</v>
      </c>
      <c r="F9" s="27">
        <v>30</v>
      </c>
      <c r="G9" s="27">
        <v>30</v>
      </c>
      <c r="H9" s="27">
        <v>30</v>
      </c>
      <c r="I9" s="27">
        <v>30</v>
      </c>
      <c r="J9" s="27">
        <v>30</v>
      </c>
      <c r="K9" s="28">
        <v>30</v>
      </c>
      <c r="L9" s="2">
        <v>300</v>
      </c>
      <c r="M9" s="18">
        <v>30</v>
      </c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</row>
    <row r="10" spans="1:37" ht="15.75" thickBot="1" x14ac:dyDescent="0.3">
      <c r="A10" s="29" t="s">
        <v>42</v>
      </c>
      <c r="B10" s="27">
        <v>29</v>
      </c>
      <c r="C10" s="27">
        <v>23</v>
      </c>
      <c r="D10" s="27">
        <v>23</v>
      </c>
      <c r="E10" s="27">
        <v>23</v>
      </c>
      <c r="F10" s="27">
        <v>23</v>
      </c>
      <c r="G10" s="27">
        <v>35</v>
      </c>
      <c r="H10" s="27">
        <v>23</v>
      </c>
      <c r="I10" s="27">
        <v>23</v>
      </c>
      <c r="J10" s="27">
        <v>23</v>
      </c>
      <c r="K10" s="28">
        <v>32</v>
      </c>
      <c r="L10" s="2">
        <v>257</v>
      </c>
      <c r="M10" s="18">
        <v>25.7</v>
      </c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</row>
    <row r="11" spans="1:37" ht="15.75" thickBot="1" x14ac:dyDescent="0.3">
      <c r="A11" s="29" t="s">
        <v>50</v>
      </c>
      <c r="B11" s="27">
        <v>37.5</v>
      </c>
      <c r="C11" s="27">
        <v>37.5</v>
      </c>
      <c r="D11" s="27">
        <v>37.5</v>
      </c>
      <c r="E11" s="27">
        <v>37.5</v>
      </c>
      <c r="F11" s="27">
        <v>37.5</v>
      </c>
      <c r="G11" s="27">
        <v>37.5</v>
      </c>
      <c r="H11" s="27">
        <v>37.5</v>
      </c>
      <c r="I11" s="27">
        <v>37.5</v>
      </c>
      <c r="J11" s="27">
        <v>37.5</v>
      </c>
      <c r="K11" s="28">
        <v>37.5</v>
      </c>
      <c r="L11" s="2">
        <v>375</v>
      </c>
      <c r="M11" s="18">
        <v>37.5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</row>
    <row r="12" spans="1:37" ht="15.75" thickBot="1" x14ac:dyDescent="0.3">
      <c r="A12" s="29" t="s">
        <v>47</v>
      </c>
      <c r="B12" s="27">
        <v>36.4</v>
      </c>
      <c r="C12" s="27">
        <v>8.3000000000000007</v>
      </c>
      <c r="D12" s="27">
        <v>32.72</v>
      </c>
      <c r="E12" s="27">
        <v>0.8</v>
      </c>
      <c r="F12" s="27">
        <v>0</v>
      </c>
      <c r="G12" s="27">
        <v>26.8</v>
      </c>
      <c r="H12" s="27">
        <v>0.4</v>
      </c>
      <c r="I12" s="27">
        <v>36.299999999999997</v>
      </c>
      <c r="J12" s="27">
        <v>40.5</v>
      </c>
      <c r="K12" s="28">
        <v>15</v>
      </c>
      <c r="L12" s="2">
        <v>197.22</v>
      </c>
      <c r="M12" s="18">
        <v>19.722000000000001</v>
      </c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</row>
    <row r="13" spans="1:37" ht="15.75" thickBot="1" x14ac:dyDescent="0.3">
      <c r="A13" s="29" t="s">
        <v>74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8">
        <v>0</v>
      </c>
      <c r="L13" s="2">
        <v>0</v>
      </c>
      <c r="M13" s="18">
        <v>0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</row>
    <row r="14" spans="1:37" s="65" customFormat="1" ht="15.75" thickBot="1" x14ac:dyDescent="0.3">
      <c r="A14" s="29" t="s">
        <v>88</v>
      </c>
      <c r="B14" s="27">
        <v>45.5</v>
      </c>
      <c r="C14" s="27">
        <v>0</v>
      </c>
      <c r="D14" s="27">
        <v>0</v>
      </c>
      <c r="E14" s="27">
        <v>0</v>
      </c>
      <c r="F14" s="27">
        <v>0</v>
      </c>
      <c r="G14" s="27">
        <v>45.5</v>
      </c>
      <c r="H14" s="27">
        <v>0</v>
      </c>
      <c r="I14" s="27">
        <v>0</v>
      </c>
      <c r="J14" s="27">
        <v>0</v>
      </c>
      <c r="K14" s="28">
        <v>0</v>
      </c>
      <c r="L14" s="2">
        <v>91</v>
      </c>
      <c r="M14" s="18">
        <v>9.1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</row>
    <row r="15" spans="1:37" s="65" customFormat="1" ht="15.75" thickBot="1" x14ac:dyDescent="0.3">
      <c r="A15" s="29" t="s">
        <v>357</v>
      </c>
      <c r="B15" s="27">
        <v>0</v>
      </c>
      <c r="C15" s="27">
        <v>0</v>
      </c>
      <c r="D15" s="27">
        <v>0</v>
      </c>
      <c r="E15" s="27">
        <v>0</v>
      </c>
      <c r="F15" s="27">
        <v>8</v>
      </c>
      <c r="G15" s="27">
        <v>0</v>
      </c>
      <c r="H15" s="27">
        <v>0</v>
      </c>
      <c r="I15" s="27">
        <v>0</v>
      </c>
      <c r="J15" s="27">
        <v>14</v>
      </c>
      <c r="K15" s="28">
        <v>0</v>
      </c>
      <c r="L15" s="2">
        <v>22</v>
      </c>
      <c r="M15" s="18">
        <v>2.2000000000000002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</row>
    <row r="16" spans="1:37" ht="15.75" thickBot="1" x14ac:dyDescent="0.3">
      <c r="A16" s="29" t="s">
        <v>72</v>
      </c>
      <c r="B16" s="27">
        <v>0</v>
      </c>
      <c r="C16" s="27">
        <v>33</v>
      </c>
      <c r="D16" s="27">
        <v>0</v>
      </c>
      <c r="E16" s="27">
        <v>5</v>
      </c>
      <c r="F16" s="27">
        <v>38.5</v>
      </c>
      <c r="G16" s="27">
        <v>0</v>
      </c>
      <c r="H16" s="27">
        <v>0</v>
      </c>
      <c r="I16" s="27">
        <v>0</v>
      </c>
      <c r="J16" s="27">
        <v>45.6</v>
      </c>
      <c r="K16" s="28">
        <v>25</v>
      </c>
      <c r="L16" s="2">
        <v>147.1</v>
      </c>
      <c r="M16" s="18">
        <v>14.709999999999999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</row>
    <row r="17" spans="1:37" ht="15.75" thickBot="1" x14ac:dyDescent="0.3">
      <c r="A17" s="29" t="s">
        <v>145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</row>
    <row r="18" spans="1:37" ht="15.75" thickBot="1" x14ac:dyDescent="0.3">
      <c r="A18" s="29" t="s">
        <v>104</v>
      </c>
      <c r="B18" s="27">
        <v>23</v>
      </c>
      <c r="C18" s="27">
        <v>1.75</v>
      </c>
      <c r="D18" s="27">
        <v>0</v>
      </c>
      <c r="E18" s="27">
        <v>11.4</v>
      </c>
      <c r="F18" s="27">
        <v>0</v>
      </c>
      <c r="G18" s="27">
        <v>0</v>
      </c>
      <c r="H18" s="27">
        <v>10.75</v>
      </c>
      <c r="I18" s="27">
        <v>20</v>
      </c>
      <c r="J18" s="27">
        <v>0</v>
      </c>
      <c r="K18" s="28">
        <v>0</v>
      </c>
      <c r="L18" s="2">
        <v>66.900000000000006</v>
      </c>
      <c r="M18" s="18">
        <v>6.69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</row>
    <row r="19" spans="1:37" ht="15.75" thickBot="1" x14ac:dyDescent="0.3">
      <c r="A19" s="29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20</v>
      </c>
      <c r="H19" s="27">
        <v>0</v>
      </c>
      <c r="I19" s="27">
        <v>0</v>
      </c>
      <c r="J19" s="27">
        <v>0</v>
      </c>
      <c r="K19" s="28">
        <v>0</v>
      </c>
      <c r="L19" s="2">
        <v>20</v>
      </c>
      <c r="M19" s="18">
        <v>2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</row>
    <row r="20" spans="1:37" ht="15.75" thickBot="1" x14ac:dyDescent="0.3">
      <c r="A20" s="29" t="s">
        <v>109</v>
      </c>
      <c r="B20" s="27">
        <v>0</v>
      </c>
      <c r="C20" s="27">
        <v>11</v>
      </c>
      <c r="D20" s="27">
        <v>0</v>
      </c>
      <c r="E20" s="27">
        <v>30</v>
      </c>
      <c r="F20" s="27">
        <v>0</v>
      </c>
      <c r="G20" s="27">
        <v>0</v>
      </c>
      <c r="H20" s="27">
        <v>38</v>
      </c>
      <c r="I20" s="27">
        <v>0</v>
      </c>
      <c r="J20" s="27">
        <v>0</v>
      </c>
      <c r="K20" s="28">
        <v>0</v>
      </c>
      <c r="L20" s="2">
        <v>79</v>
      </c>
      <c r="M20" s="18">
        <v>7.9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</row>
    <row r="21" spans="1:37" ht="15.75" thickBot="1" x14ac:dyDescent="0.3">
      <c r="A21" s="29" t="s">
        <v>66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</row>
    <row r="22" spans="1:37" ht="15.75" thickBot="1" x14ac:dyDescent="0.3">
      <c r="A22" s="29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25</v>
      </c>
      <c r="G22" s="27">
        <v>0</v>
      </c>
      <c r="H22" s="27">
        <v>0</v>
      </c>
      <c r="I22" s="27">
        <v>0</v>
      </c>
      <c r="J22" s="27">
        <v>0</v>
      </c>
      <c r="K22" s="28">
        <v>0</v>
      </c>
      <c r="L22" s="2">
        <v>25</v>
      </c>
      <c r="M22" s="18">
        <v>2.5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</row>
    <row r="23" spans="1:37" ht="15.75" thickBot="1" x14ac:dyDescent="0.3">
      <c r="A23" s="29" t="s">
        <v>35</v>
      </c>
      <c r="B23" s="27">
        <v>8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8">
        <v>25.5</v>
      </c>
      <c r="L23" s="2">
        <v>33.5</v>
      </c>
      <c r="M23" s="18">
        <v>3.35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</row>
    <row r="24" spans="1:37" ht="15.75" thickBot="1" x14ac:dyDescent="0.3">
      <c r="A24" s="29" t="s">
        <v>146</v>
      </c>
      <c r="B24" s="27">
        <v>0</v>
      </c>
      <c r="C24" s="27">
        <v>0</v>
      </c>
      <c r="D24" s="27">
        <v>25</v>
      </c>
      <c r="E24" s="27">
        <v>0</v>
      </c>
      <c r="F24" s="27">
        <v>0</v>
      </c>
      <c r="G24" s="27">
        <v>25</v>
      </c>
      <c r="H24" s="27">
        <v>0</v>
      </c>
      <c r="I24" s="27">
        <v>0</v>
      </c>
      <c r="J24" s="27">
        <v>0</v>
      </c>
      <c r="K24" s="28">
        <v>0</v>
      </c>
      <c r="L24" s="2">
        <v>50</v>
      </c>
      <c r="M24" s="18">
        <v>5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</row>
    <row r="25" spans="1:37" ht="15.75" thickBot="1" x14ac:dyDescent="0.3">
      <c r="A25" s="29" t="s">
        <v>147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</row>
    <row r="26" spans="1:37" ht="15.75" thickBot="1" x14ac:dyDescent="0.3">
      <c r="A26" s="29" t="s">
        <v>127</v>
      </c>
      <c r="B26" s="27">
        <v>0</v>
      </c>
      <c r="C26" s="27">
        <v>0</v>
      </c>
      <c r="D26" s="27">
        <v>32.5</v>
      </c>
      <c r="E26" s="27">
        <v>0</v>
      </c>
      <c r="F26" s="27">
        <v>0</v>
      </c>
      <c r="G26" s="27">
        <v>0</v>
      </c>
      <c r="H26" s="27">
        <v>0</v>
      </c>
      <c r="I26" s="27">
        <v>46.3</v>
      </c>
      <c r="J26" s="27">
        <v>0</v>
      </c>
      <c r="K26" s="28">
        <v>0</v>
      </c>
      <c r="L26" s="2">
        <v>78.8</v>
      </c>
      <c r="M26" s="18">
        <v>7.88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</row>
    <row r="27" spans="1:37" ht="15.75" thickBot="1" x14ac:dyDescent="0.3">
      <c r="A27" s="29" t="s">
        <v>34</v>
      </c>
      <c r="B27" s="27">
        <v>148</v>
      </c>
      <c r="C27" s="27">
        <v>151.6</v>
      </c>
      <c r="D27" s="27">
        <v>76.099999999999994</v>
      </c>
      <c r="E27" s="27">
        <v>135.6</v>
      </c>
      <c r="F27" s="27">
        <v>60</v>
      </c>
      <c r="G27" s="27">
        <v>128</v>
      </c>
      <c r="H27" s="27">
        <v>131.6</v>
      </c>
      <c r="I27" s="27">
        <v>159</v>
      </c>
      <c r="J27" s="27">
        <v>24</v>
      </c>
      <c r="K27" s="28">
        <v>0</v>
      </c>
      <c r="L27" s="2">
        <v>1013.9000000000001</v>
      </c>
      <c r="M27" s="18">
        <v>101.39000000000001</v>
      </c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</row>
    <row r="28" spans="1:37" ht="15.75" thickBot="1" x14ac:dyDescent="0.3">
      <c r="A28" s="29" t="s">
        <v>36</v>
      </c>
      <c r="B28" s="27">
        <v>19.799999999999997</v>
      </c>
      <c r="C28" s="27">
        <v>58</v>
      </c>
      <c r="D28" s="27">
        <v>23.200000000000003</v>
      </c>
      <c r="E28" s="27">
        <v>35.799999999999997</v>
      </c>
      <c r="F28" s="27">
        <v>34.799999999999997</v>
      </c>
      <c r="G28" s="27">
        <v>41.7</v>
      </c>
      <c r="H28" s="27">
        <v>35.200000000000003</v>
      </c>
      <c r="I28" s="27">
        <v>19.78</v>
      </c>
      <c r="J28" s="27">
        <v>68.400000000000006</v>
      </c>
      <c r="K28" s="28">
        <v>25</v>
      </c>
      <c r="L28" s="2">
        <v>361.67999999999995</v>
      </c>
      <c r="M28" s="18">
        <v>36.167999999999992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</row>
    <row r="29" spans="1:37" ht="15.75" thickBot="1" x14ac:dyDescent="0.3">
      <c r="A29" s="29" t="s">
        <v>37</v>
      </c>
      <c r="B29" s="27">
        <v>16.2</v>
      </c>
      <c r="C29" s="27">
        <v>22.5</v>
      </c>
      <c r="D29" s="27">
        <v>20.3</v>
      </c>
      <c r="E29" s="27">
        <v>13.4</v>
      </c>
      <c r="F29" s="27">
        <v>16.5</v>
      </c>
      <c r="G29" s="27">
        <v>19.5</v>
      </c>
      <c r="H29" s="27">
        <v>21.2</v>
      </c>
      <c r="I29" s="27">
        <v>25.73</v>
      </c>
      <c r="J29" s="27">
        <v>16</v>
      </c>
      <c r="K29" s="28">
        <v>18.75</v>
      </c>
      <c r="L29" s="2">
        <v>190.07999999999998</v>
      </c>
      <c r="M29" s="18">
        <v>19.007999999999999</v>
      </c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</row>
    <row r="30" spans="1:37" ht="15.75" thickBot="1" x14ac:dyDescent="0.3">
      <c r="A30" s="29" t="s">
        <v>33</v>
      </c>
      <c r="B30" s="27">
        <v>0</v>
      </c>
      <c r="C30" s="27">
        <v>47.5</v>
      </c>
      <c r="D30" s="27">
        <v>51</v>
      </c>
      <c r="E30" s="27">
        <v>0</v>
      </c>
      <c r="F30" s="27">
        <v>0</v>
      </c>
      <c r="G30" s="27">
        <v>0</v>
      </c>
      <c r="H30" s="27">
        <v>47.5</v>
      </c>
      <c r="I30" s="27">
        <v>32</v>
      </c>
      <c r="J30" s="27">
        <v>0</v>
      </c>
      <c r="K30" s="28">
        <v>33.299999999999997</v>
      </c>
      <c r="L30" s="2">
        <v>211.3</v>
      </c>
      <c r="M30" s="18">
        <v>21.130000000000003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</row>
    <row r="31" spans="1:37" ht="15.75" thickBot="1" x14ac:dyDescent="0.3">
      <c r="A31" s="29" t="s">
        <v>46</v>
      </c>
      <c r="B31" s="27">
        <v>53</v>
      </c>
      <c r="C31" s="27">
        <v>0</v>
      </c>
      <c r="D31" s="27">
        <v>57.2</v>
      </c>
      <c r="E31" s="27">
        <v>40</v>
      </c>
      <c r="F31" s="27">
        <v>35</v>
      </c>
      <c r="G31" s="27">
        <v>40.5</v>
      </c>
      <c r="H31" s="27">
        <v>24</v>
      </c>
      <c r="I31" s="27">
        <v>16</v>
      </c>
      <c r="J31" s="27">
        <v>40</v>
      </c>
      <c r="K31" s="28">
        <v>0</v>
      </c>
      <c r="L31" s="2">
        <v>305.7</v>
      </c>
      <c r="M31" s="18">
        <v>30.57</v>
      </c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</row>
    <row r="32" spans="1:37" ht="15.75" thickBot="1" x14ac:dyDescent="0.3">
      <c r="A32" s="29" t="s">
        <v>204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</row>
    <row r="33" spans="1:37" ht="15.75" thickBot="1" x14ac:dyDescent="0.3">
      <c r="A33" s="29" t="s">
        <v>39</v>
      </c>
      <c r="B33" s="27">
        <v>12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8">
        <v>0</v>
      </c>
      <c r="L33" s="2">
        <v>12</v>
      </c>
      <c r="M33" s="18">
        <v>1.2</v>
      </c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</row>
    <row r="34" spans="1:37" ht="15.75" thickBot="1" x14ac:dyDescent="0.3">
      <c r="A34" s="29" t="s">
        <v>122</v>
      </c>
      <c r="B34" s="27">
        <v>0</v>
      </c>
      <c r="C34" s="27">
        <v>0</v>
      </c>
      <c r="D34" s="27">
        <v>47.5</v>
      </c>
      <c r="E34" s="27">
        <v>50</v>
      </c>
      <c r="F34" s="27">
        <v>0</v>
      </c>
      <c r="G34" s="27">
        <v>0</v>
      </c>
      <c r="H34" s="27">
        <v>0</v>
      </c>
      <c r="I34" s="27">
        <v>47.5</v>
      </c>
      <c r="J34" s="27">
        <v>50</v>
      </c>
      <c r="K34" s="28">
        <v>0</v>
      </c>
      <c r="L34" s="2">
        <v>195</v>
      </c>
      <c r="M34" s="18">
        <v>19.5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</row>
    <row r="35" spans="1:37" ht="15.75" thickBot="1" x14ac:dyDescent="0.3">
      <c r="A35" s="29" t="s">
        <v>148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</row>
    <row r="36" spans="1:37" ht="15.75" thickBot="1" x14ac:dyDescent="0.3">
      <c r="A36" s="29" t="s">
        <v>207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</row>
    <row r="37" spans="1:37" ht="15.75" thickBot="1" x14ac:dyDescent="0.3">
      <c r="A37" s="29" t="s">
        <v>48</v>
      </c>
      <c r="B37" s="27">
        <v>1</v>
      </c>
      <c r="C37" s="27">
        <v>0</v>
      </c>
      <c r="D37" s="27">
        <v>4</v>
      </c>
      <c r="E37" s="27">
        <v>2</v>
      </c>
      <c r="F37" s="27">
        <v>0</v>
      </c>
      <c r="G37" s="27">
        <v>0</v>
      </c>
      <c r="H37" s="27">
        <v>1</v>
      </c>
      <c r="I37" s="27">
        <v>1</v>
      </c>
      <c r="J37" s="27">
        <v>0</v>
      </c>
      <c r="K37" s="28">
        <v>0</v>
      </c>
      <c r="L37" s="2">
        <v>9</v>
      </c>
      <c r="M37" s="18">
        <v>0.9</v>
      </c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</row>
    <row r="38" spans="1:37" s="65" customFormat="1" ht="15.75" thickBot="1" x14ac:dyDescent="0.3">
      <c r="A38" s="29" t="s">
        <v>22</v>
      </c>
      <c r="B38" s="27">
        <v>12.6</v>
      </c>
      <c r="C38" s="27">
        <v>15.9</v>
      </c>
      <c r="D38" s="27">
        <v>14.4</v>
      </c>
      <c r="E38" s="27">
        <v>11</v>
      </c>
      <c r="F38" s="27">
        <v>14</v>
      </c>
      <c r="G38" s="27">
        <v>15.04</v>
      </c>
      <c r="H38" s="27">
        <v>19</v>
      </c>
      <c r="I38" s="27">
        <v>13</v>
      </c>
      <c r="J38" s="27">
        <v>24</v>
      </c>
      <c r="K38" s="28">
        <v>16</v>
      </c>
      <c r="L38" s="2">
        <v>154.94</v>
      </c>
      <c r="M38" s="18">
        <v>15.494</v>
      </c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</row>
    <row r="39" spans="1:37" s="65" customFormat="1" ht="15.75" thickBot="1" x14ac:dyDescent="0.3">
      <c r="A39" s="29" t="s">
        <v>38</v>
      </c>
      <c r="B39" s="27">
        <v>18.3</v>
      </c>
      <c r="C39" s="27">
        <v>5.7</v>
      </c>
      <c r="D39" s="27">
        <v>17</v>
      </c>
      <c r="E39" s="27">
        <v>8.7999999999999989</v>
      </c>
      <c r="F39" s="27">
        <v>9.1999999999999993</v>
      </c>
      <c r="G39" s="27">
        <v>12.5</v>
      </c>
      <c r="H39" s="27">
        <v>10.6</v>
      </c>
      <c r="I39" s="27">
        <v>11.96</v>
      </c>
      <c r="J39" s="27">
        <v>10</v>
      </c>
      <c r="K39" s="28">
        <v>6.5</v>
      </c>
      <c r="L39" s="2">
        <v>110.56</v>
      </c>
      <c r="M39" s="18">
        <v>11.056000000000001</v>
      </c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</row>
    <row r="40" spans="1:37" ht="15.75" thickBot="1" x14ac:dyDescent="0.3">
      <c r="A40" s="29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</row>
    <row r="41" spans="1:37" ht="15.75" thickBot="1" x14ac:dyDescent="0.3">
      <c r="A41" s="29" t="s">
        <v>94</v>
      </c>
      <c r="B41" s="27">
        <v>14</v>
      </c>
      <c r="C41" s="27">
        <v>36</v>
      </c>
      <c r="D41" s="27">
        <v>0</v>
      </c>
      <c r="E41" s="27">
        <v>21.5</v>
      </c>
      <c r="F41" s="27">
        <v>47.25</v>
      </c>
      <c r="G41" s="27">
        <v>14.56</v>
      </c>
      <c r="H41" s="27">
        <v>21.5</v>
      </c>
      <c r="I41" s="27">
        <v>36</v>
      </c>
      <c r="J41" s="27">
        <v>0</v>
      </c>
      <c r="K41" s="28">
        <v>13.3</v>
      </c>
      <c r="L41" s="2">
        <v>204.11</v>
      </c>
      <c r="M41" s="18">
        <v>20.411000000000001</v>
      </c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</row>
    <row r="42" spans="1:37" ht="15.75" thickBot="1" x14ac:dyDescent="0.3">
      <c r="A42" s="419" t="s">
        <v>412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</row>
    <row r="43" spans="1:37" ht="15.75" thickBot="1" x14ac:dyDescent="0.3">
      <c r="A43" s="29" t="s">
        <v>149</v>
      </c>
      <c r="B43" s="27">
        <v>0</v>
      </c>
      <c r="C43" s="27">
        <v>5</v>
      </c>
      <c r="D43" s="27">
        <v>0</v>
      </c>
      <c r="E43" s="27">
        <v>0</v>
      </c>
      <c r="F43" s="27">
        <v>0</v>
      </c>
      <c r="G43" s="27">
        <v>0</v>
      </c>
      <c r="H43" s="27">
        <v>5</v>
      </c>
      <c r="I43" s="27">
        <v>0</v>
      </c>
      <c r="J43" s="27">
        <v>0</v>
      </c>
      <c r="K43" s="28">
        <v>0</v>
      </c>
      <c r="L43" s="2">
        <v>10</v>
      </c>
      <c r="M43" s="18">
        <v>1</v>
      </c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</row>
    <row r="44" spans="1:37" ht="15.75" thickBot="1" x14ac:dyDescent="0.3">
      <c r="A44" s="29" t="s">
        <v>410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</row>
    <row r="45" spans="1:37" ht="15.75" thickBot="1" x14ac:dyDescent="0.3">
      <c r="A45" s="29" t="s">
        <v>30</v>
      </c>
      <c r="B45" s="27">
        <v>180</v>
      </c>
      <c r="C45" s="27">
        <v>0</v>
      </c>
      <c r="D45" s="27">
        <v>180</v>
      </c>
      <c r="E45" s="27">
        <v>0</v>
      </c>
      <c r="F45" s="27">
        <v>180</v>
      </c>
      <c r="G45" s="27">
        <v>0</v>
      </c>
      <c r="H45" s="27">
        <v>180</v>
      </c>
      <c r="I45" s="27">
        <v>0</v>
      </c>
      <c r="J45" s="27">
        <v>180</v>
      </c>
      <c r="K45" s="28">
        <v>0</v>
      </c>
      <c r="L45" s="2">
        <v>900</v>
      </c>
      <c r="M45" s="18">
        <v>90</v>
      </c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</row>
    <row r="46" spans="1:37" ht="15.75" thickBot="1" x14ac:dyDescent="0.3">
      <c r="A46" s="29" t="s">
        <v>150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</row>
    <row r="47" spans="1:37" ht="15.75" thickBot="1" x14ac:dyDescent="0.3">
      <c r="A47" s="29" t="s">
        <v>151</v>
      </c>
      <c r="B47" s="27">
        <v>18</v>
      </c>
      <c r="C47" s="27">
        <v>0</v>
      </c>
      <c r="D47" s="27">
        <v>0</v>
      </c>
      <c r="E47" s="27">
        <v>18</v>
      </c>
      <c r="F47" s="27">
        <v>0</v>
      </c>
      <c r="G47" s="27">
        <v>0</v>
      </c>
      <c r="H47" s="27">
        <v>18</v>
      </c>
      <c r="I47" s="27">
        <v>0</v>
      </c>
      <c r="J47" s="27">
        <v>0</v>
      </c>
      <c r="K47" s="28">
        <v>18</v>
      </c>
      <c r="L47" s="2">
        <v>72</v>
      </c>
      <c r="M47" s="18">
        <v>7.2</v>
      </c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</row>
    <row r="48" spans="1:37" ht="15.75" thickBot="1" x14ac:dyDescent="0.3">
      <c r="A48" s="29" t="s">
        <v>152</v>
      </c>
      <c r="B48" s="27">
        <v>7.2</v>
      </c>
      <c r="C48" s="27">
        <v>0</v>
      </c>
      <c r="D48" s="27">
        <v>15</v>
      </c>
      <c r="E48" s="27">
        <v>0</v>
      </c>
      <c r="F48" s="27">
        <v>0</v>
      </c>
      <c r="G48" s="27">
        <v>22.2</v>
      </c>
      <c r="H48" s="27">
        <v>0</v>
      </c>
      <c r="I48" s="27">
        <v>0</v>
      </c>
      <c r="J48" s="27">
        <v>15</v>
      </c>
      <c r="K48" s="28">
        <v>0</v>
      </c>
      <c r="L48" s="2">
        <v>59.4</v>
      </c>
      <c r="M48" s="18">
        <v>5.9399999999999995</v>
      </c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</row>
    <row r="49" spans="1:37" ht="15.75" thickBot="1" x14ac:dyDescent="0.3">
      <c r="A49" s="29" t="s">
        <v>233</v>
      </c>
      <c r="B49" s="27">
        <v>0</v>
      </c>
      <c r="C49" s="27">
        <v>20</v>
      </c>
      <c r="D49" s="27">
        <v>23.5</v>
      </c>
      <c r="E49" s="27">
        <v>20</v>
      </c>
      <c r="F49" s="27">
        <v>0</v>
      </c>
      <c r="G49" s="27">
        <v>0</v>
      </c>
      <c r="H49" s="27">
        <v>20</v>
      </c>
      <c r="I49" s="27">
        <v>0</v>
      </c>
      <c r="J49" s="27">
        <v>0</v>
      </c>
      <c r="K49" s="28">
        <v>0</v>
      </c>
      <c r="L49" s="2">
        <v>83.5</v>
      </c>
      <c r="M49" s="18">
        <v>8.35</v>
      </c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</row>
    <row r="50" spans="1:37" ht="15.75" thickBot="1" x14ac:dyDescent="0.3">
      <c r="A50" s="29" t="s">
        <v>360</v>
      </c>
      <c r="B50" s="27">
        <v>0</v>
      </c>
      <c r="C50" s="27">
        <v>0</v>
      </c>
      <c r="D50" s="27">
        <v>0</v>
      </c>
      <c r="E50" s="27">
        <v>3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8">
        <v>0</v>
      </c>
      <c r="L50" s="2">
        <v>6</v>
      </c>
      <c r="M50" s="18">
        <v>0.6</v>
      </c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</row>
    <row r="51" spans="1:37" ht="15.75" thickBot="1" x14ac:dyDescent="0.3">
      <c r="A51" s="29" t="s">
        <v>18</v>
      </c>
      <c r="B51" s="27">
        <v>100</v>
      </c>
      <c r="C51" s="27">
        <v>315.5</v>
      </c>
      <c r="D51" s="27">
        <v>148</v>
      </c>
      <c r="E51" s="27">
        <v>338.9</v>
      </c>
      <c r="F51" s="27">
        <v>218</v>
      </c>
      <c r="G51" s="27">
        <v>158</v>
      </c>
      <c r="H51" s="27">
        <v>317.5</v>
      </c>
      <c r="I51" s="27">
        <v>193</v>
      </c>
      <c r="J51" s="27">
        <v>220</v>
      </c>
      <c r="K51" s="28">
        <v>218</v>
      </c>
      <c r="L51" s="2">
        <v>2226.9</v>
      </c>
      <c r="M51" s="18">
        <v>222.69</v>
      </c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</row>
    <row r="52" spans="1:37" ht="15.75" thickBot="1" x14ac:dyDescent="0.3">
      <c r="A52" s="29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120</v>
      </c>
      <c r="G52" s="27">
        <v>0</v>
      </c>
      <c r="H52" s="27">
        <v>0</v>
      </c>
      <c r="I52" s="27">
        <v>0</v>
      </c>
      <c r="J52" s="27">
        <v>0</v>
      </c>
      <c r="K52" s="28">
        <v>120</v>
      </c>
      <c r="L52" s="2">
        <v>240</v>
      </c>
      <c r="M52" s="18">
        <v>24</v>
      </c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</row>
    <row r="53" spans="1:37" ht="15.75" thickBot="1" x14ac:dyDescent="0.3">
      <c r="A53" s="29" t="s">
        <v>76</v>
      </c>
      <c r="B53" s="27">
        <v>0</v>
      </c>
      <c r="C53" s="27">
        <v>0</v>
      </c>
      <c r="D53" s="27">
        <v>120</v>
      </c>
      <c r="E53" s="27">
        <v>0</v>
      </c>
      <c r="F53" s="27">
        <v>0</v>
      </c>
      <c r="G53" s="27">
        <v>120</v>
      </c>
      <c r="H53" s="27">
        <v>0</v>
      </c>
      <c r="I53" s="27">
        <v>0</v>
      </c>
      <c r="J53" s="27">
        <v>0</v>
      </c>
      <c r="K53" s="28">
        <v>0</v>
      </c>
      <c r="L53" s="2">
        <v>240</v>
      </c>
      <c r="M53" s="18">
        <v>24</v>
      </c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</row>
    <row r="54" spans="1:37" ht="15.75" thickBot="1" x14ac:dyDescent="0.3">
      <c r="A54" s="29" t="s">
        <v>90</v>
      </c>
      <c r="B54" s="27">
        <v>120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120</v>
      </c>
      <c r="J54" s="27">
        <v>0</v>
      </c>
      <c r="K54" s="28">
        <v>0</v>
      </c>
      <c r="L54" s="2">
        <v>240</v>
      </c>
      <c r="M54" s="18">
        <v>24</v>
      </c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</row>
    <row r="55" spans="1:37" ht="15.75" thickBot="1" x14ac:dyDescent="0.3">
      <c r="A55" s="29" t="s">
        <v>106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8">
        <v>0</v>
      </c>
      <c r="L55" s="2">
        <v>0</v>
      </c>
      <c r="M55" s="18">
        <v>0</v>
      </c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</row>
    <row r="56" spans="1:37" ht="15.75" thickBot="1" x14ac:dyDescent="0.3">
      <c r="A56" s="29" t="s">
        <v>40</v>
      </c>
      <c r="B56" s="27">
        <v>5</v>
      </c>
      <c r="C56" s="27">
        <v>3.9</v>
      </c>
      <c r="D56" s="27">
        <v>15</v>
      </c>
      <c r="E56" s="27">
        <v>19.28</v>
      </c>
      <c r="F56" s="27">
        <v>0</v>
      </c>
      <c r="G56" s="27">
        <v>0</v>
      </c>
      <c r="H56" s="27">
        <v>11</v>
      </c>
      <c r="I56" s="27">
        <v>10</v>
      </c>
      <c r="J56" s="27">
        <v>6</v>
      </c>
      <c r="K56" s="28">
        <v>0</v>
      </c>
      <c r="L56" s="2">
        <v>70.180000000000007</v>
      </c>
      <c r="M56" s="18">
        <v>7.0180000000000007</v>
      </c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</row>
    <row r="57" spans="1:37" ht="15.75" thickBot="1" x14ac:dyDescent="0.3">
      <c r="A57" s="29" t="s">
        <v>77</v>
      </c>
      <c r="B57" s="27">
        <v>0</v>
      </c>
      <c r="C57" s="27">
        <v>97.5</v>
      </c>
      <c r="D57" s="27">
        <v>0</v>
      </c>
      <c r="E57" s="27">
        <v>107.14</v>
      </c>
      <c r="F57" s="27">
        <v>0</v>
      </c>
      <c r="G57" s="27">
        <v>0</v>
      </c>
      <c r="H57" s="27">
        <v>138</v>
      </c>
      <c r="I57" s="27">
        <v>0</v>
      </c>
      <c r="J57" s="27">
        <v>83.75</v>
      </c>
      <c r="K57" s="28">
        <v>0</v>
      </c>
      <c r="L57" s="2">
        <v>426.39</v>
      </c>
      <c r="M57" s="18">
        <v>42.638999999999996</v>
      </c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</row>
    <row r="58" spans="1:37" ht="15.75" thickBot="1" x14ac:dyDescent="0.3">
      <c r="A58" s="29" t="s">
        <v>41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52</v>
      </c>
      <c r="K58" s="28">
        <v>0</v>
      </c>
      <c r="L58" s="2">
        <v>52</v>
      </c>
      <c r="M58" s="18">
        <v>5.2</v>
      </c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</row>
    <row r="59" spans="1:37" ht="15.75" thickBot="1" x14ac:dyDescent="0.3">
      <c r="A59" s="29" t="s">
        <v>153</v>
      </c>
      <c r="B59" s="27">
        <v>48</v>
      </c>
      <c r="C59" s="27">
        <v>17.100000000000001</v>
      </c>
      <c r="D59" s="27">
        <v>0</v>
      </c>
      <c r="E59" s="27">
        <v>38</v>
      </c>
      <c r="F59" s="27">
        <v>17.100000000000001</v>
      </c>
      <c r="G59" s="27">
        <v>17.100000000000001</v>
      </c>
      <c r="H59" s="27">
        <v>0</v>
      </c>
      <c r="I59" s="27">
        <v>118.1</v>
      </c>
      <c r="J59" s="27">
        <v>0</v>
      </c>
      <c r="K59" s="28">
        <v>41.7</v>
      </c>
      <c r="L59" s="2">
        <v>297.09999999999997</v>
      </c>
      <c r="M59" s="18">
        <v>29.709999999999997</v>
      </c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</row>
    <row r="60" spans="1:37" ht="15.75" thickBot="1" x14ac:dyDescent="0.3">
      <c r="A60" s="29" t="s">
        <v>89</v>
      </c>
      <c r="B60" s="27">
        <v>78</v>
      </c>
      <c r="C60" s="27">
        <v>0</v>
      </c>
      <c r="D60" s="27">
        <v>0</v>
      </c>
      <c r="E60" s="27">
        <v>22</v>
      </c>
      <c r="F60" s="27">
        <v>68</v>
      </c>
      <c r="G60" s="27">
        <v>111</v>
      </c>
      <c r="H60" s="27">
        <v>22</v>
      </c>
      <c r="I60" s="27">
        <v>0</v>
      </c>
      <c r="J60" s="27">
        <v>0</v>
      </c>
      <c r="K60" s="28">
        <v>53.03</v>
      </c>
      <c r="L60" s="2">
        <v>354.03</v>
      </c>
      <c r="M60" s="18">
        <v>35.402999999999999</v>
      </c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</row>
    <row r="61" spans="1:37" ht="15.75" thickBot="1" x14ac:dyDescent="0.3">
      <c r="A61" s="29" t="s">
        <v>374</v>
      </c>
      <c r="B61" s="27">
        <v>0</v>
      </c>
      <c r="C61" s="27">
        <v>0</v>
      </c>
      <c r="D61" s="27">
        <v>64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64</v>
      </c>
      <c r="M61" s="18">
        <v>6.4</v>
      </c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</row>
    <row r="62" spans="1:37" ht="15.75" thickBot="1" x14ac:dyDescent="0.3">
      <c r="A62" s="29" t="s">
        <v>196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</row>
    <row r="63" spans="1:37" ht="15.75" thickBot="1" x14ac:dyDescent="0.3">
      <c r="A63" s="29" t="s">
        <v>70</v>
      </c>
      <c r="B63" s="27">
        <v>0</v>
      </c>
      <c r="C63" s="27">
        <v>7</v>
      </c>
      <c r="D63" s="27">
        <v>0</v>
      </c>
      <c r="E63" s="27">
        <v>7</v>
      </c>
      <c r="F63" s="27">
        <v>0</v>
      </c>
      <c r="G63" s="27">
        <v>7</v>
      </c>
      <c r="H63" s="27">
        <v>0</v>
      </c>
      <c r="I63" s="27">
        <v>7</v>
      </c>
      <c r="J63" s="27">
        <v>0</v>
      </c>
      <c r="K63" s="28">
        <v>7</v>
      </c>
      <c r="L63" s="2">
        <v>35</v>
      </c>
      <c r="M63" s="18">
        <v>3.5</v>
      </c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</row>
    <row r="64" spans="1:37" ht="15.75" thickBot="1" x14ac:dyDescent="0.3">
      <c r="A64" s="94" t="s">
        <v>403</v>
      </c>
      <c r="B64" s="27">
        <v>0</v>
      </c>
      <c r="C64" s="27">
        <v>52.5</v>
      </c>
      <c r="D64" s="27">
        <v>0</v>
      </c>
      <c r="E64" s="27">
        <v>0</v>
      </c>
      <c r="F64" s="27">
        <v>0</v>
      </c>
      <c r="G64" s="27">
        <v>0</v>
      </c>
      <c r="H64" s="27">
        <v>52.5</v>
      </c>
      <c r="I64" s="27">
        <v>0</v>
      </c>
      <c r="J64" s="27">
        <v>0</v>
      </c>
      <c r="K64" s="28">
        <v>0</v>
      </c>
      <c r="L64" s="2">
        <v>105</v>
      </c>
      <c r="M64" s="18">
        <v>10.5</v>
      </c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</row>
    <row r="65" spans="1:37" ht="15.75" thickBot="1" x14ac:dyDescent="0.3">
      <c r="A65" s="29" t="s">
        <v>24</v>
      </c>
      <c r="B65" s="27">
        <v>0</v>
      </c>
      <c r="C65" s="27">
        <v>0</v>
      </c>
      <c r="D65" s="27">
        <v>0</v>
      </c>
      <c r="E65" s="27">
        <v>1.5</v>
      </c>
      <c r="F65" s="27">
        <v>0</v>
      </c>
      <c r="G65" s="27">
        <v>0</v>
      </c>
      <c r="H65" s="27">
        <v>1.5</v>
      </c>
      <c r="I65" s="27">
        <v>0</v>
      </c>
      <c r="J65" s="27">
        <v>0</v>
      </c>
      <c r="K65" s="28">
        <v>1.5</v>
      </c>
      <c r="L65" s="2">
        <v>4.5</v>
      </c>
      <c r="M65" s="18">
        <v>0.45</v>
      </c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</row>
    <row r="66" spans="1:37" ht="15.75" thickBot="1" x14ac:dyDescent="0.3">
      <c r="A66" s="29" t="s">
        <v>68</v>
      </c>
      <c r="B66" s="27">
        <v>0</v>
      </c>
      <c r="C66" s="27">
        <v>1.5</v>
      </c>
      <c r="D66" s="27">
        <v>0</v>
      </c>
      <c r="E66" s="27">
        <v>0</v>
      </c>
      <c r="F66" s="27">
        <v>1.5</v>
      </c>
      <c r="G66" s="27">
        <v>0</v>
      </c>
      <c r="H66" s="27">
        <v>0</v>
      </c>
      <c r="I66" s="27">
        <v>1.5</v>
      </c>
      <c r="J66" s="27">
        <v>0</v>
      </c>
      <c r="K66" s="28">
        <v>0</v>
      </c>
      <c r="L66" s="2">
        <v>4.5</v>
      </c>
      <c r="M66" s="18">
        <v>0.45</v>
      </c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</row>
    <row r="67" spans="1:37" ht="15.75" thickBot="1" x14ac:dyDescent="0.3">
      <c r="A67" s="29" t="s">
        <v>231</v>
      </c>
      <c r="B67" s="27">
        <v>0</v>
      </c>
      <c r="C67" s="27">
        <v>0</v>
      </c>
      <c r="D67" s="27">
        <v>0</v>
      </c>
      <c r="E67" s="27">
        <v>0</v>
      </c>
      <c r="F67" s="27">
        <v>30</v>
      </c>
      <c r="G67" s="27">
        <v>0</v>
      </c>
      <c r="H67" s="27">
        <v>0</v>
      </c>
      <c r="I67" s="27">
        <v>0</v>
      </c>
      <c r="J67" s="27">
        <v>20</v>
      </c>
      <c r="K67" s="28">
        <v>30</v>
      </c>
      <c r="L67" s="2">
        <v>80</v>
      </c>
      <c r="M67" s="18">
        <v>8</v>
      </c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</row>
    <row r="68" spans="1:37" ht="15.75" thickBot="1" x14ac:dyDescent="0.3">
      <c r="A68" s="29" t="s">
        <v>401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</row>
    <row r="69" spans="1:37" ht="15.75" thickBot="1" x14ac:dyDescent="0.3">
      <c r="A69" s="29" t="s">
        <v>21</v>
      </c>
      <c r="B69" s="27">
        <v>5.2</v>
      </c>
      <c r="C69" s="27">
        <v>3.5</v>
      </c>
      <c r="D69" s="27">
        <v>5.2</v>
      </c>
      <c r="E69" s="27">
        <v>3.7</v>
      </c>
      <c r="F69" s="27">
        <v>3.9</v>
      </c>
      <c r="G69" s="27">
        <v>4.5</v>
      </c>
      <c r="H69" s="27">
        <v>4.3000000000000007</v>
      </c>
      <c r="I69" s="27">
        <v>6.2</v>
      </c>
      <c r="J69" s="27">
        <v>3.7</v>
      </c>
      <c r="K69" s="28">
        <v>4.3000000000000007</v>
      </c>
      <c r="L69" s="2">
        <v>44.5</v>
      </c>
      <c r="M69" s="18">
        <v>4.45</v>
      </c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</row>
    <row r="70" spans="1:37" ht="15.75" thickBot="1" x14ac:dyDescent="0.3">
      <c r="A70" s="29" t="s">
        <v>154</v>
      </c>
      <c r="B70" s="27">
        <v>0</v>
      </c>
      <c r="C70" s="27">
        <v>13.5</v>
      </c>
      <c r="D70" s="27">
        <v>0</v>
      </c>
      <c r="E70" s="27">
        <v>0</v>
      </c>
      <c r="F70" s="27">
        <v>0</v>
      </c>
      <c r="G70" s="27">
        <v>13.5</v>
      </c>
      <c r="H70" s="27">
        <v>0</v>
      </c>
      <c r="I70" s="27">
        <v>0</v>
      </c>
      <c r="J70" s="27">
        <v>0</v>
      </c>
      <c r="K70" s="28">
        <v>0</v>
      </c>
      <c r="L70" s="2">
        <v>27</v>
      </c>
      <c r="M70" s="18">
        <v>2.7</v>
      </c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</row>
    <row r="71" spans="1:37" ht="15.75" thickBot="1" x14ac:dyDescent="0.3">
      <c r="A71" s="29" t="s">
        <v>105</v>
      </c>
      <c r="B71" s="27">
        <v>0</v>
      </c>
      <c r="C71" s="27">
        <v>5</v>
      </c>
      <c r="D71" s="27">
        <v>0</v>
      </c>
      <c r="E71" s="27">
        <v>0</v>
      </c>
      <c r="F71" s="27">
        <v>0</v>
      </c>
      <c r="G71" s="27">
        <v>6</v>
      </c>
      <c r="H71" s="27">
        <v>11</v>
      </c>
      <c r="I71" s="27">
        <v>2</v>
      </c>
      <c r="J71" s="27">
        <v>0</v>
      </c>
      <c r="K71" s="28">
        <v>5.8</v>
      </c>
      <c r="L71" s="2">
        <v>29.8</v>
      </c>
      <c r="M71" s="18">
        <v>2.98</v>
      </c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</row>
    <row r="72" spans="1:37" ht="15.75" thickBot="1" x14ac:dyDescent="0.3">
      <c r="A72" s="29" t="s">
        <v>155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0</v>
      </c>
      <c r="M72" s="18">
        <v>0</v>
      </c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</row>
    <row r="73" spans="1:37" ht="15.75" thickBot="1" x14ac:dyDescent="0.3">
      <c r="A73" s="362" t="s">
        <v>156</v>
      </c>
      <c r="B73" s="363">
        <v>31</v>
      </c>
      <c r="C73" s="363">
        <v>45.75</v>
      </c>
      <c r="D73" s="363">
        <v>57.5</v>
      </c>
      <c r="E73" s="363">
        <v>46.4</v>
      </c>
      <c r="F73" s="363">
        <v>63.5</v>
      </c>
      <c r="G73" s="363">
        <v>45</v>
      </c>
      <c r="H73" s="363">
        <v>48.75</v>
      </c>
      <c r="I73" s="363">
        <v>66.3</v>
      </c>
      <c r="J73" s="363">
        <v>45.6</v>
      </c>
      <c r="K73" s="363">
        <v>50.5</v>
      </c>
      <c r="L73" s="2">
        <v>500.3</v>
      </c>
      <c r="M73" s="18">
        <v>50.03</v>
      </c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</row>
    <row r="74" spans="1:37" ht="15.75" thickBot="1" x14ac:dyDescent="0.3">
      <c r="A74" s="362" t="s">
        <v>157</v>
      </c>
      <c r="B74" s="363">
        <v>102</v>
      </c>
      <c r="C74" s="363">
        <v>128</v>
      </c>
      <c r="D74" s="363">
        <v>203.2</v>
      </c>
      <c r="E74" s="363">
        <v>141.19999999999999</v>
      </c>
      <c r="F74" s="363">
        <v>86.3</v>
      </c>
      <c r="G74" s="363">
        <v>101.7</v>
      </c>
      <c r="H74" s="363">
        <v>128.9</v>
      </c>
      <c r="I74" s="363">
        <v>142.01</v>
      </c>
      <c r="J74" s="363">
        <v>174.4</v>
      </c>
      <c r="K74" s="363">
        <v>77.05</v>
      </c>
      <c r="L74" s="2">
        <v>1284.76</v>
      </c>
      <c r="M74" s="18">
        <v>128.476</v>
      </c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</row>
    <row r="75" spans="1:37" ht="15.75" thickBot="1" x14ac:dyDescent="0.3">
      <c r="A75" s="362" t="s">
        <v>158</v>
      </c>
      <c r="B75" s="363">
        <v>14</v>
      </c>
      <c r="C75" s="363">
        <v>141</v>
      </c>
      <c r="D75" s="363">
        <v>0</v>
      </c>
      <c r="E75" s="363">
        <v>121.5</v>
      </c>
      <c r="F75" s="363">
        <v>47.25</v>
      </c>
      <c r="G75" s="363">
        <v>114.56</v>
      </c>
      <c r="H75" s="363">
        <v>26.5</v>
      </c>
      <c r="I75" s="363">
        <v>136</v>
      </c>
      <c r="J75" s="363">
        <v>0</v>
      </c>
      <c r="K75" s="363">
        <v>113.3</v>
      </c>
      <c r="L75" s="2">
        <v>714.1099999999999</v>
      </c>
      <c r="M75" s="18">
        <v>71.410999999999987</v>
      </c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</row>
    <row r="76" spans="1:37" ht="20.25" customHeight="1" thickBot="1" x14ac:dyDescent="0.3">
      <c r="A76" s="362" t="s">
        <v>159</v>
      </c>
      <c r="B76" s="363">
        <v>25.2</v>
      </c>
      <c r="C76" s="363">
        <v>20</v>
      </c>
      <c r="D76" s="363">
        <v>38.5</v>
      </c>
      <c r="E76" s="363">
        <v>41</v>
      </c>
      <c r="F76" s="363">
        <v>0</v>
      </c>
      <c r="G76" s="363">
        <v>22.2</v>
      </c>
      <c r="H76" s="363">
        <v>38</v>
      </c>
      <c r="I76" s="363">
        <v>0</v>
      </c>
      <c r="J76" s="363">
        <v>18</v>
      </c>
      <c r="K76" s="363">
        <v>18</v>
      </c>
      <c r="L76" s="2">
        <v>220.9</v>
      </c>
      <c r="M76" s="18">
        <v>22.09</v>
      </c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</row>
    <row r="77" spans="1:37" ht="15.75" thickBot="1" x14ac:dyDescent="0.3">
      <c r="A77" s="362" t="s">
        <v>160</v>
      </c>
      <c r="B77" s="363">
        <v>220</v>
      </c>
      <c r="C77" s="363">
        <v>315.5</v>
      </c>
      <c r="D77" s="363">
        <v>268</v>
      </c>
      <c r="E77" s="363">
        <v>338.9</v>
      </c>
      <c r="F77" s="363">
        <v>338</v>
      </c>
      <c r="G77" s="363">
        <v>278</v>
      </c>
      <c r="H77" s="363">
        <v>317.5</v>
      </c>
      <c r="I77" s="363">
        <v>313</v>
      </c>
      <c r="J77" s="363">
        <v>220</v>
      </c>
      <c r="K77" s="363">
        <v>338</v>
      </c>
      <c r="L77" s="2">
        <v>2946.9</v>
      </c>
      <c r="M77" s="18">
        <v>294.69</v>
      </c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</row>
    <row r="78" spans="1:37" ht="15.75" thickBot="1" x14ac:dyDescent="0.3">
      <c r="A78" s="364" t="s">
        <v>41</v>
      </c>
      <c r="B78" s="363">
        <v>48</v>
      </c>
      <c r="C78" s="363">
        <v>17.100000000000001</v>
      </c>
      <c r="D78" s="363">
        <v>0</v>
      </c>
      <c r="E78" s="363">
        <v>38</v>
      </c>
      <c r="F78" s="363">
        <v>17.100000000000001</v>
      </c>
      <c r="G78" s="363">
        <v>17.100000000000001</v>
      </c>
      <c r="H78" s="363">
        <v>0</v>
      </c>
      <c r="I78" s="363">
        <v>118.1</v>
      </c>
      <c r="J78" s="363">
        <v>52</v>
      </c>
      <c r="K78" s="363">
        <v>41.7</v>
      </c>
      <c r="L78" s="2">
        <v>349.09999999999997</v>
      </c>
      <c r="M78" s="18">
        <v>34.909999999999997</v>
      </c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</row>
    <row r="79" spans="1:37" ht="15.75" thickBot="1" x14ac:dyDescent="0.3">
      <c r="A79" s="364" t="s">
        <v>194</v>
      </c>
      <c r="B79" s="363">
        <v>78</v>
      </c>
      <c r="C79" s="363">
        <v>0</v>
      </c>
      <c r="D79" s="363">
        <v>64</v>
      </c>
      <c r="E79" s="363">
        <v>22</v>
      </c>
      <c r="F79" s="363">
        <v>68</v>
      </c>
      <c r="G79" s="363">
        <v>111</v>
      </c>
      <c r="H79" s="363">
        <v>22</v>
      </c>
      <c r="I79" s="363">
        <v>0</v>
      </c>
      <c r="J79" s="363">
        <v>0</v>
      </c>
      <c r="K79" s="363">
        <v>53.03</v>
      </c>
      <c r="L79" s="2">
        <v>418.03</v>
      </c>
      <c r="M79" s="18">
        <v>41.802999999999997</v>
      </c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</row>
    <row r="80" spans="1:37" s="278" customFormat="1" ht="15.75" thickBot="1" x14ac:dyDescent="0.3">
      <c r="A80" s="364" t="s">
        <v>88</v>
      </c>
      <c r="B80" s="363">
        <v>45.5</v>
      </c>
      <c r="C80" s="363">
        <v>0</v>
      </c>
      <c r="D80" s="363">
        <v>0</v>
      </c>
      <c r="E80" s="363">
        <v>0</v>
      </c>
      <c r="F80" s="363">
        <v>8</v>
      </c>
      <c r="G80" s="363">
        <v>45.5</v>
      </c>
      <c r="H80" s="363">
        <v>0</v>
      </c>
      <c r="I80" s="363">
        <v>0</v>
      </c>
      <c r="J80" s="363">
        <v>14</v>
      </c>
      <c r="K80" s="363">
        <v>0</v>
      </c>
      <c r="L80" s="2">
        <v>113</v>
      </c>
      <c r="M80" s="18">
        <v>11.3</v>
      </c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</row>
    <row r="81" spans="1:37" ht="15.75" thickBot="1" x14ac:dyDescent="0.3">
      <c r="A81" s="364" t="s">
        <v>131</v>
      </c>
      <c r="B81" s="363">
        <v>59</v>
      </c>
      <c r="C81" s="363">
        <v>53</v>
      </c>
      <c r="D81" s="363">
        <v>53</v>
      </c>
      <c r="E81" s="363">
        <v>53</v>
      </c>
      <c r="F81" s="363">
        <v>53</v>
      </c>
      <c r="G81" s="363">
        <v>65</v>
      </c>
      <c r="H81" s="363">
        <v>53</v>
      </c>
      <c r="I81" s="363">
        <v>53</v>
      </c>
      <c r="J81" s="363">
        <v>53</v>
      </c>
      <c r="K81" s="365">
        <v>62</v>
      </c>
      <c r="L81" s="2">
        <v>557</v>
      </c>
      <c r="M81" s="18">
        <v>55.7</v>
      </c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</row>
    <row r="82" spans="1:37" ht="15.75" thickBot="1" x14ac:dyDescent="0.3">
      <c r="A82" s="364" t="s">
        <v>75</v>
      </c>
      <c r="B82" s="366">
        <v>0</v>
      </c>
      <c r="C82" s="366">
        <v>10</v>
      </c>
      <c r="D82" s="366">
        <v>0</v>
      </c>
      <c r="E82" s="366">
        <v>0</v>
      </c>
      <c r="F82" s="366">
        <v>30</v>
      </c>
      <c r="G82" s="366">
        <v>0</v>
      </c>
      <c r="H82" s="366">
        <v>10</v>
      </c>
      <c r="I82" s="366">
        <v>0</v>
      </c>
      <c r="J82" s="366">
        <v>20</v>
      </c>
      <c r="K82" s="366">
        <v>30</v>
      </c>
      <c r="L82" s="2">
        <v>100</v>
      </c>
      <c r="M82" s="18">
        <v>10</v>
      </c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</row>
    <row r="83" spans="1:37" ht="15.75" thickBot="1" x14ac:dyDescent="0.3">
      <c r="A83" s="282" t="s">
        <v>302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2">
        <v>0</v>
      </c>
      <c r="M83" s="18">
        <v>0</v>
      </c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</row>
    <row r="84" spans="1:37" s="64" customFormat="1" x14ac:dyDescent="0.25">
      <c r="A84" s="63" t="s">
        <v>191</v>
      </c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</row>
    <row r="85" spans="1:37" ht="15.75" x14ac:dyDescent="0.25">
      <c r="A85" s="3"/>
      <c r="B85" s="4" t="s">
        <v>193</v>
      </c>
      <c r="C85" s="4"/>
      <c r="D85" s="4"/>
      <c r="E85" s="4"/>
      <c r="F85" s="4"/>
      <c r="G85" s="4"/>
      <c r="H85" s="5"/>
      <c r="I85" s="5"/>
      <c r="J85" s="5"/>
      <c r="K85" s="5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</row>
    <row r="86" spans="1:37" ht="15.75" thickBot="1" x14ac:dyDescent="0.3">
      <c r="A86" s="7"/>
      <c r="B86" s="7"/>
      <c r="C86" s="7"/>
      <c r="D86" s="8" t="s">
        <v>363</v>
      </c>
      <c r="E86" s="8"/>
      <c r="F86" s="8"/>
      <c r="G86" s="8"/>
      <c r="H86" s="8"/>
      <c r="I86" s="8"/>
      <c r="J86" s="8"/>
      <c r="K86" s="9" t="s">
        <v>8</v>
      </c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</row>
    <row r="87" spans="1:37" ht="15.75" thickBot="1" x14ac:dyDescent="0.3"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</row>
    <row r="88" spans="1:37" ht="15.75" thickBot="1" x14ac:dyDescent="0.3">
      <c r="A88" s="12" t="s">
        <v>142</v>
      </c>
      <c r="B88" s="13">
        <v>1</v>
      </c>
      <c r="C88" s="14">
        <v>2</v>
      </c>
      <c r="D88" s="15">
        <v>3</v>
      </c>
      <c r="E88" s="13">
        <v>4</v>
      </c>
      <c r="F88" s="13">
        <v>5</v>
      </c>
      <c r="G88" s="14">
        <v>6</v>
      </c>
      <c r="H88" s="13">
        <v>7</v>
      </c>
      <c r="I88" s="16">
        <v>8</v>
      </c>
      <c r="J88" s="13">
        <v>9</v>
      </c>
      <c r="K88" s="15">
        <v>10</v>
      </c>
      <c r="L88" s="17" t="s">
        <v>143</v>
      </c>
      <c r="M88" s="13" t="s">
        <v>144</v>
      </c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</row>
    <row r="89" spans="1:37" ht="15.75" thickBot="1" x14ac:dyDescent="0.3">
      <c r="A89" s="19"/>
      <c r="B89" s="20"/>
      <c r="C89" s="21"/>
      <c r="D89" s="22"/>
      <c r="E89" s="20"/>
      <c r="F89" s="20"/>
      <c r="G89" s="21"/>
      <c r="H89" s="20"/>
      <c r="I89" s="23"/>
      <c r="J89" s="20"/>
      <c r="K89" s="22"/>
      <c r="L89" s="24"/>
      <c r="M89" s="25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</row>
    <row r="90" spans="1:37" ht="15.75" thickBot="1" x14ac:dyDescent="0.3">
      <c r="A90" s="29" t="s">
        <v>20</v>
      </c>
      <c r="B90" s="27">
        <v>28.58</v>
      </c>
      <c r="C90" s="27">
        <v>28.7</v>
      </c>
      <c r="D90" s="27">
        <v>19.149999999999999</v>
      </c>
      <c r="E90" s="27">
        <v>30.8</v>
      </c>
      <c r="F90" s="27">
        <v>19.8</v>
      </c>
      <c r="G90" s="27">
        <v>24.34</v>
      </c>
      <c r="H90" s="27">
        <v>31.4</v>
      </c>
      <c r="I90" s="27">
        <v>25</v>
      </c>
      <c r="J90" s="27">
        <v>31.5</v>
      </c>
      <c r="K90" s="28">
        <v>20.7</v>
      </c>
      <c r="L90" s="2">
        <v>259.97000000000003</v>
      </c>
      <c r="M90" s="18">
        <v>25.997000000000003</v>
      </c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</row>
    <row r="91" spans="1:37" s="65" customFormat="1" ht="15.75" thickBot="1" x14ac:dyDescent="0.3">
      <c r="A91" s="29" t="s">
        <v>63</v>
      </c>
      <c r="B91" s="27">
        <v>0.6</v>
      </c>
      <c r="C91" s="27">
        <v>0.35</v>
      </c>
      <c r="D91" s="27">
        <v>0.6</v>
      </c>
      <c r="E91" s="27">
        <v>0</v>
      </c>
      <c r="F91" s="27">
        <v>0.3</v>
      </c>
      <c r="G91" s="27">
        <v>0.6</v>
      </c>
      <c r="H91" s="27">
        <v>0.35</v>
      </c>
      <c r="I91" s="27">
        <v>0.3</v>
      </c>
      <c r="J91" s="27">
        <v>0.3</v>
      </c>
      <c r="K91" s="28">
        <v>0.3</v>
      </c>
      <c r="L91" s="2">
        <v>3.6999999999999993</v>
      </c>
      <c r="M91" s="18">
        <v>0.36999999999999994</v>
      </c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</row>
    <row r="92" spans="1:37" ht="15.75" thickBot="1" x14ac:dyDescent="0.3">
      <c r="A92" s="29" t="s">
        <v>55</v>
      </c>
      <c r="B92" s="27">
        <v>1</v>
      </c>
      <c r="C92" s="27">
        <v>21.88</v>
      </c>
      <c r="D92" s="27">
        <v>2.4</v>
      </c>
      <c r="E92" s="27">
        <v>7.14</v>
      </c>
      <c r="F92" s="27">
        <v>106.5</v>
      </c>
      <c r="G92" s="27">
        <v>6.33</v>
      </c>
      <c r="H92" s="27">
        <v>16.5</v>
      </c>
      <c r="I92" s="27">
        <v>2.58</v>
      </c>
      <c r="J92" s="27">
        <v>10.5</v>
      </c>
      <c r="K92" s="28">
        <v>112.5</v>
      </c>
      <c r="L92" s="2">
        <v>287.33000000000004</v>
      </c>
      <c r="M92" s="18">
        <v>28.733000000000004</v>
      </c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</row>
    <row r="93" spans="1:37" ht="15.75" thickBot="1" x14ac:dyDescent="0.3">
      <c r="A93" s="29" t="s">
        <v>93</v>
      </c>
      <c r="B93" s="27">
        <v>0.2</v>
      </c>
      <c r="C93" s="27">
        <v>0</v>
      </c>
      <c r="D93" s="27">
        <v>0.2</v>
      </c>
      <c r="E93" s="27">
        <v>0</v>
      </c>
      <c r="F93" s="27">
        <v>0</v>
      </c>
      <c r="G93" s="27">
        <v>0.3</v>
      </c>
      <c r="H93" s="27">
        <v>0</v>
      </c>
      <c r="I93" s="27">
        <v>0.25</v>
      </c>
      <c r="J93" s="27">
        <v>0</v>
      </c>
      <c r="K93" s="28">
        <v>0</v>
      </c>
      <c r="L93" s="2">
        <v>0.95</v>
      </c>
      <c r="M93" s="18">
        <v>9.5000000000000001E-2</v>
      </c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</row>
    <row r="94" spans="1:37" ht="15.75" thickBot="1" x14ac:dyDescent="0.3">
      <c r="A94" s="29" t="s">
        <v>28</v>
      </c>
      <c r="B94" s="27">
        <v>30</v>
      </c>
      <c r="C94" s="27">
        <v>30</v>
      </c>
      <c r="D94" s="27">
        <v>30</v>
      </c>
      <c r="E94" s="27">
        <v>30</v>
      </c>
      <c r="F94" s="27">
        <v>30</v>
      </c>
      <c r="G94" s="27">
        <v>30</v>
      </c>
      <c r="H94" s="27">
        <v>30</v>
      </c>
      <c r="I94" s="27">
        <v>30</v>
      </c>
      <c r="J94" s="27">
        <v>30</v>
      </c>
      <c r="K94" s="28">
        <v>30</v>
      </c>
      <c r="L94" s="2">
        <v>300</v>
      </c>
      <c r="M94" s="18">
        <v>30</v>
      </c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</row>
    <row r="95" spans="1:37" ht="15.75" thickBot="1" x14ac:dyDescent="0.3">
      <c r="A95" s="29" t="s">
        <v>42</v>
      </c>
      <c r="B95" s="27">
        <v>29</v>
      </c>
      <c r="C95" s="27">
        <v>23</v>
      </c>
      <c r="D95" s="27">
        <v>23</v>
      </c>
      <c r="E95" s="27">
        <v>23</v>
      </c>
      <c r="F95" s="27">
        <v>23</v>
      </c>
      <c r="G95" s="27">
        <v>37.4</v>
      </c>
      <c r="H95" s="27">
        <v>23</v>
      </c>
      <c r="I95" s="27">
        <v>23</v>
      </c>
      <c r="J95" s="27">
        <v>23</v>
      </c>
      <c r="K95" s="28">
        <v>32</v>
      </c>
      <c r="L95" s="2">
        <v>259.39999999999998</v>
      </c>
      <c r="M95" s="18">
        <v>25.939999999999998</v>
      </c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</row>
    <row r="96" spans="1:37" s="65" customFormat="1" ht="15.75" thickBot="1" x14ac:dyDescent="0.3">
      <c r="A96" s="29" t="s">
        <v>50</v>
      </c>
      <c r="B96" s="27">
        <v>37.5</v>
      </c>
      <c r="C96" s="27">
        <v>37.5</v>
      </c>
      <c r="D96" s="27">
        <v>37.5</v>
      </c>
      <c r="E96" s="27">
        <v>37.5</v>
      </c>
      <c r="F96" s="27">
        <v>37.5</v>
      </c>
      <c r="G96" s="27">
        <v>37.5</v>
      </c>
      <c r="H96" s="27">
        <v>37.5</v>
      </c>
      <c r="I96" s="27">
        <v>37.5</v>
      </c>
      <c r="J96" s="27">
        <v>37.5</v>
      </c>
      <c r="K96" s="28">
        <v>37.5</v>
      </c>
      <c r="L96" s="2">
        <v>375</v>
      </c>
      <c r="M96" s="18">
        <v>37.5</v>
      </c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</row>
    <row r="97" spans="1:37" ht="15.75" thickBot="1" x14ac:dyDescent="0.3">
      <c r="A97" s="29" t="s">
        <v>47</v>
      </c>
      <c r="B97" s="27">
        <v>36.4</v>
      </c>
      <c r="C97" s="27">
        <v>8.3000000000000007</v>
      </c>
      <c r="D97" s="27">
        <v>32.72</v>
      </c>
      <c r="E97" s="27">
        <v>0.8</v>
      </c>
      <c r="F97" s="27">
        <v>0</v>
      </c>
      <c r="G97" s="27">
        <v>26.8</v>
      </c>
      <c r="H97" s="27">
        <v>0.4</v>
      </c>
      <c r="I97" s="27">
        <v>36.299999999999997</v>
      </c>
      <c r="J97" s="27">
        <v>40.5</v>
      </c>
      <c r="K97" s="28">
        <v>15</v>
      </c>
      <c r="L97" s="2">
        <v>197.22</v>
      </c>
      <c r="M97" s="18">
        <v>19.722000000000001</v>
      </c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</row>
    <row r="98" spans="1:37" s="65" customFormat="1" ht="15.75" thickBot="1" x14ac:dyDescent="0.3">
      <c r="A98" s="29" t="s">
        <v>74</v>
      </c>
      <c r="B98" s="27">
        <v>0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8">
        <v>0</v>
      </c>
      <c r="L98" s="2">
        <v>0</v>
      </c>
      <c r="M98" s="18">
        <v>0</v>
      </c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</row>
    <row r="99" spans="1:37" s="65" customFormat="1" ht="15.75" thickBot="1" x14ac:dyDescent="0.3">
      <c r="A99" s="29" t="s">
        <v>88</v>
      </c>
      <c r="B99" s="27">
        <v>45.5</v>
      </c>
      <c r="C99" s="27">
        <v>0</v>
      </c>
      <c r="D99" s="27">
        <v>0</v>
      </c>
      <c r="E99" s="27">
        <v>0</v>
      </c>
      <c r="F99" s="27">
        <v>0</v>
      </c>
      <c r="G99" s="27">
        <v>45.5</v>
      </c>
      <c r="H99" s="27">
        <v>0</v>
      </c>
      <c r="I99" s="27">
        <v>0</v>
      </c>
      <c r="J99" s="27">
        <v>0</v>
      </c>
      <c r="K99" s="28">
        <v>0</v>
      </c>
      <c r="L99" s="2">
        <v>91</v>
      </c>
      <c r="M99" s="18">
        <v>9.1</v>
      </c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</row>
    <row r="100" spans="1:37" s="65" customFormat="1" ht="15.75" thickBot="1" x14ac:dyDescent="0.3">
      <c r="A100" s="29" t="s">
        <v>357</v>
      </c>
      <c r="B100" s="27">
        <v>0</v>
      </c>
      <c r="C100" s="27">
        <v>0</v>
      </c>
      <c r="D100" s="27">
        <v>0</v>
      </c>
      <c r="E100" s="27">
        <v>0</v>
      </c>
      <c r="F100" s="27">
        <v>8</v>
      </c>
      <c r="G100" s="27">
        <v>0</v>
      </c>
      <c r="H100" s="27">
        <v>0</v>
      </c>
      <c r="I100" s="27">
        <v>0</v>
      </c>
      <c r="J100" s="27">
        <v>14</v>
      </c>
      <c r="K100" s="28">
        <v>0</v>
      </c>
      <c r="L100" s="2">
        <v>22</v>
      </c>
      <c r="M100" s="18">
        <v>2.2000000000000002</v>
      </c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</row>
    <row r="101" spans="1:37" s="65" customFormat="1" ht="15.75" thickBot="1" x14ac:dyDescent="0.3">
      <c r="A101" s="29" t="s">
        <v>72</v>
      </c>
      <c r="B101" s="27">
        <v>0</v>
      </c>
      <c r="C101" s="27">
        <v>33</v>
      </c>
      <c r="D101" s="27">
        <v>0</v>
      </c>
      <c r="E101" s="27">
        <v>5</v>
      </c>
      <c r="F101" s="27">
        <v>38.5</v>
      </c>
      <c r="G101" s="27">
        <v>0</v>
      </c>
      <c r="H101" s="27">
        <v>0</v>
      </c>
      <c r="I101" s="27">
        <v>0</v>
      </c>
      <c r="J101" s="27">
        <v>45.6</v>
      </c>
      <c r="K101" s="28">
        <v>25</v>
      </c>
      <c r="L101" s="2">
        <v>147.1</v>
      </c>
      <c r="M101" s="18">
        <v>14.709999999999999</v>
      </c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</row>
    <row r="102" spans="1:37" ht="15.75" thickBot="1" x14ac:dyDescent="0.3">
      <c r="A102" s="29" t="s">
        <v>145</v>
      </c>
      <c r="B102" s="27">
        <v>0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8">
        <v>0</v>
      </c>
      <c r="L102" s="2">
        <v>0</v>
      </c>
      <c r="M102" s="18">
        <v>0</v>
      </c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</row>
    <row r="103" spans="1:37" s="65" customFormat="1" ht="15.75" thickBot="1" x14ac:dyDescent="0.3">
      <c r="A103" s="29" t="s">
        <v>104</v>
      </c>
      <c r="B103" s="27">
        <v>23</v>
      </c>
      <c r="C103" s="27">
        <v>1.75</v>
      </c>
      <c r="D103" s="27">
        <v>0</v>
      </c>
      <c r="E103" s="27">
        <v>11.4</v>
      </c>
      <c r="F103" s="27">
        <v>0</v>
      </c>
      <c r="G103" s="27">
        <v>0</v>
      </c>
      <c r="H103" s="27">
        <v>10.75</v>
      </c>
      <c r="I103" s="27">
        <v>20</v>
      </c>
      <c r="J103" s="27">
        <v>0</v>
      </c>
      <c r="K103" s="28">
        <v>0</v>
      </c>
      <c r="L103" s="2">
        <v>66.900000000000006</v>
      </c>
      <c r="M103" s="18">
        <v>6.69</v>
      </c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</row>
    <row r="104" spans="1:37" s="65" customFormat="1" ht="15.75" thickBot="1" x14ac:dyDescent="0.3">
      <c r="A104" s="29" t="s">
        <v>111</v>
      </c>
      <c r="B104" s="27">
        <v>0</v>
      </c>
      <c r="C104" s="27">
        <v>0</v>
      </c>
      <c r="D104" s="27">
        <v>0</v>
      </c>
      <c r="E104" s="27">
        <v>0</v>
      </c>
      <c r="F104" s="27">
        <v>0</v>
      </c>
      <c r="G104" s="27">
        <v>20.25</v>
      </c>
      <c r="H104" s="27">
        <v>0</v>
      </c>
      <c r="I104" s="27">
        <v>0</v>
      </c>
      <c r="J104" s="27">
        <v>0</v>
      </c>
      <c r="K104" s="28">
        <v>0</v>
      </c>
      <c r="L104" s="2">
        <v>20.25</v>
      </c>
      <c r="M104" s="18">
        <v>2.0249999999999999</v>
      </c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</row>
    <row r="105" spans="1:37" s="65" customFormat="1" ht="15.75" thickBot="1" x14ac:dyDescent="0.3">
      <c r="A105" s="29" t="s">
        <v>109</v>
      </c>
      <c r="B105" s="27">
        <v>0</v>
      </c>
      <c r="C105" s="27">
        <v>11</v>
      </c>
      <c r="D105" s="27">
        <v>0</v>
      </c>
      <c r="E105" s="27">
        <v>30</v>
      </c>
      <c r="F105" s="27">
        <v>0</v>
      </c>
      <c r="G105" s="27">
        <v>0</v>
      </c>
      <c r="H105" s="27">
        <v>38</v>
      </c>
      <c r="I105" s="27">
        <v>0</v>
      </c>
      <c r="J105" s="27">
        <v>0</v>
      </c>
      <c r="K105" s="28">
        <v>0</v>
      </c>
      <c r="L105" s="2">
        <v>79</v>
      </c>
      <c r="M105" s="18">
        <v>7.9</v>
      </c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</row>
    <row r="106" spans="1:37" ht="15.75" thickBot="1" x14ac:dyDescent="0.3">
      <c r="A106" s="29" t="s">
        <v>66</v>
      </c>
      <c r="B106" s="27">
        <v>0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8">
        <v>0</v>
      </c>
      <c r="L106" s="2">
        <v>0</v>
      </c>
      <c r="M106" s="18">
        <v>0</v>
      </c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</row>
    <row r="107" spans="1:37" s="65" customFormat="1" ht="15.75" thickBot="1" x14ac:dyDescent="0.3">
      <c r="A107" s="29" t="s">
        <v>17</v>
      </c>
      <c r="B107" s="27">
        <v>0</v>
      </c>
      <c r="C107" s="27">
        <v>0</v>
      </c>
      <c r="D107" s="27">
        <v>0</v>
      </c>
      <c r="E107" s="27">
        <v>0</v>
      </c>
      <c r="F107" s="27">
        <v>25</v>
      </c>
      <c r="G107" s="27">
        <v>0</v>
      </c>
      <c r="H107" s="27">
        <v>0</v>
      </c>
      <c r="I107" s="27">
        <v>0</v>
      </c>
      <c r="J107" s="27">
        <v>0</v>
      </c>
      <c r="K107" s="28">
        <v>0</v>
      </c>
      <c r="L107" s="2">
        <v>25</v>
      </c>
      <c r="M107" s="18">
        <v>2.5</v>
      </c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</row>
    <row r="108" spans="1:37" s="65" customFormat="1" ht="15.75" thickBot="1" x14ac:dyDescent="0.3">
      <c r="A108" s="29" t="s">
        <v>35</v>
      </c>
      <c r="B108" s="27">
        <v>8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8">
        <v>25.5</v>
      </c>
      <c r="L108" s="2">
        <v>33.5</v>
      </c>
      <c r="M108" s="18">
        <v>3.35</v>
      </c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</row>
    <row r="109" spans="1:37" s="65" customFormat="1" ht="15.75" thickBot="1" x14ac:dyDescent="0.3">
      <c r="A109" s="29" t="s">
        <v>146</v>
      </c>
      <c r="B109" s="27">
        <v>0</v>
      </c>
      <c r="C109" s="27">
        <v>0</v>
      </c>
      <c r="D109" s="27">
        <v>25</v>
      </c>
      <c r="E109" s="27">
        <v>0</v>
      </c>
      <c r="F109" s="27">
        <v>0</v>
      </c>
      <c r="G109" s="27">
        <v>25</v>
      </c>
      <c r="H109" s="27">
        <v>0</v>
      </c>
      <c r="I109" s="27">
        <v>0</v>
      </c>
      <c r="J109" s="27">
        <v>0</v>
      </c>
      <c r="K109" s="28">
        <v>0</v>
      </c>
      <c r="L109" s="2">
        <v>50</v>
      </c>
      <c r="M109" s="18">
        <v>5</v>
      </c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</row>
    <row r="110" spans="1:37" s="65" customFormat="1" ht="15.75" thickBot="1" x14ac:dyDescent="0.3">
      <c r="A110" s="29" t="s">
        <v>147</v>
      </c>
      <c r="B110" s="27">
        <v>0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8">
        <v>0</v>
      </c>
      <c r="L110" s="2">
        <v>0</v>
      </c>
      <c r="M110" s="18">
        <v>0</v>
      </c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</row>
    <row r="111" spans="1:37" ht="15.75" thickBot="1" x14ac:dyDescent="0.3">
      <c r="A111" s="29" t="s">
        <v>127</v>
      </c>
      <c r="B111" s="27">
        <v>0</v>
      </c>
      <c r="C111" s="27">
        <v>0</v>
      </c>
      <c r="D111" s="27">
        <v>32.5</v>
      </c>
      <c r="E111" s="27">
        <v>0</v>
      </c>
      <c r="F111" s="27">
        <v>0</v>
      </c>
      <c r="G111" s="27">
        <v>0</v>
      </c>
      <c r="H111" s="27">
        <v>0</v>
      </c>
      <c r="I111" s="27">
        <v>46.3</v>
      </c>
      <c r="J111" s="27">
        <v>0</v>
      </c>
      <c r="K111" s="28">
        <v>0</v>
      </c>
      <c r="L111" s="2">
        <v>78.8</v>
      </c>
      <c r="M111" s="18">
        <v>7.88</v>
      </c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</row>
    <row r="112" spans="1:37" ht="15.75" thickBot="1" x14ac:dyDescent="0.3">
      <c r="A112" s="29" t="s">
        <v>34</v>
      </c>
      <c r="B112" s="27">
        <v>196.84</v>
      </c>
      <c r="C112" s="27">
        <v>201.63</v>
      </c>
      <c r="D112" s="27">
        <v>101.21000000000001</v>
      </c>
      <c r="E112" s="27">
        <v>180.33999999999997</v>
      </c>
      <c r="F112" s="27">
        <v>79.8</v>
      </c>
      <c r="G112" s="27">
        <v>170.24</v>
      </c>
      <c r="H112" s="27">
        <v>175.03</v>
      </c>
      <c r="I112" s="27">
        <v>211.47</v>
      </c>
      <c r="J112" s="27">
        <v>31.92</v>
      </c>
      <c r="K112" s="28">
        <v>0</v>
      </c>
      <c r="L112" s="2">
        <v>1348.48</v>
      </c>
      <c r="M112" s="18">
        <v>134.84800000000001</v>
      </c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</row>
    <row r="113" spans="1:37" ht="15.75" thickBot="1" x14ac:dyDescent="0.3">
      <c r="A113" s="29" t="s">
        <v>36</v>
      </c>
      <c r="B113" s="27">
        <v>24.75</v>
      </c>
      <c r="C113" s="27">
        <v>72.5</v>
      </c>
      <c r="D113" s="27">
        <v>29</v>
      </c>
      <c r="E113" s="27">
        <v>44.75</v>
      </c>
      <c r="F113" s="27">
        <v>43.47</v>
      </c>
      <c r="G113" s="27">
        <v>52.120000000000005</v>
      </c>
      <c r="H113" s="27">
        <v>44</v>
      </c>
      <c r="I113" s="27">
        <v>24.72</v>
      </c>
      <c r="J113" s="27">
        <v>85.5</v>
      </c>
      <c r="K113" s="28">
        <v>31.25</v>
      </c>
      <c r="L113" s="2">
        <v>452.06000000000006</v>
      </c>
      <c r="M113" s="18">
        <v>45.206000000000003</v>
      </c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</row>
    <row r="114" spans="1:37" ht="15.75" thickBot="1" x14ac:dyDescent="0.3">
      <c r="A114" s="29" t="s">
        <v>37</v>
      </c>
      <c r="B114" s="27">
        <v>19.29</v>
      </c>
      <c r="C114" s="27">
        <v>26.81</v>
      </c>
      <c r="D114" s="27">
        <v>24.159999999999997</v>
      </c>
      <c r="E114" s="27">
        <v>16.02</v>
      </c>
      <c r="F114" s="27">
        <v>19.009999999999998</v>
      </c>
      <c r="G114" s="27">
        <v>23.21</v>
      </c>
      <c r="H114" s="27">
        <v>25.27</v>
      </c>
      <c r="I114" s="27">
        <v>30.63</v>
      </c>
      <c r="J114" s="27">
        <v>19.02</v>
      </c>
      <c r="K114" s="28">
        <v>22.31</v>
      </c>
      <c r="L114" s="2">
        <v>225.73000000000002</v>
      </c>
      <c r="M114" s="18">
        <v>22.573</v>
      </c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</row>
    <row r="115" spans="1:37" ht="15.75" thickBot="1" x14ac:dyDescent="0.3">
      <c r="A115" s="29" t="s">
        <v>33</v>
      </c>
      <c r="B115" s="27">
        <v>0</v>
      </c>
      <c r="C115" s="27">
        <v>64.599999999999994</v>
      </c>
      <c r="D115" s="27">
        <v>69.36</v>
      </c>
      <c r="E115" s="27">
        <v>0</v>
      </c>
      <c r="F115" s="27">
        <v>0</v>
      </c>
      <c r="G115" s="27">
        <v>0</v>
      </c>
      <c r="H115" s="27">
        <v>64.599999999999994</v>
      </c>
      <c r="I115" s="27">
        <v>43.52</v>
      </c>
      <c r="J115" s="27">
        <v>0</v>
      </c>
      <c r="K115" s="28">
        <v>45.28</v>
      </c>
      <c r="L115" s="2">
        <v>287.36</v>
      </c>
      <c r="M115" s="18">
        <v>28.736000000000001</v>
      </c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</row>
    <row r="116" spans="1:37" ht="15.75" thickBot="1" x14ac:dyDescent="0.3">
      <c r="A116" s="29" t="s">
        <v>46</v>
      </c>
      <c r="B116" s="27">
        <v>66.25</v>
      </c>
      <c r="C116" s="27">
        <v>0</v>
      </c>
      <c r="D116" s="27">
        <v>71.5</v>
      </c>
      <c r="E116" s="27">
        <v>50</v>
      </c>
      <c r="F116" s="27">
        <v>43.75</v>
      </c>
      <c r="G116" s="27">
        <v>50.62</v>
      </c>
      <c r="H116" s="27">
        <v>30</v>
      </c>
      <c r="I116" s="27">
        <v>20</v>
      </c>
      <c r="J116" s="27">
        <v>50</v>
      </c>
      <c r="K116" s="28">
        <v>0</v>
      </c>
      <c r="L116" s="2">
        <v>382.12</v>
      </c>
      <c r="M116" s="18">
        <v>38.212000000000003</v>
      </c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</row>
    <row r="117" spans="1:37" ht="15.75" thickBot="1" x14ac:dyDescent="0.3">
      <c r="A117" s="29" t="s">
        <v>204</v>
      </c>
      <c r="B117" s="27">
        <v>0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8">
        <v>0</v>
      </c>
      <c r="L117" s="2">
        <v>0</v>
      </c>
      <c r="M117" s="18">
        <v>0</v>
      </c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</row>
    <row r="118" spans="1:37" ht="15.75" thickBot="1" x14ac:dyDescent="0.3">
      <c r="A118" s="29" t="s">
        <v>39</v>
      </c>
      <c r="B118" s="27">
        <v>21.84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2">
        <v>21.84</v>
      </c>
      <c r="M118" s="18">
        <v>2.1840000000000002</v>
      </c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</row>
    <row r="119" spans="1:37" ht="15.75" thickBot="1" x14ac:dyDescent="0.3">
      <c r="A119" s="29" t="s">
        <v>122</v>
      </c>
      <c r="B119" s="27">
        <v>0</v>
      </c>
      <c r="C119" s="27">
        <v>0</v>
      </c>
      <c r="D119" s="27">
        <v>48.45</v>
      </c>
      <c r="E119" s="27">
        <v>51</v>
      </c>
      <c r="F119" s="27">
        <v>0</v>
      </c>
      <c r="G119" s="27">
        <v>0</v>
      </c>
      <c r="H119" s="27">
        <v>0</v>
      </c>
      <c r="I119" s="27">
        <v>48.45</v>
      </c>
      <c r="J119" s="27">
        <v>51</v>
      </c>
      <c r="K119" s="28">
        <v>0</v>
      </c>
      <c r="L119" s="2">
        <v>198.9</v>
      </c>
      <c r="M119" s="18">
        <v>19.89</v>
      </c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</row>
    <row r="120" spans="1:37" s="302" customFormat="1" ht="15.75" thickBot="1" x14ac:dyDescent="0.3">
      <c r="A120" s="29" t="s">
        <v>148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2">
        <v>0</v>
      </c>
      <c r="M120" s="18">
        <v>0</v>
      </c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</row>
    <row r="121" spans="1:37" ht="15.75" thickBot="1" x14ac:dyDescent="0.3">
      <c r="A121" s="348" t="s">
        <v>365</v>
      </c>
      <c r="B121" s="27">
        <v>0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8">
        <v>0</v>
      </c>
      <c r="L121" s="2">
        <v>0</v>
      </c>
      <c r="M121" s="18">
        <v>0</v>
      </c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</row>
    <row r="122" spans="1:37" s="65" customFormat="1" ht="15.75" thickBot="1" x14ac:dyDescent="0.3">
      <c r="A122" s="29" t="s">
        <v>48</v>
      </c>
      <c r="B122" s="27">
        <v>1</v>
      </c>
      <c r="C122" s="27">
        <v>0</v>
      </c>
      <c r="D122" s="27">
        <v>4</v>
      </c>
      <c r="E122" s="27">
        <v>2</v>
      </c>
      <c r="F122" s="27">
        <v>0</v>
      </c>
      <c r="G122" s="27">
        <v>0</v>
      </c>
      <c r="H122" s="27">
        <v>1</v>
      </c>
      <c r="I122" s="27">
        <v>1</v>
      </c>
      <c r="J122" s="27">
        <v>0</v>
      </c>
      <c r="K122" s="28">
        <v>0</v>
      </c>
      <c r="L122" s="2">
        <v>9</v>
      </c>
      <c r="M122" s="18">
        <v>0.9</v>
      </c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</row>
    <row r="123" spans="1:37" ht="15.75" thickBot="1" x14ac:dyDescent="0.3">
      <c r="A123" s="29" t="s">
        <v>22</v>
      </c>
      <c r="B123" s="27">
        <v>12.6</v>
      </c>
      <c r="C123" s="27">
        <v>15.9</v>
      </c>
      <c r="D123" s="27">
        <v>14.4</v>
      </c>
      <c r="E123" s="27">
        <v>11</v>
      </c>
      <c r="F123" s="27">
        <v>14</v>
      </c>
      <c r="G123" s="27">
        <v>15.04</v>
      </c>
      <c r="H123" s="27">
        <v>19</v>
      </c>
      <c r="I123" s="27">
        <v>13</v>
      </c>
      <c r="J123" s="27">
        <v>24</v>
      </c>
      <c r="K123" s="28">
        <v>16</v>
      </c>
      <c r="L123" s="2">
        <v>154.94</v>
      </c>
      <c r="M123" s="18">
        <v>15.494</v>
      </c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</row>
    <row r="124" spans="1:37" ht="15.75" thickBot="1" x14ac:dyDescent="0.3">
      <c r="A124" s="29" t="s">
        <v>38</v>
      </c>
      <c r="B124" s="27">
        <v>18.3</v>
      </c>
      <c r="C124" s="27">
        <v>5.7</v>
      </c>
      <c r="D124" s="27">
        <v>17</v>
      </c>
      <c r="E124" s="27">
        <v>8.7999999999999989</v>
      </c>
      <c r="F124" s="27">
        <v>9.1999999999999993</v>
      </c>
      <c r="G124" s="27">
        <v>12.5</v>
      </c>
      <c r="H124" s="27">
        <v>10.6</v>
      </c>
      <c r="I124" s="27">
        <v>11.96</v>
      </c>
      <c r="J124" s="27">
        <v>10</v>
      </c>
      <c r="K124" s="28">
        <v>6.5</v>
      </c>
      <c r="L124" s="2">
        <v>110.56</v>
      </c>
      <c r="M124" s="18">
        <v>11.056000000000001</v>
      </c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</row>
    <row r="125" spans="1:37" ht="15.75" thickBot="1" x14ac:dyDescent="0.3">
      <c r="A125" s="29" t="s">
        <v>52</v>
      </c>
      <c r="B125" s="27">
        <v>0</v>
      </c>
      <c r="C125" s="27">
        <v>114</v>
      </c>
      <c r="D125" s="27">
        <v>0</v>
      </c>
      <c r="E125" s="27">
        <v>114</v>
      </c>
      <c r="F125" s="27">
        <v>0</v>
      </c>
      <c r="G125" s="27">
        <v>114</v>
      </c>
      <c r="H125" s="27">
        <v>0</v>
      </c>
      <c r="I125" s="27">
        <v>114</v>
      </c>
      <c r="J125" s="27">
        <v>0</v>
      </c>
      <c r="K125" s="28">
        <v>114</v>
      </c>
      <c r="L125" s="2">
        <v>570</v>
      </c>
      <c r="M125" s="18">
        <v>57</v>
      </c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</row>
    <row r="126" spans="1:37" s="65" customFormat="1" ht="15.75" thickBot="1" x14ac:dyDescent="0.3">
      <c r="A126" s="29" t="s">
        <v>94</v>
      </c>
      <c r="B126" s="27">
        <v>19</v>
      </c>
      <c r="C126" s="27">
        <v>40.799999999999997</v>
      </c>
      <c r="D126" s="27">
        <v>0</v>
      </c>
      <c r="E126" s="27">
        <v>24.45</v>
      </c>
      <c r="F126" s="27">
        <v>53.629999999999995</v>
      </c>
      <c r="G126" s="27">
        <v>16.600000000000001</v>
      </c>
      <c r="H126" s="27">
        <v>24.45</v>
      </c>
      <c r="I126" s="27">
        <v>40.799999999999997</v>
      </c>
      <c r="J126" s="27">
        <v>0</v>
      </c>
      <c r="K126" s="28">
        <v>15.2</v>
      </c>
      <c r="L126" s="2">
        <v>234.92999999999995</v>
      </c>
      <c r="M126" s="18">
        <v>23.492999999999995</v>
      </c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</row>
    <row r="127" spans="1:37" ht="15.75" thickBot="1" x14ac:dyDescent="0.3">
      <c r="A127" s="419" t="s">
        <v>412</v>
      </c>
      <c r="B127" s="27">
        <v>0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8">
        <v>0</v>
      </c>
      <c r="L127" s="2">
        <v>0</v>
      </c>
      <c r="M127" s="18">
        <v>0</v>
      </c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</row>
    <row r="128" spans="1:37" ht="15.75" thickBot="1" x14ac:dyDescent="0.3">
      <c r="A128" s="29" t="s">
        <v>149</v>
      </c>
      <c r="B128" s="27">
        <v>0</v>
      </c>
      <c r="C128" s="27">
        <v>5.0999999999999996</v>
      </c>
      <c r="D128" s="27">
        <v>0</v>
      </c>
      <c r="E128" s="27">
        <v>0</v>
      </c>
      <c r="F128" s="27">
        <v>0</v>
      </c>
      <c r="G128" s="27">
        <v>0</v>
      </c>
      <c r="H128" s="27">
        <v>5.0999999999999996</v>
      </c>
      <c r="I128" s="27">
        <v>0</v>
      </c>
      <c r="J128" s="27">
        <v>0</v>
      </c>
      <c r="K128" s="28">
        <v>0</v>
      </c>
      <c r="L128" s="2">
        <v>10.199999999999999</v>
      </c>
      <c r="M128" s="18">
        <v>1.02</v>
      </c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</row>
    <row r="129" spans="1:37" s="65" customFormat="1" ht="15.75" thickBot="1" x14ac:dyDescent="0.3">
      <c r="A129" s="29" t="s">
        <v>410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8">
        <v>0</v>
      </c>
      <c r="L129" s="2">
        <v>0</v>
      </c>
      <c r="M129" s="18">
        <v>0</v>
      </c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</row>
    <row r="130" spans="1:37" s="65" customFormat="1" ht="15.75" thickBot="1" x14ac:dyDescent="0.3">
      <c r="A130" s="29" t="s">
        <v>30</v>
      </c>
      <c r="B130" s="27">
        <v>180</v>
      </c>
      <c r="C130" s="27">
        <v>0</v>
      </c>
      <c r="D130" s="27">
        <v>180</v>
      </c>
      <c r="E130" s="27">
        <v>0</v>
      </c>
      <c r="F130" s="27">
        <v>180</v>
      </c>
      <c r="G130" s="27">
        <v>0</v>
      </c>
      <c r="H130" s="27">
        <v>180</v>
      </c>
      <c r="I130" s="27">
        <v>0</v>
      </c>
      <c r="J130" s="27">
        <v>180</v>
      </c>
      <c r="K130" s="28">
        <v>0</v>
      </c>
      <c r="L130" s="2">
        <v>900</v>
      </c>
      <c r="M130" s="18">
        <v>90</v>
      </c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</row>
    <row r="131" spans="1:37" s="65" customFormat="1" ht="15.75" thickBot="1" x14ac:dyDescent="0.3">
      <c r="A131" s="29" t="s">
        <v>150</v>
      </c>
      <c r="B131" s="27">
        <v>0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8">
        <v>0</v>
      </c>
      <c r="L131" s="2">
        <v>0</v>
      </c>
      <c r="M131" s="18">
        <v>0</v>
      </c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</row>
    <row r="132" spans="1:37" s="65" customFormat="1" ht="15.75" thickBot="1" x14ac:dyDescent="0.3">
      <c r="A132" s="29" t="s">
        <v>151</v>
      </c>
      <c r="B132" s="27">
        <v>18.36</v>
      </c>
      <c r="C132" s="27">
        <v>0</v>
      </c>
      <c r="D132" s="27">
        <v>0</v>
      </c>
      <c r="E132" s="27">
        <v>18.36</v>
      </c>
      <c r="F132" s="27">
        <v>0</v>
      </c>
      <c r="G132" s="27">
        <v>0</v>
      </c>
      <c r="H132" s="27">
        <v>18.36</v>
      </c>
      <c r="I132" s="27">
        <v>0</v>
      </c>
      <c r="J132" s="27">
        <v>0</v>
      </c>
      <c r="K132" s="28">
        <v>18.36</v>
      </c>
      <c r="L132" s="2">
        <v>73.44</v>
      </c>
      <c r="M132" s="18">
        <v>7.3439999999999994</v>
      </c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</row>
    <row r="133" spans="1:37" ht="15.75" thickBot="1" x14ac:dyDescent="0.3">
      <c r="A133" s="29" t="s">
        <v>152</v>
      </c>
      <c r="B133" s="27">
        <v>7.2</v>
      </c>
      <c r="C133" s="27">
        <v>0</v>
      </c>
      <c r="D133" s="27">
        <v>15.3</v>
      </c>
      <c r="E133" s="27">
        <v>0</v>
      </c>
      <c r="F133" s="27">
        <v>0</v>
      </c>
      <c r="G133" s="27">
        <v>22.5</v>
      </c>
      <c r="H133" s="27">
        <v>0</v>
      </c>
      <c r="I133" s="27">
        <v>0</v>
      </c>
      <c r="J133" s="27">
        <v>15.3</v>
      </c>
      <c r="K133" s="28">
        <v>0</v>
      </c>
      <c r="L133" s="2">
        <v>60.3</v>
      </c>
      <c r="M133" s="18">
        <v>6.0299999999999994</v>
      </c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</row>
    <row r="134" spans="1:37" ht="15.75" thickBot="1" x14ac:dyDescent="0.3">
      <c r="A134" s="29" t="s">
        <v>233</v>
      </c>
      <c r="B134" s="27">
        <v>0</v>
      </c>
      <c r="C134" s="27">
        <v>20</v>
      </c>
      <c r="D134" s="27">
        <v>23.5</v>
      </c>
      <c r="E134" s="27">
        <v>20</v>
      </c>
      <c r="F134" s="27">
        <v>0</v>
      </c>
      <c r="G134" s="27">
        <v>0</v>
      </c>
      <c r="H134" s="27">
        <v>20</v>
      </c>
      <c r="I134" s="27">
        <v>0</v>
      </c>
      <c r="J134" s="27">
        <v>0</v>
      </c>
      <c r="K134" s="28">
        <v>0</v>
      </c>
      <c r="L134" s="2">
        <v>83.5</v>
      </c>
      <c r="M134" s="18">
        <v>8.35</v>
      </c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</row>
    <row r="135" spans="1:37" s="65" customFormat="1" ht="15.75" thickBot="1" x14ac:dyDescent="0.3">
      <c r="A135" s="29" t="s">
        <v>360</v>
      </c>
      <c r="B135" s="27">
        <v>0</v>
      </c>
      <c r="C135" s="27">
        <v>0</v>
      </c>
      <c r="D135" s="27">
        <v>0</v>
      </c>
      <c r="E135" s="27">
        <v>3</v>
      </c>
      <c r="F135" s="27">
        <v>0</v>
      </c>
      <c r="G135" s="27">
        <v>0</v>
      </c>
      <c r="H135" s="27">
        <v>0</v>
      </c>
      <c r="I135" s="27">
        <v>0</v>
      </c>
      <c r="J135" s="27">
        <v>3</v>
      </c>
      <c r="K135" s="28">
        <v>0</v>
      </c>
      <c r="L135" s="2">
        <v>6</v>
      </c>
      <c r="M135" s="18">
        <v>0.6</v>
      </c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</row>
    <row r="136" spans="1:37" ht="15.75" thickBot="1" x14ac:dyDescent="0.3">
      <c r="A136" s="29" t="s">
        <v>18</v>
      </c>
      <c r="B136" s="27">
        <v>100</v>
      </c>
      <c r="C136" s="27">
        <v>322.95999999999998</v>
      </c>
      <c r="D136" s="27">
        <v>148</v>
      </c>
      <c r="E136" s="27">
        <v>346.35999999999996</v>
      </c>
      <c r="F136" s="27">
        <v>218</v>
      </c>
      <c r="G136" s="27">
        <v>158</v>
      </c>
      <c r="H136" s="27">
        <v>324.95999999999998</v>
      </c>
      <c r="I136" s="27">
        <v>193</v>
      </c>
      <c r="J136" s="27">
        <v>226.45999999999998</v>
      </c>
      <c r="K136" s="28">
        <v>218</v>
      </c>
      <c r="L136" s="2">
        <v>2255.7399999999998</v>
      </c>
      <c r="M136" s="18">
        <v>225.57399999999998</v>
      </c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</row>
    <row r="137" spans="1:37" ht="15.75" thickBot="1" x14ac:dyDescent="0.3">
      <c r="A137" s="29" t="s">
        <v>58</v>
      </c>
      <c r="B137" s="27">
        <v>0</v>
      </c>
      <c r="C137" s="27">
        <v>0</v>
      </c>
      <c r="D137" s="27">
        <v>0</v>
      </c>
      <c r="E137" s="27">
        <v>0</v>
      </c>
      <c r="F137" s="27">
        <v>123.6</v>
      </c>
      <c r="G137" s="27">
        <v>0</v>
      </c>
      <c r="H137" s="27">
        <v>0</v>
      </c>
      <c r="I137" s="27">
        <v>0</v>
      </c>
      <c r="J137" s="27">
        <v>0</v>
      </c>
      <c r="K137" s="28">
        <v>123.6</v>
      </c>
      <c r="L137" s="2">
        <v>247.2</v>
      </c>
      <c r="M137" s="18">
        <v>24.72</v>
      </c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</row>
    <row r="138" spans="1:37" s="65" customFormat="1" ht="15.75" thickBot="1" x14ac:dyDescent="0.3">
      <c r="A138" s="29" t="s">
        <v>76</v>
      </c>
      <c r="B138" s="27">
        <v>0</v>
      </c>
      <c r="C138" s="27">
        <v>0</v>
      </c>
      <c r="D138" s="27">
        <v>123.6</v>
      </c>
      <c r="E138" s="27">
        <v>0</v>
      </c>
      <c r="F138" s="27">
        <v>0</v>
      </c>
      <c r="G138" s="27">
        <v>123.6</v>
      </c>
      <c r="H138" s="27">
        <v>0</v>
      </c>
      <c r="I138" s="27">
        <v>0</v>
      </c>
      <c r="J138" s="27">
        <v>0</v>
      </c>
      <c r="K138" s="28">
        <v>0</v>
      </c>
      <c r="L138" s="2">
        <v>247.2</v>
      </c>
      <c r="M138" s="18">
        <v>24.72</v>
      </c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</row>
    <row r="139" spans="1:37" s="65" customFormat="1" ht="15.75" thickBot="1" x14ac:dyDescent="0.3">
      <c r="A139" s="29" t="s">
        <v>90</v>
      </c>
      <c r="B139" s="27">
        <v>123.6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123.6</v>
      </c>
      <c r="J139" s="27">
        <v>0</v>
      </c>
      <c r="K139" s="28">
        <v>0</v>
      </c>
      <c r="L139" s="2">
        <v>247.2</v>
      </c>
      <c r="M139" s="18">
        <v>24.72</v>
      </c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</row>
    <row r="140" spans="1:37" s="65" customFormat="1" ht="15.75" thickBot="1" x14ac:dyDescent="0.3">
      <c r="A140" s="29" t="s">
        <v>106</v>
      </c>
      <c r="B140" s="27">
        <v>0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8">
        <v>0</v>
      </c>
      <c r="L140" s="2">
        <v>0</v>
      </c>
      <c r="M140" s="18">
        <v>0</v>
      </c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</row>
    <row r="141" spans="1:37" s="65" customFormat="1" ht="15.75" thickBot="1" x14ac:dyDescent="0.3">
      <c r="A141" s="29" t="s">
        <v>40</v>
      </c>
      <c r="B141" s="27">
        <v>5</v>
      </c>
      <c r="C141" s="27">
        <v>3.9</v>
      </c>
      <c r="D141" s="27">
        <v>15</v>
      </c>
      <c r="E141" s="27">
        <v>19.28</v>
      </c>
      <c r="F141" s="27">
        <v>0</v>
      </c>
      <c r="G141" s="27">
        <v>0</v>
      </c>
      <c r="H141" s="27">
        <v>11</v>
      </c>
      <c r="I141" s="27">
        <v>10</v>
      </c>
      <c r="J141" s="27">
        <v>6</v>
      </c>
      <c r="K141" s="28">
        <v>0</v>
      </c>
      <c r="L141" s="2">
        <v>70.180000000000007</v>
      </c>
      <c r="M141" s="18">
        <v>7.0180000000000007</v>
      </c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</row>
    <row r="142" spans="1:37" ht="15.75" thickBot="1" x14ac:dyDescent="0.3">
      <c r="A142" s="29" t="s">
        <v>77</v>
      </c>
      <c r="B142" s="27">
        <v>0</v>
      </c>
      <c r="C142" s="27">
        <v>98.8</v>
      </c>
      <c r="D142" s="27">
        <v>0</v>
      </c>
      <c r="E142" s="27">
        <v>109.28</v>
      </c>
      <c r="F142" s="27">
        <v>0</v>
      </c>
      <c r="G142" s="27">
        <v>0</v>
      </c>
      <c r="H142" s="27">
        <v>140</v>
      </c>
      <c r="I142" s="27">
        <v>0</v>
      </c>
      <c r="J142" s="27">
        <v>85</v>
      </c>
      <c r="K142" s="28">
        <v>0</v>
      </c>
      <c r="L142" s="2">
        <v>433.08</v>
      </c>
      <c r="M142" s="18">
        <v>43.308</v>
      </c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</row>
    <row r="143" spans="1:37" s="65" customFormat="1" ht="15.75" thickBot="1" x14ac:dyDescent="0.3">
      <c r="A143" s="29" t="s">
        <v>41</v>
      </c>
      <c r="B143" s="27">
        <v>0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52</v>
      </c>
      <c r="K143" s="28">
        <v>0</v>
      </c>
      <c r="L143" s="2">
        <v>52</v>
      </c>
      <c r="M143" s="18">
        <v>5.2</v>
      </c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</row>
    <row r="144" spans="1:37" s="65" customFormat="1" ht="15.75" thickBot="1" x14ac:dyDescent="0.3">
      <c r="A144" s="29" t="s">
        <v>153</v>
      </c>
      <c r="B144" s="27">
        <v>48</v>
      </c>
      <c r="C144" s="27">
        <v>17.100000000000001</v>
      </c>
      <c r="D144" s="27">
        <v>0</v>
      </c>
      <c r="E144" s="27">
        <v>38</v>
      </c>
      <c r="F144" s="27">
        <v>17.100000000000001</v>
      </c>
      <c r="G144" s="27">
        <v>17.100000000000001</v>
      </c>
      <c r="H144" s="27">
        <v>0</v>
      </c>
      <c r="I144" s="27">
        <v>118.1</v>
      </c>
      <c r="J144" s="27">
        <v>0</v>
      </c>
      <c r="K144" s="28">
        <v>41.7</v>
      </c>
      <c r="L144" s="2">
        <v>297.09999999999997</v>
      </c>
      <c r="M144" s="18">
        <v>29.709999999999997</v>
      </c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</row>
    <row r="145" spans="1:37" ht="15.75" thickBot="1" x14ac:dyDescent="0.3">
      <c r="A145" s="29" t="s">
        <v>89</v>
      </c>
      <c r="B145" s="27">
        <v>119.97</v>
      </c>
      <c r="C145" s="27">
        <v>0</v>
      </c>
      <c r="D145" s="27">
        <v>0</v>
      </c>
      <c r="E145" s="27">
        <v>33.85</v>
      </c>
      <c r="F145" s="27">
        <v>104.58</v>
      </c>
      <c r="G145" s="27">
        <v>170.74</v>
      </c>
      <c r="H145" s="27">
        <v>33.85</v>
      </c>
      <c r="I145" s="27">
        <v>0</v>
      </c>
      <c r="J145" s="27">
        <v>0</v>
      </c>
      <c r="K145" s="28">
        <v>81.58</v>
      </c>
      <c r="L145" s="2">
        <v>544.57000000000005</v>
      </c>
      <c r="M145" s="18">
        <v>54.457000000000008</v>
      </c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</row>
    <row r="146" spans="1:37" ht="15.75" thickBot="1" x14ac:dyDescent="0.3">
      <c r="A146" s="29" t="s">
        <v>374</v>
      </c>
      <c r="B146" s="27">
        <v>0</v>
      </c>
      <c r="C146" s="27">
        <v>0</v>
      </c>
      <c r="D146" s="27">
        <v>67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67</v>
      </c>
      <c r="M146" s="18">
        <v>6.7</v>
      </c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</row>
    <row r="147" spans="1:37" ht="15.75" thickBot="1" x14ac:dyDescent="0.3">
      <c r="A147" s="29" t="s">
        <v>195</v>
      </c>
      <c r="B147" s="27">
        <v>0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8">
        <v>0</v>
      </c>
      <c r="L147" s="2">
        <v>0</v>
      </c>
      <c r="M147" s="18">
        <v>0</v>
      </c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</row>
    <row r="148" spans="1:37" s="65" customFormat="1" ht="15.75" thickBot="1" x14ac:dyDescent="0.3">
      <c r="A148" s="29" t="s">
        <v>70</v>
      </c>
      <c r="B148" s="27">
        <v>0</v>
      </c>
      <c r="C148" s="27">
        <v>7.14</v>
      </c>
      <c r="D148" s="27">
        <v>0</v>
      </c>
      <c r="E148" s="27">
        <v>7.14</v>
      </c>
      <c r="F148" s="27">
        <v>0</v>
      </c>
      <c r="G148" s="27">
        <v>7.14</v>
      </c>
      <c r="H148" s="27">
        <v>0</v>
      </c>
      <c r="I148" s="27">
        <v>7.14</v>
      </c>
      <c r="J148" s="27">
        <v>0</v>
      </c>
      <c r="K148" s="28">
        <v>7.14</v>
      </c>
      <c r="L148" s="2">
        <v>35.699999999999996</v>
      </c>
      <c r="M148" s="18">
        <v>3.5699999999999994</v>
      </c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</row>
    <row r="149" spans="1:37" s="65" customFormat="1" ht="15.75" thickBot="1" x14ac:dyDescent="0.3">
      <c r="A149" s="94" t="s">
        <v>403</v>
      </c>
      <c r="B149" s="27">
        <v>0</v>
      </c>
      <c r="C149" s="27">
        <v>52.5</v>
      </c>
      <c r="D149" s="27">
        <v>0</v>
      </c>
      <c r="E149" s="27">
        <v>0</v>
      </c>
      <c r="F149" s="27">
        <v>0</v>
      </c>
      <c r="G149" s="27">
        <v>0</v>
      </c>
      <c r="H149" s="27">
        <v>52.5</v>
      </c>
      <c r="I149" s="27">
        <v>0</v>
      </c>
      <c r="J149" s="27">
        <v>0</v>
      </c>
      <c r="K149" s="28">
        <v>0</v>
      </c>
      <c r="L149" s="2">
        <v>105</v>
      </c>
      <c r="M149" s="18">
        <v>10.5</v>
      </c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</row>
    <row r="150" spans="1:37" s="65" customFormat="1" ht="15.75" thickBot="1" x14ac:dyDescent="0.3">
      <c r="A150" s="29" t="s">
        <v>24</v>
      </c>
      <c r="B150" s="27">
        <v>0</v>
      </c>
      <c r="C150" s="27">
        <v>0</v>
      </c>
      <c r="D150" s="27">
        <v>0</v>
      </c>
      <c r="E150" s="27">
        <v>1.5</v>
      </c>
      <c r="F150" s="27">
        <v>0</v>
      </c>
      <c r="G150" s="27">
        <v>0</v>
      </c>
      <c r="H150" s="27">
        <v>1.5</v>
      </c>
      <c r="I150" s="27">
        <v>0</v>
      </c>
      <c r="J150" s="27">
        <v>0</v>
      </c>
      <c r="K150" s="28">
        <v>1.5</v>
      </c>
      <c r="L150" s="2">
        <v>4.5</v>
      </c>
      <c r="M150" s="18">
        <v>0.45</v>
      </c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</row>
    <row r="151" spans="1:37" s="65" customFormat="1" ht="15.75" thickBot="1" x14ac:dyDescent="0.3">
      <c r="A151" s="29" t="s">
        <v>68</v>
      </c>
      <c r="B151" s="27">
        <v>0</v>
      </c>
      <c r="C151" s="27">
        <v>1.5</v>
      </c>
      <c r="D151" s="27">
        <v>0</v>
      </c>
      <c r="E151" s="27">
        <v>0</v>
      </c>
      <c r="F151" s="27">
        <v>1.5</v>
      </c>
      <c r="G151" s="27">
        <v>0</v>
      </c>
      <c r="H151" s="27">
        <v>0</v>
      </c>
      <c r="I151" s="27">
        <v>1.5</v>
      </c>
      <c r="J151" s="27">
        <v>0</v>
      </c>
      <c r="K151" s="28">
        <v>0</v>
      </c>
      <c r="L151" s="2">
        <v>4.5</v>
      </c>
      <c r="M151" s="18">
        <v>0.45</v>
      </c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</row>
    <row r="152" spans="1:37" s="65" customFormat="1" ht="15.75" thickBot="1" x14ac:dyDescent="0.3">
      <c r="A152" s="29" t="s">
        <v>231</v>
      </c>
      <c r="B152" s="27">
        <v>0</v>
      </c>
      <c r="C152" s="27">
        <v>0</v>
      </c>
      <c r="D152" s="27">
        <v>0</v>
      </c>
      <c r="E152" s="27">
        <v>0</v>
      </c>
      <c r="F152" s="27">
        <v>30</v>
      </c>
      <c r="G152" s="27">
        <v>0</v>
      </c>
      <c r="H152" s="27">
        <v>0</v>
      </c>
      <c r="I152" s="27">
        <v>0</v>
      </c>
      <c r="J152" s="27">
        <v>20</v>
      </c>
      <c r="K152" s="28">
        <v>30</v>
      </c>
      <c r="L152" s="2">
        <v>80</v>
      </c>
      <c r="M152" s="18">
        <v>8</v>
      </c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</row>
    <row r="153" spans="1:37" ht="15.75" thickBot="1" x14ac:dyDescent="0.3">
      <c r="A153" s="29" t="s">
        <v>401</v>
      </c>
      <c r="B153" s="27">
        <v>0</v>
      </c>
      <c r="C153" s="27">
        <v>10</v>
      </c>
      <c r="D153" s="27">
        <v>0</v>
      </c>
      <c r="E153" s="27">
        <v>0</v>
      </c>
      <c r="F153" s="27">
        <v>0</v>
      </c>
      <c r="G153" s="27">
        <v>0</v>
      </c>
      <c r="H153" s="27">
        <v>10</v>
      </c>
      <c r="I153" s="27">
        <v>0</v>
      </c>
      <c r="J153" s="27">
        <v>0</v>
      </c>
      <c r="K153" s="28">
        <v>0</v>
      </c>
      <c r="L153" s="2">
        <v>20</v>
      </c>
      <c r="M153" s="18">
        <v>2</v>
      </c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</row>
    <row r="154" spans="1:37" ht="15.75" thickBot="1" x14ac:dyDescent="0.3">
      <c r="A154" s="29" t="s">
        <v>21</v>
      </c>
      <c r="B154" s="27">
        <v>5.2</v>
      </c>
      <c r="C154" s="27">
        <v>3.5</v>
      </c>
      <c r="D154" s="27">
        <v>5.2</v>
      </c>
      <c r="E154" s="27">
        <v>3.7</v>
      </c>
      <c r="F154" s="27">
        <v>3.9</v>
      </c>
      <c r="G154" s="27">
        <v>4.5</v>
      </c>
      <c r="H154" s="27">
        <v>4.3000000000000007</v>
      </c>
      <c r="I154" s="27">
        <v>6.2</v>
      </c>
      <c r="J154" s="27">
        <v>3.7</v>
      </c>
      <c r="K154" s="28">
        <v>4.3000000000000007</v>
      </c>
      <c r="L154" s="2">
        <v>44.5</v>
      </c>
      <c r="M154" s="18">
        <v>4.45</v>
      </c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</row>
    <row r="155" spans="1:37" ht="15.75" thickBot="1" x14ac:dyDescent="0.3">
      <c r="A155" s="29" t="s">
        <v>154</v>
      </c>
      <c r="B155" s="27">
        <v>0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8">
        <v>0</v>
      </c>
      <c r="L155" s="2">
        <v>0</v>
      </c>
      <c r="M155" s="18">
        <v>0</v>
      </c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</row>
    <row r="156" spans="1:37" ht="15.75" thickBot="1" x14ac:dyDescent="0.3">
      <c r="A156" s="29" t="s">
        <v>105</v>
      </c>
      <c r="B156" s="27">
        <v>0</v>
      </c>
      <c r="C156" s="27">
        <v>5</v>
      </c>
      <c r="D156" s="27">
        <v>0</v>
      </c>
      <c r="E156" s="27">
        <v>0</v>
      </c>
      <c r="F156" s="27">
        <v>0</v>
      </c>
      <c r="G156" s="27">
        <v>6</v>
      </c>
      <c r="H156" s="27">
        <v>11</v>
      </c>
      <c r="I156" s="27">
        <v>2</v>
      </c>
      <c r="J156" s="27">
        <v>0</v>
      </c>
      <c r="K156" s="28">
        <v>5.8</v>
      </c>
      <c r="L156" s="2">
        <v>29.8</v>
      </c>
      <c r="M156" s="18">
        <v>2.98</v>
      </c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</row>
    <row r="157" spans="1:37" s="278" customFormat="1" ht="15.75" thickBot="1" x14ac:dyDescent="0.3">
      <c r="A157" s="283" t="s">
        <v>156</v>
      </c>
      <c r="B157" s="276">
        <v>31</v>
      </c>
      <c r="C157" s="276">
        <v>45.75</v>
      </c>
      <c r="D157" s="276">
        <v>57.5</v>
      </c>
      <c r="E157" s="276">
        <v>46.4</v>
      </c>
      <c r="F157" s="276">
        <v>63.5</v>
      </c>
      <c r="G157" s="276">
        <v>45.25</v>
      </c>
      <c r="H157" s="276">
        <v>48.75</v>
      </c>
      <c r="I157" s="276">
        <v>66.3</v>
      </c>
      <c r="J157" s="276">
        <v>45.6</v>
      </c>
      <c r="K157" s="276">
        <v>50.5</v>
      </c>
      <c r="L157" s="2">
        <v>500.55</v>
      </c>
      <c r="M157" s="18">
        <v>50.055</v>
      </c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</row>
    <row r="158" spans="1:37" s="278" customFormat="1" ht="15.75" thickBot="1" x14ac:dyDescent="0.3">
      <c r="A158" s="283" t="s">
        <v>157</v>
      </c>
      <c r="B158" s="276">
        <v>133.13</v>
      </c>
      <c r="C158" s="276">
        <v>163.91</v>
      </c>
      <c r="D158" s="276">
        <v>246.46999999999997</v>
      </c>
      <c r="E158" s="276">
        <v>163.76999999999998</v>
      </c>
      <c r="F158" s="276">
        <v>106.22999999999999</v>
      </c>
      <c r="G158" s="276">
        <v>125.95000000000002</v>
      </c>
      <c r="H158" s="276">
        <v>164.87</v>
      </c>
      <c r="I158" s="276">
        <v>168.32</v>
      </c>
      <c r="J158" s="276">
        <v>205.51999999999998</v>
      </c>
      <c r="K158" s="276">
        <v>98.84</v>
      </c>
      <c r="L158" s="2">
        <v>1577.0099999999998</v>
      </c>
      <c r="M158" s="18">
        <v>157.70099999999996</v>
      </c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</row>
    <row r="159" spans="1:37" s="278" customFormat="1" ht="15.75" thickBot="1" x14ac:dyDescent="0.3">
      <c r="A159" s="283" t="s">
        <v>158</v>
      </c>
      <c r="B159" s="276">
        <v>19</v>
      </c>
      <c r="C159" s="276">
        <v>159.9</v>
      </c>
      <c r="D159" s="276">
        <v>0</v>
      </c>
      <c r="E159" s="276">
        <v>138.44999999999999</v>
      </c>
      <c r="F159" s="276">
        <v>53.629999999999995</v>
      </c>
      <c r="G159" s="276">
        <v>130.6</v>
      </c>
      <c r="H159" s="276">
        <v>29.549999999999997</v>
      </c>
      <c r="I159" s="276">
        <v>154.80000000000001</v>
      </c>
      <c r="J159" s="276">
        <v>0</v>
      </c>
      <c r="K159" s="276">
        <v>129.19999999999999</v>
      </c>
      <c r="L159" s="2">
        <v>815.13000000000011</v>
      </c>
      <c r="M159" s="18">
        <v>81.513000000000005</v>
      </c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</row>
    <row r="160" spans="1:37" s="278" customFormat="1" ht="15.75" thickBot="1" x14ac:dyDescent="0.3">
      <c r="A160" s="283" t="s">
        <v>159</v>
      </c>
      <c r="B160" s="276">
        <v>25.56</v>
      </c>
      <c r="C160" s="276">
        <v>20</v>
      </c>
      <c r="D160" s="276">
        <v>38.799999999999997</v>
      </c>
      <c r="E160" s="276">
        <v>38.36</v>
      </c>
      <c r="F160" s="276">
        <v>0</v>
      </c>
      <c r="G160" s="276">
        <v>22.5</v>
      </c>
      <c r="H160" s="276">
        <v>38.36</v>
      </c>
      <c r="I160" s="276">
        <v>0</v>
      </c>
      <c r="J160" s="276">
        <v>15.3</v>
      </c>
      <c r="K160" s="276">
        <v>18.36</v>
      </c>
      <c r="L160" s="2">
        <v>217.24</v>
      </c>
      <c r="M160" s="18">
        <v>21.724</v>
      </c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</row>
    <row r="161" spans="1:37" s="278" customFormat="1" ht="15.75" thickBot="1" x14ac:dyDescent="0.3">
      <c r="A161" s="283" t="s">
        <v>160</v>
      </c>
      <c r="B161" s="276">
        <v>223.6</v>
      </c>
      <c r="C161" s="276">
        <v>322.95999999999998</v>
      </c>
      <c r="D161" s="276">
        <v>271.60000000000002</v>
      </c>
      <c r="E161" s="276">
        <v>346.35999999999996</v>
      </c>
      <c r="F161" s="276">
        <v>341.6</v>
      </c>
      <c r="G161" s="276">
        <v>281.60000000000002</v>
      </c>
      <c r="H161" s="276">
        <v>324.95999999999998</v>
      </c>
      <c r="I161" s="276">
        <v>316.60000000000002</v>
      </c>
      <c r="J161" s="276">
        <v>226.45999999999998</v>
      </c>
      <c r="K161" s="276">
        <v>341.6</v>
      </c>
      <c r="L161" s="2">
        <v>2997.3399999999997</v>
      </c>
      <c r="M161" s="18">
        <v>299.73399999999998</v>
      </c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</row>
    <row r="162" spans="1:37" s="278" customFormat="1" ht="15.75" thickBot="1" x14ac:dyDescent="0.3">
      <c r="A162" s="284" t="s">
        <v>199</v>
      </c>
      <c r="B162" s="276">
        <v>119.97</v>
      </c>
      <c r="C162" s="276">
        <v>0</v>
      </c>
      <c r="D162" s="276">
        <v>67</v>
      </c>
      <c r="E162" s="276">
        <v>33.85</v>
      </c>
      <c r="F162" s="276">
        <v>104.58</v>
      </c>
      <c r="G162" s="276">
        <v>170.74</v>
      </c>
      <c r="H162" s="276">
        <v>33.85</v>
      </c>
      <c r="I162" s="276">
        <v>0</v>
      </c>
      <c r="J162" s="276">
        <v>0</v>
      </c>
      <c r="K162" s="276">
        <v>81.58</v>
      </c>
      <c r="L162" s="2">
        <v>611.57000000000005</v>
      </c>
      <c r="M162" s="18">
        <v>61.157000000000004</v>
      </c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</row>
    <row r="163" spans="1:37" s="278" customFormat="1" ht="15.75" thickBot="1" x14ac:dyDescent="0.3">
      <c r="A163" s="284" t="s">
        <v>41</v>
      </c>
      <c r="B163" s="276">
        <v>48</v>
      </c>
      <c r="C163" s="276">
        <v>17.100000000000001</v>
      </c>
      <c r="D163" s="276">
        <v>0</v>
      </c>
      <c r="E163" s="276">
        <v>38</v>
      </c>
      <c r="F163" s="276">
        <v>17.100000000000001</v>
      </c>
      <c r="G163" s="276">
        <v>17.100000000000001</v>
      </c>
      <c r="H163" s="276">
        <v>0</v>
      </c>
      <c r="I163" s="276">
        <v>118.1</v>
      </c>
      <c r="J163" s="276">
        <v>52</v>
      </c>
      <c r="K163" s="276">
        <v>41.7</v>
      </c>
      <c r="L163" s="2">
        <v>349.09999999999997</v>
      </c>
      <c r="M163" s="18">
        <v>34.909999999999997</v>
      </c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</row>
    <row r="164" spans="1:37" s="278" customFormat="1" ht="15.75" thickBot="1" x14ac:dyDescent="0.3">
      <c r="A164" s="284" t="s">
        <v>88</v>
      </c>
      <c r="B164" s="276">
        <v>45.5</v>
      </c>
      <c r="C164" s="276">
        <v>0</v>
      </c>
      <c r="D164" s="276">
        <v>0</v>
      </c>
      <c r="E164" s="276">
        <v>0</v>
      </c>
      <c r="F164" s="276">
        <v>8</v>
      </c>
      <c r="G164" s="276">
        <v>45.5</v>
      </c>
      <c r="H164" s="276">
        <v>0</v>
      </c>
      <c r="I164" s="276">
        <v>0</v>
      </c>
      <c r="J164" s="276">
        <v>14</v>
      </c>
      <c r="K164" s="276">
        <v>0</v>
      </c>
      <c r="L164" s="2">
        <v>113</v>
      </c>
      <c r="M164" s="18">
        <v>11.3</v>
      </c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</row>
    <row r="165" spans="1:37" s="278" customFormat="1" ht="15.75" thickBot="1" x14ac:dyDescent="0.3">
      <c r="A165" s="284" t="s">
        <v>131</v>
      </c>
      <c r="B165" s="276">
        <v>59</v>
      </c>
      <c r="C165" s="276">
        <v>53</v>
      </c>
      <c r="D165" s="276">
        <v>53</v>
      </c>
      <c r="E165" s="276">
        <v>53</v>
      </c>
      <c r="F165" s="276">
        <v>53</v>
      </c>
      <c r="G165" s="276">
        <v>67.400000000000006</v>
      </c>
      <c r="H165" s="276">
        <v>53</v>
      </c>
      <c r="I165" s="276">
        <v>53</v>
      </c>
      <c r="J165" s="276">
        <v>53</v>
      </c>
      <c r="K165" s="277">
        <v>62</v>
      </c>
      <c r="L165" s="2">
        <v>559.4</v>
      </c>
      <c r="M165" s="18">
        <v>55.94</v>
      </c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</row>
    <row r="166" spans="1:37" s="278" customFormat="1" ht="15.75" thickBot="1" x14ac:dyDescent="0.3">
      <c r="A166" s="284" t="s">
        <v>75</v>
      </c>
      <c r="B166" s="276">
        <v>0</v>
      </c>
      <c r="C166" s="276">
        <v>10</v>
      </c>
      <c r="D166" s="276">
        <v>0</v>
      </c>
      <c r="E166" s="276">
        <v>0</v>
      </c>
      <c r="F166" s="276">
        <v>30</v>
      </c>
      <c r="G166" s="276">
        <v>0</v>
      </c>
      <c r="H166" s="276">
        <v>10</v>
      </c>
      <c r="I166" s="276">
        <v>0</v>
      </c>
      <c r="J166" s="276">
        <v>20</v>
      </c>
      <c r="K166" s="277">
        <v>30</v>
      </c>
      <c r="L166" s="2">
        <v>100</v>
      </c>
      <c r="M166" s="18">
        <v>10</v>
      </c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</row>
    <row r="167" spans="1:37" x14ac:dyDescent="0.25">
      <c r="A167" s="358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</row>
    <row r="169" spans="1:37" x14ac:dyDescent="0.25">
      <c r="A169" s="92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7"/>
  <sheetViews>
    <sheetView topLeftCell="A302" workbookViewId="0">
      <selection sqref="A1:I1048576"/>
    </sheetView>
  </sheetViews>
  <sheetFormatPr defaultRowHeight="15" x14ac:dyDescent="0.25"/>
  <cols>
    <col min="1" max="1" width="26.5703125" style="291" customWidth="1"/>
    <col min="2" max="2" width="19" style="291" customWidth="1"/>
    <col min="3" max="3" width="9.140625" style="293" customWidth="1"/>
    <col min="4" max="5" width="7" style="294" customWidth="1"/>
    <col min="6" max="6" width="8" style="294" customWidth="1"/>
    <col min="7" max="7" width="12.7109375" style="294" customWidth="1"/>
    <col min="8" max="8" width="13.5703125" style="291" customWidth="1"/>
    <col min="9" max="9" width="9.140625" style="558"/>
    <col min="10" max="10" width="9.140625" style="559"/>
  </cols>
  <sheetData>
    <row r="1" spans="1:8" ht="15" customHeight="1" x14ac:dyDescent="0.25">
      <c r="A1" s="291" t="s">
        <v>328</v>
      </c>
      <c r="E1" s="594" t="s">
        <v>334</v>
      </c>
      <c r="F1" s="594"/>
      <c r="G1" s="594"/>
      <c r="H1" s="296"/>
    </row>
    <row r="2" spans="1:8" ht="55.5" customHeight="1" x14ac:dyDescent="0.25">
      <c r="A2" s="291" t="s">
        <v>356</v>
      </c>
      <c r="E2" s="595" t="s">
        <v>346</v>
      </c>
      <c r="F2" s="595"/>
      <c r="G2" s="595"/>
      <c r="H2" s="296"/>
    </row>
    <row r="3" spans="1:8" x14ac:dyDescent="0.25">
      <c r="A3" s="289" t="s">
        <v>335</v>
      </c>
      <c r="B3" s="289"/>
      <c r="C3" s="297"/>
      <c r="D3" s="290"/>
      <c r="E3" s="596" t="s">
        <v>348</v>
      </c>
      <c r="F3" s="596"/>
      <c r="G3" s="596"/>
      <c r="H3" s="296"/>
    </row>
    <row r="4" spans="1:8" x14ac:dyDescent="0.25">
      <c r="A4" s="289"/>
      <c r="B4" s="289"/>
      <c r="C4" s="297"/>
      <c r="D4" s="290"/>
      <c r="E4" s="596" t="s">
        <v>389</v>
      </c>
      <c r="F4" s="596"/>
      <c r="G4" s="596"/>
      <c r="H4" s="296"/>
    </row>
    <row r="5" spans="1:8" x14ac:dyDescent="0.25">
      <c r="A5" s="289"/>
      <c r="B5" s="289"/>
      <c r="C5" s="489" t="s">
        <v>0</v>
      </c>
      <c r="D5" s="489"/>
      <c r="E5" s="489"/>
      <c r="F5" s="489"/>
      <c r="G5" s="489"/>
      <c r="H5" s="296"/>
    </row>
    <row r="6" spans="1:8" x14ac:dyDescent="0.25">
      <c r="A6" s="289"/>
      <c r="B6" s="289"/>
      <c r="C6" s="292" t="s">
        <v>293</v>
      </c>
      <c r="D6" s="292"/>
      <c r="E6" s="292"/>
      <c r="F6" s="292"/>
      <c r="G6" s="292"/>
      <c r="H6" s="296"/>
    </row>
    <row r="7" spans="1:8" x14ac:dyDescent="0.25">
      <c r="A7" s="289"/>
      <c r="B7" s="289"/>
      <c r="C7" s="292" t="s">
        <v>397</v>
      </c>
      <c r="D7" s="292"/>
      <c r="E7" s="292"/>
      <c r="F7" s="292"/>
      <c r="G7" s="292"/>
      <c r="H7" s="296"/>
    </row>
    <row r="8" spans="1:8" ht="23.25" customHeight="1" thickBot="1" x14ac:dyDescent="0.3">
      <c r="A8" s="291" t="s">
        <v>2</v>
      </c>
    </row>
    <row r="9" spans="1:8" ht="22.5" customHeight="1" x14ac:dyDescent="0.25">
      <c r="A9" s="561" t="s">
        <v>281</v>
      </c>
      <c r="B9" s="562"/>
      <c r="C9" s="563" t="s">
        <v>277</v>
      </c>
      <c r="D9" s="606" t="s">
        <v>278</v>
      </c>
      <c r="E9" s="607"/>
      <c r="F9" s="608"/>
      <c r="G9" s="490" t="s">
        <v>4</v>
      </c>
      <c r="H9" s="491" t="s">
        <v>279</v>
      </c>
    </row>
    <row r="10" spans="1:8" ht="15.75" thickBot="1" x14ac:dyDescent="0.3">
      <c r="A10" s="564" t="s">
        <v>280</v>
      </c>
      <c r="B10" s="565"/>
      <c r="C10" s="566"/>
      <c r="D10" s="492"/>
      <c r="E10" s="493"/>
      <c r="F10" s="494"/>
      <c r="G10" s="495" t="s">
        <v>7</v>
      </c>
      <c r="H10" s="381"/>
    </row>
    <row r="11" spans="1:8" ht="15.75" thickBot="1" x14ac:dyDescent="0.3">
      <c r="A11" s="567"/>
      <c r="B11" s="568"/>
      <c r="C11" s="569"/>
      <c r="D11" s="497" t="s">
        <v>10</v>
      </c>
      <c r="E11" s="497" t="s">
        <v>11</v>
      </c>
      <c r="F11" s="498" t="s">
        <v>12</v>
      </c>
      <c r="G11" s="498" t="s">
        <v>13</v>
      </c>
      <c r="H11" s="499"/>
    </row>
    <row r="12" spans="1:8" x14ac:dyDescent="0.25">
      <c r="A12" s="287"/>
      <c r="B12" s="288" t="s">
        <v>15</v>
      </c>
      <c r="C12" s="378"/>
      <c r="D12" s="496"/>
      <c r="E12" s="496"/>
      <c r="F12" s="500"/>
      <c r="G12" s="439"/>
      <c r="H12" s="381"/>
    </row>
    <row r="13" spans="1:8" ht="22.5" x14ac:dyDescent="0.25">
      <c r="A13" s="287" t="s">
        <v>187</v>
      </c>
      <c r="B13" s="288"/>
      <c r="C13" s="378" t="s">
        <v>16</v>
      </c>
      <c r="D13" s="382">
        <v>10</v>
      </c>
      <c r="E13" s="380">
        <v>10</v>
      </c>
      <c r="F13" s="380">
        <v>24.5</v>
      </c>
      <c r="G13" s="382">
        <v>228</v>
      </c>
      <c r="H13" s="381" t="s">
        <v>60</v>
      </c>
    </row>
    <row r="14" spans="1:8" x14ac:dyDescent="0.25">
      <c r="A14" s="447" t="s">
        <v>173</v>
      </c>
      <c r="B14" s="295"/>
      <c r="C14" s="448" t="s">
        <v>306</v>
      </c>
      <c r="D14" s="501">
        <v>0.06</v>
      </c>
      <c r="E14" s="449">
        <v>0.02</v>
      </c>
      <c r="F14" s="450">
        <v>4.99</v>
      </c>
      <c r="G14" s="449">
        <v>20.38</v>
      </c>
      <c r="H14" s="381" t="s">
        <v>303</v>
      </c>
    </row>
    <row r="15" spans="1:8" ht="15.75" thickBot="1" x14ac:dyDescent="0.3">
      <c r="A15" s="287" t="s">
        <v>25</v>
      </c>
      <c r="B15" s="288"/>
      <c r="C15" s="378" t="s">
        <v>26</v>
      </c>
      <c r="D15" s="382">
        <v>2.2999999999999998</v>
      </c>
      <c r="E15" s="380">
        <v>4.5</v>
      </c>
      <c r="F15" s="379">
        <v>15.4</v>
      </c>
      <c r="G15" s="382">
        <v>111</v>
      </c>
      <c r="H15" s="381" t="s">
        <v>27</v>
      </c>
    </row>
    <row r="16" spans="1:8" ht="15.75" thickBot="1" x14ac:dyDescent="0.3">
      <c r="A16" s="502" t="s">
        <v>29</v>
      </c>
      <c r="B16" s="503"/>
      <c r="C16" s="504">
        <v>425</v>
      </c>
      <c r="D16" s="497">
        <f>SUM(D12:D15)</f>
        <v>12.36</v>
      </c>
      <c r="E16" s="497">
        <f>SUM(E12:E15)</f>
        <v>14.52</v>
      </c>
      <c r="F16" s="497">
        <f>SUM(F12:F15)</f>
        <v>44.89</v>
      </c>
      <c r="G16" s="497">
        <f>SUM(G12:G15)</f>
        <v>359.38</v>
      </c>
      <c r="H16" s="499"/>
    </row>
    <row r="17" spans="1:8" x14ac:dyDescent="0.25">
      <c r="A17" s="287" t="s">
        <v>30</v>
      </c>
      <c r="B17" s="288"/>
      <c r="C17" s="505">
        <v>180</v>
      </c>
      <c r="D17" s="382">
        <v>0.6</v>
      </c>
      <c r="E17" s="380">
        <v>0.06</v>
      </c>
      <c r="F17" s="379">
        <v>22</v>
      </c>
      <c r="G17" s="380">
        <v>90.9</v>
      </c>
      <c r="H17" s="381" t="s">
        <v>321</v>
      </c>
    </row>
    <row r="18" spans="1:8" ht="15.75" thickBot="1" x14ac:dyDescent="0.3">
      <c r="A18" s="287" t="s">
        <v>223</v>
      </c>
      <c r="B18" s="288"/>
      <c r="C18" s="505"/>
      <c r="D18" s="382"/>
      <c r="E18" s="380"/>
      <c r="F18" s="379"/>
      <c r="G18" s="380"/>
      <c r="H18" s="381"/>
    </row>
    <row r="19" spans="1:8" ht="15.75" thickBot="1" x14ac:dyDescent="0.3">
      <c r="A19" s="502" t="s">
        <v>29</v>
      </c>
      <c r="B19" s="503"/>
      <c r="C19" s="504">
        <f>SUM(C17:C17)</f>
        <v>180</v>
      </c>
      <c r="D19" s="497">
        <f>SUM(D17)</f>
        <v>0.6</v>
      </c>
      <c r="E19" s="497">
        <f>SUM(E17)</f>
        <v>0.06</v>
      </c>
      <c r="F19" s="497">
        <f>SUM(F17)</f>
        <v>22</v>
      </c>
      <c r="G19" s="497">
        <f>SUM(G17)</f>
        <v>90.9</v>
      </c>
      <c r="H19" s="499"/>
    </row>
    <row r="20" spans="1:8" ht="15.75" thickBot="1" x14ac:dyDescent="0.3">
      <c r="A20" s="506"/>
      <c r="B20" s="507"/>
      <c r="C20" s="508">
        <v>605</v>
      </c>
      <c r="D20" s="490">
        <f>D16+D19</f>
        <v>12.959999999999999</v>
      </c>
      <c r="E20" s="490">
        <f>E16+E19</f>
        <v>14.58</v>
      </c>
      <c r="F20" s="490">
        <f>F16+F19</f>
        <v>66.89</v>
      </c>
      <c r="G20" s="490">
        <f>G16+G19</f>
        <v>450.28</v>
      </c>
      <c r="H20" s="381"/>
    </row>
    <row r="21" spans="1:8" x14ac:dyDescent="0.25">
      <c r="A21" s="506"/>
      <c r="B21" s="507" t="s">
        <v>32</v>
      </c>
      <c r="C21" s="508"/>
      <c r="D21" s="490"/>
      <c r="E21" s="509"/>
      <c r="F21" s="510"/>
      <c r="G21" s="490"/>
      <c r="H21" s="381"/>
    </row>
    <row r="22" spans="1:8" ht="22.5" x14ac:dyDescent="0.25">
      <c r="A22" s="287" t="s">
        <v>261</v>
      </c>
      <c r="B22" s="288"/>
      <c r="C22" s="378">
        <v>50</v>
      </c>
      <c r="D22" s="379">
        <v>1</v>
      </c>
      <c r="E22" s="380">
        <v>2.2999999999999998</v>
      </c>
      <c r="F22" s="379">
        <v>5</v>
      </c>
      <c r="G22" s="380">
        <v>45</v>
      </c>
      <c r="H22" s="381" t="s">
        <v>428</v>
      </c>
    </row>
    <row r="23" spans="1:8" ht="22.5" x14ac:dyDescent="0.25">
      <c r="A23" s="511" t="s">
        <v>447</v>
      </c>
      <c r="B23" s="419"/>
      <c r="C23" s="512" t="s">
        <v>237</v>
      </c>
      <c r="D23" s="513">
        <v>4.5599999999999996</v>
      </c>
      <c r="E23" s="420">
        <v>7.5</v>
      </c>
      <c r="F23" s="462">
        <v>12.64</v>
      </c>
      <c r="G23" s="513">
        <v>136.30000000000001</v>
      </c>
      <c r="H23" s="514" t="s">
        <v>448</v>
      </c>
    </row>
    <row r="24" spans="1:8" ht="43.5" x14ac:dyDescent="0.25">
      <c r="A24" s="287" t="s">
        <v>439</v>
      </c>
      <c r="B24" s="288"/>
      <c r="C24" s="378" t="s">
        <v>437</v>
      </c>
      <c r="D24" s="378">
        <v>6.2</v>
      </c>
      <c r="E24" s="427">
        <v>6.5</v>
      </c>
      <c r="F24" s="378">
        <v>5</v>
      </c>
      <c r="G24" s="427">
        <v>103</v>
      </c>
      <c r="H24" s="381" t="s">
        <v>440</v>
      </c>
    </row>
    <row r="25" spans="1:8" x14ac:dyDescent="0.25">
      <c r="A25" s="287" t="s">
        <v>112</v>
      </c>
      <c r="B25" s="288"/>
      <c r="C25" s="378">
        <v>130</v>
      </c>
      <c r="D25" s="379">
        <v>4.8</v>
      </c>
      <c r="E25" s="380">
        <v>3.6</v>
      </c>
      <c r="F25" s="379">
        <v>29.4</v>
      </c>
      <c r="G25" s="382">
        <v>169.2</v>
      </c>
      <c r="H25" s="381" t="s">
        <v>251</v>
      </c>
    </row>
    <row r="26" spans="1:8" ht="22.5" x14ac:dyDescent="0.25">
      <c r="A26" s="424" t="s">
        <v>49</v>
      </c>
      <c r="B26" s="288"/>
      <c r="C26" s="378">
        <v>180</v>
      </c>
      <c r="D26" s="515">
        <v>0.7</v>
      </c>
      <c r="E26" s="436">
        <v>0.04</v>
      </c>
      <c r="F26" s="435">
        <v>18</v>
      </c>
      <c r="G26" s="516">
        <v>75.2</v>
      </c>
      <c r="H26" s="517" t="s">
        <v>264</v>
      </c>
    </row>
    <row r="27" spans="1:8" ht="15.75" thickBot="1" x14ac:dyDescent="0.3">
      <c r="A27" s="518" t="s">
        <v>50</v>
      </c>
      <c r="B27" s="519"/>
      <c r="C27" s="520">
        <v>37.5</v>
      </c>
      <c r="D27" s="520">
        <v>1.8</v>
      </c>
      <c r="E27" s="520">
        <v>0.4</v>
      </c>
      <c r="F27" s="520">
        <v>18</v>
      </c>
      <c r="G27" s="520">
        <v>82.5</v>
      </c>
      <c r="H27" s="521"/>
    </row>
    <row r="28" spans="1:8" ht="15.75" thickBot="1" x14ac:dyDescent="0.3">
      <c r="A28" s="502" t="s">
        <v>29</v>
      </c>
      <c r="B28" s="503"/>
      <c r="C28" s="504">
        <v>697.5</v>
      </c>
      <c r="D28" s="498">
        <f>SUM(D21:D27)</f>
        <v>19.059999999999999</v>
      </c>
      <c r="E28" s="498">
        <f>SUM(E21:E27)</f>
        <v>20.34</v>
      </c>
      <c r="F28" s="498">
        <f>SUM(F21:F27)</f>
        <v>88.039999999999992</v>
      </c>
      <c r="G28" s="498">
        <f>SUM(G21:G27)</f>
        <v>611.20000000000005</v>
      </c>
      <c r="H28" s="499"/>
    </row>
    <row r="29" spans="1:8" x14ac:dyDescent="0.25">
      <c r="A29" s="506"/>
      <c r="B29" s="507" t="s">
        <v>51</v>
      </c>
      <c r="C29" s="508"/>
      <c r="D29" s="509"/>
      <c r="E29" s="509"/>
      <c r="F29" s="509"/>
      <c r="G29" s="490"/>
      <c r="H29" s="381"/>
    </row>
    <row r="30" spans="1:8" ht="22.5" x14ac:dyDescent="0.25">
      <c r="A30" s="287" t="s">
        <v>92</v>
      </c>
      <c r="B30" s="288"/>
      <c r="C30" s="378">
        <v>50</v>
      </c>
      <c r="D30" s="380">
        <v>4.9000000000000004</v>
      </c>
      <c r="E30" s="379">
        <v>5</v>
      </c>
      <c r="F30" s="380">
        <v>28</v>
      </c>
      <c r="G30" s="379">
        <v>177</v>
      </c>
      <c r="H30" s="381" t="s">
        <v>417</v>
      </c>
    </row>
    <row r="31" spans="1:8" x14ac:dyDescent="0.25">
      <c r="A31" s="287" t="s">
        <v>90</v>
      </c>
      <c r="B31" s="288"/>
      <c r="C31" s="378">
        <v>120</v>
      </c>
      <c r="D31" s="427">
        <v>3.77</v>
      </c>
      <c r="E31" s="378">
        <v>3</v>
      </c>
      <c r="F31" s="427">
        <v>5</v>
      </c>
      <c r="G31" s="378">
        <v>62.1</v>
      </c>
      <c r="H31" s="381" t="s">
        <v>172</v>
      </c>
    </row>
    <row r="32" spans="1:8" x14ac:dyDescent="0.25">
      <c r="A32" s="287" t="s">
        <v>366</v>
      </c>
      <c r="B32" s="288"/>
      <c r="C32" s="378" t="s">
        <v>367</v>
      </c>
      <c r="D32" s="379">
        <v>6</v>
      </c>
      <c r="E32" s="380">
        <v>10</v>
      </c>
      <c r="F32" s="379">
        <v>16</v>
      </c>
      <c r="G32" s="382">
        <v>178</v>
      </c>
      <c r="H32" s="381" t="s">
        <v>409</v>
      </c>
    </row>
    <row r="33" spans="1:8" x14ac:dyDescent="0.25">
      <c r="A33" s="287" t="s">
        <v>339</v>
      </c>
      <c r="B33" s="288"/>
      <c r="C33" s="522" t="s">
        <v>376</v>
      </c>
      <c r="D33" s="501">
        <v>0.18</v>
      </c>
      <c r="E33" s="449">
        <v>0.09</v>
      </c>
      <c r="F33" s="450">
        <v>17</v>
      </c>
      <c r="G33" s="449">
        <v>69.5</v>
      </c>
      <c r="H33" s="381" t="s">
        <v>341</v>
      </c>
    </row>
    <row r="34" spans="1:8" ht="15.75" thickBot="1" x14ac:dyDescent="0.3">
      <c r="A34" s="287" t="s">
        <v>42</v>
      </c>
      <c r="B34" s="288"/>
      <c r="C34" s="378">
        <v>23</v>
      </c>
      <c r="D34" s="380">
        <v>1.8</v>
      </c>
      <c r="E34" s="379">
        <v>0.23</v>
      </c>
      <c r="F34" s="380">
        <v>11.3</v>
      </c>
      <c r="G34" s="379">
        <v>54.5</v>
      </c>
      <c r="H34" s="381"/>
    </row>
    <row r="35" spans="1:8" ht="15.75" thickBot="1" x14ac:dyDescent="0.3">
      <c r="A35" s="523" t="s">
        <v>29</v>
      </c>
      <c r="B35" s="524"/>
      <c r="C35" s="525">
        <v>540</v>
      </c>
      <c r="D35" s="526">
        <f>SUM(D30:D34)</f>
        <v>16.649999999999999</v>
      </c>
      <c r="E35" s="526">
        <f>SUM(E30:E34)</f>
        <v>18.32</v>
      </c>
      <c r="F35" s="526">
        <f>SUM(F30:F34)</f>
        <v>77.3</v>
      </c>
      <c r="G35" s="526">
        <f>SUM(G30:G34)</f>
        <v>541.1</v>
      </c>
      <c r="H35" s="499"/>
    </row>
    <row r="36" spans="1:8" ht="15.75" thickBot="1" x14ac:dyDescent="0.3">
      <c r="A36" s="502" t="s">
        <v>64</v>
      </c>
      <c r="B36" s="503"/>
      <c r="C36" s="527">
        <f t="shared" ref="C36:G36" si="0">C16+C19+C28+C35</f>
        <v>1842.5</v>
      </c>
      <c r="D36" s="528">
        <f t="shared" si="0"/>
        <v>48.669999999999995</v>
      </c>
      <c r="E36" s="528">
        <f t="shared" si="0"/>
        <v>53.24</v>
      </c>
      <c r="F36" s="528">
        <f t="shared" si="0"/>
        <v>232.23000000000002</v>
      </c>
      <c r="G36" s="528">
        <f t="shared" si="0"/>
        <v>1602.58</v>
      </c>
      <c r="H36" s="491"/>
    </row>
    <row r="37" spans="1:8" x14ac:dyDescent="0.25">
      <c r="A37" s="288"/>
      <c r="B37" s="288"/>
      <c r="C37" s="529"/>
      <c r="D37" s="379"/>
      <c r="E37" s="379"/>
      <c r="F37" s="379"/>
      <c r="G37" s="510"/>
      <c r="H37" s="507"/>
    </row>
    <row r="38" spans="1:8" ht="23.25" customHeight="1" thickBot="1" x14ac:dyDescent="0.3">
      <c r="A38" s="291" t="s">
        <v>65</v>
      </c>
      <c r="G38" s="531"/>
      <c r="H38" s="519"/>
    </row>
    <row r="39" spans="1:8" ht="23.25" customHeight="1" x14ac:dyDescent="0.25">
      <c r="A39" s="561" t="s">
        <v>281</v>
      </c>
      <c r="B39" s="562"/>
      <c r="C39" s="563" t="s">
        <v>277</v>
      </c>
      <c r="D39" s="606" t="s">
        <v>278</v>
      </c>
      <c r="E39" s="607"/>
      <c r="F39" s="608"/>
      <c r="G39" s="490" t="s">
        <v>4</v>
      </c>
      <c r="H39" s="491" t="s">
        <v>279</v>
      </c>
    </row>
    <row r="40" spans="1:8" ht="22.5" customHeight="1" thickBot="1" x14ac:dyDescent="0.3">
      <c r="A40" s="564" t="s">
        <v>280</v>
      </c>
      <c r="B40" s="565"/>
      <c r="C40" s="566"/>
      <c r="D40" s="492"/>
      <c r="E40" s="493"/>
      <c r="F40" s="494"/>
      <c r="G40" s="495" t="s">
        <v>7</v>
      </c>
      <c r="H40" s="381"/>
    </row>
    <row r="41" spans="1:8" ht="15.75" thickBot="1" x14ac:dyDescent="0.3">
      <c r="A41" s="567"/>
      <c r="B41" s="568"/>
      <c r="C41" s="569"/>
      <c r="D41" s="497" t="s">
        <v>10</v>
      </c>
      <c r="E41" s="497" t="s">
        <v>11</v>
      </c>
      <c r="F41" s="498" t="s">
        <v>12</v>
      </c>
      <c r="G41" s="498" t="s">
        <v>13</v>
      </c>
      <c r="H41" s="499"/>
    </row>
    <row r="42" spans="1:8" x14ac:dyDescent="0.25">
      <c r="A42" s="506"/>
      <c r="B42" s="507" t="s">
        <v>15</v>
      </c>
      <c r="C42" s="508"/>
      <c r="D42" s="532"/>
      <c r="E42" s="533"/>
      <c r="F42" s="533"/>
      <c r="G42" s="532"/>
      <c r="H42" s="381"/>
    </row>
    <row r="43" spans="1:8" ht="22.5" x14ac:dyDescent="0.25">
      <c r="A43" s="287" t="s">
        <v>108</v>
      </c>
      <c r="B43" s="288"/>
      <c r="C43" s="378" t="s">
        <v>16</v>
      </c>
      <c r="D43" s="382">
        <v>5.2</v>
      </c>
      <c r="E43" s="380">
        <v>5.8</v>
      </c>
      <c r="F43" s="380">
        <v>25.2</v>
      </c>
      <c r="G43" s="382">
        <v>173.8</v>
      </c>
      <c r="H43" s="381" t="s">
        <v>215</v>
      </c>
    </row>
    <row r="44" spans="1:8" ht="22.5" x14ac:dyDescent="0.25">
      <c r="A44" s="287" t="s">
        <v>67</v>
      </c>
      <c r="B44" s="288"/>
      <c r="C44" s="378">
        <v>180</v>
      </c>
      <c r="D44" s="382">
        <v>2.4166666666666665</v>
      </c>
      <c r="E44" s="380">
        <v>2.5833333333333335</v>
      </c>
      <c r="F44" s="380">
        <v>13.608333333333333</v>
      </c>
      <c r="G44" s="382">
        <v>87.3</v>
      </c>
      <c r="H44" s="381" t="s">
        <v>420</v>
      </c>
    </row>
    <row r="45" spans="1:8" ht="15.75" thickBot="1" x14ac:dyDescent="0.3">
      <c r="A45" s="287" t="s">
        <v>69</v>
      </c>
      <c r="B45" s="288"/>
      <c r="C45" s="437" t="s">
        <v>399</v>
      </c>
      <c r="D45" s="382">
        <v>4.8</v>
      </c>
      <c r="E45" s="380">
        <v>7.2</v>
      </c>
      <c r="F45" s="379">
        <v>15.4</v>
      </c>
      <c r="G45" s="382">
        <v>146</v>
      </c>
      <c r="H45" s="381" t="s">
        <v>292</v>
      </c>
    </row>
    <row r="46" spans="1:8" ht="15.75" thickBot="1" x14ac:dyDescent="0.3">
      <c r="A46" s="502" t="s">
        <v>29</v>
      </c>
      <c r="B46" s="503"/>
      <c r="C46" s="504">
        <v>425</v>
      </c>
      <c r="D46" s="498">
        <f>SUM(D42:D45)</f>
        <v>12.416666666666668</v>
      </c>
      <c r="E46" s="498">
        <f>SUM(E42:E45)</f>
        <v>15.583333333333332</v>
      </c>
      <c r="F46" s="498">
        <f>SUM(F42:F45)</f>
        <v>54.208333333333329</v>
      </c>
      <c r="G46" s="498">
        <f>SUM(G42:G45)</f>
        <v>407.1</v>
      </c>
      <c r="H46" s="499"/>
    </row>
    <row r="47" spans="1:8" ht="22.5" x14ac:dyDescent="0.25">
      <c r="A47" s="287" t="s">
        <v>52</v>
      </c>
      <c r="B47" s="288"/>
      <c r="C47" s="505">
        <v>100</v>
      </c>
      <c r="D47" s="382">
        <v>1</v>
      </c>
      <c r="E47" s="380">
        <v>0</v>
      </c>
      <c r="F47" s="379">
        <v>8.1</v>
      </c>
      <c r="G47" s="380">
        <v>36.4</v>
      </c>
      <c r="H47" s="381" t="s">
        <v>53</v>
      </c>
    </row>
    <row r="48" spans="1:8" ht="15.75" thickBot="1" x14ac:dyDescent="0.3">
      <c r="A48" s="287" t="s">
        <v>219</v>
      </c>
      <c r="B48" s="288"/>
      <c r="C48" s="505"/>
      <c r="D48" s="382"/>
      <c r="E48" s="380"/>
      <c r="F48" s="379"/>
      <c r="G48" s="380"/>
      <c r="H48" s="381"/>
    </row>
    <row r="49" spans="1:8" ht="15.75" thickBot="1" x14ac:dyDescent="0.3">
      <c r="A49" s="502" t="s">
        <v>29</v>
      </c>
      <c r="B49" s="503"/>
      <c r="C49" s="504">
        <f t="shared" ref="C49:G49" si="1">SUM(C47)</f>
        <v>100</v>
      </c>
      <c r="D49" s="497">
        <f t="shared" si="1"/>
        <v>1</v>
      </c>
      <c r="E49" s="497">
        <f t="shared" si="1"/>
        <v>0</v>
      </c>
      <c r="F49" s="497">
        <f t="shared" si="1"/>
        <v>8.1</v>
      </c>
      <c r="G49" s="497">
        <f t="shared" si="1"/>
        <v>36.4</v>
      </c>
      <c r="H49" s="499"/>
    </row>
    <row r="50" spans="1:8" ht="15.75" thickBot="1" x14ac:dyDescent="0.3">
      <c r="A50" s="506"/>
      <c r="B50" s="507"/>
      <c r="C50" s="508">
        <v>525</v>
      </c>
      <c r="D50" s="490">
        <f>D46+D49</f>
        <v>13.416666666666668</v>
      </c>
      <c r="E50" s="490">
        <f>E46+E49</f>
        <v>15.583333333333332</v>
      </c>
      <c r="F50" s="490">
        <f>F46+F49</f>
        <v>62.30833333333333</v>
      </c>
      <c r="G50" s="490">
        <f>G46+G49</f>
        <v>443.5</v>
      </c>
      <c r="H50" s="381"/>
    </row>
    <row r="51" spans="1:8" x14ac:dyDescent="0.25">
      <c r="A51" s="506"/>
      <c r="B51" s="507" t="s">
        <v>32</v>
      </c>
      <c r="C51" s="508"/>
      <c r="D51" s="490"/>
      <c r="E51" s="490"/>
      <c r="F51" s="509"/>
      <c r="G51" s="490"/>
      <c r="H51" s="381"/>
    </row>
    <row r="52" spans="1:8" x14ac:dyDescent="0.25">
      <c r="A52" s="511" t="s">
        <v>442</v>
      </c>
      <c r="B52" s="419"/>
      <c r="C52" s="512">
        <v>50</v>
      </c>
      <c r="D52" s="462">
        <v>0.6</v>
      </c>
      <c r="E52" s="420">
        <v>2.5</v>
      </c>
      <c r="F52" s="462">
        <v>4.2</v>
      </c>
      <c r="G52" s="513">
        <v>42</v>
      </c>
      <c r="H52" s="514" t="s">
        <v>443</v>
      </c>
    </row>
    <row r="53" spans="1:8" ht="22.5" x14ac:dyDescent="0.25">
      <c r="A53" s="287" t="s">
        <v>377</v>
      </c>
      <c r="B53" s="288"/>
      <c r="C53" s="534" t="s">
        <v>110</v>
      </c>
      <c r="D53" s="382">
        <v>3.6</v>
      </c>
      <c r="E53" s="380">
        <v>7.8</v>
      </c>
      <c r="F53" s="379">
        <v>25.6</v>
      </c>
      <c r="G53" s="382">
        <v>187</v>
      </c>
      <c r="H53" s="381" t="s">
        <v>378</v>
      </c>
    </row>
    <row r="54" spans="1:8" x14ac:dyDescent="0.25">
      <c r="A54" s="287" t="s">
        <v>117</v>
      </c>
      <c r="B54" s="288"/>
      <c r="C54" s="378">
        <v>70</v>
      </c>
      <c r="D54" s="382">
        <v>9.75</v>
      </c>
      <c r="E54" s="380">
        <v>7.8</v>
      </c>
      <c r="F54" s="379">
        <v>6.15</v>
      </c>
      <c r="G54" s="382">
        <v>133.80000000000001</v>
      </c>
      <c r="H54" s="381" t="s">
        <v>333</v>
      </c>
    </row>
    <row r="55" spans="1:8" ht="22.5" x14ac:dyDescent="0.25">
      <c r="A55" s="287" t="s">
        <v>96</v>
      </c>
      <c r="B55" s="288"/>
      <c r="C55" s="378">
        <v>130</v>
      </c>
      <c r="D55" s="379">
        <v>3.7</v>
      </c>
      <c r="E55" s="380">
        <v>4.4400000000000004</v>
      </c>
      <c r="F55" s="379">
        <v>25</v>
      </c>
      <c r="G55" s="382">
        <v>155</v>
      </c>
      <c r="H55" s="381" t="s">
        <v>249</v>
      </c>
    </row>
    <row r="56" spans="1:8" ht="22.5" x14ac:dyDescent="0.25">
      <c r="A56" s="287" t="s">
        <v>192</v>
      </c>
      <c r="B56" s="288"/>
      <c r="C56" s="378">
        <v>180</v>
      </c>
      <c r="D56" s="382">
        <v>0.1</v>
      </c>
      <c r="E56" s="380">
        <v>0.1</v>
      </c>
      <c r="F56" s="380">
        <v>11.8</v>
      </c>
      <c r="G56" s="380">
        <v>48.5</v>
      </c>
      <c r="H56" s="381" t="s">
        <v>263</v>
      </c>
    </row>
    <row r="57" spans="1:8" ht="15.75" thickBot="1" x14ac:dyDescent="0.3">
      <c r="A57" s="518" t="s">
        <v>50</v>
      </c>
      <c r="B57" s="519"/>
      <c r="C57" s="520">
        <v>37.5</v>
      </c>
      <c r="D57" s="520">
        <v>1.8</v>
      </c>
      <c r="E57" s="520">
        <v>0.4</v>
      </c>
      <c r="F57" s="520">
        <v>18</v>
      </c>
      <c r="G57" s="520">
        <v>82.5</v>
      </c>
      <c r="H57" s="521"/>
    </row>
    <row r="58" spans="1:8" ht="15.75" thickBot="1" x14ac:dyDescent="0.3">
      <c r="A58" s="502" t="s">
        <v>29</v>
      </c>
      <c r="B58" s="503"/>
      <c r="C58" s="504">
        <v>682.5</v>
      </c>
      <c r="D58" s="498">
        <f>SUM(D51:D57)</f>
        <v>19.55</v>
      </c>
      <c r="E58" s="498">
        <f>SUM(E51:E57)</f>
        <v>23.040000000000003</v>
      </c>
      <c r="F58" s="498">
        <f>SUM(F51:F57)</f>
        <v>90.75</v>
      </c>
      <c r="G58" s="498">
        <f>SUM(G51:G57)</f>
        <v>648.79999999999995</v>
      </c>
      <c r="H58" s="381"/>
    </row>
    <row r="59" spans="1:8" x14ac:dyDescent="0.25">
      <c r="A59" s="447"/>
      <c r="B59" s="295" t="s">
        <v>51</v>
      </c>
      <c r="C59" s="522"/>
      <c r="D59" s="449"/>
      <c r="E59" s="449"/>
      <c r="F59" s="449"/>
      <c r="G59" s="449"/>
      <c r="H59" s="491"/>
    </row>
    <row r="60" spans="1:8" x14ac:dyDescent="0.25">
      <c r="A60" s="287" t="s">
        <v>75</v>
      </c>
      <c r="B60" s="288"/>
      <c r="C60" s="378">
        <v>10</v>
      </c>
      <c r="D60" s="380">
        <v>3</v>
      </c>
      <c r="E60" s="379">
        <v>3</v>
      </c>
      <c r="F60" s="380">
        <v>16</v>
      </c>
      <c r="G60" s="379">
        <v>103</v>
      </c>
      <c r="H60" s="381"/>
    </row>
    <row r="61" spans="1:8" x14ac:dyDescent="0.25">
      <c r="A61" s="287" t="s">
        <v>401</v>
      </c>
      <c r="B61" s="288"/>
      <c r="C61" s="378"/>
      <c r="D61" s="382"/>
      <c r="E61" s="379"/>
      <c r="F61" s="379"/>
      <c r="G61" s="379"/>
      <c r="H61" s="381"/>
    </row>
    <row r="62" spans="1:8" x14ac:dyDescent="0.25">
      <c r="A62" s="287" t="s">
        <v>310</v>
      </c>
      <c r="B62" s="288"/>
      <c r="C62" s="378">
        <v>120</v>
      </c>
      <c r="D62" s="379">
        <v>3.4</v>
      </c>
      <c r="E62" s="380">
        <v>3</v>
      </c>
      <c r="F62" s="379">
        <v>5.7</v>
      </c>
      <c r="G62" s="380">
        <v>63.4</v>
      </c>
      <c r="H62" s="381" t="s">
        <v>311</v>
      </c>
    </row>
    <row r="63" spans="1:8" x14ac:dyDescent="0.25">
      <c r="A63" s="287" t="s">
        <v>305</v>
      </c>
      <c r="B63" s="288"/>
      <c r="C63" s="378">
        <v>50</v>
      </c>
      <c r="D63" s="379">
        <v>0.75</v>
      </c>
      <c r="E63" s="380">
        <v>0.06</v>
      </c>
      <c r="F63" s="379">
        <v>8.5</v>
      </c>
      <c r="G63" s="380">
        <v>37</v>
      </c>
      <c r="H63" s="380" t="s">
        <v>248</v>
      </c>
    </row>
    <row r="64" spans="1:8" ht="22.5" x14ac:dyDescent="0.25">
      <c r="A64" s="447" t="s">
        <v>418</v>
      </c>
      <c r="B64" s="295"/>
      <c r="C64" s="522" t="s">
        <v>230</v>
      </c>
      <c r="D64" s="450">
        <v>7.5</v>
      </c>
      <c r="E64" s="449">
        <v>12</v>
      </c>
      <c r="F64" s="450">
        <v>26</v>
      </c>
      <c r="G64" s="449">
        <v>242</v>
      </c>
      <c r="H64" s="381" t="s">
        <v>304</v>
      </c>
    </row>
    <row r="65" spans="1:8" x14ac:dyDescent="0.25">
      <c r="A65" s="287" t="s">
        <v>79</v>
      </c>
      <c r="B65" s="288"/>
      <c r="C65" s="437" t="s">
        <v>369</v>
      </c>
      <c r="D65" s="382">
        <v>0.12</v>
      </c>
      <c r="E65" s="380">
        <v>0.01</v>
      </c>
      <c r="F65" s="379">
        <v>10.199999999999999</v>
      </c>
      <c r="G65" s="382">
        <v>41.4</v>
      </c>
      <c r="H65" s="381" t="s">
        <v>176</v>
      </c>
    </row>
    <row r="66" spans="1:8" ht="15.75" thickBot="1" x14ac:dyDescent="0.3">
      <c r="A66" s="287" t="s">
        <v>42</v>
      </c>
      <c r="B66" s="288"/>
      <c r="C66" s="378">
        <v>23</v>
      </c>
      <c r="D66" s="380">
        <v>1.8</v>
      </c>
      <c r="E66" s="379">
        <v>0.23</v>
      </c>
      <c r="F66" s="380">
        <v>11.3</v>
      </c>
      <c r="G66" s="379">
        <v>54.5</v>
      </c>
      <c r="H66" s="381"/>
    </row>
    <row r="67" spans="1:8" ht="15.75" thickBot="1" x14ac:dyDescent="0.3">
      <c r="A67" s="523" t="s">
        <v>29</v>
      </c>
      <c r="B67" s="524"/>
      <c r="C67" s="525">
        <v>543</v>
      </c>
      <c r="D67" s="526">
        <f>SUM(D59:D66)</f>
        <v>16.57</v>
      </c>
      <c r="E67" s="526">
        <f>SUM(E59:E66)</f>
        <v>18.3</v>
      </c>
      <c r="F67" s="526">
        <f>SUM(F59:F66)</f>
        <v>77.7</v>
      </c>
      <c r="G67" s="526">
        <f>SUM(G59:G66)</f>
        <v>541.29999999999995</v>
      </c>
      <c r="H67" s="499"/>
    </row>
    <row r="68" spans="1:8" ht="15.75" thickBot="1" x14ac:dyDescent="0.3">
      <c r="A68" s="502" t="s">
        <v>64</v>
      </c>
      <c r="B68" s="503"/>
      <c r="C68" s="504">
        <f t="shared" ref="C68:G68" si="2">C46+C49+C58+C67</f>
        <v>1750.5</v>
      </c>
      <c r="D68" s="497">
        <f t="shared" si="2"/>
        <v>49.536666666666669</v>
      </c>
      <c r="E68" s="497">
        <f t="shared" si="2"/>
        <v>56.923333333333332</v>
      </c>
      <c r="F68" s="497">
        <f t="shared" si="2"/>
        <v>230.75833333333333</v>
      </c>
      <c r="G68" s="497">
        <f t="shared" si="2"/>
        <v>1633.6</v>
      </c>
      <c r="H68" s="499"/>
    </row>
    <row r="69" spans="1:8" ht="23.25" customHeight="1" x14ac:dyDescent="0.25">
      <c r="A69" s="288"/>
      <c r="B69" s="288"/>
      <c r="C69" s="536"/>
      <c r="D69" s="379"/>
      <c r="E69" s="379"/>
      <c r="F69" s="379"/>
      <c r="G69" s="510"/>
      <c r="H69" s="507"/>
    </row>
    <row r="70" spans="1:8" ht="15.75" thickBot="1" x14ac:dyDescent="0.3">
      <c r="A70" s="291" t="s">
        <v>81</v>
      </c>
      <c r="G70" s="531"/>
      <c r="H70" s="519"/>
    </row>
    <row r="71" spans="1:8" ht="23.25" customHeight="1" x14ac:dyDescent="0.25">
      <c r="A71" s="561" t="s">
        <v>281</v>
      </c>
      <c r="B71" s="562"/>
      <c r="C71" s="563" t="s">
        <v>277</v>
      </c>
      <c r="D71" s="606" t="s">
        <v>278</v>
      </c>
      <c r="E71" s="607"/>
      <c r="F71" s="608"/>
      <c r="G71" s="490" t="s">
        <v>4</v>
      </c>
      <c r="H71" s="491" t="s">
        <v>279</v>
      </c>
    </row>
    <row r="72" spans="1:8" ht="22.5" customHeight="1" thickBot="1" x14ac:dyDescent="0.3">
      <c r="A72" s="564" t="s">
        <v>280</v>
      </c>
      <c r="B72" s="565"/>
      <c r="C72" s="566"/>
      <c r="D72" s="492"/>
      <c r="E72" s="493"/>
      <c r="F72" s="494"/>
      <c r="G72" s="495" t="s">
        <v>7</v>
      </c>
      <c r="H72" s="381"/>
    </row>
    <row r="73" spans="1:8" ht="15.75" thickBot="1" x14ac:dyDescent="0.3">
      <c r="A73" s="567"/>
      <c r="B73" s="568"/>
      <c r="C73" s="569"/>
      <c r="D73" s="497" t="s">
        <v>10</v>
      </c>
      <c r="E73" s="497" t="s">
        <v>11</v>
      </c>
      <c r="F73" s="498" t="s">
        <v>12</v>
      </c>
      <c r="G73" s="498" t="s">
        <v>13</v>
      </c>
      <c r="H73" s="499"/>
    </row>
    <row r="74" spans="1:8" x14ac:dyDescent="0.25">
      <c r="A74" s="506"/>
      <c r="B74" s="507" t="s">
        <v>15</v>
      </c>
      <c r="C74" s="508"/>
      <c r="D74" s="532"/>
      <c r="E74" s="533"/>
      <c r="F74" s="530"/>
      <c r="G74" s="532"/>
      <c r="H74" s="381"/>
    </row>
    <row r="75" spans="1:8" ht="22.5" x14ac:dyDescent="0.25">
      <c r="A75" s="287" t="s">
        <v>82</v>
      </c>
      <c r="B75" s="288"/>
      <c r="C75" s="378" t="s">
        <v>16</v>
      </c>
      <c r="D75" s="382">
        <v>6.7</v>
      </c>
      <c r="E75" s="380">
        <v>7.5</v>
      </c>
      <c r="F75" s="380">
        <v>22</v>
      </c>
      <c r="G75" s="382">
        <v>182.3</v>
      </c>
      <c r="H75" s="381" t="s">
        <v>218</v>
      </c>
    </row>
    <row r="76" spans="1:8" x14ac:dyDescent="0.25">
      <c r="A76" s="447" t="s">
        <v>97</v>
      </c>
      <c r="B76" s="295"/>
      <c r="C76" s="448" t="s">
        <v>306</v>
      </c>
      <c r="D76" s="501">
        <v>2.6</v>
      </c>
      <c r="E76" s="449">
        <v>2.2999999999999998</v>
      </c>
      <c r="F76" s="450">
        <v>14.3</v>
      </c>
      <c r="G76" s="449">
        <v>89</v>
      </c>
      <c r="H76" s="381" t="s">
        <v>98</v>
      </c>
    </row>
    <row r="77" spans="1:8" ht="15.75" thickBot="1" x14ac:dyDescent="0.3">
      <c r="A77" s="287" t="s">
        <v>25</v>
      </c>
      <c r="B77" s="288"/>
      <c r="C77" s="378" t="s">
        <v>26</v>
      </c>
      <c r="D77" s="382">
        <v>2.2999999999999998</v>
      </c>
      <c r="E77" s="380">
        <v>4.5</v>
      </c>
      <c r="F77" s="379">
        <v>15.4</v>
      </c>
      <c r="G77" s="382">
        <v>111</v>
      </c>
      <c r="H77" s="381" t="s">
        <v>27</v>
      </c>
    </row>
    <row r="78" spans="1:8" ht="15.75" thickBot="1" x14ac:dyDescent="0.3">
      <c r="A78" s="502" t="s">
        <v>29</v>
      </c>
      <c r="B78" s="503"/>
      <c r="C78" s="504">
        <v>425</v>
      </c>
      <c r="D78" s="497">
        <f>SUM(D75:D77)</f>
        <v>11.600000000000001</v>
      </c>
      <c r="E78" s="497">
        <f>SUM(E75:E77)</f>
        <v>14.3</v>
      </c>
      <c r="F78" s="497">
        <f>SUM(F75:F77)</f>
        <v>51.699999999999996</v>
      </c>
      <c r="G78" s="497">
        <f>SUM(G75:G77)</f>
        <v>382.3</v>
      </c>
      <c r="H78" s="499"/>
    </row>
    <row r="79" spans="1:8" x14ac:dyDescent="0.25">
      <c r="A79" s="287" t="s">
        <v>30</v>
      </c>
      <c r="B79" s="288"/>
      <c r="C79" s="505">
        <v>180</v>
      </c>
      <c r="D79" s="382">
        <v>1.2</v>
      </c>
      <c r="E79" s="380">
        <v>0</v>
      </c>
      <c r="F79" s="379">
        <v>12</v>
      </c>
      <c r="G79" s="380">
        <v>49.6</v>
      </c>
      <c r="H79" s="381" t="s">
        <v>321</v>
      </c>
    </row>
    <row r="80" spans="1:8" ht="15.75" thickBot="1" x14ac:dyDescent="0.3">
      <c r="A80" s="287" t="s">
        <v>224</v>
      </c>
      <c r="B80" s="288"/>
      <c r="C80" s="505"/>
      <c r="D80" s="382"/>
      <c r="E80" s="382"/>
      <c r="F80" s="379"/>
      <c r="G80" s="382"/>
      <c r="H80" s="381"/>
    </row>
    <row r="81" spans="1:8" ht="15.75" thickBot="1" x14ac:dyDescent="0.3">
      <c r="A81" s="502" t="s">
        <v>29</v>
      </c>
      <c r="B81" s="503"/>
      <c r="C81" s="504">
        <f t="shared" ref="C81:G81" si="3">SUM(C79)</f>
        <v>180</v>
      </c>
      <c r="D81" s="498">
        <f t="shared" si="3"/>
        <v>1.2</v>
      </c>
      <c r="E81" s="498">
        <f t="shared" si="3"/>
        <v>0</v>
      </c>
      <c r="F81" s="498">
        <f t="shared" si="3"/>
        <v>12</v>
      </c>
      <c r="G81" s="498">
        <f t="shared" si="3"/>
        <v>49.6</v>
      </c>
      <c r="H81" s="499"/>
    </row>
    <row r="82" spans="1:8" ht="15.75" thickBot="1" x14ac:dyDescent="0.3">
      <c r="A82" s="506"/>
      <c r="B82" s="507"/>
      <c r="C82" s="508">
        <v>605</v>
      </c>
      <c r="D82" s="490">
        <f>D78+D81</f>
        <v>12.8</v>
      </c>
      <c r="E82" s="490">
        <f>E78+E81</f>
        <v>14.3</v>
      </c>
      <c r="F82" s="490">
        <f>F78+F81</f>
        <v>63.699999999999996</v>
      </c>
      <c r="G82" s="490">
        <f>G78+G81</f>
        <v>431.90000000000003</v>
      </c>
      <c r="H82" s="381"/>
    </row>
    <row r="83" spans="1:8" x14ac:dyDescent="0.25">
      <c r="A83" s="506"/>
      <c r="B83" s="507" t="s">
        <v>32</v>
      </c>
      <c r="C83" s="508"/>
      <c r="D83" s="490"/>
      <c r="E83" s="509"/>
      <c r="F83" s="510"/>
      <c r="G83" s="490"/>
      <c r="H83" s="381"/>
    </row>
    <row r="84" spans="1:8" x14ac:dyDescent="0.25">
      <c r="A84" s="287" t="s">
        <v>431</v>
      </c>
      <c r="B84" s="288"/>
      <c r="C84" s="378">
        <v>50</v>
      </c>
      <c r="D84" s="379">
        <v>0.56000000000000005</v>
      </c>
      <c r="E84" s="380">
        <v>3.1</v>
      </c>
      <c r="F84" s="379">
        <v>2.33</v>
      </c>
      <c r="G84" s="382">
        <v>39.5</v>
      </c>
      <c r="H84" s="381" t="s">
        <v>432</v>
      </c>
    </row>
    <row r="85" spans="1:8" ht="22.5" x14ac:dyDescent="0.25">
      <c r="A85" s="537" t="s">
        <v>406</v>
      </c>
      <c r="B85" s="288"/>
      <c r="C85" s="378" t="s">
        <v>235</v>
      </c>
      <c r="D85" s="382">
        <v>3.16</v>
      </c>
      <c r="E85" s="380">
        <v>5.4</v>
      </c>
      <c r="F85" s="379">
        <v>8.14</v>
      </c>
      <c r="G85" s="382">
        <v>94</v>
      </c>
      <c r="H85" s="381" t="s">
        <v>228</v>
      </c>
    </row>
    <row r="86" spans="1:8" x14ac:dyDescent="0.25">
      <c r="A86" s="287" t="s">
        <v>370</v>
      </c>
      <c r="B86" s="288"/>
      <c r="C86" s="378" t="s">
        <v>300</v>
      </c>
      <c r="D86" s="379">
        <v>7.56</v>
      </c>
      <c r="E86" s="380">
        <v>8.6999999999999993</v>
      </c>
      <c r="F86" s="379">
        <v>24.6</v>
      </c>
      <c r="G86" s="382">
        <v>207</v>
      </c>
      <c r="H86" s="381" t="s">
        <v>408</v>
      </c>
    </row>
    <row r="87" spans="1:8" x14ac:dyDescent="0.25">
      <c r="A87" s="287" t="s">
        <v>301</v>
      </c>
      <c r="B87" s="288"/>
      <c r="C87" s="378" t="s">
        <v>338</v>
      </c>
      <c r="D87" s="380">
        <v>4.9000000000000004</v>
      </c>
      <c r="E87" s="380">
        <v>3.5</v>
      </c>
      <c r="F87" s="380">
        <v>21</v>
      </c>
      <c r="G87" s="380">
        <v>135.1</v>
      </c>
      <c r="H87" s="381" t="s">
        <v>322</v>
      </c>
    </row>
    <row r="88" spans="1:8" x14ac:dyDescent="0.25">
      <c r="A88" s="424" t="s">
        <v>413</v>
      </c>
      <c r="B88" s="288"/>
      <c r="C88" s="378">
        <v>180</v>
      </c>
      <c r="D88" s="515">
        <v>0.6</v>
      </c>
      <c r="E88" s="436">
        <v>0.03</v>
      </c>
      <c r="F88" s="435">
        <v>15</v>
      </c>
      <c r="G88" s="516">
        <v>62.5</v>
      </c>
      <c r="H88" s="517" t="s">
        <v>414</v>
      </c>
    </row>
    <row r="89" spans="1:8" ht="15.75" thickBot="1" x14ac:dyDescent="0.3">
      <c r="A89" s="518" t="s">
        <v>50</v>
      </c>
      <c r="B89" s="519"/>
      <c r="C89" s="520">
        <v>37.5</v>
      </c>
      <c r="D89" s="520">
        <v>1.8</v>
      </c>
      <c r="E89" s="520">
        <v>0.4</v>
      </c>
      <c r="F89" s="520">
        <v>18</v>
      </c>
      <c r="G89" s="520">
        <v>82.5</v>
      </c>
      <c r="H89" s="521"/>
    </row>
    <row r="90" spans="1:8" ht="15.75" thickBot="1" x14ac:dyDescent="0.3">
      <c r="A90" s="502" t="s">
        <v>29</v>
      </c>
      <c r="B90" s="503"/>
      <c r="C90" s="504">
        <v>696.5</v>
      </c>
      <c r="D90" s="497">
        <f>SUM(D83:D89)</f>
        <v>18.580000000000002</v>
      </c>
      <c r="E90" s="497">
        <f>SUM(E83:E89)</f>
        <v>21.13</v>
      </c>
      <c r="F90" s="497">
        <f>SUM(F83:F89)</f>
        <v>89.07</v>
      </c>
      <c r="G90" s="497">
        <f>SUM(G83:G89)</f>
        <v>620.6</v>
      </c>
      <c r="H90" s="499"/>
    </row>
    <row r="91" spans="1:8" x14ac:dyDescent="0.25">
      <c r="A91" s="506"/>
      <c r="B91" s="507" t="s">
        <v>51</v>
      </c>
      <c r="C91" s="508"/>
      <c r="D91" s="509"/>
      <c r="E91" s="510"/>
      <c r="F91" s="509"/>
      <c r="G91" s="510"/>
      <c r="H91" s="381"/>
    </row>
    <row r="92" spans="1:8" x14ac:dyDescent="0.25">
      <c r="A92" s="424" t="s">
        <v>275</v>
      </c>
      <c r="B92" s="288"/>
      <c r="C92" s="378">
        <v>50</v>
      </c>
      <c r="D92" s="515">
        <v>7.8</v>
      </c>
      <c r="E92" s="382">
        <v>8</v>
      </c>
      <c r="F92" s="380">
        <v>43</v>
      </c>
      <c r="G92" s="516">
        <v>275</v>
      </c>
      <c r="H92" s="517" t="s">
        <v>276</v>
      </c>
    </row>
    <row r="93" spans="1:8" x14ac:dyDescent="0.25">
      <c r="A93" s="447" t="s">
        <v>76</v>
      </c>
      <c r="B93" s="295"/>
      <c r="C93" s="448">
        <v>120</v>
      </c>
      <c r="D93" s="449">
        <v>4.3</v>
      </c>
      <c r="E93" s="449">
        <v>3</v>
      </c>
      <c r="F93" s="449">
        <v>5</v>
      </c>
      <c r="G93" s="449">
        <v>64</v>
      </c>
      <c r="H93" s="381" t="s">
        <v>59</v>
      </c>
    </row>
    <row r="94" spans="1:8" x14ac:dyDescent="0.25">
      <c r="A94" s="287" t="s">
        <v>258</v>
      </c>
      <c r="B94" s="288"/>
      <c r="C94" s="378">
        <v>130</v>
      </c>
      <c r="D94" s="379">
        <v>2</v>
      </c>
      <c r="E94" s="449">
        <v>6</v>
      </c>
      <c r="F94" s="379">
        <v>13.65</v>
      </c>
      <c r="G94" s="382">
        <v>117</v>
      </c>
      <c r="H94" s="381" t="s">
        <v>307</v>
      </c>
    </row>
    <row r="95" spans="1:8" x14ac:dyDescent="0.25">
      <c r="A95" s="287" t="s">
        <v>42</v>
      </c>
      <c r="B95" s="288"/>
      <c r="C95" s="378">
        <v>23</v>
      </c>
      <c r="D95" s="380">
        <v>1.8</v>
      </c>
      <c r="E95" s="379">
        <v>0.23</v>
      </c>
      <c r="F95" s="380">
        <v>11.3</v>
      </c>
      <c r="G95" s="379">
        <v>54.5</v>
      </c>
      <c r="H95" s="381"/>
    </row>
    <row r="96" spans="1:8" ht="15.75" thickBot="1" x14ac:dyDescent="0.3">
      <c r="A96" s="447" t="s">
        <v>173</v>
      </c>
      <c r="B96" s="295"/>
      <c r="C96" s="448" t="s">
        <v>306</v>
      </c>
      <c r="D96" s="501">
        <v>0.06</v>
      </c>
      <c r="E96" s="449">
        <v>0.02</v>
      </c>
      <c r="F96" s="450">
        <v>4.99</v>
      </c>
      <c r="G96" s="449">
        <v>20.38</v>
      </c>
      <c r="H96" s="381" t="s">
        <v>303</v>
      </c>
    </row>
    <row r="97" spans="1:8" ht="15.75" thickBot="1" x14ac:dyDescent="0.3">
      <c r="A97" s="523" t="s">
        <v>29</v>
      </c>
      <c r="B97" s="524"/>
      <c r="C97" s="525">
        <v>508</v>
      </c>
      <c r="D97" s="538">
        <f>SUM(D91:D96)</f>
        <v>15.96</v>
      </c>
      <c r="E97" s="538">
        <f>SUM(E91:E96)</f>
        <v>17.25</v>
      </c>
      <c r="F97" s="538">
        <f>SUM(F91:F96)</f>
        <v>77.94</v>
      </c>
      <c r="G97" s="538">
        <f>SUM(G91:G96)</f>
        <v>530.88</v>
      </c>
      <c r="H97" s="499"/>
    </row>
    <row r="98" spans="1:8" ht="15.75" thickBot="1" x14ac:dyDescent="0.3">
      <c r="A98" s="502" t="s">
        <v>64</v>
      </c>
      <c r="B98" s="503"/>
      <c r="C98" s="504">
        <f t="shared" ref="C98:G98" si="4">C78+C81+C90+C97</f>
        <v>1809.5</v>
      </c>
      <c r="D98" s="497">
        <f t="shared" si="4"/>
        <v>47.34</v>
      </c>
      <c r="E98" s="497">
        <f t="shared" si="4"/>
        <v>52.68</v>
      </c>
      <c r="F98" s="497">
        <f t="shared" si="4"/>
        <v>230.70999999999998</v>
      </c>
      <c r="G98" s="497">
        <f t="shared" si="4"/>
        <v>1583.38</v>
      </c>
      <c r="H98" s="499"/>
    </row>
    <row r="99" spans="1:8" ht="23.25" customHeight="1" x14ac:dyDescent="0.25">
      <c r="A99" s="288"/>
      <c r="B99" s="288"/>
      <c r="C99" s="539"/>
      <c r="D99" s="379"/>
      <c r="E99" s="379"/>
      <c r="F99" s="379"/>
      <c r="G99" s="510"/>
      <c r="H99" s="507"/>
    </row>
    <row r="100" spans="1:8" ht="15.75" thickBot="1" x14ac:dyDescent="0.3">
      <c r="A100" s="291" t="s">
        <v>99</v>
      </c>
      <c r="C100" s="540"/>
      <c r="G100" s="531"/>
      <c r="H100" s="519"/>
    </row>
    <row r="101" spans="1:8" ht="23.25" customHeight="1" x14ac:dyDescent="0.25">
      <c r="A101" s="561" t="s">
        <v>281</v>
      </c>
      <c r="B101" s="562"/>
      <c r="C101" s="563" t="s">
        <v>277</v>
      </c>
      <c r="D101" s="606" t="s">
        <v>278</v>
      </c>
      <c r="E101" s="607"/>
      <c r="F101" s="608"/>
      <c r="G101" s="490" t="s">
        <v>4</v>
      </c>
      <c r="H101" s="491" t="s">
        <v>279</v>
      </c>
    </row>
    <row r="102" spans="1:8" ht="22.5" customHeight="1" thickBot="1" x14ac:dyDescent="0.3">
      <c r="A102" s="564" t="s">
        <v>280</v>
      </c>
      <c r="B102" s="565"/>
      <c r="C102" s="566"/>
      <c r="D102" s="492"/>
      <c r="E102" s="493"/>
      <c r="F102" s="494"/>
      <c r="G102" s="495" t="s">
        <v>7</v>
      </c>
      <c r="H102" s="381"/>
    </row>
    <row r="103" spans="1:8" ht="15.75" thickBot="1" x14ac:dyDescent="0.3">
      <c r="A103" s="567"/>
      <c r="B103" s="568"/>
      <c r="C103" s="569"/>
      <c r="D103" s="497" t="s">
        <v>10</v>
      </c>
      <c r="E103" s="497" t="s">
        <v>11</v>
      </c>
      <c r="F103" s="498" t="s">
        <v>12</v>
      </c>
      <c r="G103" s="498" t="s">
        <v>13</v>
      </c>
      <c r="H103" s="499"/>
    </row>
    <row r="104" spans="1:8" x14ac:dyDescent="0.25">
      <c r="A104" s="287"/>
      <c r="B104" s="507" t="s">
        <v>15</v>
      </c>
      <c r="C104" s="508"/>
      <c r="D104" s="533"/>
      <c r="E104" s="530"/>
      <c r="F104" s="533"/>
      <c r="G104" s="530"/>
      <c r="H104" s="381"/>
    </row>
    <row r="105" spans="1:8" ht="22.5" x14ac:dyDescent="0.25">
      <c r="A105" s="287" t="s">
        <v>197</v>
      </c>
      <c r="B105" s="288"/>
      <c r="C105" s="378" t="s">
        <v>16</v>
      </c>
      <c r="D105" s="382">
        <v>8</v>
      </c>
      <c r="E105" s="380">
        <v>6.6</v>
      </c>
      <c r="F105" s="380">
        <v>26</v>
      </c>
      <c r="G105" s="379">
        <v>195.4</v>
      </c>
      <c r="H105" s="381" t="s">
        <v>217</v>
      </c>
    </row>
    <row r="106" spans="1:8" ht="22.5" x14ac:dyDescent="0.25">
      <c r="A106" s="287" t="s">
        <v>23</v>
      </c>
      <c r="B106" s="288"/>
      <c r="C106" s="378">
        <v>180</v>
      </c>
      <c r="D106" s="382">
        <v>1.2166666666666666</v>
      </c>
      <c r="E106" s="380">
        <v>1.3416666666666668</v>
      </c>
      <c r="F106" s="380">
        <v>11.941666666666666</v>
      </c>
      <c r="G106" s="382">
        <v>65</v>
      </c>
      <c r="H106" s="381" t="s">
        <v>421</v>
      </c>
    </row>
    <row r="107" spans="1:8" ht="15.75" thickBot="1" x14ac:dyDescent="0.3">
      <c r="A107" s="287" t="s">
        <v>69</v>
      </c>
      <c r="B107" s="288"/>
      <c r="C107" s="437" t="s">
        <v>399</v>
      </c>
      <c r="D107" s="382">
        <v>4.8</v>
      </c>
      <c r="E107" s="380">
        <v>7.2</v>
      </c>
      <c r="F107" s="379">
        <v>15.4</v>
      </c>
      <c r="G107" s="382">
        <v>146</v>
      </c>
      <c r="H107" s="381" t="s">
        <v>292</v>
      </c>
    </row>
    <row r="108" spans="1:8" ht="15.75" thickBot="1" x14ac:dyDescent="0.3">
      <c r="A108" s="502" t="s">
        <v>29</v>
      </c>
      <c r="B108" s="503"/>
      <c r="C108" s="504">
        <v>425</v>
      </c>
      <c r="D108" s="497">
        <f>SUM(D104:D107)</f>
        <v>14.016666666666666</v>
      </c>
      <c r="E108" s="497">
        <f>SUM(E104:E107)</f>
        <v>15.141666666666666</v>
      </c>
      <c r="F108" s="497">
        <f>SUM(F104:F107)</f>
        <v>53.341666666666661</v>
      </c>
      <c r="G108" s="497">
        <f>SUM(G104:G107)</f>
        <v>406.4</v>
      </c>
      <c r="H108" s="499"/>
    </row>
    <row r="109" spans="1:8" ht="22.5" x14ac:dyDescent="0.25">
      <c r="A109" s="287" t="s">
        <v>52</v>
      </c>
      <c r="B109" s="288"/>
      <c r="C109" s="505">
        <v>100</v>
      </c>
      <c r="D109" s="382">
        <v>0.3</v>
      </c>
      <c r="E109" s="380">
        <v>0.43</v>
      </c>
      <c r="F109" s="379">
        <v>14</v>
      </c>
      <c r="G109" s="380">
        <v>61</v>
      </c>
      <c r="H109" s="381" t="s">
        <v>323</v>
      </c>
    </row>
    <row r="110" spans="1:8" ht="15.75" thickBot="1" x14ac:dyDescent="0.3">
      <c r="A110" s="287" t="s">
        <v>222</v>
      </c>
      <c r="B110" s="288"/>
      <c r="C110" s="505"/>
      <c r="D110" s="382"/>
      <c r="E110" s="380"/>
      <c r="F110" s="379"/>
      <c r="G110" s="380"/>
      <c r="H110" s="381"/>
    </row>
    <row r="111" spans="1:8" ht="15.75" thickBot="1" x14ac:dyDescent="0.3">
      <c r="A111" s="502" t="s">
        <v>29</v>
      </c>
      <c r="B111" s="503"/>
      <c r="C111" s="504">
        <f t="shared" ref="C111:G111" si="5">SUM(C109)</f>
        <v>100</v>
      </c>
      <c r="D111" s="497">
        <f t="shared" si="5"/>
        <v>0.3</v>
      </c>
      <c r="E111" s="497">
        <f t="shared" si="5"/>
        <v>0.43</v>
      </c>
      <c r="F111" s="497">
        <f t="shared" si="5"/>
        <v>14</v>
      </c>
      <c r="G111" s="497">
        <f t="shared" si="5"/>
        <v>61</v>
      </c>
      <c r="H111" s="499"/>
    </row>
    <row r="112" spans="1:8" ht="15.75" thickBot="1" x14ac:dyDescent="0.3">
      <c r="A112" s="506"/>
      <c r="B112" s="507"/>
      <c r="C112" s="508">
        <v>525</v>
      </c>
      <c r="D112" s="510">
        <f>D108+D111</f>
        <v>14.316666666666666</v>
      </c>
      <c r="E112" s="510">
        <f>E108+E111</f>
        <v>15.571666666666665</v>
      </c>
      <c r="F112" s="510">
        <f>F108+F111</f>
        <v>67.341666666666669</v>
      </c>
      <c r="G112" s="510">
        <f>G108+G111</f>
        <v>467.4</v>
      </c>
      <c r="H112" s="381"/>
    </row>
    <row r="113" spans="1:8" x14ac:dyDescent="0.25">
      <c r="A113" s="506"/>
      <c r="B113" s="507" t="s">
        <v>32</v>
      </c>
      <c r="C113" s="508"/>
      <c r="D113" s="510"/>
      <c r="E113" s="509"/>
      <c r="F113" s="510"/>
      <c r="G113" s="490"/>
      <c r="H113" s="381"/>
    </row>
    <row r="114" spans="1:8" x14ac:dyDescent="0.25">
      <c r="A114" s="511" t="s">
        <v>430</v>
      </c>
      <c r="B114" s="419"/>
      <c r="C114" s="512">
        <v>50</v>
      </c>
      <c r="D114" s="462">
        <v>0.55000000000000004</v>
      </c>
      <c r="E114" s="420">
        <v>0.1</v>
      </c>
      <c r="F114" s="462">
        <v>1.9</v>
      </c>
      <c r="G114" s="513">
        <v>12</v>
      </c>
      <c r="H114" s="420" t="s">
        <v>212</v>
      </c>
    </row>
    <row r="115" spans="1:8" ht="31.5" x14ac:dyDescent="0.25">
      <c r="A115" s="541" t="s">
        <v>361</v>
      </c>
      <c r="B115" s="425"/>
      <c r="C115" s="378" t="s">
        <v>237</v>
      </c>
      <c r="D115" s="382">
        <v>4.5999999999999996</v>
      </c>
      <c r="E115" s="382">
        <v>8</v>
      </c>
      <c r="F115" s="380">
        <v>17</v>
      </c>
      <c r="G115" s="382">
        <v>158.5</v>
      </c>
      <c r="H115" s="381" t="s">
        <v>243</v>
      </c>
    </row>
    <row r="116" spans="1:8" ht="22.5" x14ac:dyDescent="0.25">
      <c r="A116" s="287" t="s">
        <v>416</v>
      </c>
      <c r="B116" s="288"/>
      <c r="C116" s="378" t="s">
        <v>415</v>
      </c>
      <c r="D116" s="379">
        <v>7.5</v>
      </c>
      <c r="E116" s="380">
        <v>6.9</v>
      </c>
      <c r="F116" s="379">
        <v>11.5</v>
      </c>
      <c r="G116" s="380">
        <v>138</v>
      </c>
      <c r="H116" s="381" t="s">
        <v>422</v>
      </c>
    </row>
    <row r="117" spans="1:8" ht="22.5" x14ac:dyDescent="0.25">
      <c r="A117" s="511" t="s">
        <v>96</v>
      </c>
      <c r="B117" s="419"/>
      <c r="C117" s="512">
        <v>130</v>
      </c>
      <c r="D117" s="462">
        <v>3.7</v>
      </c>
      <c r="E117" s="420">
        <v>4.4400000000000004</v>
      </c>
      <c r="F117" s="462">
        <v>25</v>
      </c>
      <c r="G117" s="513">
        <v>155</v>
      </c>
      <c r="H117" s="514" t="s">
        <v>249</v>
      </c>
    </row>
    <row r="118" spans="1:8" ht="22.5" x14ac:dyDescent="0.25">
      <c r="A118" s="424" t="s">
        <v>49</v>
      </c>
      <c r="B118" s="288"/>
      <c r="C118" s="378">
        <v>180</v>
      </c>
      <c r="D118" s="515">
        <v>0.7</v>
      </c>
      <c r="E118" s="436">
        <v>0.04</v>
      </c>
      <c r="F118" s="435">
        <v>18</v>
      </c>
      <c r="G118" s="516">
        <v>75.2</v>
      </c>
      <c r="H118" s="517" t="s">
        <v>264</v>
      </c>
    </row>
    <row r="119" spans="1:8" ht="15.75" thickBot="1" x14ac:dyDescent="0.3">
      <c r="A119" s="518" t="s">
        <v>50</v>
      </c>
      <c r="B119" s="519"/>
      <c r="C119" s="520">
        <v>37.5</v>
      </c>
      <c r="D119" s="520">
        <v>1.8</v>
      </c>
      <c r="E119" s="520">
        <v>0.4</v>
      </c>
      <c r="F119" s="520">
        <v>18</v>
      </c>
      <c r="G119" s="520">
        <v>82.5</v>
      </c>
      <c r="H119" s="521"/>
    </row>
    <row r="120" spans="1:8" ht="15.75" thickBot="1" x14ac:dyDescent="0.3">
      <c r="A120" s="502" t="s">
        <v>29</v>
      </c>
      <c r="B120" s="503"/>
      <c r="C120" s="504">
        <v>687.5</v>
      </c>
      <c r="D120" s="498">
        <f>SUM(D114:D119)</f>
        <v>18.849999999999998</v>
      </c>
      <c r="E120" s="498">
        <f>SUM(E114:E119)</f>
        <v>19.88</v>
      </c>
      <c r="F120" s="498">
        <f>SUM(F114:F119)</f>
        <v>91.4</v>
      </c>
      <c r="G120" s="498">
        <f>SUM(G114:G119)</f>
        <v>621.20000000000005</v>
      </c>
      <c r="H120" s="499"/>
    </row>
    <row r="121" spans="1:8" x14ac:dyDescent="0.25">
      <c r="A121" s="506"/>
      <c r="B121" s="507" t="s">
        <v>51</v>
      </c>
      <c r="C121" s="542"/>
      <c r="D121" s="509"/>
      <c r="E121" s="510"/>
      <c r="F121" s="509"/>
      <c r="G121" s="510"/>
      <c r="H121" s="381"/>
    </row>
    <row r="122" spans="1:8" x14ac:dyDescent="0.25">
      <c r="A122" s="447" t="s">
        <v>75</v>
      </c>
      <c r="B122" s="295"/>
      <c r="C122" s="448">
        <v>20</v>
      </c>
      <c r="D122" s="449">
        <v>1.2</v>
      </c>
      <c r="E122" s="449">
        <v>0.8</v>
      </c>
      <c r="F122" s="449">
        <v>30</v>
      </c>
      <c r="G122" s="450">
        <v>135</v>
      </c>
      <c r="H122" s="452"/>
    </row>
    <row r="123" spans="1:8" x14ac:dyDescent="0.25">
      <c r="A123" s="447" t="s">
        <v>231</v>
      </c>
      <c r="B123" s="295"/>
      <c r="C123" s="448"/>
      <c r="D123" s="449"/>
      <c r="E123" s="449"/>
      <c r="F123" s="449"/>
      <c r="G123" s="450"/>
      <c r="H123" s="452"/>
    </row>
    <row r="124" spans="1:8" x14ac:dyDescent="0.25">
      <c r="A124" s="287" t="s">
        <v>310</v>
      </c>
      <c r="B124" s="288"/>
      <c r="C124" s="378">
        <v>120</v>
      </c>
      <c r="D124" s="379">
        <v>3.4</v>
      </c>
      <c r="E124" s="380">
        <v>3</v>
      </c>
      <c r="F124" s="379">
        <v>5.7</v>
      </c>
      <c r="G124" s="380">
        <v>63.4</v>
      </c>
      <c r="H124" s="381" t="s">
        <v>311</v>
      </c>
    </row>
    <row r="125" spans="1:8" x14ac:dyDescent="0.25">
      <c r="A125" s="287" t="s">
        <v>128</v>
      </c>
      <c r="B125" s="288"/>
      <c r="C125" s="378">
        <v>50</v>
      </c>
      <c r="D125" s="379">
        <v>0.37</v>
      </c>
      <c r="E125" s="382">
        <v>2</v>
      </c>
      <c r="F125" s="380">
        <v>4.3</v>
      </c>
      <c r="G125" s="382">
        <v>37</v>
      </c>
      <c r="H125" s="381" t="s">
        <v>262</v>
      </c>
    </row>
    <row r="126" spans="1:8" x14ac:dyDescent="0.25">
      <c r="A126" s="287" t="s">
        <v>427</v>
      </c>
      <c r="B126" s="288"/>
      <c r="C126" s="378" t="s">
        <v>118</v>
      </c>
      <c r="D126" s="450">
        <v>9</v>
      </c>
      <c r="E126" s="449">
        <v>12.5</v>
      </c>
      <c r="F126" s="450">
        <v>24</v>
      </c>
      <c r="G126" s="449">
        <v>244.5</v>
      </c>
      <c r="H126" s="381" t="s">
        <v>419</v>
      </c>
    </row>
    <row r="127" spans="1:8" x14ac:dyDescent="0.25">
      <c r="A127" s="287" t="s">
        <v>372</v>
      </c>
      <c r="B127" s="288"/>
      <c r="C127" s="378" t="s">
        <v>306</v>
      </c>
      <c r="D127" s="515">
        <v>0.6</v>
      </c>
      <c r="E127" s="378">
        <v>0.3</v>
      </c>
      <c r="F127" s="427">
        <v>6.5</v>
      </c>
      <c r="G127" s="515">
        <v>31.1</v>
      </c>
      <c r="H127" s="381" t="s">
        <v>358</v>
      </c>
    </row>
    <row r="128" spans="1:8" ht="15.75" thickBot="1" x14ac:dyDescent="0.3">
      <c r="A128" s="287" t="s">
        <v>42</v>
      </c>
      <c r="B128" s="288"/>
      <c r="C128" s="378">
        <v>23</v>
      </c>
      <c r="D128" s="380">
        <v>1.8</v>
      </c>
      <c r="E128" s="379">
        <v>0.23</v>
      </c>
      <c r="F128" s="380">
        <v>11.3</v>
      </c>
      <c r="G128" s="379">
        <v>54.5</v>
      </c>
      <c r="H128" s="381"/>
    </row>
    <row r="129" spans="1:8" ht="15.75" thickBot="1" x14ac:dyDescent="0.3">
      <c r="A129" s="523" t="s">
        <v>29</v>
      </c>
      <c r="B129" s="524"/>
      <c r="C129" s="525">
        <v>568</v>
      </c>
      <c r="D129" s="526">
        <f>SUM(D121:D128)</f>
        <v>16.369999999999997</v>
      </c>
      <c r="E129" s="526">
        <f>SUM(E121:E128)</f>
        <v>18.830000000000002</v>
      </c>
      <c r="F129" s="526">
        <f>SUM(F121:F128)</f>
        <v>81.8</v>
      </c>
      <c r="G129" s="526">
        <f>SUM(G121:G128)</f>
        <v>565.5</v>
      </c>
      <c r="H129" s="499"/>
    </row>
    <row r="130" spans="1:8" ht="23.25" customHeight="1" thickBot="1" x14ac:dyDescent="0.3">
      <c r="A130" s="502" t="s">
        <v>64</v>
      </c>
      <c r="B130" s="503"/>
      <c r="C130" s="543">
        <f t="shared" ref="C130:G130" si="6">C108+C111+C120+C129</f>
        <v>1780.5</v>
      </c>
      <c r="D130" s="498">
        <f t="shared" si="6"/>
        <v>49.536666666666662</v>
      </c>
      <c r="E130" s="498">
        <f t="shared" si="6"/>
        <v>54.281666666666666</v>
      </c>
      <c r="F130" s="498">
        <f t="shared" si="6"/>
        <v>240.54166666666669</v>
      </c>
      <c r="G130" s="498">
        <f t="shared" si="6"/>
        <v>1654.1</v>
      </c>
      <c r="H130" s="381"/>
    </row>
    <row r="131" spans="1:8" x14ac:dyDescent="0.25">
      <c r="A131" s="288"/>
      <c r="B131" s="288"/>
      <c r="C131" s="529"/>
      <c r="D131" s="379"/>
      <c r="E131" s="379"/>
      <c r="F131" s="379"/>
      <c r="G131" s="379"/>
      <c r="H131" s="507"/>
    </row>
    <row r="132" spans="1:8" x14ac:dyDescent="0.25">
      <c r="A132" s="288"/>
      <c r="B132" s="288"/>
      <c r="C132" s="529"/>
      <c r="D132" s="379"/>
      <c r="E132" s="379"/>
      <c r="F132" s="379"/>
      <c r="G132" s="379"/>
      <c r="H132" s="288"/>
    </row>
    <row r="133" spans="1:8" ht="15.75" thickBot="1" x14ac:dyDescent="0.3">
      <c r="A133" s="291" t="s">
        <v>107</v>
      </c>
      <c r="H133" s="519"/>
    </row>
    <row r="134" spans="1:8" ht="22.5" customHeight="1" x14ac:dyDescent="0.25">
      <c r="A134" s="561" t="s">
        <v>281</v>
      </c>
      <c r="B134" s="562"/>
      <c r="C134" s="563" t="s">
        <v>277</v>
      </c>
      <c r="D134" s="606" t="s">
        <v>278</v>
      </c>
      <c r="E134" s="607"/>
      <c r="F134" s="608"/>
      <c r="G134" s="490" t="s">
        <v>4</v>
      </c>
      <c r="H134" s="491" t="s">
        <v>279</v>
      </c>
    </row>
    <row r="135" spans="1:8" ht="23.25" customHeight="1" thickBot="1" x14ac:dyDescent="0.3">
      <c r="A135" s="564" t="s">
        <v>280</v>
      </c>
      <c r="B135" s="565"/>
      <c r="C135" s="566"/>
      <c r="D135" s="492"/>
      <c r="E135" s="493"/>
      <c r="F135" s="494"/>
      <c r="G135" s="495" t="s">
        <v>7</v>
      </c>
      <c r="H135" s="381"/>
    </row>
    <row r="136" spans="1:8" ht="15.75" thickBot="1" x14ac:dyDescent="0.3">
      <c r="A136" s="567"/>
      <c r="B136" s="568"/>
      <c r="C136" s="569"/>
      <c r="D136" s="497" t="s">
        <v>10</v>
      </c>
      <c r="E136" s="497" t="s">
        <v>11</v>
      </c>
      <c r="F136" s="498" t="s">
        <v>12</v>
      </c>
      <c r="G136" s="498" t="s">
        <v>13</v>
      </c>
      <c r="H136" s="499"/>
    </row>
    <row r="137" spans="1:8" x14ac:dyDescent="0.25">
      <c r="A137" s="506"/>
      <c r="B137" s="507" t="s">
        <v>15</v>
      </c>
      <c r="C137" s="542"/>
      <c r="D137" s="532"/>
      <c r="E137" s="532"/>
      <c r="F137" s="533"/>
      <c r="G137" s="532"/>
      <c r="H137" s="491"/>
    </row>
    <row r="138" spans="1:8" ht="22.5" x14ac:dyDescent="0.25">
      <c r="A138" s="287" t="s">
        <v>205</v>
      </c>
      <c r="B138" s="517"/>
      <c r="C138" s="378" t="s">
        <v>16</v>
      </c>
      <c r="D138" s="382">
        <v>7.3</v>
      </c>
      <c r="E138" s="382">
        <v>7.42</v>
      </c>
      <c r="F138" s="380">
        <v>22.8</v>
      </c>
      <c r="G138" s="382">
        <v>187.2</v>
      </c>
      <c r="H138" s="381" t="s">
        <v>95</v>
      </c>
    </row>
    <row r="139" spans="1:8" ht="22.5" x14ac:dyDescent="0.25">
      <c r="A139" s="287" t="s">
        <v>67</v>
      </c>
      <c r="B139" s="288"/>
      <c r="C139" s="378">
        <v>180</v>
      </c>
      <c r="D139" s="382">
        <v>2.4166666666666665</v>
      </c>
      <c r="E139" s="380">
        <v>2.5833333333333335</v>
      </c>
      <c r="F139" s="380">
        <v>13.608333333333333</v>
      </c>
      <c r="G139" s="382">
        <v>87.3</v>
      </c>
      <c r="H139" s="381" t="s">
        <v>420</v>
      </c>
    </row>
    <row r="140" spans="1:8" ht="15.75" thickBot="1" x14ac:dyDescent="0.3">
      <c r="A140" s="287" t="s">
        <v>25</v>
      </c>
      <c r="B140" s="288"/>
      <c r="C140" s="378" t="s">
        <v>26</v>
      </c>
      <c r="D140" s="382">
        <v>2.2999999999999998</v>
      </c>
      <c r="E140" s="380">
        <v>4.5</v>
      </c>
      <c r="F140" s="379">
        <v>15.4</v>
      </c>
      <c r="G140" s="382">
        <v>111</v>
      </c>
      <c r="H140" s="381" t="s">
        <v>27</v>
      </c>
    </row>
    <row r="141" spans="1:8" ht="15.75" thickBot="1" x14ac:dyDescent="0.3">
      <c r="A141" s="502" t="s">
        <v>29</v>
      </c>
      <c r="B141" s="503"/>
      <c r="C141" s="504">
        <v>420</v>
      </c>
      <c r="D141" s="497">
        <f>SUM(D137:D140)</f>
        <v>12.016666666666666</v>
      </c>
      <c r="E141" s="497">
        <f>SUM(E137:E140)</f>
        <v>14.503333333333334</v>
      </c>
      <c r="F141" s="497">
        <f>SUM(F137:F140)</f>
        <v>51.80833333333333</v>
      </c>
      <c r="G141" s="497">
        <f>SUM(G137:G140)</f>
        <v>385.5</v>
      </c>
      <c r="H141" s="497"/>
    </row>
    <row r="142" spans="1:8" x14ac:dyDescent="0.25">
      <c r="A142" s="287" t="s">
        <v>30</v>
      </c>
      <c r="B142" s="288"/>
      <c r="C142" s="505">
        <v>180</v>
      </c>
      <c r="D142" s="382">
        <v>0.87</v>
      </c>
      <c r="E142" s="380">
        <v>0.25</v>
      </c>
      <c r="F142" s="379">
        <v>20</v>
      </c>
      <c r="G142" s="380">
        <v>85</v>
      </c>
      <c r="H142" s="381" t="s">
        <v>321</v>
      </c>
    </row>
    <row r="143" spans="1:8" ht="15.75" thickBot="1" x14ac:dyDescent="0.3">
      <c r="A143" s="287" t="s">
        <v>225</v>
      </c>
      <c r="B143" s="288"/>
      <c r="C143" s="505"/>
      <c r="D143" s="382"/>
      <c r="E143" s="380"/>
      <c r="F143" s="379"/>
      <c r="G143" s="380"/>
      <c r="H143" s="381"/>
    </row>
    <row r="144" spans="1:8" ht="15.75" thickBot="1" x14ac:dyDescent="0.3">
      <c r="A144" s="502" t="s">
        <v>29</v>
      </c>
      <c r="B144" s="503"/>
      <c r="C144" s="504">
        <f>SUM(C142)</f>
        <v>180</v>
      </c>
      <c r="D144" s="509">
        <f>SUM(D142:D143)</f>
        <v>0.87</v>
      </c>
      <c r="E144" s="509">
        <f t="shared" ref="E144" si="7">SUM(E142:E143)</f>
        <v>0.25</v>
      </c>
      <c r="F144" s="509">
        <v>16.5</v>
      </c>
      <c r="G144" s="509">
        <v>71</v>
      </c>
      <c r="H144" s="497"/>
    </row>
    <row r="145" spans="1:8" ht="15.75" thickBot="1" x14ac:dyDescent="0.3">
      <c r="A145" s="506"/>
      <c r="B145" s="507"/>
      <c r="C145" s="508">
        <v>600</v>
      </c>
      <c r="D145" s="544">
        <f>D141+D144</f>
        <v>12.886666666666665</v>
      </c>
      <c r="E145" s="544">
        <f>E141+E144</f>
        <v>14.753333333333334</v>
      </c>
      <c r="F145" s="544">
        <f>F141+F144</f>
        <v>68.308333333333337</v>
      </c>
      <c r="G145" s="544">
        <f>G141+G144</f>
        <v>456.5</v>
      </c>
      <c r="H145" s="535"/>
    </row>
    <row r="146" spans="1:8" x14ac:dyDescent="0.25">
      <c r="A146" s="506"/>
      <c r="B146" s="507" t="s">
        <v>32</v>
      </c>
      <c r="C146" s="508"/>
      <c r="D146" s="379"/>
      <c r="E146" s="380"/>
      <c r="F146" s="379"/>
      <c r="G146" s="382"/>
      <c r="H146" s="380"/>
    </row>
    <row r="147" spans="1:8" ht="22.5" x14ac:dyDescent="0.25">
      <c r="A147" s="511" t="s">
        <v>84</v>
      </c>
      <c r="B147" s="419"/>
      <c r="C147" s="512">
        <v>50</v>
      </c>
      <c r="D147" s="462">
        <v>0.75</v>
      </c>
      <c r="E147" s="420">
        <v>2.92</v>
      </c>
      <c r="F147" s="462">
        <v>7</v>
      </c>
      <c r="G147" s="513">
        <v>57.3</v>
      </c>
      <c r="H147" s="514" t="s">
        <v>444</v>
      </c>
    </row>
    <row r="148" spans="1:8" ht="33" x14ac:dyDescent="0.25">
      <c r="A148" s="287" t="s">
        <v>202</v>
      </c>
      <c r="B148" s="288"/>
      <c r="C148" s="378" t="s">
        <v>110</v>
      </c>
      <c r="D148" s="379">
        <v>4.8600000000000003</v>
      </c>
      <c r="E148" s="380">
        <v>5.8</v>
      </c>
      <c r="F148" s="379">
        <v>15.24</v>
      </c>
      <c r="G148" s="382">
        <v>132.6</v>
      </c>
      <c r="H148" s="381" t="s">
        <v>242</v>
      </c>
    </row>
    <row r="149" spans="1:8" x14ac:dyDescent="0.25">
      <c r="A149" s="447" t="s">
        <v>380</v>
      </c>
      <c r="B149" s="295"/>
      <c r="C149" s="451">
        <v>160</v>
      </c>
      <c r="D149" s="448">
        <v>12.3</v>
      </c>
      <c r="E149" s="451">
        <v>15.1</v>
      </c>
      <c r="F149" s="448">
        <v>41.2</v>
      </c>
      <c r="G149" s="545">
        <v>352</v>
      </c>
      <c r="H149" s="448" t="s">
        <v>388</v>
      </c>
    </row>
    <row r="150" spans="1:8" ht="22.5" x14ac:dyDescent="0.25">
      <c r="A150" s="287" t="s">
        <v>192</v>
      </c>
      <c r="B150" s="288"/>
      <c r="C150" s="378">
        <v>180</v>
      </c>
      <c r="D150" s="382">
        <v>0.1</v>
      </c>
      <c r="E150" s="380">
        <v>0.1</v>
      </c>
      <c r="F150" s="380">
        <v>11.8</v>
      </c>
      <c r="G150" s="380">
        <v>48.5</v>
      </c>
      <c r="H150" s="381" t="s">
        <v>263</v>
      </c>
    </row>
    <row r="151" spans="1:8" ht="15.75" thickBot="1" x14ac:dyDescent="0.3">
      <c r="A151" s="518" t="s">
        <v>50</v>
      </c>
      <c r="B151" s="519"/>
      <c r="C151" s="520">
        <v>37.5</v>
      </c>
      <c r="D151" s="520">
        <v>1.8</v>
      </c>
      <c r="E151" s="520">
        <v>0.4</v>
      </c>
      <c r="F151" s="520">
        <v>18</v>
      </c>
      <c r="G151" s="520">
        <v>82.5</v>
      </c>
      <c r="H151" s="521"/>
    </row>
    <row r="152" spans="1:8" ht="15.75" thickBot="1" x14ac:dyDescent="0.3">
      <c r="A152" s="502" t="s">
        <v>29</v>
      </c>
      <c r="B152" s="503"/>
      <c r="C152" s="504">
        <v>642.5</v>
      </c>
      <c r="D152" s="546">
        <f>SUM(D146:D151)</f>
        <v>19.810000000000002</v>
      </c>
      <c r="E152" s="546">
        <f>SUM(E146:E151)</f>
        <v>24.32</v>
      </c>
      <c r="F152" s="546">
        <f>SUM(F146:F151)</f>
        <v>93.240000000000009</v>
      </c>
      <c r="G152" s="546">
        <f>SUM(G146:G151)</f>
        <v>672.9</v>
      </c>
      <c r="H152" s="499"/>
    </row>
    <row r="153" spans="1:8" x14ac:dyDescent="0.25">
      <c r="A153" s="506"/>
      <c r="B153" s="507" t="s">
        <v>51</v>
      </c>
      <c r="C153" s="508"/>
      <c r="D153" s="490"/>
      <c r="E153" s="509"/>
      <c r="F153" s="510"/>
      <c r="G153" s="490"/>
      <c r="H153" s="381"/>
    </row>
    <row r="154" spans="1:8" x14ac:dyDescent="0.25">
      <c r="A154" s="287" t="s">
        <v>75</v>
      </c>
      <c r="B154" s="288"/>
      <c r="C154" s="378">
        <v>30</v>
      </c>
      <c r="D154" s="380">
        <v>1.4</v>
      </c>
      <c r="E154" s="379">
        <v>4.2</v>
      </c>
      <c r="F154" s="380">
        <v>45.32</v>
      </c>
      <c r="G154" s="379">
        <v>218.8</v>
      </c>
      <c r="H154" s="381"/>
    </row>
    <row r="155" spans="1:8" x14ac:dyDescent="0.25">
      <c r="A155" s="287" t="s">
        <v>231</v>
      </c>
      <c r="B155" s="288"/>
      <c r="C155" s="378"/>
      <c r="D155" s="379"/>
      <c r="E155" s="379"/>
      <c r="F155" s="379"/>
      <c r="G155" s="379"/>
      <c r="H155" s="381"/>
    </row>
    <row r="156" spans="1:8" x14ac:dyDescent="0.25">
      <c r="A156" s="287" t="s">
        <v>58</v>
      </c>
      <c r="B156" s="288"/>
      <c r="C156" s="378">
        <v>120</v>
      </c>
      <c r="D156" s="379">
        <v>3.5</v>
      </c>
      <c r="E156" s="380">
        <v>3</v>
      </c>
      <c r="F156" s="379">
        <v>4.8</v>
      </c>
      <c r="G156" s="380">
        <v>60.2</v>
      </c>
      <c r="H156" s="381" t="s">
        <v>59</v>
      </c>
    </row>
    <row r="157" spans="1:8" x14ac:dyDescent="0.25">
      <c r="A157" s="287" t="s">
        <v>266</v>
      </c>
      <c r="B157" s="288"/>
      <c r="C157" s="378">
        <v>140</v>
      </c>
      <c r="D157" s="382">
        <v>8.5</v>
      </c>
      <c r="E157" s="380">
        <v>8.68</v>
      </c>
      <c r="F157" s="380">
        <v>13.6</v>
      </c>
      <c r="G157" s="382">
        <v>167.4</v>
      </c>
      <c r="H157" s="381" t="s">
        <v>268</v>
      </c>
    </row>
    <row r="158" spans="1:8" x14ac:dyDescent="0.25">
      <c r="A158" s="287" t="s">
        <v>42</v>
      </c>
      <c r="B158" s="288"/>
      <c r="C158" s="378">
        <v>23</v>
      </c>
      <c r="D158" s="380">
        <v>1.8</v>
      </c>
      <c r="E158" s="379">
        <v>0.23</v>
      </c>
      <c r="F158" s="380">
        <v>11.3</v>
      </c>
      <c r="G158" s="379">
        <v>54.5</v>
      </c>
      <c r="H158" s="381"/>
    </row>
    <row r="159" spans="1:8" ht="15.75" thickBot="1" x14ac:dyDescent="0.3">
      <c r="A159" s="447" t="s">
        <v>173</v>
      </c>
      <c r="B159" s="295"/>
      <c r="C159" s="448" t="s">
        <v>306</v>
      </c>
      <c r="D159" s="501">
        <v>0.06</v>
      </c>
      <c r="E159" s="449">
        <v>0.02</v>
      </c>
      <c r="F159" s="450">
        <v>4.99</v>
      </c>
      <c r="G159" s="449">
        <v>20.38</v>
      </c>
      <c r="H159" s="381" t="s">
        <v>303</v>
      </c>
    </row>
    <row r="160" spans="1:8" ht="15.75" thickBot="1" x14ac:dyDescent="0.3">
      <c r="A160" s="523" t="s">
        <v>29</v>
      </c>
      <c r="B160" s="524"/>
      <c r="C160" s="525">
        <v>498</v>
      </c>
      <c r="D160" s="526">
        <f>SUM(D154:D159)</f>
        <v>15.260000000000002</v>
      </c>
      <c r="E160" s="526">
        <f>SUM(E154:E159)</f>
        <v>16.13</v>
      </c>
      <c r="F160" s="526">
        <f>SUM(F154:F159)</f>
        <v>80.009999999999991</v>
      </c>
      <c r="G160" s="526">
        <f>SUM(G154:G159)</f>
        <v>521.28</v>
      </c>
      <c r="H160" s="491"/>
    </row>
    <row r="161" spans="1:8" ht="23.25" customHeight="1" thickBot="1" x14ac:dyDescent="0.3">
      <c r="A161" s="523" t="s">
        <v>64</v>
      </c>
      <c r="B161" s="524"/>
      <c r="C161" s="525">
        <f t="shared" ref="C161:G161" si="8">C141+C144+C152+C160</f>
        <v>1740.5</v>
      </c>
      <c r="D161" s="538">
        <f t="shared" si="8"/>
        <v>47.956666666666663</v>
      </c>
      <c r="E161" s="538">
        <f t="shared" si="8"/>
        <v>55.203333333333333</v>
      </c>
      <c r="F161" s="538">
        <f t="shared" si="8"/>
        <v>241.55833333333334</v>
      </c>
      <c r="G161" s="538">
        <f t="shared" si="8"/>
        <v>1650.68</v>
      </c>
      <c r="H161" s="499"/>
    </row>
    <row r="162" spans="1:8" x14ac:dyDescent="0.25">
      <c r="A162" s="288"/>
      <c r="B162" s="288"/>
      <c r="C162" s="529"/>
      <c r="D162" s="379"/>
      <c r="E162" s="379"/>
      <c r="F162" s="379"/>
      <c r="G162" s="379"/>
      <c r="H162" s="288"/>
    </row>
    <row r="163" spans="1:8" ht="15.75" thickBot="1" x14ac:dyDescent="0.3">
      <c r="A163" s="291" t="s">
        <v>115</v>
      </c>
      <c r="H163" s="519"/>
    </row>
    <row r="164" spans="1:8" ht="22.5" customHeight="1" x14ac:dyDescent="0.25">
      <c r="A164" s="561" t="s">
        <v>281</v>
      </c>
      <c r="B164" s="562"/>
      <c r="C164" s="563" t="s">
        <v>277</v>
      </c>
      <c r="D164" s="606" t="s">
        <v>278</v>
      </c>
      <c r="E164" s="607"/>
      <c r="F164" s="608"/>
      <c r="G164" s="490" t="s">
        <v>4</v>
      </c>
      <c r="H164" s="491" t="s">
        <v>279</v>
      </c>
    </row>
    <row r="165" spans="1:8" ht="23.25" customHeight="1" thickBot="1" x14ac:dyDescent="0.3">
      <c r="A165" s="564" t="s">
        <v>280</v>
      </c>
      <c r="B165" s="565"/>
      <c r="C165" s="566"/>
      <c r="D165" s="492"/>
      <c r="E165" s="493"/>
      <c r="F165" s="494"/>
      <c r="G165" s="495" t="s">
        <v>7</v>
      </c>
      <c r="H165" s="381"/>
    </row>
    <row r="166" spans="1:8" ht="23.25" customHeight="1" thickBot="1" x14ac:dyDescent="0.3">
      <c r="A166" s="567"/>
      <c r="B166" s="568"/>
      <c r="C166" s="569"/>
      <c r="D166" s="497" t="s">
        <v>10</v>
      </c>
      <c r="E166" s="497" t="s">
        <v>11</v>
      </c>
      <c r="F166" s="498" t="s">
        <v>12</v>
      </c>
      <c r="G166" s="498" t="s">
        <v>13</v>
      </c>
      <c r="H166" s="499"/>
    </row>
    <row r="167" spans="1:8" x14ac:dyDescent="0.25">
      <c r="A167" s="287"/>
      <c r="B167" s="288" t="s">
        <v>15</v>
      </c>
      <c r="C167" s="508"/>
      <c r="D167" s="439"/>
      <c r="E167" s="496"/>
      <c r="F167" s="500"/>
      <c r="G167" s="439"/>
      <c r="H167" s="381"/>
    </row>
    <row r="168" spans="1:8" ht="22.5" x14ac:dyDescent="0.25">
      <c r="A168" s="287" t="s">
        <v>82</v>
      </c>
      <c r="B168" s="288"/>
      <c r="C168" s="378" t="s">
        <v>16</v>
      </c>
      <c r="D168" s="382">
        <v>6.7</v>
      </c>
      <c r="E168" s="380">
        <v>7.5</v>
      </c>
      <c r="F168" s="380">
        <v>22</v>
      </c>
      <c r="G168" s="382">
        <v>182.3</v>
      </c>
      <c r="H168" s="381" t="s">
        <v>218</v>
      </c>
    </row>
    <row r="169" spans="1:8" x14ac:dyDescent="0.25">
      <c r="A169" s="447" t="s">
        <v>97</v>
      </c>
      <c r="B169" s="295"/>
      <c r="C169" s="448" t="s">
        <v>306</v>
      </c>
      <c r="D169" s="501">
        <v>2.6</v>
      </c>
      <c r="E169" s="449">
        <v>2.2999999999999998</v>
      </c>
      <c r="F169" s="450">
        <v>14.3</v>
      </c>
      <c r="G169" s="449">
        <v>89</v>
      </c>
      <c r="H169" s="381" t="s">
        <v>98</v>
      </c>
    </row>
    <row r="170" spans="1:8" ht="15.75" thickBot="1" x14ac:dyDescent="0.3">
      <c r="A170" s="287" t="s">
        <v>69</v>
      </c>
      <c r="B170" s="288"/>
      <c r="C170" s="437" t="s">
        <v>399</v>
      </c>
      <c r="D170" s="382">
        <v>4.8</v>
      </c>
      <c r="E170" s="380">
        <v>7.2</v>
      </c>
      <c r="F170" s="379">
        <v>15.4</v>
      </c>
      <c r="G170" s="382">
        <v>146</v>
      </c>
      <c r="H170" s="381" t="s">
        <v>292</v>
      </c>
    </row>
    <row r="171" spans="1:8" ht="15.75" thickBot="1" x14ac:dyDescent="0.3">
      <c r="A171" s="502" t="s">
        <v>29</v>
      </c>
      <c r="B171" s="503"/>
      <c r="C171" s="504">
        <v>430</v>
      </c>
      <c r="D171" s="497">
        <f>SUM(D168:D170)</f>
        <v>14.100000000000001</v>
      </c>
      <c r="E171" s="497">
        <f>SUM(E168:E170)</f>
        <v>17</v>
      </c>
      <c r="F171" s="497">
        <f>SUM(F168:F170)</f>
        <v>51.699999999999996</v>
      </c>
      <c r="G171" s="497">
        <f>SUM(G168:G170)</f>
        <v>417.3</v>
      </c>
      <c r="H171" s="497"/>
    </row>
    <row r="172" spans="1:8" ht="22.5" x14ac:dyDescent="0.25">
      <c r="A172" s="287" t="s">
        <v>52</v>
      </c>
      <c r="B172" s="288"/>
      <c r="C172" s="505">
        <v>100</v>
      </c>
      <c r="D172" s="382">
        <v>0.4</v>
      </c>
      <c r="E172" s="380">
        <v>0.4</v>
      </c>
      <c r="F172" s="379">
        <v>12</v>
      </c>
      <c r="G172" s="380">
        <v>53.2</v>
      </c>
      <c r="H172" s="381" t="s">
        <v>323</v>
      </c>
    </row>
    <row r="173" spans="1:8" ht="15.75" thickBot="1" x14ac:dyDescent="0.3">
      <c r="A173" s="287" t="s">
        <v>220</v>
      </c>
      <c r="B173" s="288"/>
      <c r="C173" s="505"/>
      <c r="D173" s="382"/>
      <c r="E173" s="380"/>
      <c r="F173" s="379"/>
      <c r="G173" s="380"/>
      <c r="H173" s="381"/>
    </row>
    <row r="174" spans="1:8" ht="15.75" thickBot="1" x14ac:dyDescent="0.3">
      <c r="A174" s="502" t="s">
        <v>29</v>
      </c>
      <c r="B174" s="503"/>
      <c r="C174" s="504">
        <f>SUM(C172)</f>
        <v>100</v>
      </c>
      <c r="D174" s="497">
        <f>SUM(D172:D173)</f>
        <v>0.4</v>
      </c>
      <c r="E174" s="497">
        <f t="shared" ref="E174:G174" si="9">SUM(E172:E173)</f>
        <v>0.4</v>
      </c>
      <c r="F174" s="497">
        <f t="shared" si="9"/>
        <v>12</v>
      </c>
      <c r="G174" s="497">
        <f t="shared" si="9"/>
        <v>53.2</v>
      </c>
      <c r="H174" s="497"/>
    </row>
    <row r="175" spans="1:8" ht="15.75" thickBot="1" x14ac:dyDescent="0.3">
      <c r="A175" s="506"/>
      <c r="B175" s="507"/>
      <c r="C175" s="508">
        <v>530</v>
      </c>
      <c r="D175" s="490">
        <f>D171+D174</f>
        <v>14.500000000000002</v>
      </c>
      <c r="E175" s="490">
        <v>15.4</v>
      </c>
      <c r="F175" s="490">
        <f>F171+F174</f>
        <v>63.699999999999996</v>
      </c>
      <c r="G175" s="490">
        <f>G171+G174</f>
        <v>470.5</v>
      </c>
      <c r="H175" s="380"/>
    </row>
    <row r="176" spans="1:8" x14ac:dyDescent="0.25">
      <c r="A176" s="506"/>
      <c r="B176" s="507" t="s">
        <v>32</v>
      </c>
      <c r="C176" s="508"/>
      <c r="D176" s="490"/>
      <c r="E176" s="509"/>
      <c r="F176" s="510"/>
      <c r="G176" s="490"/>
      <c r="H176" s="381"/>
    </row>
    <row r="177" spans="1:8" x14ac:dyDescent="0.25">
      <c r="A177" s="511" t="s">
        <v>445</v>
      </c>
      <c r="B177" s="419"/>
      <c r="C177" s="512">
        <v>50</v>
      </c>
      <c r="D177" s="462">
        <v>0.7</v>
      </c>
      <c r="E177" s="420">
        <v>2.5</v>
      </c>
      <c r="F177" s="462">
        <v>4.5</v>
      </c>
      <c r="G177" s="513">
        <v>43.5</v>
      </c>
      <c r="H177" s="514" t="s">
        <v>446</v>
      </c>
    </row>
    <row r="178" spans="1:8" ht="33" x14ac:dyDescent="0.25">
      <c r="A178" s="287" t="s">
        <v>368</v>
      </c>
      <c r="B178" s="288"/>
      <c r="C178" s="378" t="s">
        <v>236</v>
      </c>
      <c r="D178" s="382">
        <v>3.25</v>
      </c>
      <c r="E178" s="380">
        <v>3</v>
      </c>
      <c r="F178" s="379">
        <v>18</v>
      </c>
      <c r="G178" s="382">
        <v>112</v>
      </c>
      <c r="H178" s="381" t="s">
        <v>247</v>
      </c>
    </row>
    <row r="179" spans="1:8" x14ac:dyDescent="0.25">
      <c r="A179" s="287" t="s">
        <v>309</v>
      </c>
      <c r="B179" s="288"/>
      <c r="C179" s="378">
        <v>70</v>
      </c>
      <c r="D179" s="382">
        <v>8</v>
      </c>
      <c r="E179" s="380">
        <v>10.5</v>
      </c>
      <c r="F179" s="379">
        <v>6.2</v>
      </c>
      <c r="G179" s="382">
        <v>152</v>
      </c>
      <c r="H179" s="381" t="s">
        <v>381</v>
      </c>
    </row>
    <row r="180" spans="1:8" x14ac:dyDescent="0.25">
      <c r="A180" s="287" t="s">
        <v>112</v>
      </c>
      <c r="B180" s="288"/>
      <c r="C180" s="378">
        <v>130</v>
      </c>
      <c r="D180" s="379">
        <v>4.8</v>
      </c>
      <c r="E180" s="380">
        <v>3.6</v>
      </c>
      <c r="F180" s="379">
        <v>29.4</v>
      </c>
      <c r="G180" s="382">
        <v>169.2</v>
      </c>
      <c r="H180" s="381" t="s">
        <v>251</v>
      </c>
    </row>
    <row r="181" spans="1:8" x14ac:dyDescent="0.25">
      <c r="A181" s="424" t="s">
        <v>413</v>
      </c>
      <c r="B181" s="288"/>
      <c r="C181" s="378">
        <v>180</v>
      </c>
      <c r="D181" s="515">
        <v>0.6</v>
      </c>
      <c r="E181" s="436">
        <v>0.03</v>
      </c>
      <c r="F181" s="435">
        <v>15</v>
      </c>
      <c r="G181" s="516">
        <v>62.5</v>
      </c>
      <c r="H181" s="517" t="s">
        <v>414</v>
      </c>
    </row>
    <row r="182" spans="1:8" ht="15.75" thickBot="1" x14ac:dyDescent="0.3">
      <c r="A182" s="518" t="s">
        <v>50</v>
      </c>
      <c r="B182" s="519"/>
      <c r="C182" s="520">
        <v>37.5</v>
      </c>
      <c r="D182" s="520">
        <v>1.8</v>
      </c>
      <c r="E182" s="520">
        <v>0.4</v>
      </c>
      <c r="F182" s="520">
        <v>18</v>
      </c>
      <c r="G182" s="520">
        <v>82.5</v>
      </c>
      <c r="H182" s="521"/>
    </row>
    <row r="183" spans="1:8" ht="15.75" thickBot="1" x14ac:dyDescent="0.3">
      <c r="A183" s="502" t="s">
        <v>29</v>
      </c>
      <c r="B183" s="503"/>
      <c r="C183" s="504">
        <v>692.5</v>
      </c>
      <c r="D183" s="546">
        <f>SUM(D177:D182)</f>
        <v>19.150000000000002</v>
      </c>
      <c r="E183" s="546">
        <f t="shared" ref="E183:G183" si="10">SUM(E177:E182)</f>
        <v>20.03</v>
      </c>
      <c r="F183" s="546">
        <f t="shared" si="10"/>
        <v>91.1</v>
      </c>
      <c r="G183" s="546">
        <f t="shared" si="10"/>
        <v>621.70000000000005</v>
      </c>
      <c r="H183" s="546"/>
    </row>
    <row r="184" spans="1:8" x14ac:dyDescent="0.25">
      <c r="A184" s="288"/>
      <c r="B184" s="296" t="s">
        <v>51</v>
      </c>
      <c r="C184" s="378"/>
      <c r="D184" s="379"/>
      <c r="E184" s="380"/>
      <c r="F184" s="379"/>
      <c r="G184" s="380"/>
      <c r="H184" s="547"/>
    </row>
    <row r="185" spans="1:8" ht="23.25" x14ac:dyDescent="0.25">
      <c r="A185" s="287" t="s">
        <v>240</v>
      </c>
      <c r="B185" s="288"/>
      <c r="C185" s="548">
        <v>50</v>
      </c>
      <c r="D185" s="515">
        <v>3.42</v>
      </c>
      <c r="E185" s="515">
        <v>5.5</v>
      </c>
      <c r="F185" s="378">
        <v>28</v>
      </c>
      <c r="G185" s="515">
        <v>176</v>
      </c>
      <c r="H185" s="549" t="s">
        <v>241</v>
      </c>
    </row>
    <row r="186" spans="1:8" x14ac:dyDescent="0.25">
      <c r="A186" s="447" t="s">
        <v>76</v>
      </c>
      <c r="B186" s="295"/>
      <c r="C186" s="448">
        <v>120</v>
      </c>
      <c r="D186" s="449">
        <v>4.3</v>
      </c>
      <c r="E186" s="449">
        <v>3</v>
      </c>
      <c r="F186" s="449">
        <v>5</v>
      </c>
      <c r="G186" s="449">
        <v>64</v>
      </c>
      <c r="H186" s="381" t="s">
        <v>59</v>
      </c>
    </row>
    <row r="187" spans="1:8" x14ac:dyDescent="0.25">
      <c r="A187" s="287" t="s">
        <v>366</v>
      </c>
      <c r="B187" s="288"/>
      <c r="C187" s="378" t="s">
        <v>367</v>
      </c>
      <c r="D187" s="379">
        <v>6</v>
      </c>
      <c r="E187" s="380">
        <v>10</v>
      </c>
      <c r="F187" s="379">
        <v>16</v>
      </c>
      <c r="G187" s="382">
        <v>178</v>
      </c>
      <c r="H187" s="381" t="s">
        <v>409</v>
      </c>
    </row>
    <row r="188" spans="1:8" ht="23.25" customHeight="1" x14ac:dyDescent="0.25">
      <c r="A188" s="287" t="s">
        <v>339</v>
      </c>
      <c r="B188" s="288"/>
      <c r="C188" s="522" t="s">
        <v>376</v>
      </c>
      <c r="D188" s="501">
        <v>0.18</v>
      </c>
      <c r="E188" s="449">
        <v>0.09</v>
      </c>
      <c r="F188" s="450">
        <v>17</v>
      </c>
      <c r="G188" s="449">
        <v>69.5</v>
      </c>
      <c r="H188" s="381" t="s">
        <v>341</v>
      </c>
    </row>
    <row r="189" spans="1:8" ht="22.5" customHeight="1" thickBot="1" x14ac:dyDescent="0.3">
      <c r="A189" s="287" t="s">
        <v>42</v>
      </c>
      <c r="B189" s="288"/>
      <c r="C189" s="378">
        <v>23</v>
      </c>
      <c r="D189" s="380">
        <v>1.8</v>
      </c>
      <c r="E189" s="379">
        <v>0.23</v>
      </c>
      <c r="F189" s="380">
        <v>11.3</v>
      </c>
      <c r="G189" s="379">
        <v>54.5</v>
      </c>
      <c r="H189" s="381"/>
    </row>
    <row r="190" spans="1:8" ht="15.75" thickBot="1" x14ac:dyDescent="0.3">
      <c r="A190" s="502" t="s">
        <v>29</v>
      </c>
      <c r="B190" s="503"/>
      <c r="C190" s="504">
        <v>540</v>
      </c>
      <c r="D190" s="498">
        <f>SUM(D184:D189)</f>
        <v>15.7</v>
      </c>
      <c r="E190" s="498">
        <f>SUM(E184:E189)</f>
        <v>18.82</v>
      </c>
      <c r="F190" s="498">
        <f>SUM(F184:F189)</f>
        <v>77.3</v>
      </c>
      <c r="G190" s="498">
        <f>SUM(G184:G189)</f>
        <v>542</v>
      </c>
      <c r="H190" s="381"/>
    </row>
    <row r="191" spans="1:8" ht="15.75" thickBot="1" x14ac:dyDescent="0.3">
      <c r="A191" s="502" t="s">
        <v>64</v>
      </c>
      <c r="B191" s="503"/>
      <c r="C191" s="504">
        <f t="shared" ref="C191:G191" si="11">C171+C174+C183+C190</f>
        <v>1762.5</v>
      </c>
      <c r="D191" s="497">
        <f t="shared" si="11"/>
        <v>49.350000000000009</v>
      </c>
      <c r="E191" s="497">
        <f t="shared" si="11"/>
        <v>56.25</v>
      </c>
      <c r="F191" s="497">
        <f t="shared" si="11"/>
        <v>232.09999999999997</v>
      </c>
      <c r="G191" s="497">
        <f t="shared" si="11"/>
        <v>1634.2</v>
      </c>
      <c r="H191" s="499"/>
    </row>
    <row r="192" spans="1:8" x14ac:dyDescent="0.25">
      <c r="A192" s="288"/>
      <c r="B192" s="288"/>
      <c r="C192" s="529"/>
      <c r="D192" s="379"/>
      <c r="E192" s="379"/>
      <c r="F192" s="379"/>
      <c r="G192" s="379"/>
      <c r="H192" s="507"/>
    </row>
    <row r="193" spans="1:8" ht="15.75" thickBot="1" x14ac:dyDescent="0.3">
      <c r="A193" s="291" t="s">
        <v>119</v>
      </c>
      <c r="H193" s="519"/>
    </row>
    <row r="194" spans="1:8" ht="22.5" customHeight="1" x14ac:dyDescent="0.25">
      <c r="A194" s="561" t="s">
        <v>281</v>
      </c>
      <c r="B194" s="562"/>
      <c r="C194" s="563" t="s">
        <v>277</v>
      </c>
      <c r="D194" s="606" t="s">
        <v>278</v>
      </c>
      <c r="E194" s="607"/>
      <c r="F194" s="608"/>
      <c r="G194" s="490" t="s">
        <v>4</v>
      </c>
      <c r="H194" s="491" t="s">
        <v>279</v>
      </c>
    </row>
    <row r="195" spans="1:8" ht="23.25" customHeight="1" thickBot="1" x14ac:dyDescent="0.3">
      <c r="A195" s="564" t="s">
        <v>280</v>
      </c>
      <c r="B195" s="565"/>
      <c r="C195" s="566"/>
      <c r="D195" s="492"/>
      <c r="E195" s="493"/>
      <c r="F195" s="494"/>
      <c r="G195" s="495" t="s">
        <v>7</v>
      </c>
      <c r="H195" s="381"/>
    </row>
    <row r="196" spans="1:8" ht="15.75" thickBot="1" x14ac:dyDescent="0.3">
      <c r="A196" s="567"/>
      <c r="B196" s="568"/>
      <c r="C196" s="569"/>
      <c r="D196" s="497" t="s">
        <v>10</v>
      </c>
      <c r="E196" s="497" t="s">
        <v>11</v>
      </c>
      <c r="F196" s="498" t="s">
        <v>12</v>
      </c>
      <c r="G196" s="498" t="s">
        <v>13</v>
      </c>
      <c r="H196" s="499"/>
    </row>
    <row r="197" spans="1:8" ht="23.25" customHeight="1" x14ac:dyDescent="0.25">
      <c r="A197" s="506"/>
      <c r="B197" s="507" t="s">
        <v>15</v>
      </c>
      <c r="C197" s="378"/>
      <c r="D197" s="532"/>
      <c r="E197" s="533"/>
      <c r="F197" s="530"/>
      <c r="G197" s="532"/>
      <c r="H197" s="381"/>
    </row>
    <row r="198" spans="1:8" ht="22.5" x14ac:dyDescent="0.25">
      <c r="A198" s="287" t="s">
        <v>197</v>
      </c>
      <c r="B198" s="288"/>
      <c r="C198" s="378" t="s">
        <v>16</v>
      </c>
      <c r="D198" s="382">
        <v>8</v>
      </c>
      <c r="E198" s="380">
        <v>6.6</v>
      </c>
      <c r="F198" s="380">
        <v>26</v>
      </c>
      <c r="G198" s="379">
        <v>194</v>
      </c>
      <c r="H198" s="381" t="s">
        <v>217</v>
      </c>
    </row>
    <row r="199" spans="1:8" ht="22.5" x14ac:dyDescent="0.25">
      <c r="A199" s="287" t="s">
        <v>23</v>
      </c>
      <c r="B199" s="288"/>
      <c r="C199" s="378">
        <v>180</v>
      </c>
      <c r="D199" s="382">
        <v>1.2166666666666666</v>
      </c>
      <c r="E199" s="380">
        <v>1.3416666666666668</v>
      </c>
      <c r="F199" s="380">
        <v>11.941666666666666</v>
      </c>
      <c r="G199" s="382">
        <v>65</v>
      </c>
      <c r="H199" s="381" t="s">
        <v>421</v>
      </c>
    </row>
    <row r="200" spans="1:8" ht="15.75" thickBot="1" x14ac:dyDescent="0.3">
      <c r="A200" s="287" t="s">
        <v>25</v>
      </c>
      <c r="B200" s="288"/>
      <c r="C200" s="378" t="s">
        <v>26</v>
      </c>
      <c r="D200" s="382">
        <v>2.2999999999999998</v>
      </c>
      <c r="E200" s="380">
        <v>4.5</v>
      </c>
      <c r="F200" s="379">
        <v>15.4</v>
      </c>
      <c r="G200" s="382">
        <v>111</v>
      </c>
      <c r="H200" s="381" t="s">
        <v>27</v>
      </c>
    </row>
    <row r="201" spans="1:8" ht="15.75" thickBot="1" x14ac:dyDescent="0.3">
      <c r="A201" s="502" t="s">
        <v>29</v>
      </c>
      <c r="B201" s="503"/>
      <c r="C201" s="504">
        <v>420</v>
      </c>
      <c r="D201" s="498">
        <f>SUM(D197:D200)</f>
        <v>11.516666666666666</v>
      </c>
      <c r="E201" s="498">
        <f>SUM(E197:E200)</f>
        <v>12.441666666666666</v>
      </c>
      <c r="F201" s="498">
        <f>SUM(F197:F200)</f>
        <v>53.341666666666661</v>
      </c>
      <c r="G201" s="498">
        <f>SUM(G197:G200)</f>
        <v>370</v>
      </c>
      <c r="H201" s="491"/>
    </row>
    <row r="202" spans="1:8" x14ac:dyDescent="0.25">
      <c r="A202" s="287" t="s">
        <v>30</v>
      </c>
      <c r="B202" s="288"/>
      <c r="C202" s="505">
        <v>180</v>
      </c>
      <c r="D202" s="382">
        <v>1.3</v>
      </c>
      <c r="E202" s="380">
        <v>2</v>
      </c>
      <c r="F202" s="379">
        <v>15</v>
      </c>
      <c r="G202" s="380">
        <v>83</v>
      </c>
      <c r="H202" s="381" t="s">
        <v>321</v>
      </c>
    </row>
    <row r="203" spans="1:8" ht="15.75" thickBot="1" x14ac:dyDescent="0.3">
      <c r="A203" s="287" t="s">
        <v>226</v>
      </c>
      <c r="B203" s="288"/>
      <c r="C203" s="505"/>
      <c r="D203" s="382"/>
      <c r="E203" s="380"/>
      <c r="F203" s="379"/>
      <c r="G203" s="380"/>
      <c r="H203" s="381"/>
    </row>
    <row r="204" spans="1:8" ht="15.75" thickBot="1" x14ac:dyDescent="0.3">
      <c r="A204" s="502" t="s">
        <v>29</v>
      </c>
      <c r="B204" s="503"/>
      <c r="C204" s="504">
        <f>SUM(C202)</f>
        <v>180</v>
      </c>
      <c r="D204" s="497">
        <f>SUM(D202:D203)</f>
        <v>1.3</v>
      </c>
      <c r="E204" s="497">
        <f t="shared" ref="E204:G204" si="12">SUM(E202:E203)</f>
        <v>2</v>
      </c>
      <c r="F204" s="497">
        <f t="shared" si="12"/>
        <v>15</v>
      </c>
      <c r="G204" s="497">
        <f t="shared" si="12"/>
        <v>83</v>
      </c>
      <c r="H204" s="491"/>
    </row>
    <row r="205" spans="1:8" ht="15.75" thickBot="1" x14ac:dyDescent="0.3">
      <c r="A205" s="506"/>
      <c r="B205" s="507"/>
      <c r="C205" s="508">
        <v>600</v>
      </c>
      <c r="D205" s="294">
        <f>D201+D204</f>
        <v>12.816666666666666</v>
      </c>
      <c r="E205" s="294">
        <f>E201+E204</f>
        <v>14.441666666666666</v>
      </c>
      <c r="F205" s="294">
        <f>F201+F204</f>
        <v>68.341666666666669</v>
      </c>
      <c r="G205" s="294">
        <f>G201+G204</f>
        <v>453</v>
      </c>
      <c r="H205" s="491"/>
    </row>
    <row r="206" spans="1:8" x14ac:dyDescent="0.25">
      <c r="A206" s="506"/>
      <c r="B206" s="507" t="s">
        <v>32</v>
      </c>
      <c r="C206" s="508"/>
      <c r="D206" s="510"/>
      <c r="E206" s="509"/>
      <c r="F206" s="510"/>
      <c r="G206" s="490"/>
      <c r="H206" s="491"/>
    </row>
    <row r="207" spans="1:8" x14ac:dyDescent="0.25">
      <c r="A207" s="511" t="s">
        <v>442</v>
      </c>
      <c r="B207" s="419"/>
      <c r="C207" s="512">
        <v>50</v>
      </c>
      <c r="D207" s="462">
        <v>0.6</v>
      </c>
      <c r="E207" s="420">
        <v>2.5</v>
      </c>
      <c r="F207" s="462">
        <v>4.2</v>
      </c>
      <c r="G207" s="513">
        <v>42</v>
      </c>
      <c r="H207" s="514" t="s">
        <v>443</v>
      </c>
    </row>
    <row r="208" spans="1:8" ht="22.5" x14ac:dyDescent="0.25">
      <c r="A208" s="424" t="s">
        <v>232</v>
      </c>
      <c r="B208" s="288"/>
      <c r="C208" s="378" t="s">
        <v>237</v>
      </c>
      <c r="D208" s="427">
        <v>6.5</v>
      </c>
      <c r="E208" s="380">
        <v>7.8</v>
      </c>
      <c r="F208" s="379">
        <v>22.2</v>
      </c>
      <c r="G208" s="516">
        <v>185</v>
      </c>
      <c r="H208" s="517" t="s">
        <v>250</v>
      </c>
    </row>
    <row r="209" spans="1:8" ht="33" x14ac:dyDescent="0.25">
      <c r="A209" s="287" t="s">
        <v>434</v>
      </c>
      <c r="B209" s="288"/>
      <c r="C209" s="378" t="s">
        <v>437</v>
      </c>
      <c r="D209" s="382">
        <v>7.05</v>
      </c>
      <c r="E209" s="380">
        <v>5</v>
      </c>
      <c r="F209" s="379">
        <v>1.1499999999999999</v>
      </c>
      <c r="G209" s="382">
        <v>78</v>
      </c>
      <c r="H209" s="381" t="s">
        <v>438</v>
      </c>
    </row>
    <row r="210" spans="1:8" ht="22.5" x14ac:dyDescent="0.25">
      <c r="A210" s="511" t="s">
        <v>96</v>
      </c>
      <c r="B210" s="419"/>
      <c r="C210" s="512">
        <v>130</v>
      </c>
      <c r="D210" s="462">
        <v>3.7</v>
      </c>
      <c r="E210" s="420">
        <v>4.4400000000000004</v>
      </c>
      <c r="F210" s="462">
        <v>25</v>
      </c>
      <c r="G210" s="513">
        <v>155</v>
      </c>
      <c r="H210" s="514" t="s">
        <v>249</v>
      </c>
    </row>
    <row r="211" spans="1:8" ht="22.5" x14ac:dyDescent="0.25">
      <c r="A211" s="424" t="s">
        <v>49</v>
      </c>
      <c r="B211" s="288"/>
      <c r="C211" s="378">
        <v>180</v>
      </c>
      <c r="D211" s="515">
        <v>0.7</v>
      </c>
      <c r="E211" s="436">
        <v>0.04</v>
      </c>
      <c r="F211" s="435">
        <v>18</v>
      </c>
      <c r="G211" s="516">
        <v>75.2</v>
      </c>
      <c r="H211" s="517" t="s">
        <v>264</v>
      </c>
    </row>
    <row r="212" spans="1:8" ht="15.75" thickBot="1" x14ac:dyDescent="0.3">
      <c r="A212" s="518" t="s">
        <v>50</v>
      </c>
      <c r="B212" s="519"/>
      <c r="C212" s="520">
        <v>37.5</v>
      </c>
      <c r="D212" s="520">
        <v>1.8</v>
      </c>
      <c r="E212" s="520">
        <v>0.4</v>
      </c>
      <c r="F212" s="520">
        <v>18</v>
      </c>
      <c r="G212" s="520">
        <v>82.5</v>
      </c>
      <c r="H212" s="521"/>
    </row>
    <row r="213" spans="1:8" ht="15.75" thickBot="1" x14ac:dyDescent="0.3">
      <c r="A213" s="502" t="s">
        <v>29</v>
      </c>
      <c r="B213" s="503"/>
      <c r="C213" s="504">
        <v>697.5</v>
      </c>
      <c r="D213" s="498">
        <f>SUM(D206:D212)</f>
        <v>20.349999999999998</v>
      </c>
      <c r="E213" s="498">
        <f>SUM(E206:E212)</f>
        <v>20.18</v>
      </c>
      <c r="F213" s="498">
        <f>SUM(F206:F212)</f>
        <v>88.55</v>
      </c>
      <c r="G213" s="498">
        <f>SUM(G206:G212)</f>
        <v>617.70000000000005</v>
      </c>
      <c r="H213" s="491"/>
    </row>
    <row r="214" spans="1:8" x14ac:dyDescent="0.25">
      <c r="A214" s="550"/>
      <c r="B214" s="551" t="s">
        <v>51</v>
      </c>
      <c r="C214" s="552"/>
      <c r="D214" s="553"/>
      <c r="E214" s="553"/>
      <c r="F214" s="553"/>
      <c r="G214" s="553"/>
      <c r="H214" s="491"/>
    </row>
    <row r="215" spans="1:8" x14ac:dyDescent="0.25">
      <c r="A215" s="287" t="s">
        <v>75</v>
      </c>
      <c r="B215" s="288"/>
      <c r="C215" s="378">
        <v>10</v>
      </c>
      <c r="D215" s="380">
        <v>0.5</v>
      </c>
      <c r="E215" s="379">
        <v>1.9</v>
      </c>
      <c r="F215" s="380">
        <v>21</v>
      </c>
      <c r="G215" s="379">
        <v>98</v>
      </c>
      <c r="H215" s="381"/>
    </row>
    <row r="216" spans="1:8" x14ac:dyDescent="0.25">
      <c r="A216" s="287" t="s">
        <v>401</v>
      </c>
      <c r="B216" s="288"/>
      <c r="C216" s="378"/>
      <c r="D216" s="382"/>
      <c r="E216" s="379"/>
      <c r="F216" s="379"/>
      <c r="G216" s="379"/>
      <c r="H216" s="381"/>
    </row>
    <row r="217" spans="1:8" x14ac:dyDescent="0.25">
      <c r="A217" s="287" t="s">
        <v>310</v>
      </c>
      <c r="B217" s="288"/>
      <c r="C217" s="378">
        <v>120</v>
      </c>
      <c r="D217" s="379">
        <v>3.4</v>
      </c>
      <c r="E217" s="380">
        <v>3</v>
      </c>
      <c r="F217" s="379">
        <v>5.7</v>
      </c>
      <c r="G217" s="380">
        <v>63.4</v>
      </c>
      <c r="H217" s="381" t="s">
        <v>311</v>
      </c>
    </row>
    <row r="218" spans="1:8" ht="23.25" customHeight="1" x14ac:dyDescent="0.25">
      <c r="A218" s="287" t="s">
        <v>128</v>
      </c>
      <c r="B218" s="288"/>
      <c r="C218" s="378">
        <v>50</v>
      </c>
      <c r="D218" s="379">
        <v>0.37</v>
      </c>
      <c r="E218" s="382">
        <v>2</v>
      </c>
      <c r="F218" s="380">
        <v>4.3</v>
      </c>
      <c r="G218" s="382">
        <v>37</v>
      </c>
      <c r="H218" s="381" t="s">
        <v>262</v>
      </c>
    </row>
    <row r="219" spans="1:8" ht="22.5" customHeight="1" x14ac:dyDescent="0.25">
      <c r="A219" s="287" t="s">
        <v>206</v>
      </c>
      <c r="B219" s="288"/>
      <c r="C219" s="378" t="s">
        <v>118</v>
      </c>
      <c r="D219" s="382">
        <v>9.8000000000000007</v>
      </c>
      <c r="E219" s="380">
        <v>10</v>
      </c>
      <c r="F219" s="379">
        <v>28.3</v>
      </c>
      <c r="G219" s="382">
        <v>241</v>
      </c>
      <c r="H219" s="381" t="s">
        <v>183</v>
      </c>
    </row>
    <row r="220" spans="1:8" x14ac:dyDescent="0.25">
      <c r="A220" s="287" t="s">
        <v>79</v>
      </c>
      <c r="B220" s="288"/>
      <c r="C220" s="437" t="s">
        <v>369</v>
      </c>
      <c r="D220" s="382">
        <v>0.12</v>
      </c>
      <c r="E220" s="380">
        <v>0.01</v>
      </c>
      <c r="F220" s="379">
        <v>10.199999999999999</v>
      </c>
      <c r="G220" s="382">
        <v>41.4</v>
      </c>
      <c r="H220" s="381" t="s">
        <v>176</v>
      </c>
    </row>
    <row r="221" spans="1:8" ht="15.75" thickBot="1" x14ac:dyDescent="0.3">
      <c r="A221" s="287" t="s">
        <v>42</v>
      </c>
      <c r="B221" s="288"/>
      <c r="C221" s="378">
        <v>23</v>
      </c>
      <c r="D221" s="380">
        <v>1.8</v>
      </c>
      <c r="E221" s="379">
        <v>0.23</v>
      </c>
      <c r="F221" s="380">
        <v>11.3</v>
      </c>
      <c r="G221" s="379">
        <v>54.5</v>
      </c>
      <c r="H221" s="381"/>
    </row>
    <row r="222" spans="1:8" ht="15.75" thickBot="1" x14ac:dyDescent="0.3">
      <c r="A222" s="502" t="s">
        <v>29</v>
      </c>
      <c r="B222" s="503"/>
      <c r="C222" s="504">
        <v>563</v>
      </c>
      <c r="D222" s="498">
        <f>SUM(D214:D221)</f>
        <v>15.99</v>
      </c>
      <c r="E222" s="498">
        <f>SUM(E214:E221)</f>
        <v>17.14</v>
      </c>
      <c r="F222" s="498">
        <f>SUM(F214:F221)</f>
        <v>80.8</v>
      </c>
      <c r="G222" s="498">
        <f>SUM(G214:G221)</f>
        <v>535.29999999999995</v>
      </c>
      <c r="H222" s="499"/>
    </row>
    <row r="223" spans="1:8" ht="15.75" thickBot="1" x14ac:dyDescent="0.3">
      <c r="A223" s="502" t="s">
        <v>64</v>
      </c>
      <c r="B223" s="503"/>
      <c r="C223" s="543">
        <f t="shared" ref="C223:G223" si="13">C201+C204+C213+C222</f>
        <v>1860.5</v>
      </c>
      <c r="D223" s="497">
        <f t="shared" si="13"/>
        <v>49.156666666666666</v>
      </c>
      <c r="E223" s="497">
        <f t="shared" si="13"/>
        <v>51.76166666666667</v>
      </c>
      <c r="F223" s="497">
        <f t="shared" si="13"/>
        <v>237.69166666666666</v>
      </c>
      <c r="G223" s="497">
        <f t="shared" si="13"/>
        <v>1606</v>
      </c>
      <c r="H223" s="499"/>
    </row>
    <row r="224" spans="1:8" ht="15.75" thickBot="1" x14ac:dyDescent="0.3">
      <c r="A224" s="291" t="s">
        <v>121</v>
      </c>
      <c r="G224" s="531"/>
      <c r="H224" s="519"/>
    </row>
    <row r="225" spans="1:8" ht="22.5" customHeight="1" x14ac:dyDescent="0.25">
      <c r="A225" s="561" t="s">
        <v>281</v>
      </c>
      <c r="B225" s="562"/>
      <c r="C225" s="563" t="s">
        <v>277</v>
      </c>
      <c r="D225" s="606" t="s">
        <v>278</v>
      </c>
      <c r="E225" s="607"/>
      <c r="F225" s="608"/>
      <c r="G225" s="490" t="s">
        <v>4</v>
      </c>
      <c r="H225" s="491" t="s">
        <v>279</v>
      </c>
    </row>
    <row r="226" spans="1:8" ht="23.25" customHeight="1" thickBot="1" x14ac:dyDescent="0.3">
      <c r="A226" s="564" t="s">
        <v>280</v>
      </c>
      <c r="B226" s="565"/>
      <c r="C226" s="566"/>
      <c r="D226" s="492"/>
      <c r="E226" s="493"/>
      <c r="F226" s="494"/>
      <c r="G226" s="495" t="s">
        <v>7</v>
      </c>
      <c r="H226" s="381"/>
    </row>
    <row r="227" spans="1:8" ht="15.75" thickBot="1" x14ac:dyDescent="0.3">
      <c r="A227" s="567"/>
      <c r="B227" s="568"/>
      <c r="C227" s="569"/>
      <c r="D227" s="497" t="s">
        <v>10</v>
      </c>
      <c r="E227" s="497" t="s">
        <v>11</v>
      </c>
      <c r="F227" s="498" t="s">
        <v>12</v>
      </c>
      <c r="G227" s="498" t="s">
        <v>13</v>
      </c>
      <c r="H227" s="499"/>
    </row>
    <row r="228" spans="1:8" ht="23.25" customHeight="1" x14ac:dyDescent="0.25">
      <c r="A228" s="506"/>
      <c r="B228" s="507" t="s">
        <v>15</v>
      </c>
      <c r="C228" s="508"/>
      <c r="D228" s="532"/>
      <c r="E228" s="533"/>
      <c r="F228" s="530"/>
      <c r="G228" s="532"/>
      <c r="H228" s="381"/>
    </row>
    <row r="229" spans="1:8" ht="22.5" x14ac:dyDescent="0.25">
      <c r="A229" s="287" t="s">
        <v>187</v>
      </c>
      <c r="B229" s="288"/>
      <c r="C229" s="378" t="s">
        <v>16</v>
      </c>
      <c r="D229" s="382">
        <v>10</v>
      </c>
      <c r="E229" s="380">
        <v>10</v>
      </c>
      <c r="F229" s="380">
        <v>24.5</v>
      </c>
      <c r="G229" s="382">
        <v>228</v>
      </c>
      <c r="H229" s="381" t="s">
        <v>60</v>
      </c>
    </row>
    <row r="230" spans="1:8" ht="22.5" x14ac:dyDescent="0.25">
      <c r="A230" s="287" t="s">
        <v>67</v>
      </c>
      <c r="B230" s="288"/>
      <c r="C230" s="378">
        <v>180</v>
      </c>
      <c r="D230" s="382">
        <v>2.4166666666666665</v>
      </c>
      <c r="E230" s="380">
        <v>2.5833333333333335</v>
      </c>
      <c r="F230" s="380">
        <v>13.608333333333333</v>
      </c>
      <c r="G230" s="382">
        <v>87.3</v>
      </c>
      <c r="H230" s="381" t="s">
        <v>420</v>
      </c>
    </row>
    <row r="231" spans="1:8" ht="15.75" thickBot="1" x14ac:dyDescent="0.3">
      <c r="A231" s="287" t="s">
        <v>69</v>
      </c>
      <c r="B231" s="288"/>
      <c r="C231" s="437" t="s">
        <v>399</v>
      </c>
      <c r="D231" s="382">
        <v>4.8</v>
      </c>
      <c r="E231" s="380">
        <v>7.2</v>
      </c>
      <c r="F231" s="379">
        <v>15.4</v>
      </c>
      <c r="G231" s="382">
        <v>146</v>
      </c>
      <c r="H231" s="381" t="s">
        <v>292</v>
      </c>
    </row>
    <row r="232" spans="1:8" ht="15.75" thickBot="1" x14ac:dyDescent="0.3">
      <c r="A232" s="502" t="s">
        <v>29</v>
      </c>
      <c r="B232" s="503"/>
      <c r="C232" s="504">
        <v>425</v>
      </c>
      <c r="D232" s="497">
        <v>13</v>
      </c>
      <c r="E232" s="497">
        <v>15</v>
      </c>
      <c r="F232" s="497">
        <f>SUM(F229:F231)</f>
        <v>53.508333333333333</v>
      </c>
      <c r="G232" s="497">
        <v>401</v>
      </c>
      <c r="H232" s="499"/>
    </row>
    <row r="233" spans="1:8" ht="22.5" x14ac:dyDescent="0.25">
      <c r="A233" s="287" t="s">
        <v>52</v>
      </c>
      <c r="B233" s="288"/>
      <c r="C233" s="505">
        <v>100</v>
      </c>
      <c r="D233" s="382">
        <v>0.06</v>
      </c>
      <c r="E233" s="380">
        <v>0.36</v>
      </c>
      <c r="F233" s="379">
        <v>12</v>
      </c>
      <c r="G233" s="380">
        <v>49</v>
      </c>
      <c r="H233" s="381" t="s">
        <v>323</v>
      </c>
    </row>
    <row r="234" spans="1:8" ht="15.75" thickBot="1" x14ac:dyDescent="0.3">
      <c r="A234" s="287" t="s">
        <v>220</v>
      </c>
      <c r="B234" s="288"/>
      <c r="C234" s="505"/>
      <c r="D234" s="382"/>
      <c r="E234" s="380"/>
      <c r="F234" s="379"/>
      <c r="G234" s="380"/>
      <c r="H234" s="381"/>
    </row>
    <row r="235" spans="1:8" ht="15.75" thickBot="1" x14ac:dyDescent="0.3">
      <c r="A235" s="502" t="s">
        <v>29</v>
      </c>
      <c r="B235" s="503"/>
      <c r="C235" s="504">
        <f t="shared" ref="C235:G235" si="14">SUM(C233)</f>
        <v>100</v>
      </c>
      <c r="D235" s="497">
        <f t="shared" si="14"/>
        <v>0.06</v>
      </c>
      <c r="E235" s="497">
        <f t="shared" si="14"/>
        <v>0.36</v>
      </c>
      <c r="F235" s="497">
        <f t="shared" si="14"/>
        <v>12</v>
      </c>
      <c r="G235" s="497">
        <f t="shared" si="14"/>
        <v>49</v>
      </c>
      <c r="H235" s="499"/>
    </row>
    <row r="236" spans="1:8" ht="15.75" thickBot="1" x14ac:dyDescent="0.3">
      <c r="A236" s="506"/>
      <c r="B236" s="507"/>
      <c r="C236" s="508">
        <v>525</v>
      </c>
      <c r="D236" s="490">
        <f>D232+D235</f>
        <v>13.06</v>
      </c>
      <c r="E236" s="490">
        <f t="shared" ref="E236:G236" si="15">E232+E235</f>
        <v>15.36</v>
      </c>
      <c r="F236" s="490">
        <f t="shared" si="15"/>
        <v>65.508333333333326</v>
      </c>
      <c r="G236" s="490">
        <f t="shared" si="15"/>
        <v>450</v>
      </c>
      <c r="H236" s="381"/>
    </row>
    <row r="237" spans="1:8" x14ac:dyDescent="0.25">
      <c r="A237" s="506"/>
      <c r="B237" s="507" t="s">
        <v>32</v>
      </c>
      <c r="C237" s="508"/>
      <c r="D237" s="490"/>
      <c r="E237" s="509"/>
      <c r="F237" s="510"/>
      <c r="G237" s="490"/>
      <c r="H237" s="381"/>
    </row>
    <row r="238" spans="1:8" x14ac:dyDescent="0.25">
      <c r="A238" s="287" t="s">
        <v>431</v>
      </c>
      <c r="B238" s="288"/>
      <c r="C238" s="378">
        <v>50</v>
      </c>
      <c r="D238" s="379">
        <v>0.56000000000000005</v>
      </c>
      <c r="E238" s="380">
        <v>3.1</v>
      </c>
      <c r="F238" s="379">
        <v>2.33</v>
      </c>
      <c r="G238" s="382">
        <v>39.5</v>
      </c>
      <c r="H238" s="381" t="s">
        <v>432</v>
      </c>
    </row>
    <row r="239" spans="1:8" ht="33" x14ac:dyDescent="0.25">
      <c r="A239" s="287" t="s">
        <v>373</v>
      </c>
      <c r="B239" s="288"/>
      <c r="C239" s="378" t="s">
        <v>237</v>
      </c>
      <c r="D239" s="382">
        <v>3</v>
      </c>
      <c r="E239" s="380">
        <v>7.9</v>
      </c>
      <c r="F239" s="379">
        <v>18.8</v>
      </c>
      <c r="G239" s="382">
        <v>158.30000000000001</v>
      </c>
      <c r="H239" s="381" t="s">
        <v>245</v>
      </c>
    </row>
    <row r="240" spans="1:8" x14ac:dyDescent="0.25">
      <c r="A240" s="447" t="s">
        <v>100</v>
      </c>
      <c r="B240" s="295"/>
      <c r="C240" s="448" t="s">
        <v>118</v>
      </c>
      <c r="D240" s="501">
        <v>12.6</v>
      </c>
      <c r="E240" s="449">
        <v>10.3</v>
      </c>
      <c r="F240" s="450">
        <v>36</v>
      </c>
      <c r="G240" s="501">
        <v>280</v>
      </c>
      <c r="H240" s="381" t="s">
        <v>101</v>
      </c>
    </row>
    <row r="241" spans="1:8" ht="22.5" x14ac:dyDescent="0.25">
      <c r="A241" s="287" t="s">
        <v>192</v>
      </c>
      <c r="B241" s="288"/>
      <c r="C241" s="378">
        <v>180</v>
      </c>
      <c r="D241" s="382">
        <v>0.1</v>
      </c>
      <c r="E241" s="380">
        <v>0.1</v>
      </c>
      <c r="F241" s="380">
        <v>11.8</v>
      </c>
      <c r="G241" s="380">
        <v>48.5</v>
      </c>
      <c r="H241" s="381" t="s">
        <v>263</v>
      </c>
    </row>
    <row r="242" spans="1:8" ht="15.75" thickBot="1" x14ac:dyDescent="0.3">
      <c r="A242" s="518" t="s">
        <v>50</v>
      </c>
      <c r="B242" s="519"/>
      <c r="C242" s="520">
        <v>37.5</v>
      </c>
      <c r="D242" s="520">
        <v>1.8</v>
      </c>
      <c r="E242" s="520">
        <v>0.4</v>
      </c>
      <c r="F242" s="520">
        <v>18</v>
      </c>
      <c r="G242" s="520">
        <v>82.5</v>
      </c>
      <c r="H242" s="521"/>
    </row>
    <row r="243" spans="1:8" ht="15.75" thickBot="1" x14ac:dyDescent="0.3">
      <c r="A243" s="502" t="s">
        <v>29</v>
      </c>
      <c r="B243" s="503"/>
      <c r="C243" s="504">
        <v>657.5</v>
      </c>
      <c r="D243" s="497">
        <f>SUM(D237:D242)</f>
        <v>18.060000000000002</v>
      </c>
      <c r="E243" s="497">
        <f>SUM(E237:E242)</f>
        <v>21.8</v>
      </c>
      <c r="F243" s="497">
        <f>SUM(F237:F242)</f>
        <v>86.93</v>
      </c>
      <c r="G243" s="497">
        <f>SUM(G237:G242)</f>
        <v>608.79999999999995</v>
      </c>
      <c r="H243" s="499"/>
    </row>
    <row r="244" spans="1:8" x14ac:dyDescent="0.25">
      <c r="A244" s="506"/>
      <c r="B244" s="507" t="s">
        <v>51</v>
      </c>
      <c r="C244" s="508"/>
      <c r="D244" s="490"/>
      <c r="E244" s="509"/>
      <c r="F244" s="510"/>
      <c r="G244" s="490"/>
      <c r="H244" s="381"/>
    </row>
    <row r="245" spans="1:8" ht="23.25" customHeight="1" x14ac:dyDescent="0.25">
      <c r="A245" s="447" t="s">
        <v>297</v>
      </c>
      <c r="B245" s="295"/>
      <c r="C245" s="448">
        <v>50</v>
      </c>
      <c r="D245" s="449">
        <v>2.5</v>
      </c>
      <c r="E245" s="449">
        <v>4</v>
      </c>
      <c r="F245" s="449">
        <v>24</v>
      </c>
      <c r="G245" s="450">
        <v>142</v>
      </c>
      <c r="H245" s="452" t="s">
        <v>298</v>
      </c>
    </row>
    <row r="246" spans="1:8" x14ac:dyDescent="0.25">
      <c r="A246" s="287" t="s">
        <v>90</v>
      </c>
      <c r="B246" s="288"/>
      <c r="C246" s="378">
        <v>120</v>
      </c>
      <c r="D246" s="427">
        <v>3.77</v>
      </c>
      <c r="E246" s="378">
        <v>3</v>
      </c>
      <c r="F246" s="427">
        <v>5</v>
      </c>
      <c r="G246" s="378">
        <v>62.1</v>
      </c>
      <c r="H246" s="381" t="s">
        <v>172</v>
      </c>
    </row>
    <row r="247" spans="1:8" ht="22.5" customHeight="1" x14ac:dyDescent="0.25">
      <c r="A247" s="287" t="s">
        <v>383</v>
      </c>
      <c r="B247" s="288"/>
      <c r="C247" s="426" t="s">
        <v>315</v>
      </c>
      <c r="D247" s="379">
        <v>7.5</v>
      </c>
      <c r="E247" s="380">
        <v>10.5</v>
      </c>
      <c r="F247" s="379">
        <v>29.6</v>
      </c>
      <c r="G247" s="380">
        <v>243</v>
      </c>
      <c r="H247" s="378" t="s">
        <v>384</v>
      </c>
    </row>
    <row r="248" spans="1:8" x14ac:dyDescent="0.25">
      <c r="A248" s="287" t="s">
        <v>42</v>
      </c>
      <c r="B248" s="288"/>
      <c r="C248" s="378">
        <v>23</v>
      </c>
      <c r="D248" s="380">
        <v>1.8</v>
      </c>
      <c r="E248" s="379">
        <v>0.23</v>
      </c>
      <c r="F248" s="380">
        <v>11.3</v>
      </c>
      <c r="G248" s="379">
        <v>54.5</v>
      </c>
      <c r="H248" s="381"/>
    </row>
    <row r="249" spans="1:8" ht="15.75" thickBot="1" x14ac:dyDescent="0.3">
      <c r="A249" s="447" t="s">
        <v>173</v>
      </c>
      <c r="B249" s="295"/>
      <c r="C249" s="448" t="s">
        <v>306</v>
      </c>
      <c r="D249" s="501">
        <v>0.06</v>
      </c>
      <c r="E249" s="449">
        <v>0.02</v>
      </c>
      <c r="F249" s="450">
        <v>4.99</v>
      </c>
      <c r="G249" s="449">
        <v>20.38</v>
      </c>
      <c r="H249" s="381" t="s">
        <v>303</v>
      </c>
    </row>
    <row r="250" spans="1:8" ht="15.75" thickBot="1" x14ac:dyDescent="0.3">
      <c r="A250" s="502" t="s">
        <v>29</v>
      </c>
      <c r="B250" s="503"/>
      <c r="C250" s="504">
        <v>508</v>
      </c>
      <c r="D250" s="498">
        <f>SUM(D245:D249)</f>
        <v>15.63</v>
      </c>
      <c r="E250" s="498">
        <f>SUM(E245:E249)</f>
        <v>17.75</v>
      </c>
      <c r="F250" s="498">
        <f>SUM(F245:F249)</f>
        <v>74.89</v>
      </c>
      <c r="G250" s="498">
        <f>SUM(G245:G249)</f>
        <v>521.98</v>
      </c>
      <c r="H250" s="491"/>
    </row>
    <row r="251" spans="1:8" ht="15.75" thickBot="1" x14ac:dyDescent="0.3">
      <c r="A251" s="554" t="s">
        <v>64</v>
      </c>
      <c r="B251" s="519"/>
      <c r="C251" s="520">
        <f>C232+C235+C243+C250</f>
        <v>1690.5</v>
      </c>
      <c r="D251" s="555">
        <f>D236+D243+D250</f>
        <v>46.750000000000007</v>
      </c>
      <c r="E251" s="555">
        <f>E236+E243+E250</f>
        <v>54.91</v>
      </c>
      <c r="F251" s="555">
        <f>F236+F243+F250</f>
        <v>227.32833333333332</v>
      </c>
      <c r="G251" s="555">
        <f>G236+G243+G250</f>
        <v>1580.78</v>
      </c>
      <c r="H251" s="499"/>
    </row>
    <row r="252" spans="1:8" ht="15.75" thickBot="1" x14ac:dyDescent="0.3">
      <c r="A252" s="291" t="s">
        <v>125</v>
      </c>
      <c r="G252" s="531"/>
      <c r="H252" s="519"/>
    </row>
    <row r="253" spans="1:8" ht="22.5" customHeight="1" x14ac:dyDescent="0.25">
      <c r="A253" s="561" t="s">
        <v>281</v>
      </c>
      <c r="B253" s="562"/>
      <c r="C253" s="563" t="s">
        <v>277</v>
      </c>
      <c r="D253" s="606" t="s">
        <v>278</v>
      </c>
      <c r="E253" s="607"/>
      <c r="F253" s="608"/>
      <c r="G253" s="490" t="s">
        <v>4</v>
      </c>
      <c r="H253" s="491" t="s">
        <v>279</v>
      </c>
    </row>
    <row r="254" spans="1:8" ht="23.25" customHeight="1" thickBot="1" x14ac:dyDescent="0.3">
      <c r="A254" s="564" t="s">
        <v>280</v>
      </c>
      <c r="B254" s="565"/>
      <c r="C254" s="566"/>
      <c r="D254" s="492"/>
      <c r="E254" s="493"/>
      <c r="F254" s="494"/>
      <c r="G254" s="495" t="s">
        <v>7</v>
      </c>
      <c r="H254" s="381"/>
    </row>
    <row r="255" spans="1:8" ht="15.75" thickBot="1" x14ac:dyDescent="0.3">
      <c r="A255" s="567"/>
      <c r="B255" s="568"/>
      <c r="C255" s="569"/>
      <c r="D255" s="497" t="s">
        <v>10</v>
      </c>
      <c r="E255" s="497" t="s">
        <v>11</v>
      </c>
      <c r="F255" s="498" t="s">
        <v>12</v>
      </c>
      <c r="G255" s="498" t="s">
        <v>13</v>
      </c>
      <c r="H255" s="499"/>
    </row>
    <row r="256" spans="1:8" x14ac:dyDescent="0.25">
      <c r="A256" s="506"/>
      <c r="B256" s="507" t="s">
        <v>15</v>
      </c>
      <c r="C256" s="508"/>
      <c r="D256" s="532"/>
      <c r="E256" s="533"/>
      <c r="F256" s="530"/>
      <c r="G256" s="532"/>
      <c r="H256" s="491"/>
    </row>
    <row r="257" spans="1:8" ht="23.25" customHeight="1" x14ac:dyDescent="0.25">
      <c r="A257" s="287" t="s">
        <v>186</v>
      </c>
      <c r="B257" s="288"/>
      <c r="C257" s="378">
        <v>180</v>
      </c>
      <c r="D257" s="380">
        <v>9.8000000000000007</v>
      </c>
      <c r="E257" s="380">
        <v>9.6</v>
      </c>
      <c r="F257" s="380">
        <v>19.399999999999999</v>
      </c>
      <c r="G257" s="382">
        <v>203</v>
      </c>
      <c r="H257" s="381" t="s">
        <v>244</v>
      </c>
    </row>
    <row r="258" spans="1:8" x14ac:dyDescent="0.25">
      <c r="A258" s="447" t="s">
        <v>173</v>
      </c>
      <c r="B258" s="295"/>
      <c r="C258" s="448" t="s">
        <v>306</v>
      </c>
      <c r="D258" s="501">
        <v>0.06</v>
      </c>
      <c r="E258" s="449">
        <v>0.02</v>
      </c>
      <c r="F258" s="450">
        <v>4.99</v>
      </c>
      <c r="G258" s="449">
        <v>20.38</v>
      </c>
      <c r="H258" s="381" t="s">
        <v>303</v>
      </c>
    </row>
    <row r="259" spans="1:8" ht="15.75" thickBot="1" x14ac:dyDescent="0.3">
      <c r="A259" s="287" t="s">
        <v>25</v>
      </c>
      <c r="B259" s="288"/>
      <c r="C259" s="378" t="s">
        <v>26</v>
      </c>
      <c r="D259" s="382">
        <v>2.2999999999999998</v>
      </c>
      <c r="E259" s="380">
        <v>4.5</v>
      </c>
      <c r="F259" s="379">
        <v>15.4</v>
      </c>
      <c r="G259" s="382">
        <v>111</v>
      </c>
      <c r="H259" s="381" t="s">
        <v>27</v>
      </c>
    </row>
    <row r="260" spans="1:8" ht="15.75" thickBot="1" x14ac:dyDescent="0.3">
      <c r="A260" s="502" t="s">
        <v>29</v>
      </c>
      <c r="B260" s="503"/>
      <c r="C260" s="504">
        <v>400</v>
      </c>
      <c r="D260" s="497">
        <f>SUM(D256:D259)</f>
        <v>12.16</v>
      </c>
      <c r="E260" s="497">
        <f>SUM(E256:E259)</f>
        <v>14.12</v>
      </c>
      <c r="F260" s="497">
        <f>SUM(F256:F259)</f>
        <v>39.79</v>
      </c>
      <c r="G260" s="497">
        <f>SUM(G256:G259)</f>
        <v>334.38</v>
      </c>
      <c r="H260" s="491"/>
    </row>
    <row r="261" spans="1:8" ht="22.5" x14ac:dyDescent="0.25">
      <c r="A261" s="287" t="s">
        <v>30</v>
      </c>
      <c r="B261" s="288"/>
      <c r="C261" s="505">
        <v>180</v>
      </c>
      <c r="D261" s="382">
        <v>0.75</v>
      </c>
      <c r="E261" s="380">
        <v>0.38</v>
      </c>
      <c r="F261" s="379">
        <v>23</v>
      </c>
      <c r="G261" s="380">
        <v>98.42</v>
      </c>
      <c r="H261" s="381" t="s">
        <v>53</v>
      </c>
    </row>
    <row r="262" spans="1:8" ht="15.75" thickBot="1" x14ac:dyDescent="0.3">
      <c r="A262" s="287" t="s">
        <v>353</v>
      </c>
      <c r="B262" s="288"/>
      <c r="C262" s="505"/>
      <c r="D262" s="382"/>
      <c r="E262" s="382"/>
      <c r="F262" s="379"/>
      <c r="G262" s="382"/>
      <c r="H262" s="381"/>
    </row>
    <row r="263" spans="1:8" ht="15.75" thickBot="1" x14ac:dyDescent="0.3">
      <c r="A263" s="502" t="s">
        <v>29</v>
      </c>
      <c r="B263" s="503"/>
      <c r="C263" s="504">
        <f t="shared" ref="C263:G263" si="16">SUM(C261)</f>
        <v>180</v>
      </c>
      <c r="D263" s="498">
        <f t="shared" si="16"/>
        <v>0.75</v>
      </c>
      <c r="E263" s="498">
        <f t="shared" si="16"/>
        <v>0.38</v>
      </c>
      <c r="F263" s="498">
        <f t="shared" si="16"/>
        <v>23</v>
      </c>
      <c r="G263" s="498">
        <f t="shared" si="16"/>
        <v>98.42</v>
      </c>
      <c r="H263" s="491"/>
    </row>
    <row r="264" spans="1:8" ht="15.75" thickBot="1" x14ac:dyDescent="0.3">
      <c r="A264" s="506"/>
      <c r="B264" s="507"/>
      <c r="C264" s="508">
        <v>580</v>
      </c>
      <c r="D264" s="490">
        <f>D260+D263</f>
        <v>12.91</v>
      </c>
      <c r="E264" s="490">
        <f>E260+E263</f>
        <v>14.5</v>
      </c>
      <c r="F264" s="490">
        <f>F260+F263</f>
        <v>62.79</v>
      </c>
      <c r="G264" s="490">
        <f>G260+G263</f>
        <v>432.8</v>
      </c>
      <c r="H264" s="491"/>
    </row>
    <row r="265" spans="1:8" x14ac:dyDescent="0.25">
      <c r="A265" s="506"/>
      <c r="B265" s="507" t="s">
        <v>32</v>
      </c>
      <c r="C265" s="508"/>
      <c r="D265" s="490"/>
      <c r="E265" s="509"/>
      <c r="F265" s="510"/>
      <c r="G265" s="490"/>
      <c r="H265" s="491"/>
    </row>
    <row r="266" spans="1:8" x14ac:dyDescent="0.25">
      <c r="A266" s="511" t="s">
        <v>430</v>
      </c>
      <c r="B266" s="419"/>
      <c r="C266" s="512">
        <v>50</v>
      </c>
      <c r="D266" s="462">
        <v>0.55000000000000004</v>
      </c>
      <c r="E266" s="420">
        <v>0.1</v>
      </c>
      <c r="F266" s="462">
        <v>1.9</v>
      </c>
      <c r="G266" s="513">
        <v>12</v>
      </c>
      <c r="H266" s="420" t="s">
        <v>212</v>
      </c>
    </row>
    <row r="267" spans="1:8" ht="21" x14ac:dyDescent="0.25">
      <c r="A267" s="541" t="s">
        <v>350</v>
      </c>
      <c r="B267" s="425"/>
      <c r="C267" s="378" t="s">
        <v>235</v>
      </c>
      <c r="D267" s="382">
        <v>3.4</v>
      </c>
      <c r="E267" s="382">
        <v>4.5</v>
      </c>
      <c r="F267" s="380">
        <v>14.2</v>
      </c>
      <c r="G267" s="382">
        <v>111</v>
      </c>
      <c r="H267" s="381" t="s">
        <v>243</v>
      </c>
    </row>
    <row r="268" spans="1:8" ht="22.5" x14ac:dyDescent="0.25">
      <c r="A268" s="287" t="s">
        <v>351</v>
      </c>
      <c r="B268" s="288"/>
      <c r="C268" s="378">
        <v>160</v>
      </c>
      <c r="D268" s="379">
        <v>13.5</v>
      </c>
      <c r="E268" s="380">
        <v>12.2</v>
      </c>
      <c r="F268" s="379">
        <v>40</v>
      </c>
      <c r="G268" s="380">
        <v>323</v>
      </c>
      <c r="H268" s="381" t="s">
        <v>349</v>
      </c>
    </row>
    <row r="269" spans="1:8" x14ac:dyDescent="0.25">
      <c r="A269" s="424" t="s">
        <v>413</v>
      </c>
      <c r="B269" s="288"/>
      <c r="C269" s="378">
        <v>180</v>
      </c>
      <c r="D269" s="515">
        <v>0.6</v>
      </c>
      <c r="E269" s="436">
        <v>0.03</v>
      </c>
      <c r="F269" s="435">
        <v>15</v>
      </c>
      <c r="G269" s="516">
        <v>62.5</v>
      </c>
      <c r="H269" s="517" t="s">
        <v>414</v>
      </c>
    </row>
    <row r="270" spans="1:8" ht="15.75" thickBot="1" x14ac:dyDescent="0.3">
      <c r="A270" s="518" t="s">
        <v>50</v>
      </c>
      <c r="B270" s="519"/>
      <c r="C270" s="520">
        <v>37.5</v>
      </c>
      <c r="D270" s="520">
        <v>1.8</v>
      </c>
      <c r="E270" s="520">
        <v>0.4</v>
      </c>
      <c r="F270" s="520">
        <v>18</v>
      </c>
      <c r="G270" s="520">
        <v>82.5</v>
      </c>
      <c r="H270" s="521"/>
    </row>
    <row r="271" spans="1:8" ht="15.75" thickBot="1" x14ac:dyDescent="0.3">
      <c r="A271" s="502" t="s">
        <v>29</v>
      </c>
      <c r="B271" s="503"/>
      <c r="C271" s="504">
        <v>633.5</v>
      </c>
      <c r="D271" s="497">
        <f>SUM(D265:D270)</f>
        <v>19.850000000000001</v>
      </c>
      <c r="E271" s="497">
        <f>SUM(E265:E270)</f>
        <v>17.229999999999997</v>
      </c>
      <c r="F271" s="497">
        <f>SUM(F265:F270)</f>
        <v>89.1</v>
      </c>
      <c r="G271" s="497">
        <f>SUM(G265:G270)</f>
        <v>591</v>
      </c>
      <c r="H271" s="491"/>
    </row>
    <row r="272" spans="1:8" x14ac:dyDescent="0.25">
      <c r="A272" s="506"/>
      <c r="B272" s="507" t="s">
        <v>51</v>
      </c>
      <c r="C272" s="508"/>
      <c r="D272" s="509"/>
      <c r="E272" s="510"/>
      <c r="F272" s="509"/>
      <c r="G272" s="510"/>
      <c r="H272" s="491"/>
    </row>
    <row r="273" spans="1:8" x14ac:dyDescent="0.25">
      <c r="A273" s="447" t="s">
        <v>75</v>
      </c>
      <c r="B273" s="295"/>
      <c r="C273" s="448">
        <v>20</v>
      </c>
      <c r="D273" s="449">
        <v>0.2</v>
      </c>
      <c r="E273" s="449">
        <v>3.6</v>
      </c>
      <c r="F273" s="449">
        <v>10</v>
      </c>
      <c r="G273" s="450">
        <v>73</v>
      </c>
      <c r="H273" s="452"/>
    </row>
    <row r="274" spans="1:8" ht="23.25" customHeight="1" x14ac:dyDescent="0.25">
      <c r="A274" s="447" t="s">
        <v>231</v>
      </c>
      <c r="B274" s="295"/>
      <c r="C274" s="448"/>
      <c r="D274" s="449"/>
      <c r="E274" s="449"/>
      <c r="F274" s="449"/>
      <c r="G274" s="450"/>
      <c r="H274" s="452"/>
    </row>
    <row r="275" spans="1:8" x14ac:dyDescent="0.25">
      <c r="A275" s="287" t="s">
        <v>310</v>
      </c>
      <c r="B275" s="288"/>
      <c r="C275" s="378">
        <v>120</v>
      </c>
      <c r="D275" s="379">
        <v>3.4</v>
      </c>
      <c r="E275" s="380">
        <v>3</v>
      </c>
      <c r="F275" s="379">
        <v>5.7</v>
      </c>
      <c r="G275" s="380">
        <v>63.4</v>
      </c>
      <c r="H275" s="381" t="s">
        <v>311</v>
      </c>
    </row>
    <row r="276" spans="1:8" ht="22.5" customHeight="1" x14ac:dyDescent="0.25">
      <c r="A276" s="287" t="s">
        <v>305</v>
      </c>
      <c r="B276" s="288"/>
      <c r="C276" s="378">
        <v>50</v>
      </c>
      <c r="D276" s="379">
        <v>0.75</v>
      </c>
      <c r="E276" s="380">
        <v>0.06</v>
      </c>
      <c r="F276" s="379">
        <v>8.5</v>
      </c>
      <c r="G276" s="380">
        <v>37.5</v>
      </c>
      <c r="H276" s="380" t="s">
        <v>248</v>
      </c>
    </row>
    <row r="277" spans="1:8" ht="22.5" x14ac:dyDescent="0.25">
      <c r="A277" s="447" t="s">
        <v>270</v>
      </c>
      <c r="B277" s="295"/>
      <c r="C277" s="522" t="s">
        <v>230</v>
      </c>
      <c r="D277" s="450">
        <v>10</v>
      </c>
      <c r="E277" s="449">
        <v>10</v>
      </c>
      <c r="F277" s="450">
        <v>35.200000000000003</v>
      </c>
      <c r="G277" s="449">
        <v>271</v>
      </c>
      <c r="H277" s="381" t="s">
        <v>269</v>
      </c>
    </row>
    <row r="278" spans="1:8" x14ac:dyDescent="0.25">
      <c r="A278" s="287" t="s">
        <v>372</v>
      </c>
      <c r="B278" s="288"/>
      <c r="C278" s="378" t="s">
        <v>306</v>
      </c>
      <c r="D278" s="515">
        <v>0.6</v>
      </c>
      <c r="E278" s="378">
        <v>0.3</v>
      </c>
      <c r="F278" s="427">
        <v>6.5</v>
      </c>
      <c r="G278" s="515">
        <v>31.1</v>
      </c>
      <c r="H278" s="381" t="s">
        <v>358</v>
      </c>
    </row>
    <row r="279" spans="1:8" ht="15.75" thickBot="1" x14ac:dyDescent="0.3">
      <c r="A279" s="287" t="s">
        <v>42</v>
      </c>
      <c r="B279" s="288"/>
      <c r="C279" s="378">
        <v>23</v>
      </c>
      <c r="D279" s="380">
        <v>1.8</v>
      </c>
      <c r="E279" s="379">
        <v>0.23</v>
      </c>
      <c r="F279" s="380">
        <v>11.3</v>
      </c>
      <c r="G279" s="379">
        <v>54.5</v>
      </c>
      <c r="H279" s="381"/>
    </row>
    <row r="280" spans="1:8" ht="15.75" thickBot="1" x14ac:dyDescent="0.3">
      <c r="A280" s="502" t="s">
        <v>29</v>
      </c>
      <c r="B280" s="503"/>
      <c r="C280" s="504">
        <v>548</v>
      </c>
      <c r="D280" s="546">
        <f>SUM(D272:D279)</f>
        <v>16.75</v>
      </c>
      <c r="E280" s="546">
        <f>SUM(E272:E279)</f>
        <v>17.190000000000001</v>
      </c>
      <c r="F280" s="546">
        <f>SUM(F272:F279)</f>
        <v>77.2</v>
      </c>
      <c r="G280" s="546">
        <f>SUM(G272:G279)</f>
        <v>530.5</v>
      </c>
      <c r="H280" s="499"/>
    </row>
    <row r="281" spans="1:8" ht="15.75" thickBot="1" x14ac:dyDescent="0.3">
      <c r="A281" s="502" t="s">
        <v>64</v>
      </c>
      <c r="B281" s="503"/>
      <c r="C281" s="504">
        <f t="shared" ref="C281:G281" si="17">C260+C263+C271+C280</f>
        <v>1761.5</v>
      </c>
      <c r="D281" s="498">
        <f t="shared" si="17"/>
        <v>49.510000000000005</v>
      </c>
      <c r="E281" s="498">
        <f t="shared" si="17"/>
        <v>48.92</v>
      </c>
      <c r="F281" s="498">
        <f t="shared" si="17"/>
        <v>229.08999999999997</v>
      </c>
      <c r="G281" s="498">
        <f t="shared" si="17"/>
        <v>1554.3</v>
      </c>
      <c r="H281" s="499"/>
    </row>
    <row r="282" spans="1:8" ht="15.75" thickBot="1" x14ac:dyDescent="0.3">
      <c r="A282" s="291" t="s">
        <v>129</v>
      </c>
      <c r="G282" s="531"/>
      <c r="H282" s="519"/>
    </row>
    <row r="283" spans="1:8" ht="22.5" customHeight="1" x14ac:dyDescent="0.25">
      <c r="A283" s="561" t="s">
        <v>281</v>
      </c>
      <c r="B283" s="562"/>
      <c r="C283" s="563" t="s">
        <v>277</v>
      </c>
      <c r="D283" s="606" t="s">
        <v>278</v>
      </c>
      <c r="E283" s="607"/>
      <c r="F283" s="608"/>
      <c r="G283" s="490" t="s">
        <v>4</v>
      </c>
      <c r="H283" s="491" t="s">
        <v>279</v>
      </c>
    </row>
    <row r="284" spans="1:8" ht="15.75" thickBot="1" x14ac:dyDescent="0.3">
      <c r="A284" s="564" t="s">
        <v>280</v>
      </c>
      <c r="B284" s="565"/>
      <c r="C284" s="566"/>
      <c r="D284" s="492"/>
      <c r="E284" s="493"/>
      <c r="F284" s="494"/>
      <c r="G284" s="495" t="s">
        <v>7</v>
      </c>
      <c r="H284" s="381"/>
    </row>
    <row r="285" spans="1:8" ht="23.25" customHeight="1" thickBot="1" x14ac:dyDescent="0.3">
      <c r="A285" s="567"/>
      <c r="B285" s="568"/>
      <c r="C285" s="569"/>
      <c r="D285" s="497" t="s">
        <v>10</v>
      </c>
      <c r="E285" s="497" t="s">
        <v>11</v>
      </c>
      <c r="F285" s="498" t="s">
        <v>12</v>
      </c>
      <c r="G285" s="498" t="s">
        <v>13</v>
      </c>
      <c r="H285" s="499"/>
    </row>
    <row r="286" spans="1:8" x14ac:dyDescent="0.25">
      <c r="A286" s="506"/>
      <c r="B286" s="507" t="s">
        <v>15</v>
      </c>
      <c r="C286" s="378"/>
      <c r="D286" s="439"/>
      <c r="E286" s="533"/>
      <c r="F286" s="500"/>
      <c r="G286" s="439"/>
      <c r="H286" s="381"/>
    </row>
    <row r="287" spans="1:8" ht="23.25" customHeight="1" x14ac:dyDescent="0.25">
      <c r="A287" s="287" t="s">
        <v>209</v>
      </c>
      <c r="B287" s="517"/>
      <c r="C287" s="378" t="s">
        <v>16</v>
      </c>
      <c r="D287" s="382">
        <v>7</v>
      </c>
      <c r="E287" s="382">
        <v>6.35</v>
      </c>
      <c r="F287" s="380">
        <v>16</v>
      </c>
      <c r="G287" s="382">
        <v>148</v>
      </c>
      <c r="H287" s="381" t="s">
        <v>216</v>
      </c>
    </row>
    <row r="288" spans="1:8" ht="22.5" x14ac:dyDescent="0.25">
      <c r="A288" s="287" t="s">
        <v>23</v>
      </c>
      <c r="B288" s="288"/>
      <c r="C288" s="378">
        <v>180</v>
      </c>
      <c r="D288" s="382">
        <v>1.2166666666666666</v>
      </c>
      <c r="E288" s="380">
        <v>1.3416666666666668</v>
      </c>
      <c r="F288" s="380">
        <v>11.941666666666666</v>
      </c>
      <c r="G288" s="382">
        <v>65</v>
      </c>
      <c r="H288" s="381" t="s">
        <v>421</v>
      </c>
    </row>
    <row r="289" spans="1:8" ht="15.75" thickBot="1" x14ac:dyDescent="0.3">
      <c r="A289" s="287" t="s">
        <v>69</v>
      </c>
      <c r="B289" s="288"/>
      <c r="C289" s="437" t="s">
        <v>399</v>
      </c>
      <c r="D289" s="382">
        <v>4.8</v>
      </c>
      <c r="E289" s="380">
        <v>7.2</v>
      </c>
      <c r="F289" s="379">
        <v>15.4</v>
      </c>
      <c r="G289" s="382">
        <v>146</v>
      </c>
      <c r="H289" s="381" t="s">
        <v>292</v>
      </c>
    </row>
    <row r="290" spans="1:8" ht="15.75" thickBot="1" x14ac:dyDescent="0.3">
      <c r="A290" s="502" t="s">
        <v>29</v>
      </c>
      <c r="B290" s="503"/>
      <c r="C290" s="504">
        <v>425</v>
      </c>
      <c r="D290" s="497">
        <f>SUM(D286:D289)</f>
        <v>13.016666666666666</v>
      </c>
      <c r="E290" s="497">
        <f>SUM(E286:E289)</f>
        <v>14.891666666666666</v>
      </c>
      <c r="F290" s="497">
        <f>SUM(F286:F289)</f>
        <v>43.341666666666669</v>
      </c>
      <c r="G290" s="497">
        <f>SUM(G286:G289)</f>
        <v>359</v>
      </c>
      <c r="H290" s="491"/>
    </row>
    <row r="291" spans="1:8" ht="22.5" x14ac:dyDescent="0.25">
      <c r="A291" s="287" t="s">
        <v>52</v>
      </c>
      <c r="B291" s="288"/>
      <c r="C291" s="505">
        <v>100</v>
      </c>
      <c r="D291" s="382">
        <v>0.36</v>
      </c>
      <c r="E291" s="380">
        <v>0.36</v>
      </c>
      <c r="F291" s="379">
        <v>22</v>
      </c>
      <c r="G291" s="380">
        <v>92.68</v>
      </c>
      <c r="H291" s="381" t="s">
        <v>323</v>
      </c>
    </row>
    <row r="292" spans="1:8" ht="15.75" thickBot="1" x14ac:dyDescent="0.3">
      <c r="A292" s="287" t="s">
        <v>220</v>
      </c>
      <c r="B292" s="288"/>
      <c r="C292" s="505"/>
      <c r="D292" s="382"/>
      <c r="E292" s="380"/>
      <c r="F292" s="379"/>
      <c r="G292" s="380"/>
      <c r="H292" s="381"/>
    </row>
    <row r="293" spans="1:8" ht="15.75" thickBot="1" x14ac:dyDescent="0.3">
      <c r="A293" s="502" t="s">
        <v>29</v>
      </c>
      <c r="B293" s="503"/>
      <c r="C293" s="504">
        <f>SUM(C291)</f>
        <v>100</v>
      </c>
      <c r="D293" s="497">
        <f>SUM(D291:D292)</f>
        <v>0.36</v>
      </c>
      <c r="E293" s="497">
        <f t="shared" ref="E293:G293" si="18">SUM(E291:E292)</f>
        <v>0.36</v>
      </c>
      <c r="F293" s="497">
        <f t="shared" si="18"/>
        <v>22</v>
      </c>
      <c r="G293" s="497">
        <f t="shared" si="18"/>
        <v>92.68</v>
      </c>
      <c r="H293" s="499"/>
    </row>
    <row r="294" spans="1:8" ht="15.75" thickBot="1" x14ac:dyDescent="0.3">
      <c r="A294" s="502"/>
      <c r="B294" s="503"/>
      <c r="C294" s="504">
        <v>525</v>
      </c>
      <c r="D294" s="498">
        <f>D290+D293</f>
        <v>13.376666666666665</v>
      </c>
      <c r="E294" s="498">
        <f>E290+E293</f>
        <v>15.251666666666665</v>
      </c>
      <c r="F294" s="498">
        <f>F290+F293</f>
        <v>65.341666666666669</v>
      </c>
      <c r="G294" s="498">
        <f>G290+G293</f>
        <v>451.68</v>
      </c>
      <c r="H294" s="499"/>
    </row>
    <row r="295" spans="1:8" x14ac:dyDescent="0.25">
      <c r="A295" s="287"/>
      <c r="B295" s="288" t="s">
        <v>32</v>
      </c>
      <c r="C295" s="378"/>
      <c r="D295" s="439"/>
      <c r="E295" s="496"/>
      <c r="F295" s="438"/>
      <c r="G295" s="382"/>
      <c r="H295" s="381"/>
    </row>
    <row r="296" spans="1:8" ht="22.5" x14ac:dyDescent="0.25">
      <c r="A296" s="511" t="s">
        <v>198</v>
      </c>
      <c r="B296" s="419"/>
      <c r="C296" s="512">
        <v>50</v>
      </c>
      <c r="D296" s="462">
        <v>0.5</v>
      </c>
      <c r="E296" s="420">
        <v>2.25</v>
      </c>
      <c r="F296" s="462">
        <v>4.8</v>
      </c>
      <c r="G296" s="513">
        <v>42</v>
      </c>
      <c r="H296" s="514" t="s">
        <v>295</v>
      </c>
    </row>
    <row r="297" spans="1:8" x14ac:dyDescent="0.25">
      <c r="A297" s="287" t="s">
        <v>272</v>
      </c>
      <c r="B297" s="288"/>
      <c r="C297" s="378" t="s">
        <v>110</v>
      </c>
      <c r="D297" s="382">
        <v>4.96</v>
      </c>
      <c r="E297" s="380">
        <v>3.6</v>
      </c>
      <c r="F297" s="379">
        <v>14.44</v>
      </c>
      <c r="G297" s="382">
        <v>110</v>
      </c>
      <c r="H297" s="381" t="s">
        <v>355</v>
      </c>
    </row>
    <row r="298" spans="1:8" ht="22.5" x14ac:dyDescent="0.25">
      <c r="A298" s="287" t="s">
        <v>123</v>
      </c>
      <c r="B298" s="288"/>
      <c r="C298" s="378">
        <v>70</v>
      </c>
      <c r="D298" s="382">
        <v>6.41</v>
      </c>
      <c r="E298" s="380">
        <v>8.4</v>
      </c>
      <c r="F298" s="379">
        <v>17.5</v>
      </c>
      <c r="G298" s="382">
        <v>171.2</v>
      </c>
      <c r="H298" s="381" t="s">
        <v>332</v>
      </c>
    </row>
    <row r="299" spans="1:8" x14ac:dyDescent="0.25">
      <c r="A299" s="287" t="s">
        <v>387</v>
      </c>
      <c r="B299" s="288"/>
      <c r="C299" s="378" t="s">
        <v>385</v>
      </c>
      <c r="D299" s="380">
        <v>4.9000000000000004</v>
      </c>
      <c r="E299" s="380">
        <v>7.5</v>
      </c>
      <c r="F299" s="380">
        <v>23</v>
      </c>
      <c r="G299" s="380">
        <v>180</v>
      </c>
      <c r="H299" s="381" t="s">
        <v>386</v>
      </c>
    </row>
    <row r="300" spans="1:8" ht="22.5" x14ac:dyDescent="0.25">
      <c r="A300" s="424" t="s">
        <v>49</v>
      </c>
      <c r="B300" s="288"/>
      <c r="C300" s="378">
        <v>180</v>
      </c>
      <c r="D300" s="515">
        <v>0.7</v>
      </c>
      <c r="E300" s="436">
        <v>0.04</v>
      </c>
      <c r="F300" s="435">
        <v>18</v>
      </c>
      <c r="G300" s="516">
        <v>75.2</v>
      </c>
      <c r="H300" s="517" t="s">
        <v>264</v>
      </c>
    </row>
    <row r="301" spans="1:8" ht="15.75" thickBot="1" x14ac:dyDescent="0.3">
      <c r="A301" s="518" t="s">
        <v>50</v>
      </c>
      <c r="B301" s="519"/>
      <c r="C301" s="520">
        <v>37.5</v>
      </c>
      <c r="D301" s="520">
        <v>1.8</v>
      </c>
      <c r="E301" s="520">
        <v>0.4</v>
      </c>
      <c r="F301" s="520">
        <v>18</v>
      </c>
      <c r="G301" s="520">
        <v>82.5</v>
      </c>
      <c r="H301" s="521"/>
    </row>
    <row r="302" spans="1:8" ht="15.75" thickBot="1" x14ac:dyDescent="0.3">
      <c r="A302" s="502" t="s">
        <v>29</v>
      </c>
      <c r="B302" s="503"/>
      <c r="C302" s="504">
        <v>686.5</v>
      </c>
      <c r="D302" s="498">
        <f>SUM(D295:D301)</f>
        <v>19.270000000000003</v>
      </c>
      <c r="E302" s="498">
        <f>SUM(E295:E301)</f>
        <v>22.189999999999998</v>
      </c>
      <c r="F302" s="498">
        <f>SUM(F295:F301)</f>
        <v>95.74</v>
      </c>
      <c r="G302" s="498">
        <f>SUM(G295:G301)</f>
        <v>660.9</v>
      </c>
      <c r="H302" s="491"/>
    </row>
    <row r="303" spans="1:8" x14ac:dyDescent="0.25">
      <c r="A303" s="506"/>
      <c r="B303" s="507" t="s">
        <v>51</v>
      </c>
      <c r="C303" s="508"/>
      <c r="D303" s="490"/>
      <c r="E303" s="509"/>
      <c r="F303" s="510"/>
      <c r="G303" s="490"/>
      <c r="H303" s="491"/>
    </row>
    <row r="304" spans="1:8" x14ac:dyDescent="0.25">
      <c r="A304" s="287" t="s">
        <v>75</v>
      </c>
      <c r="B304" s="288"/>
      <c r="C304" s="378">
        <v>30</v>
      </c>
      <c r="D304" s="380">
        <v>2.2000000000000002</v>
      </c>
      <c r="E304" s="379">
        <v>8.6999999999999993</v>
      </c>
      <c r="F304" s="380">
        <v>48.9</v>
      </c>
      <c r="G304" s="379">
        <v>294</v>
      </c>
      <c r="H304" s="381"/>
    </row>
    <row r="305" spans="1:8" x14ac:dyDescent="0.25">
      <c r="A305" s="287" t="s">
        <v>231</v>
      </c>
      <c r="B305" s="288"/>
      <c r="C305" s="378"/>
      <c r="D305" s="379"/>
      <c r="E305" s="379"/>
      <c r="F305" s="379"/>
      <c r="G305" s="379"/>
      <c r="H305" s="381"/>
    </row>
    <row r="306" spans="1:8" x14ac:dyDescent="0.25">
      <c r="A306" s="287" t="s">
        <v>58</v>
      </c>
      <c r="B306" s="288"/>
      <c r="C306" s="378">
        <v>120</v>
      </c>
      <c r="D306" s="379">
        <v>3.5</v>
      </c>
      <c r="E306" s="380">
        <v>3</v>
      </c>
      <c r="F306" s="379">
        <v>4.8</v>
      </c>
      <c r="G306" s="380">
        <v>60.2</v>
      </c>
      <c r="H306" s="381" t="s">
        <v>59</v>
      </c>
    </row>
    <row r="307" spans="1:8" x14ac:dyDescent="0.25">
      <c r="A307" s="287" t="s">
        <v>266</v>
      </c>
      <c r="B307" s="288"/>
      <c r="C307" s="378">
        <v>140</v>
      </c>
      <c r="D307" s="382">
        <v>8.5</v>
      </c>
      <c r="E307" s="380">
        <v>8.68</v>
      </c>
      <c r="F307" s="380">
        <v>13.6</v>
      </c>
      <c r="G307" s="382">
        <v>167.4</v>
      </c>
      <c r="H307" s="381" t="s">
        <v>268</v>
      </c>
    </row>
    <row r="308" spans="1:8" x14ac:dyDescent="0.25">
      <c r="A308" s="287" t="s">
        <v>42</v>
      </c>
      <c r="B308" s="288"/>
      <c r="C308" s="378">
        <v>23</v>
      </c>
      <c r="D308" s="380">
        <v>1.8</v>
      </c>
      <c r="E308" s="379">
        <v>0.23</v>
      </c>
      <c r="F308" s="380">
        <v>11.3</v>
      </c>
      <c r="G308" s="379">
        <v>54.5</v>
      </c>
      <c r="H308" s="381"/>
    </row>
    <row r="309" spans="1:8" ht="15.75" thickBot="1" x14ac:dyDescent="0.3">
      <c r="A309" s="447" t="s">
        <v>173</v>
      </c>
      <c r="B309" s="295"/>
      <c r="C309" s="448" t="s">
        <v>306</v>
      </c>
      <c r="D309" s="501">
        <v>0.06</v>
      </c>
      <c r="E309" s="449">
        <v>0.02</v>
      </c>
      <c r="F309" s="450">
        <v>4.99</v>
      </c>
      <c r="G309" s="449">
        <v>20.38</v>
      </c>
      <c r="H309" s="381" t="s">
        <v>303</v>
      </c>
    </row>
    <row r="310" spans="1:8" ht="15.75" thickBot="1" x14ac:dyDescent="0.3">
      <c r="A310" s="502" t="s">
        <v>29</v>
      </c>
      <c r="B310" s="503"/>
      <c r="C310" s="504">
        <v>498</v>
      </c>
      <c r="D310" s="546">
        <f>SUM(D304:D309)</f>
        <v>16.059999999999999</v>
      </c>
      <c r="E310" s="546">
        <f>SUM(E304:E309)</f>
        <v>20.63</v>
      </c>
      <c r="F310" s="546">
        <f>SUM(F304:F309)</f>
        <v>83.589999999999989</v>
      </c>
      <c r="G310" s="546">
        <f>SUM(G304:G309)</f>
        <v>596.48</v>
      </c>
      <c r="H310" s="499"/>
    </row>
    <row r="311" spans="1:8" ht="15" customHeight="1" thickBot="1" x14ac:dyDescent="0.3">
      <c r="A311" s="502" t="s">
        <v>64</v>
      </c>
      <c r="B311" s="503"/>
      <c r="C311" s="504">
        <f t="shared" ref="C311:G311" si="19">C290+C293+C302+C310</f>
        <v>1709.5</v>
      </c>
      <c r="D311" s="556">
        <f t="shared" si="19"/>
        <v>48.706666666666663</v>
      </c>
      <c r="E311" s="556">
        <f t="shared" si="19"/>
        <v>58.071666666666658</v>
      </c>
      <c r="F311" s="556">
        <f t="shared" si="19"/>
        <v>244.67166666666662</v>
      </c>
      <c r="G311" s="556">
        <f t="shared" si="19"/>
        <v>1709.06</v>
      </c>
      <c r="H311" s="557"/>
    </row>
    <row r="312" spans="1:8" ht="15" customHeight="1" thickBot="1" x14ac:dyDescent="0.3">
      <c r="A312" s="502" t="s">
        <v>132</v>
      </c>
      <c r="B312" s="503"/>
      <c r="C312" s="497">
        <f>C36+C68+C98+C130+C161+C191+C223+C251+C281+C311</f>
        <v>17708</v>
      </c>
      <c r="D312" s="546">
        <f>D36+D68+D98+D130+D161+D191+D223+D251+D281+D311</f>
        <v>486.51333333333338</v>
      </c>
      <c r="E312" s="546">
        <f>E36+E68+E98+E130+E161+E191+E223+E251+E281+E311</f>
        <v>542.24166666666667</v>
      </c>
      <c r="F312" s="546">
        <f>F36+F68+F98+F130+F161+F191+F223+F251+F281+F311</f>
        <v>2346.6799999999998</v>
      </c>
      <c r="G312" s="546">
        <f>G36+G68+G98+G130+G161+G191+G223+G251+G281+G311</f>
        <v>16208.68</v>
      </c>
      <c r="H312" s="557"/>
    </row>
    <row r="313" spans="1:8" ht="15" customHeight="1" x14ac:dyDescent="0.25">
      <c r="A313" s="291" t="s">
        <v>133</v>
      </c>
      <c r="B313" s="288"/>
      <c r="C313" s="288"/>
      <c r="D313" s="296"/>
      <c r="E313" s="296"/>
      <c r="F313" s="296"/>
      <c r="G313" s="296"/>
      <c r="H313" s="296"/>
    </row>
    <row r="314" spans="1:8" ht="15" customHeight="1" x14ac:dyDescent="0.25">
      <c r="A314" s="593" t="s">
        <v>290</v>
      </c>
      <c r="B314" s="593"/>
      <c r="C314" s="593"/>
      <c r="D314" s="593"/>
      <c r="E314" s="593"/>
      <c r="F314" s="593"/>
      <c r="G314" s="593"/>
      <c r="H314" s="296"/>
    </row>
    <row r="315" spans="1:8" ht="15" customHeight="1" x14ac:dyDescent="0.25">
      <c r="A315" s="592" t="s">
        <v>134</v>
      </c>
      <c r="B315" s="592"/>
      <c r="C315" s="592"/>
      <c r="D315" s="592"/>
      <c r="E315" s="592"/>
      <c r="F315" s="592"/>
      <c r="G315" s="592"/>
      <c r="H315" s="296"/>
    </row>
    <row r="316" spans="1:8" ht="15" customHeight="1" x14ac:dyDescent="0.25">
      <c r="A316" s="592" t="s">
        <v>324</v>
      </c>
      <c r="B316" s="592"/>
      <c r="C316" s="592"/>
      <c r="D316" s="592"/>
      <c r="E316" s="592"/>
      <c r="F316" s="592"/>
      <c r="G316" s="592"/>
      <c r="H316" s="296"/>
    </row>
    <row r="317" spans="1:8" ht="15" customHeight="1" x14ac:dyDescent="0.25">
      <c r="A317" s="592" t="s">
        <v>325</v>
      </c>
      <c r="B317" s="592"/>
      <c r="C317" s="592"/>
      <c r="D317" s="592"/>
      <c r="E317" s="592"/>
      <c r="F317" s="592"/>
      <c r="G317" s="592"/>
      <c r="H317" s="296"/>
    </row>
    <row r="318" spans="1:8" ht="15" customHeight="1" x14ac:dyDescent="0.25">
      <c r="A318" s="592" t="s">
        <v>135</v>
      </c>
      <c r="B318" s="592"/>
      <c r="C318" s="592"/>
      <c r="D318" s="592"/>
      <c r="E318" s="592"/>
      <c r="F318" s="592"/>
      <c r="G318" s="592"/>
      <c r="H318" s="296"/>
    </row>
    <row r="319" spans="1:8" ht="15" customHeight="1" x14ac:dyDescent="0.25">
      <c r="A319" s="592" t="s">
        <v>282</v>
      </c>
      <c r="B319" s="592"/>
      <c r="C319" s="592"/>
      <c r="D319" s="592"/>
      <c r="E319" s="592"/>
      <c r="F319" s="592"/>
      <c r="G319" s="592"/>
      <c r="H319" s="296"/>
    </row>
    <row r="320" spans="1:8" ht="15" customHeight="1" x14ac:dyDescent="0.25">
      <c r="A320" s="592" t="s">
        <v>253</v>
      </c>
      <c r="B320" s="592"/>
      <c r="C320" s="592"/>
      <c r="D320" s="592"/>
      <c r="E320" s="592"/>
      <c r="F320" s="592"/>
      <c r="G320" s="592"/>
      <c r="H320" s="296"/>
    </row>
    <row r="321" spans="1:12" ht="15" customHeight="1" x14ac:dyDescent="0.25">
      <c r="A321" s="592" t="s">
        <v>284</v>
      </c>
      <c r="B321" s="592"/>
      <c r="C321" s="592"/>
      <c r="D321" s="592"/>
      <c r="E321" s="592"/>
      <c r="F321" s="592"/>
      <c r="G321" s="592"/>
      <c r="H321" s="296"/>
    </row>
    <row r="322" spans="1:12" ht="15" customHeight="1" x14ac:dyDescent="0.25">
      <c r="A322" s="592" t="s">
        <v>283</v>
      </c>
      <c r="B322" s="592"/>
      <c r="C322" s="592"/>
      <c r="D322" s="592"/>
      <c r="E322" s="592"/>
      <c r="F322" s="592"/>
      <c r="G322" s="592"/>
      <c r="H322" s="296"/>
    </row>
    <row r="323" spans="1:12" ht="15" customHeight="1" x14ac:dyDescent="0.25">
      <c r="A323" s="592" t="s">
        <v>136</v>
      </c>
      <c r="B323" s="592"/>
      <c r="C323" s="592"/>
      <c r="D323" s="592"/>
      <c r="E323" s="592"/>
      <c r="F323" s="592"/>
      <c r="G323" s="592"/>
      <c r="H323" s="296"/>
    </row>
    <row r="324" spans="1:12" ht="15" customHeight="1" x14ac:dyDescent="0.25">
      <c r="A324" s="592" t="s">
        <v>285</v>
      </c>
      <c r="B324" s="592"/>
      <c r="C324" s="592"/>
      <c r="D324" s="592"/>
      <c r="E324" s="592"/>
      <c r="F324" s="592"/>
      <c r="G324" s="592"/>
      <c r="H324" s="296"/>
    </row>
    <row r="325" spans="1:12" ht="15" customHeight="1" x14ac:dyDescent="0.25">
      <c r="A325" s="592" t="s">
        <v>254</v>
      </c>
      <c r="B325" s="592"/>
      <c r="C325" s="592"/>
      <c r="D325" s="592"/>
      <c r="E325" s="592"/>
      <c r="F325" s="592"/>
      <c r="G325" s="592"/>
      <c r="H325" s="296"/>
    </row>
    <row r="326" spans="1:12" ht="15" customHeight="1" x14ac:dyDescent="0.25">
      <c r="A326" s="592" t="s">
        <v>255</v>
      </c>
      <c r="B326" s="592"/>
      <c r="C326" s="592"/>
      <c r="D326" s="592"/>
      <c r="E326" s="592"/>
      <c r="F326" s="592"/>
      <c r="G326" s="592"/>
      <c r="H326" s="296"/>
    </row>
    <row r="327" spans="1:12" ht="15" customHeight="1" x14ac:dyDescent="0.25">
      <c r="A327" s="593" t="s">
        <v>256</v>
      </c>
      <c r="B327" s="593"/>
      <c r="C327" s="593"/>
      <c r="D327" s="593"/>
      <c r="E327" s="593"/>
      <c r="F327" s="593"/>
      <c r="G327" s="593"/>
      <c r="H327" s="296"/>
    </row>
    <row r="328" spans="1:12" ht="15" customHeight="1" x14ac:dyDescent="0.25">
      <c r="A328" s="593" t="s">
        <v>294</v>
      </c>
      <c r="B328" s="593"/>
      <c r="C328" s="593"/>
      <c r="D328" s="593"/>
      <c r="E328" s="593"/>
      <c r="F328" s="593"/>
      <c r="G328" s="593"/>
      <c r="H328" s="296"/>
    </row>
    <row r="329" spans="1:12" ht="15" customHeight="1" x14ac:dyDescent="0.25">
      <c r="A329" s="592" t="s">
        <v>257</v>
      </c>
      <c r="B329" s="592"/>
      <c r="C329" s="592"/>
      <c r="D329" s="592"/>
      <c r="E329" s="592"/>
      <c r="F329" s="592"/>
      <c r="G329" s="592"/>
      <c r="H329" s="296"/>
    </row>
    <row r="330" spans="1:12" ht="15" customHeight="1" x14ac:dyDescent="0.25">
      <c r="A330" s="592" t="s">
        <v>288</v>
      </c>
      <c r="B330" s="592"/>
      <c r="C330" s="592"/>
      <c r="D330" s="592"/>
      <c r="E330" s="592"/>
      <c r="F330" s="592"/>
      <c r="G330" s="592"/>
      <c r="H330" s="296"/>
    </row>
    <row r="331" spans="1:12" ht="15" customHeight="1" x14ac:dyDescent="0.25">
      <c r="A331" s="592" t="s">
        <v>286</v>
      </c>
      <c r="B331" s="592"/>
      <c r="C331" s="592"/>
      <c r="D331" s="592"/>
      <c r="E331" s="592"/>
      <c r="F331" s="592"/>
      <c r="G331" s="592"/>
      <c r="H331" s="296"/>
    </row>
    <row r="332" spans="1:12" ht="15" customHeight="1" x14ac:dyDescent="0.25">
      <c r="A332" s="592" t="s">
        <v>289</v>
      </c>
      <c r="B332" s="592"/>
      <c r="C332" s="592"/>
      <c r="D332" s="592"/>
      <c r="E332" s="592"/>
      <c r="F332" s="592"/>
      <c r="G332" s="592"/>
      <c r="H332" s="296"/>
    </row>
    <row r="333" spans="1:12" ht="15" customHeight="1" x14ac:dyDescent="0.25">
      <c r="A333" s="592" t="s">
        <v>287</v>
      </c>
      <c r="B333" s="592"/>
      <c r="C333" s="592"/>
      <c r="D333" s="592"/>
      <c r="E333" s="592"/>
      <c r="F333" s="592"/>
      <c r="G333" s="592"/>
      <c r="H333" s="296"/>
    </row>
    <row r="334" spans="1:12" ht="15" customHeight="1" x14ac:dyDescent="0.25">
      <c r="A334" s="592" t="s">
        <v>449</v>
      </c>
      <c r="B334" s="592"/>
      <c r="C334" s="592"/>
      <c r="D334" s="592"/>
      <c r="E334" s="592"/>
      <c r="F334" s="592"/>
      <c r="G334" s="592"/>
      <c r="H334" s="296"/>
      <c r="I334" s="296"/>
      <c r="J334" s="296"/>
      <c r="K334" s="296"/>
      <c r="L334" s="296"/>
    </row>
    <row r="335" spans="1:12" ht="15" customHeight="1" x14ac:dyDescent="0.25">
      <c r="A335" s="592" t="s">
        <v>137</v>
      </c>
      <c r="B335" s="592"/>
      <c r="C335" s="592"/>
      <c r="D335" s="592"/>
      <c r="E335" s="592"/>
      <c r="F335" s="592"/>
      <c r="G335" s="592"/>
      <c r="H335" s="296"/>
    </row>
    <row r="336" spans="1:12" ht="15" customHeight="1" x14ac:dyDescent="0.25">
      <c r="A336" s="592" t="s">
        <v>138</v>
      </c>
      <c r="B336" s="592"/>
      <c r="C336" s="592"/>
      <c r="D336" s="592"/>
      <c r="E336" s="592"/>
      <c r="F336" s="592"/>
      <c r="G336" s="592"/>
      <c r="H336" s="296"/>
    </row>
    <row r="337" spans="1:8" ht="15" customHeight="1" x14ac:dyDescent="0.25">
      <c r="A337" s="592" t="s">
        <v>139</v>
      </c>
      <c r="B337" s="592"/>
      <c r="C337" s="592"/>
      <c r="D337" s="592"/>
      <c r="E337" s="592"/>
      <c r="F337" s="592"/>
      <c r="G337" s="592"/>
      <c r="H337" s="296"/>
    </row>
    <row r="338" spans="1:8" ht="15" customHeight="1" x14ac:dyDescent="0.25">
      <c r="A338" s="592" t="s">
        <v>140</v>
      </c>
      <c r="B338" s="592"/>
      <c r="C338" s="592"/>
      <c r="D338" s="592"/>
      <c r="E338" s="592"/>
      <c r="F338" s="592"/>
      <c r="G338" s="592"/>
      <c r="H338" s="296"/>
    </row>
    <row r="339" spans="1:8" ht="15" customHeight="1" x14ac:dyDescent="0.25">
      <c r="A339" s="592" t="s">
        <v>141</v>
      </c>
      <c r="B339" s="592"/>
      <c r="C339" s="592"/>
      <c r="D339" s="592"/>
      <c r="E339" s="592"/>
      <c r="F339" s="592"/>
      <c r="G339" s="592"/>
      <c r="H339" s="296"/>
    </row>
    <row r="340" spans="1:8" ht="15" customHeight="1" x14ac:dyDescent="0.25">
      <c r="A340" s="487"/>
      <c r="B340" s="487"/>
      <c r="C340" s="487"/>
      <c r="D340" s="487"/>
      <c r="E340" s="487"/>
      <c r="F340" s="487"/>
      <c r="G340" s="487"/>
      <c r="H340" s="296"/>
    </row>
    <row r="341" spans="1:8" ht="15" customHeight="1" x14ac:dyDescent="0.25">
      <c r="D341" s="488"/>
      <c r="E341" s="488"/>
      <c r="F341" s="488"/>
      <c r="G341" s="488"/>
    </row>
    <row r="342" spans="1:8" ht="15" customHeight="1" x14ac:dyDescent="0.25">
      <c r="D342" s="488"/>
      <c r="E342" s="488"/>
      <c r="F342" s="488"/>
      <c r="G342" s="488"/>
    </row>
    <row r="343" spans="1:8" ht="15" customHeight="1" x14ac:dyDescent="0.25">
      <c r="D343" s="488"/>
      <c r="E343" s="488"/>
      <c r="F343" s="488"/>
      <c r="G343" s="488"/>
    </row>
    <row r="344" spans="1:8" x14ac:dyDescent="0.25">
      <c r="D344" s="488"/>
      <c r="E344" s="488"/>
      <c r="F344" s="488"/>
      <c r="G344" s="488"/>
    </row>
    <row r="345" spans="1:8" x14ac:dyDescent="0.25">
      <c r="D345" s="488"/>
      <c r="E345" s="488"/>
      <c r="F345" s="488"/>
      <c r="G345" s="488"/>
    </row>
    <row r="346" spans="1:8" x14ac:dyDescent="0.25">
      <c r="D346" s="488"/>
      <c r="E346" s="488"/>
      <c r="F346" s="488"/>
      <c r="G346" s="488"/>
    </row>
    <row r="347" spans="1:8" x14ac:dyDescent="0.25">
      <c r="D347" s="488"/>
      <c r="E347" s="488"/>
      <c r="F347" s="488"/>
      <c r="G347" s="488"/>
    </row>
    <row r="348" spans="1:8" x14ac:dyDescent="0.25">
      <c r="D348" s="488"/>
      <c r="E348" s="488"/>
      <c r="F348" s="488"/>
      <c r="G348" s="488"/>
    </row>
    <row r="349" spans="1:8" x14ac:dyDescent="0.25">
      <c r="D349" s="488"/>
      <c r="E349" s="488"/>
      <c r="F349" s="488"/>
      <c r="G349" s="488"/>
    </row>
    <row r="350" spans="1:8" x14ac:dyDescent="0.25">
      <c r="D350" s="488"/>
      <c r="E350" s="488"/>
      <c r="F350" s="488"/>
      <c r="G350" s="488"/>
    </row>
    <row r="351" spans="1:8" x14ac:dyDescent="0.25">
      <c r="D351" s="488"/>
      <c r="E351" s="488"/>
      <c r="F351" s="488"/>
      <c r="G351" s="488"/>
    </row>
    <row r="352" spans="1:8" x14ac:dyDescent="0.25">
      <c r="D352" s="488"/>
      <c r="E352" s="488"/>
      <c r="F352" s="488"/>
      <c r="G352" s="488"/>
    </row>
    <row r="353" spans="4:7" x14ac:dyDescent="0.25">
      <c r="D353" s="488"/>
      <c r="E353" s="488"/>
      <c r="F353" s="488"/>
      <c r="G353" s="488"/>
    </row>
    <row r="354" spans="4:7" x14ac:dyDescent="0.25">
      <c r="D354" s="488"/>
      <c r="E354" s="488"/>
      <c r="F354" s="488"/>
      <c r="G354" s="488"/>
    </row>
    <row r="355" spans="4:7" x14ac:dyDescent="0.25">
      <c r="D355" s="488"/>
      <c r="E355" s="488"/>
      <c r="F355" s="488"/>
      <c r="G355" s="488"/>
    </row>
    <row r="356" spans="4:7" x14ac:dyDescent="0.25">
      <c r="D356" s="488"/>
      <c r="E356" s="488"/>
      <c r="F356" s="488"/>
      <c r="G356" s="488"/>
    </row>
    <row r="357" spans="4:7" x14ac:dyDescent="0.25">
      <c r="D357" s="488"/>
      <c r="E357" s="488"/>
      <c r="F357" s="488"/>
      <c r="G357" s="488"/>
    </row>
    <row r="358" spans="4:7" x14ac:dyDescent="0.25">
      <c r="D358" s="488"/>
      <c r="E358" s="488"/>
      <c r="F358" s="488"/>
      <c r="G358" s="488"/>
    </row>
    <row r="359" spans="4:7" x14ac:dyDescent="0.25">
      <c r="D359" s="488"/>
      <c r="E359" s="488"/>
      <c r="F359" s="488"/>
      <c r="G359" s="488"/>
    </row>
    <row r="360" spans="4:7" x14ac:dyDescent="0.25">
      <c r="D360" s="488"/>
      <c r="E360" s="488"/>
      <c r="F360" s="488"/>
      <c r="G360" s="488"/>
    </row>
    <row r="361" spans="4:7" x14ac:dyDescent="0.25">
      <c r="D361" s="488"/>
      <c r="E361" s="488"/>
      <c r="F361" s="488"/>
      <c r="G361" s="488"/>
    </row>
    <row r="362" spans="4:7" x14ac:dyDescent="0.25">
      <c r="D362" s="488"/>
      <c r="E362" s="488"/>
      <c r="F362" s="488"/>
      <c r="G362" s="488"/>
    </row>
    <row r="363" spans="4:7" x14ac:dyDescent="0.25">
      <c r="D363" s="488"/>
      <c r="E363" s="488"/>
      <c r="F363" s="488"/>
      <c r="G363" s="488"/>
    </row>
    <row r="364" spans="4:7" x14ac:dyDescent="0.25">
      <c r="D364" s="488"/>
      <c r="E364" s="488"/>
      <c r="F364" s="488"/>
      <c r="G364" s="488"/>
    </row>
    <row r="365" spans="4:7" x14ac:dyDescent="0.25">
      <c r="D365" s="488"/>
      <c r="E365" s="488"/>
      <c r="F365" s="488"/>
      <c r="G365" s="488"/>
    </row>
    <row r="366" spans="4:7" x14ac:dyDescent="0.25">
      <c r="D366" s="488"/>
      <c r="E366" s="488"/>
      <c r="F366" s="488"/>
      <c r="G366" s="488"/>
    </row>
    <row r="367" spans="4:7" x14ac:dyDescent="0.25">
      <c r="D367" s="488"/>
      <c r="E367" s="488"/>
      <c r="F367" s="488"/>
      <c r="G367" s="488"/>
    </row>
    <row r="368" spans="4:7" x14ac:dyDescent="0.25">
      <c r="D368" s="488"/>
      <c r="E368" s="488"/>
      <c r="F368" s="488"/>
      <c r="G368" s="488"/>
    </row>
    <row r="369" spans="4:7" x14ac:dyDescent="0.25">
      <c r="D369" s="488"/>
      <c r="E369" s="488"/>
      <c r="F369" s="488"/>
      <c r="G369" s="488"/>
    </row>
    <row r="370" spans="4:7" x14ac:dyDescent="0.25">
      <c r="D370" s="488"/>
      <c r="E370" s="488"/>
      <c r="F370" s="488"/>
      <c r="G370" s="488"/>
    </row>
    <row r="371" spans="4:7" x14ac:dyDescent="0.25">
      <c r="D371" s="488"/>
      <c r="E371" s="488"/>
      <c r="F371" s="488"/>
      <c r="G371" s="488"/>
    </row>
    <row r="372" spans="4:7" x14ac:dyDescent="0.25">
      <c r="D372" s="488"/>
      <c r="E372" s="488"/>
      <c r="F372" s="488"/>
      <c r="G372" s="488"/>
    </row>
    <row r="373" spans="4:7" x14ac:dyDescent="0.25">
      <c r="D373" s="488"/>
      <c r="E373" s="488"/>
      <c r="F373" s="488"/>
      <c r="G373" s="488"/>
    </row>
    <row r="374" spans="4:7" x14ac:dyDescent="0.25">
      <c r="D374" s="488"/>
      <c r="E374" s="488"/>
      <c r="F374" s="488"/>
      <c r="G374" s="488"/>
    </row>
    <row r="375" spans="4:7" x14ac:dyDescent="0.25">
      <c r="D375" s="488"/>
      <c r="E375" s="488"/>
      <c r="F375" s="488"/>
      <c r="G375" s="488"/>
    </row>
    <row r="376" spans="4:7" x14ac:dyDescent="0.25">
      <c r="D376" s="488"/>
      <c r="E376" s="488"/>
      <c r="F376" s="488"/>
      <c r="G376" s="488"/>
    </row>
    <row r="377" spans="4:7" x14ac:dyDescent="0.25">
      <c r="D377" s="488"/>
      <c r="E377" s="488"/>
      <c r="F377" s="488"/>
      <c r="G377" s="488"/>
    </row>
    <row r="388" spans="4:7" x14ac:dyDescent="0.25">
      <c r="D388" s="488"/>
      <c r="E388" s="488"/>
      <c r="F388" s="488"/>
      <c r="G388" s="488"/>
    </row>
    <row r="389" spans="4:7" x14ac:dyDescent="0.25">
      <c r="D389" s="488"/>
      <c r="E389" s="488"/>
      <c r="F389" s="488"/>
      <c r="G389" s="488"/>
    </row>
    <row r="390" spans="4:7" x14ac:dyDescent="0.25">
      <c r="D390" s="488"/>
      <c r="E390" s="488"/>
      <c r="F390" s="488"/>
      <c r="G390" s="488"/>
    </row>
    <row r="391" spans="4:7" x14ac:dyDescent="0.25">
      <c r="D391" s="488"/>
      <c r="E391" s="488"/>
      <c r="F391" s="488"/>
      <c r="G391" s="488"/>
    </row>
    <row r="392" spans="4:7" x14ac:dyDescent="0.25">
      <c r="D392" s="488"/>
      <c r="E392" s="488"/>
      <c r="F392" s="488"/>
      <c r="G392" s="488"/>
    </row>
    <row r="393" spans="4:7" x14ac:dyDescent="0.25">
      <c r="D393" s="488"/>
      <c r="E393" s="488"/>
      <c r="F393" s="488"/>
      <c r="G393" s="488"/>
    </row>
    <row r="394" spans="4:7" x14ac:dyDescent="0.25">
      <c r="D394" s="488"/>
      <c r="E394" s="488"/>
      <c r="F394" s="488"/>
      <c r="G394" s="488"/>
    </row>
    <row r="395" spans="4:7" x14ac:dyDescent="0.25">
      <c r="D395" s="488"/>
      <c r="E395" s="488"/>
      <c r="F395" s="488"/>
      <c r="G395" s="488"/>
    </row>
    <row r="396" spans="4:7" x14ac:dyDescent="0.25">
      <c r="D396" s="488"/>
      <c r="E396" s="488"/>
      <c r="F396" s="488"/>
      <c r="G396" s="488"/>
    </row>
    <row r="397" spans="4:7" x14ac:dyDescent="0.25">
      <c r="D397" s="488"/>
      <c r="E397" s="488"/>
      <c r="F397" s="488"/>
      <c r="G397" s="488"/>
    </row>
    <row r="398" spans="4:7" x14ac:dyDescent="0.25">
      <c r="D398" s="488"/>
      <c r="E398" s="488"/>
      <c r="F398" s="488"/>
      <c r="G398" s="488"/>
    </row>
    <row r="399" spans="4:7" x14ac:dyDescent="0.25">
      <c r="D399" s="488"/>
      <c r="E399" s="488"/>
      <c r="F399" s="488"/>
      <c r="G399" s="488"/>
    </row>
    <row r="400" spans="4:7" x14ac:dyDescent="0.25">
      <c r="D400" s="488"/>
      <c r="E400" s="488"/>
      <c r="F400" s="488"/>
      <c r="G400" s="488"/>
    </row>
    <row r="401" spans="4:7" x14ac:dyDescent="0.25">
      <c r="D401" s="488"/>
      <c r="E401" s="488"/>
      <c r="F401" s="488"/>
      <c r="G401" s="488"/>
    </row>
    <row r="402" spans="4:7" x14ac:dyDescent="0.25">
      <c r="D402" s="488"/>
      <c r="E402" s="488"/>
      <c r="F402" s="488"/>
      <c r="G402" s="488"/>
    </row>
    <row r="403" spans="4:7" x14ac:dyDescent="0.25">
      <c r="D403" s="488"/>
      <c r="E403" s="488"/>
      <c r="F403" s="488"/>
      <c r="G403" s="488"/>
    </row>
    <row r="404" spans="4:7" x14ac:dyDescent="0.25">
      <c r="D404" s="488"/>
      <c r="E404" s="488"/>
      <c r="F404" s="488"/>
      <c r="G404" s="488"/>
    </row>
    <row r="405" spans="4:7" x14ac:dyDescent="0.25">
      <c r="D405" s="488"/>
      <c r="E405" s="488"/>
      <c r="F405" s="488"/>
      <c r="G405" s="488"/>
    </row>
    <row r="406" spans="4:7" x14ac:dyDescent="0.25">
      <c r="D406" s="488"/>
      <c r="E406" s="488"/>
      <c r="F406" s="488"/>
      <c r="G406" s="488"/>
    </row>
    <row r="407" spans="4:7" x14ac:dyDescent="0.25">
      <c r="D407" s="488"/>
      <c r="E407" s="488"/>
      <c r="F407" s="488"/>
      <c r="G407" s="488"/>
    </row>
    <row r="408" spans="4:7" x14ac:dyDescent="0.25">
      <c r="D408" s="488"/>
      <c r="E408" s="488"/>
      <c r="F408" s="488"/>
      <c r="G408" s="488"/>
    </row>
    <row r="409" spans="4:7" x14ac:dyDescent="0.25">
      <c r="D409" s="488"/>
      <c r="E409" s="488"/>
      <c r="F409" s="488"/>
      <c r="G409" s="488"/>
    </row>
    <row r="410" spans="4:7" x14ac:dyDescent="0.25">
      <c r="D410" s="488"/>
      <c r="E410" s="488"/>
      <c r="F410" s="488"/>
      <c r="G410" s="488"/>
    </row>
    <row r="411" spans="4:7" x14ac:dyDescent="0.25">
      <c r="D411" s="488"/>
      <c r="E411" s="488"/>
      <c r="F411" s="488"/>
      <c r="G411" s="488"/>
    </row>
    <row r="412" spans="4:7" x14ac:dyDescent="0.25">
      <c r="D412" s="488"/>
      <c r="E412" s="488"/>
      <c r="F412" s="488"/>
      <c r="G412" s="488"/>
    </row>
    <row r="413" spans="4:7" x14ac:dyDescent="0.25">
      <c r="D413" s="488"/>
      <c r="E413" s="488"/>
      <c r="F413" s="488"/>
      <c r="G413" s="488"/>
    </row>
    <row r="414" spans="4:7" x14ac:dyDescent="0.25">
      <c r="D414" s="488"/>
      <c r="E414" s="488"/>
      <c r="F414" s="488"/>
      <c r="G414" s="488"/>
    </row>
    <row r="415" spans="4:7" x14ac:dyDescent="0.25">
      <c r="D415" s="488"/>
      <c r="E415" s="488"/>
      <c r="F415" s="488"/>
      <c r="G415" s="488"/>
    </row>
    <row r="416" spans="4:7" x14ac:dyDescent="0.25">
      <c r="D416" s="488"/>
      <c r="E416" s="488"/>
      <c r="F416" s="488"/>
      <c r="G416" s="488"/>
    </row>
    <row r="417" spans="4:7" x14ac:dyDescent="0.25">
      <c r="D417" s="488"/>
      <c r="E417" s="488"/>
      <c r="F417" s="488"/>
      <c r="G417" s="488"/>
    </row>
  </sheetData>
  <mergeCells count="40">
    <mergeCell ref="A338:G338"/>
    <mergeCell ref="A339:G339"/>
    <mergeCell ref="A333:G333"/>
    <mergeCell ref="A334:G334"/>
    <mergeCell ref="A335:G335"/>
    <mergeCell ref="A336:G336"/>
    <mergeCell ref="A337:G337"/>
    <mergeCell ref="A332:G332"/>
    <mergeCell ref="D39:F39"/>
    <mergeCell ref="D71:F71"/>
    <mergeCell ref="A330:G330"/>
    <mergeCell ref="A331:G331"/>
    <mergeCell ref="A327:G327"/>
    <mergeCell ref="A328:G328"/>
    <mergeCell ref="A329:G329"/>
    <mergeCell ref="A325:G325"/>
    <mergeCell ref="A326:G326"/>
    <mergeCell ref="E1:G1"/>
    <mergeCell ref="E2:G2"/>
    <mergeCell ref="E3:G3"/>
    <mergeCell ref="E4:G4"/>
    <mergeCell ref="D9:F9"/>
    <mergeCell ref="A324:G324"/>
    <mergeCell ref="A318:G318"/>
    <mergeCell ref="A319:G319"/>
    <mergeCell ref="A320:G320"/>
    <mergeCell ref="A321:G321"/>
    <mergeCell ref="A322:G322"/>
    <mergeCell ref="A323:G323"/>
    <mergeCell ref="D101:F101"/>
    <mergeCell ref="D134:F134"/>
    <mergeCell ref="D164:F164"/>
    <mergeCell ref="D194:F194"/>
    <mergeCell ref="D225:F225"/>
    <mergeCell ref="A317:G317"/>
    <mergeCell ref="D253:F253"/>
    <mergeCell ref="D283:F283"/>
    <mergeCell ref="A314:G314"/>
    <mergeCell ref="A315:G315"/>
    <mergeCell ref="A316:G316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2022-08-17T10:53:21Z</dcterms:modified>
</cp:coreProperties>
</file>