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AC981ED-A0C1-4191-A792-233C72600783}" xr6:coauthVersionLast="47" xr6:coauthVersionMax="47" xr10:uidLastSave="{00000000-0000-0000-0000-000000000000}"/>
  <bookViews>
    <workbookView xWindow="-108" yWindow="-108" windowWidth="23256" windowHeight="12576" firstSheet="1" activeTab="11" xr2:uid="{8B753543-EFE6-453D-A136-DF26AA11F727}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12" l="1"/>
  <c r="M9" i="12"/>
  <c r="L9" i="12"/>
  <c r="K9" i="12"/>
  <c r="J9" i="12"/>
  <c r="I9" i="12"/>
  <c r="H9" i="12"/>
  <c r="G9" i="12"/>
  <c r="F9" i="12"/>
  <c r="E9" i="12"/>
  <c r="D9" i="12"/>
  <c r="C9" i="12"/>
  <c r="M7" i="11"/>
  <c r="L7" i="11"/>
  <c r="K7" i="11"/>
  <c r="J7" i="11"/>
  <c r="I7" i="11"/>
  <c r="H7" i="11"/>
  <c r="G7" i="11"/>
  <c r="F7" i="11"/>
  <c r="E7" i="11"/>
  <c r="D7" i="11"/>
  <c r="C7" i="11"/>
  <c r="N8" i="10"/>
  <c r="M8" i="10"/>
  <c r="L8" i="10"/>
  <c r="K8" i="10"/>
  <c r="J8" i="10"/>
  <c r="I8" i="10"/>
  <c r="H8" i="10"/>
  <c r="G8" i="10"/>
  <c r="F8" i="10"/>
  <c r="E8" i="10"/>
  <c r="D8" i="10"/>
  <c r="C8" i="10"/>
  <c r="N9" i="9"/>
  <c r="M9" i="9"/>
  <c r="L9" i="9"/>
  <c r="K9" i="9"/>
  <c r="J9" i="9"/>
  <c r="I9" i="9"/>
  <c r="H9" i="9"/>
  <c r="G9" i="9"/>
  <c r="F9" i="9"/>
  <c r="E9" i="9"/>
  <c r="D9" i="9"/>
  <c r="C9" i="9"/>
  <c r="N9" i="7"/>
  <c r="M9" i="7"/>
  <c r="L9" i="7"/>
  <c r="K9" i="7"/>
  <c r="J9" i="7"/>
  <c r="I9" i="7"/>
  <c r="H9" i="7"/>
  <c r="G9" i="7"/>
  <c r="F9" i="7"/>
  <c r="E9" i="7"/>
  <c r="D9" i="7"/>
  <c r="C9" i="7"/>
  <c r="N9" i="6"/>
  <c r="M9" i="6"/>
  <c r="L9" i="6"/>
  <c r="K9" i="6"/>
  <c r="J9" i="6"/>
  <c r="I9" i="6"/>
  <c r="H9" i="6"/>
  <c r="G9" i="6"/>
  <c r="F9" i="6"/>
  <c r="E9" i="6"/>
  <c r="D9" i="6"/>
  <c r="C9" i="6"/>
  <c r="N8" i="5"/>
  <c r="M8" i="5"/>
  <c r="L8" i="5"/>
  <c r="K8" i="5"/>
  <c r="J8" i="5"/>
  <c r="I8" i="5"/>
  <c r="H8" i="5"/>
  <c r="G8" i="5"/>
  <c r="F8" i="5"/>
  <c r="E8" i="5"/>
  <c r="D8" i="5"/>
  <c r="C8" i="5"/>
  <c r="N9" i="4"/>
  <c r="M9" i="4"/>
  <c r="L9" i="4"/>
  <c r="K9" i="4"/>
  <c r="J9" i="4"/>
  <c r="I9" i="4"/>
  <c r="H9" i="4"/>
  <c r="G9" i="4"/>
  <c r="F9" i="4"/>
  <c r="E9" i="4"/>
  <c r="D9" i="4"/>
  <c r="C9" i="4"/>
  <c r="N8" i="3"/>
  <c r="M8" i="3"/>
  <c r="L8" i="3"/>
  <c r="K8" i="3"/>
  <c r="J8" i="3"/>
  <c r="I8" i="3"/>
  <c r="H8" i="3"/>
  <c r="G8" i="3"/>
  <c r="F8" i="3"/>
  <c r="E8" i="3"/>
  <c r="D8" i="3"/>
  <c r="C8" i="3"/>
  <c r="N8" i="2"/>
  <c r="M8" i="2"/>
  <c r="L8" i="2"/>
  <c r="K8" i="2"/>
  <c r="J8" i="2"/>
  <c r="I8" i="2"/>
  <c r="H8" i="2"/>
  <c r="G8" i="2"/>
  <c r="F8" i="2"/>
  <c r="E8" i="2"/>
  <c r="D8" i="2"/>
  <c r="C8" i="2"/>
  <c r="N10" i="1"/>
  <c r="M10" i="1"/>
  <c r="L10" i="1"/>
  <c r="K10" i="1"/>
  <c r="J10" i="1"/>
  <c r="I10" i="1"/>
  <c r="H10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<sst xmlns="http://schemas.openxmlformats.org/spreadsheetml/2006/main" count="285" uniqueCount="71">
  <si>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</si>
  <si>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</si>
  <si>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</si>
  <si>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</si>
  <si>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</si>
  <si>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</si>
  <si>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</si>
  <si>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</si>
  <si>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</si>
  <si>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</si>
  <si>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</si>
  <si>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</si>
  <si>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</si>
  <si>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</si>
  <si>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</si>
  <si>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</si>
  <si>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Салат из моркови с яблоками</t>
  </si>
  <si>
    <t>Шницель куриный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</si>
  <si>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</si>
  <si>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</si>
  <si>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</si>
  <si>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</si>
  <si>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Хлеб ржаной</t>
  </si>
  <si>
    <t>Итого:</t>
  </si>
  <si>
    <t>2 день</t>
  </si>
  <si>
    <t>Сыр порционно</t>
  </si>
  <si>
    <t>10</t>
  </si>
  <si>
    <t>Гуляш из говядины</t>
  </si>
  <si>
    <t>50/50</t>
  </si>
  <si>
    <t>Каша гречневая рассыпчатая с маслом сливочным</t>
  </si>
  <si>
    <t xml:space="preserve">Чай с сахаром, с лимоном </t>
  </si>
  <si>
    <t>185/10/5</t>
  </si>
  <si>
    <t>Хлеб пшеничный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</si>
  <si>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</si>
  <si>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</si>
  <si>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</si>
  <si>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</si>
  <si>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</si>
  <si>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3 день</t>
  </si>
  <si>
    <t>4 день</t>
  </si>
  <si>
    <t>Салат из белокочанной капусты</t>
  </si>
  <si>
    <t>Рыба, тушенная в томате с овощами</t>
  </si>
  <si>
    <t>Пюре картофельное с маслом сливочным</t>
  </si>
  <si>
    <t>Компот из свежих яблок (75 С)</t>
  </si>
  <si>
    <t>5 день</t>
  </si>
  <si>
    <t>Плоды и ягоды свежие (яблоки)</t>
  </si>
  <si>
    <t>Пельмени мясные отварные с маслом сливочным</t>
  </si>
  <si>
    <t>170/5</t>
  </si>
  <si>
    <t>6 день</t>
  </si>
  <si>
    <t>Салат из моркови с сахаром</t>
  </si>
  <si>
    <t>Котлеты говяжьи</t>
  </si>
  <si>
    <t>90</t>
  </si>
  <si>
    <t>Гороховое пюре с маслом сливочным</t>
  </si>
  <si>
    <t>Чай с мармеладом</t>
  </si>
  <si>
    <t xml:space="preserve">2-ая неделя </t>
  </si>
  <si>
    <t>Плоды и ягоды свежие (апельсин)</t>
  </si>
  <si>
    <t>Биточки рыбные</t>
  </si>
  <si>
    <t>Чай с сахаром,с яблоком</t>
  </si>
  <si>
    <t>180/10/10</t>
  </si>
  <si>
    <t>Бутерброд с сыром (45/15)</t>
  </si>
  <si>
    <t>Овощи тушеные с мясом</t>
  </si>
  <si>
    <t>50/150</t>
  </si>
  <si>
    <t>Чай "Витаминный" с ягодами</t>
  </si>
  <si>
    <t>Салат из свеклы отварной</t>
  </si>
  <si>
    <t>Котлеты из мяса кур</t>
  </si>
  <si>
    <t>Тефтели мясные в сметанно-томатном соусе</t>
  </si>
  <si>
    <t>60/40</t>
  </si>
  <si>
    <t>180/5</t>
  </si>
  <si>
    <t>Напиток из свежих фруктов (75С)</t>
  </si>
  <si>
    <t>Салат из свежей капусты с морковью</t>
  </si>
  <si>
    <t>Плов из говядины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</si>
</sst>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name val="Arial"/>
      <family val="2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2" fontId="5" fillId="2" borderId="1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3FF4B-38AB-46DA-A4D5-B0B3704E4910}">
  <dimension ref="A1:N10"/>
  <sheetViews>
    <sheetView workbookViewId="0">
      <selection sqref="A1:N1"/>
    </sheetView>
  </sheetViews>
  <sheetFormatPr defaultRowHeight="14.4" x14ac:dyDescent="0.3"/>
  <cols>
    <col min="1" max="1" width="27.33203125" customWidth="1"/>
  </cols>
  <sheetData>
    <row r="1" spans="1:14" ht="39.6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.6" x14ac:dyDescent="0.3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6" x14ac:dyDescent="0.3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60.6" customHeight="1" x14ac:dyDescent="0.3">
      <c r="A4" s="4" t="s">
        <v>16</v>
      </c>
      <c r="B4" s="5">
        <v>60</v>
      </c>
      <c r="C4" s="6">
        <v>0.63719999999999988</v>
      </c>
      <c r="D4" s="6">
        <v>0.1032</v>
      </c>
      <c r="E4" s="6">
        <v>5.1120000000000001</v>
      </c>
      <c r="F4" s="6">
        <v>23.939999999999998</v>
      </c>
      <c r="G4" s="6">
        <v>3.1199999999999999E-2</v>
      </c>
      <c r="H4" s="6">
        <v>2.625</v>
      </c>
      <c r="I4" s="6">
        <v>0</v>
      </c>
      <c r="J4" s="6">
        <v>0.20699999999999999</v>
      </c>
      <c r="K4" s="6">
        <v>14.395199999999999</v>
      </c>
      <c r="L4" s="6">
        <v>26.716799999999996</v>
      </c>
      <c r="M4" s="6">
        <v>18.231000000000002</v>
      </c>
      <c r="N4" s="6">
        <v>0.63900000000000001</v>
      </c>
    </row>
    <row r="5" spans="1:14" ht="41.4" x14ac:dyDescent="0.3">
      <c r="A5" s="4" t="s">
        <v>17</v>
      </c>
      <c r="B5" s="7">
        <v>90</v>
      </c>
      <c r="C5" s="8">
        <v>8.75</v>
      </c>
      <c r="D5" s="8">
        <v>10.6</v>
      </c>
      <c r="E5" s="8">
        <v>8.1300000000000008</v>
      </c>
      <c r="F5" s="9">
        <v>198</v>
      </c>
      <c r="G5" s="8">
        <v>0.18000000000000002</v>
      </c>
      <c r="H5" s="8">
        <v>0.81</v>
      </c>
      <c r="I5" s="10">
        <v>12.419999999999998</v>
      </c>
      <c r="J5" s="8">
        <v>61.470000000000013</v>
      </c>
      <c r="K5" s="8">
        <v>51.642000000000003</v>
      </c>
      <c r="L5" s="8">
        <v>69.3</v>
      </c>
      <c r="M5" s="8">
        <v>19.98</v>
      </c>
      <c r="N5" s="8">
        <v>3.24</v>
      </c>
    </row>
    <row r="6" spans="1:14" ht="59.4" customHeight="1" x14ac:dyDescent="0.3">
      <c r="A6" s="4" t="s">
        <v>18</v>
      </c>
      <c r="B6" s="5" t="s">
        <v>19</v>
      </c>
      <c r="C6" s="6">
        <v>5.12</v>
      </c>
      <c r="D6" s="6">
        <v>4.53</v>
      </c>
      <c r="E6" s="6">
        <v>31.990000000000002</v>
      </c>
      <c r="F6" s="6">
        <v>189.29999999999998</v>
      </c>
      <c r="G6" s="6">
        <v>5.6999999999999995E-2</v>
      </c>
      <c r="H6" s="6">
        <v>0</v>
      </c>
      <c r="I6" s="6">
        <v>20</v>
      </c>
      <c r="J6" s="6">
        <v>0.82250000000000012</v>
      </c>
      <c r="K6" s="6">
        <v>12.391499999999999</v>
      </c>
      <c r="L6" s="6">
        <v>38.667749999999998</v>
      </c>
      <c r="M6" s="6">
        <v>8.6189999999999998</v>
      </c>
      <c r="N6" s="6">
        <v>0.86199999999999999</v>
      </c>
    </row>
    <row r="7" spans="1:14" ht="39.6" customHeight="1" x14ac:dyDescent="0.3">
      <c r="A7" s="11" t="s">
        <v>20</v>
      </c>
      <c r="B7" s="12">
        <v>200</v>
      </c>
      <c r="C7" s="13">
        <v>0.66200000000000003</v>
      </c>
      <c r="D7" s="13">
        <v>9.0000000000000011E-2</v>
      </c>
      <c r="E7" s="13">
        <v>22.03</v>
      </c>
      <c r="F7" s="13">
        <v>92.9</v>
      </c>
      <c r="G7" s="13">
        <v>1.6E-2</v>
      </c>
      <c r="H7" s="13">
        <v>0.72599999999999998</v>
      </c>
      <c r="I7" s="13">
        <v>0</v>
      </c>
      <c r="J7" s="13">
        <v>0.50800000000000001</v>
      </c>
      <c r="K7" s="13">
        <v>32.480000000000004</v>
      </c>
      <c r="L7" s="13">
        <v>23.44</v>
      </c>
      <c r="M7" s="13">
        <v>17.46</v>
      </c>
      <c r="N7" s="13">
        <v>0.69800000000000006</v>
      </c>
    </row>
    <row r="8" spans="1:14" ht="28.2" x14ac:dyDescent="0.3">
      <c r="A8" s="11" t="s">
        <v>21</v>
      </c>
      <c r="B8" s="12">
        <v>40</v>
      </c>
      <c r="C8" s="13">
        <v>3.7</v>
      </c>
      <c r="D8" s="13">
        <v>4.7</v>
      </c>
      <c r="E8" s="13">
        <v>4.8499999999999996</v>
      </c>
      <c r="F8" s="13">
        <v>21.5</v>
      </c>
      <c r="G8" s="13">
        <v>6.5000000000000002E-2</v>
      </c>
      <c r="H8" s="13">
        <v>0</v>
      </c>
      <c r="I8" s="13">
        <v>0</v>
      </c>
      <c r="J8" s="13">
        <v>1.85</v>
      </c>
      <c r="K8" s="13">
        <v>13</v>
      </c>
      <c r="L8" s="13">
        <v>42</v>
      </c>
      <c r="M8" s="13">
        <v>15</v>
      </c>
      <c r="N8" s="13">
        <v>0.7</v>
      </c>
    </row>
    <row r="9" spans="1:14" ht="28.2" x14ac:dyDescent="0.3">
      <c r="A9" s="11" t="s">
        <v>22</v>
      </c>
      <c r="B9" s="14">
        <v>20</v>
      </c>
      <c r="C9" s="6">
        <v>1.32</v>
      </c>
      <c r="D9" s="6">
        <v>0.24</v>
      </c>
      <c r="E9" s="6">
        <v>7.9200000000000008</v>
      </c>
      <c r="F9" s="6">
        <v>39.6</v>
      </c>
      <c r="G9" s="6">
        <v>3.4000000000000002E-2</v>
      </c>
      <c r="H9" s="6">
        <v>0</v>
      </c>
      <c r="I9" s="6">
        <v>0</v>
      </c>
      <c r="J9" s="6">
        <v>0.27999999999999997</v>
      </c>
      <c r="K9" s="6">
        <v>5.8000000000000007</v>
      </c>
      <c r="L9" s="6">
        <v>30</v>
      </c>
      <c r="M9" s="6">
        <v>9.4</v>
      </c>
      <c r="N9" s="6">
        <v>0.78</v>
      </c>
    </row>
    <row r="10" spans="1:14" ht="15.6" x14ac:dyDescent="0.3">
      <c r="A10" s="15" t="s">
        <v>23</v>
      </c>
      <c r="B10" s="16">
        <v>565</v>
      </c>
      <c r="C10" s="17">
        <f>SUM(C4:C9)</f>
        <v>20.189200000000003</v>
      </c>
      <c r="D10" s="17">
        <f t="shared" ref="D10:N10" si="0">SUM(D4:D9)</f>
        <v>20.263199999999998</v>
      </c>
      <c r="E10" s="17">
        <f t="shared" si="0"/>
        <v>80.031999999999996</v>
      </c>
      <c r="F10" s="17">
        <f t="shared" si="0"/>
        <v>565.24</v>
      </c>
      <c r="G10" s="17">
        <f t="shared" si="0"/>
        <v>0.38319999999999999</v>
      </c>
      <c r="H10" s="17">
        <f t="shared" si="0"/>
        <v>4.1609999999999996</v>
      </c>
      <c r="I10" s="17">
        <f t="shared" si="0"/>
        <v>32.42</v>
      </c>
      <c r="J10" s="17">
        <f t="shared" si="0"/>
        <v>65.137500000000017</v>
      </c>
      <c r="K10" s="17">
        <f t="shared" si="0"/>
        <v>129.70869999999999</v>
      </c>
      <c r="L10" s="17">
        <f t="shared" si="0"/>
        <v>230.12455</v>
      </c>
      <c r="M10" s="17">
        <f t="shared" si="0"/>
        <v>88.69</v>
      </c>
      <c r="N10" s="17">
        <f t="shared" si="0"/>
        <v>6.9190000000000014</v>
      </c>
    </row>
  </sheetData>
  <mergeCells count="2">
    <mergeCell ref="A2:N2"/>
    <mergeCell ref="A3:N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9931A-9657-4A53-A6B1-D0E4DB860BD7}">
  <dimension ref="A1:N9"/>
  <sheetViews>
    <sheetView workbookViewId="0">
      <selection activeCell="N1" sqref="N1"/>
    </sheetView>
  </sheetViews>
  <sheetFormatPr defaultRowHeight="14.4" x14ac:dyDescent="0.3"/>
  <cols>
    <col min="1" max="1" width="18.88671875" customWidth="1"/>
  </cols>
  <sheetData>
    <row r="1" spans="1:14" ht="39.6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.6" x14ac:dyDescent="0.3">
      <c r="A2" s="38" t="s">
        <v>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82.8" customHeight="1" x14ac:dyDescent="0.3">
      <c r="A3" s="4" t="s">
        <v>65</v>
      </c>
      <c r="B3" s="5" t="s">
        <v>66</v>
      </c>
      <c r="C3" s="8">
        <v>7.2838000000000003</v>
      </c>
      <c r="D3" s="8">
        <v>11.94</v>
      </c>
      <c r="E3" s="8">
        <v>8.36</v>
      </c>
      <c r="F3" s="9">
        <v>123.99</v>
      </c>
      <c r="G3" s="8">
        <v>4.7500000000000001E-2</v>
      </c>
      <c r="H3" s="8">
        <v>0.2762</v>
      </c>
      <c r="I3" s="8">
        <v>29.62</v>
      </c>
      <c r="J3" s="8">
        <v>0.42049999999999998</v>
      </c>
      <c r="K3" s="8">
        <v>20.725999999999999</v>
      </c>
      <c r="L3" s="8">
        <v>80.201999999999998</v>
      </c>
      <c r="M3" s="8">
        <v>15.521000000000001</v>
      </c>
      <c r="N3" s="8">
        <v>0.6402000000000001</v>
      </c>
    </row>
    <row r="4" spans="1:14" ht="95.4" customHeight="1" x14ac:dyDescent="0.3">
      <c r="A4" s="4" t="s">
        <v>18</v>
      </c>
      <c r="B4" s="7" t="s">
        <v>67</v>
      </c>
      <c r="C4" s="6">
        <v>5.0999999999999996</v>
      </c>
      <c r="D4" s="6">
        <v>3.62</v>
      </c>
      <c r="E4" s="6">
        <v>31.962</v>
      </c>
      <c r="F4" s="6">
        <v>176.1</v>
      </c>
      <c r="G4" s="6">
        <v>5.6999999999999995E-2</v>
      </c>
      <c r="H4" s="6">
        <v>0</v>
      </c>
      <c r="I4" s="6">
        <v>12</v>
      </c>
      <c r="J4" s="6">
        <v>0.8025000000000001</v>
      </c>
      <c r="K4" s="6">
        <v>11.9115</v>
      </c>
      <c r="L4" s="6">
        <v>38.067749999999997</v>
      </c>
      <c r="M4" s="6">
        <v>8.6189999999999998</v>
      </c>
      <c r="N4" s="6">
        <v>0.85799999999999998</v>
      </c>
    </row>
    <row r="5" spans="1:14" ht="40.200000000000003" customHeight="1" x14ac:dyDescent="0.3">
      <c r="A5" s="11" t="s">
        <v>68</v>
      </c>
      <c r="B5" s="12">
        <v>200</v>
      </c>
      <c r="C5" s="13">
        <v>0.34</v>
      </c>
      <c r="D5" s="13">
        <v>0.17</v>
      </c>
      <c r="E5" s="13">
        <v>11.48</v>
      </c>
      <c r="F5" s="13">
        <v>63.6</v>
      </c>
      <c r="G5" s="13">
        <v>2.4E-2</v>
      </c>
      <c r="H5" s="13">
        <v>3.1720000000000002</v>
      </c>
      <c r="I5" s="13">
        <v>0</v>
      </c>
      <c r="J5" s="13">
        <v>0.13</v>
      </c>
      <c r="K5" s="13">
        <v>16.668000000000003</v>
      </c>
      <c r="L5" s="13">
        <v>7.0500000000000007</v>
      </c>
      <c r="M5" s="13">
        <v>7.782</v>
      </c>
      <c r="N5" s="13">
        <v>0.88000000000000012</v>
      </c>
    </row>
    <row r="6" spans="1:14" ht="42" x14ac:dyDescent="0.3">
      <c r="A6" s="11" t="s">
        <v>32</v>
      </c>
      <c r="B6" s="12">
        <v>20</v>
      </c>
      <c r="C6" s="13">
        <v>1.5199999999999998</v>
      </c>
      <c r="D6" s="13">
        <v>0.15999999999999998</v>
      </c>
      <c r="E6" s="13">
        <v>9.8399999999999981</v>
      </c>
      <c r="F6" s="13">
        <v>47</v>
      </c>
      <c r="G6" s="13">
        <v>2.2000000000000002E-2</v>
      </c>
      <c r="H6" s="13">
        <v>0</v>
      </c>
      <c r="I6" s="13">
        <v>0</v>
      </c>
      <c r="J6" s="13">
        <v>0.22</v>
      </c>
      <c r="K6" s="13">
        <v>4</v>
      </c>
      <c r="L6" s="13">
        <v>13</v>
      </c>
      <c r="M6" s="13">
        <v>2.7999999999999994</v>
      </c>
      <c r="N6" s="13">
        <v>0.22</v>
      </c>
    </row>
    <row r="7" spans="1:14" ht="28.2" x14ac:dyDescent="0.3">
      <c r="A7" s="11" t="s">
        <v>22</v>
      </c>
      <c r="B7" s="14">
        <v>20</v>
      </c>
      <c r="C7" s="8">
        <v>1.32</v>
      </c>
      <c r="D7" s="8">
        <v>0.24</v>
      </c>
      <c r="E7" s="8">
        <v>7.9200000000000008</v>
      </c>
      <c r="F7" s="9">
        <v>39.6</v>
      </c>
      <c r="G7" s="8">
        <v>3.4000000000000002E-2</v>
      </c>
      <c r="H7" s="10">
        <v>0</v>
      </c>
      <c r="I7" s="10">
        <v>0</v>
      </c>
      <c r="J7" s="8">
        <v>0.27999999999999997</v>
      </c>
      <c r="K7" s="8">
        <v>5.8000000000000007</v>
      </c>
      <c r="L7" s="8">
        <v>30</v>
      </c>
      <c r="M7" s="8">
        <v>9.4</v>
      </c>
      <c r="N7" s="8">
        <v>0.78</v>
      </c>
    </row>
    <row r="8" spans="1:14" ht="15.6" x14ac:dyDescent="0.3">
      <c r="A8" s="35" t="s">
        <v>23</v>
      </c>
      <c r="B8" s="40">
        <v>525</v>
      </c>
      <c r="C8" s="41">
        <f>C3+C4+C5+C6+C7</f>
        <v>15.563800000000001</v>
      </c>
      <c r="D8" s="41">
        <f t="shared" ref="D8:N8" si="0">D3+D4+D5+D6+D7</f>
        <v>16.13</v>
      </c>
      <c r="E8" s="41">
        <f t="shared" si="0"/>
        <v>69.561999999999998</v>
      </c>
      <c r="F8" s="41">
        <f t="shared" si="0"/>
        <v>450.29</v>
      </c>
      <c r="G8" s="41">
        <f t="shared" si="0"/>
        <v>0.1845</v>
      </c>
      <c r="H8" s="41">
        <f t="shared" si="0"/>
        <v>3.4481999999999999</v>
      </c>
      <c r="I8" s="41">
        <f t="shared" si="0"/>
        <v>41.620000000000005</v>
      </c>
      <c r="J8" s="41">
        <f t="shared" si="0"/>
        <v>1.8530000000000002</v>
      </c>
      <c r="K8" s="41">
        <f t="shared" si="0"/>
        <v>59.105500000000006</v>
      </c>
      <c r="L8" s="41">
        <f t="shared" si="0"/>
        <v>168.31975</v>
      </c>
      <c r="M8" s="41">
        <f t="shared" si="0"/>
        <v>44.122</v>
      </c>
      <c r="N8" s="41">
        <f t="shared" si="0"/>
        <v>3.3782000000000005</v>
      </c>
    </row>
    <row r="9" spans="1:14" ht="15.6" x14ac:dyDescent="0.3">
      <c r="A9" s="49"/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</row>
  </sheetData>
  <mergeCells count="1">
    <mergeCell ref="A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3F90D-933A-4C44-A3CB-EEE98C4F3064}">
  <dimension ref="A1:N7"/>
  <sheetViews>
    <sheetView workbookViewId="0">
      <selection sqref="A1:M1"/>
    </sheetView>
  </sheetViews>
  <sheetFormatPr defaultRowHeight="14.4" x14ac:dyDescent="0.3"/>
  <cols>
    <col min="1" max="1" width="21.77734375" customWidth="1"/>
  </cols>
  <sheetData>
    <row r="1" spans="1:14" ht="39.6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/>
    </row>
    <row r="2" spans="1:14" ht="60.6" customHeight="1" x14ac:dyDescent="0.3">
      <c r="A2" s="4" t="s">
        <v>69</v>
      </c>
      <c r="B2" s="5">
        <v>60</v>
      </c>
      <c r="C2" s="6">
        <v>0.7871999999999999</v>
      </c>
      <c r="D2" s="6">
        <v>1.9494</v>
      </c>
      <c r="E2" s="6">
        <v>3.8795999999999995</v>
      </c>
      <c r="F2" s="6">
        <v>36.24</v>
      </c>
      <c r="G2" s="6">
        <v>1.32E-2</v>
      </c>
      <c r="H2" s="6">
        <v>10.258799999999999</v>
      </c>
      <c r="I2" s="53">
        <v>0</v>
      </c>
      <c r="J2" s="6">
        <v>5.0339999999999998</v>
      </c>
      <c r="K2" s="6">
        <v>14.9826</v>
      </c>
      <c r="L2" s="6">
        <v>16.984199999999998</v>
      </c>
      <c r="M2" s="6">
        <v>9.0545999999999989</v>
      </c>
    </row>
    <row r="3" spans="1:14" ht="48.6" customHeight="1" x14ac:dyDescent="0.3">
      <c r="A3" s="4" t="s">
        <v>70</v>
      </c>
      <c r="B3" s="5" t="s">
        <v>61</v>
      </c>
      <c r="C3" s="6">
        <v>16.03</v>
      </c>
      <c r="D3" s="6">
        <v>18.16</v>
      </c>
      <c r="E3" s="6">
        <v>45.905000000000001</v>
      </c>
      <c r="F3" s="6">
        <v>415.89</v>
      </c>
      <c r="G3" s="6">
        <v>6.9166666666666654E-2</v>
      </c>
      <c r="H3" s="6">
        <v>1.7949999999999999</v>
      </c>
      <c r="I3" s="6">
        <v>0</v>
      </c>
      <c r="J3" s="6">
        <v>4</v>
      </c>
      <c r="K3" s="6">
        <v>18.136666666666667</v>
      </c>
      <c r="L3" s="6">
        <v>242.91833333333332</v>
      </c>
      <c r="M3" s="6">
        <v>51.518333333333331</v>
      </c>
    </row>
    <row r="4" spans="1:14" ht="55.2" x14ac:dyDescent="0.3">
      <c r="A4" s="4" t="s">
        <v>57</v>
      </c>
      <c r="B4" s="5" t="s">
        <v>58</v>
      </c>
      <c r="C4" s="10">
        <v>0.11</v>
      </c>
      <c r="D4" s="10">
        <v>0.06</v>
      </c>
      <c r="E4" s="8">
        <v>10.99</v>
      </c>
      <c r="F4" s="9">
        <v>45.05</v>
      </c>
      <c r="G4" s="10">
        <v>3.0000000000000001E-3</v>
      </c>
      <c r="H4" s="10">
        <v>1.03</v>
      </c>
      <c r="I4" s="10"/>
      <c r="J4" s="10">
        <v>0.02</v>
      </c>
      <c r="K4" s="8">
        <v>12.7</v>
      </c>
      <c r="L4" s="10">
        <v>3.9</v>
      </c>
      <c r="M4" s="10">
        <v>2.2999999999999998</v>
      </c>
    </row>
    <row r="5" spans="1:14" ht="42" x14ac:dyDescent="0.3">
      <c r="A5" s="11" t="s">
        <v>32</v>
      </c>
      <c r="B5" s="14">
        <v>25</v>
      </c>
      <c r="C5" s="8">
        <v>1.8999999999999997</v>
      </c>
      <c r="D5" s="8">
        <v>0.19999999999999996</v>
      </c>
      <c r="E5" s="8">
        <v>12.299999999999997</v>
      </c>
      <c r="F5" s="9">
        <v>58.75</v>
      </c>
      <c r="G5" s="8">
        <v>2.7500000000000004E-2</v>
      </c>
      <c r="H5" s="10">
        <v>0</v>
      </c>
      <c r="I5" s="10">
        <v>0</v>
      </c>
      <c r="J5" s="8">
        <v>0.27500000000000002</v>
      </c>
      <c r="K5" s="8">
        <v>5</v>
      </c>
      <c r="L5" s="8">
        <v>16.25</v>
      </c>
      <c r="M5" s="8">
        <v>3.4999999999999991</v>
      </c>
    </row>
    <row r="6" spans="1:14" ht="28.2" x14ac:dyDescent="0.3">
      <c r="A6" s="11" t="s">
        <v>22</v>
      </c>
      <c r="B6" s="14">
        <v>20</v>
      </c>
      <c r="C6" s="8">
        <v>1.32</v>
      </c>
      <c r="D6" s="8">
        <v>0.24</v>
      </c>
      <c r="E6" s="8">
        <v>7.9200000000000008</v>
      </c>
      <c r="F6" s="9">
        <v>39.6</v>
      </c>
      <c r="G6" s="8">
        <v>3.4000000000000002E-2</v>
      </c>
      <c r="H6" s="10">
        <v>0</v>
      </c>
      <c r="I6" s="10">
        <v>0</v>
      </c>
      <c r="J6" s="8">
        <v>0.27999999999999997</v>
      </c>
      <c r="K6" s="8">
        <v>5.8000000000000007</v>
      </c>
      <c r="L6" s="8">
        <v>30</v>
      </c>
      <c r="M6" s="8">
        <v>9.4</v>
      </c>
    </row>
    <row r="7" spans="1:14" ht="15.6" x14ac:dyDescent="0.3">
      <c r="A7" s="35" t="s">
        <v>23</v>
      </c>
      <c r="B7" s="40">
        <v>505</v>
      </c>
      <c r="C7" s="41">
        <f>C2+C3+C4+C5+C6</f>
        <v>20.147199999999998</v>
      </c>
      <c r="D7" s="41">
        <f t="shared" ref="D7:M7" si="0">D2+D3+D4+D5+D6</f>
        <v>20.609399999999997</v>
      </c>
      <c r="E7" s="41">
        <f t="shared" si="0"/>
        <v>80.994600000000005</v>
      </c>
      <c r="F7" s="41">
        <f t="shared" si="0"/>
        <v>595.53000000000009</v>
      </c>
      <c r="G7" s="41">
        <f t="shared" si="0"/>
        <v>0.14686666666666667</v>
      </c>
      <c r="H7" s="41">
        <f t="shared" si="0"/>
        <v>13.083799999999998</v>
      </c>
      <c r="I7" s="41">
        <f t="shared" si="0"/>
        <v>0</v>
      </c>
      <c r="J7" s="41">
        <f t="shared" si="0"/>
        <v>9.6089999999999982</v>
      </c>
      <c r="K7" s="41">
        <f t="shared" si="0"/>
        <v>56.619266666666661</v>
      </c>
      <c r="L7" s="41">
        <f t="shared" si="0"/>
        <v>310.05253333333332</v>
      </c>
      <c r="M7" s="41">
        <f t="shared" si="0"/>
        <v>75.772933333333327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4BA38-EEE7-46A4-8922-D2793850551B}">
  <dimension ref="A1:N9"/>
  <sheetViews>
    <sheetView tabSelected="1" workbookViewId="0">
      <selection activeCell="P3" sqref="P3"/>
    </sheetView>
  </sheetViews>
  <sheetFormatPr defaultRowHeight="14.4" x14ac:dyDescent="0.3"/>
  <cols>
    <col min="1" max="1" width="17.5546875" customWidth="1"/>
  </cols>
  <sheetData>
    <row r="1" spans="1:14" ht="39.6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.6" x14ac:dyDescent="0.3">
      <c r="A2" s="38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55.8" x14ac:dyDescent="0.3">
      <c r="A3" s="11" t="s">
        <v>45</v>
      </c>
      <c r="B3" s="19">
        <v>100</v>
      </c>
      <c r="C3" s="13">
        <v>0.4</v>
      </c>
      <c r="D3" s="13">
        <v>0.4</v>
      </c>
      <c r="E3" s="13">
        <v>9.8000000000000007</v>
      </c>
      <c r="F3" s="13">
        <v>47</v>
      </c>
      <c r="G3" s="13">
        <v>0.03</v>
      </c>
      <c r="H3" s="13">
        <v>10</v>
      </c>
      <c r="I3" s="13"/>
      <c r="J3" s="13">
        <v>0.2</v>
      </c>
      <c r="K3" s="13">
        <v>16</v>
      </c>
      <c r="L3" s="13">
        <v>11</v>
      </c>
      <c r="M3" s="13">
        <v>9</v>
      </c>
      <c r="N3" s="13">
        <v>2.2000000000000002</v>
      </c>
    </row>
    <row r="4" spans="1:14" ht="27.6" x14ac:dyDescent="0.3">
      <c r="A4" s="4" t="s">
        <v>50</v>
      </c>
      <c r="B4" s="7" t="s">
        <v>51</v>
      </c>
      <c r="C4" s="6">
        <v>10.183999999999999</v>
      </c>
      <c r="D4" s="6">
        <v>13.25</v>
      </c>
      <c r="E4" s="6">
        <v>11.772</v>
      </c>
      <c r="F4" s="6">
        <v>183.4</v>
      </c>
      <c r="G4" s="6">
        <v>5.3999999999999999E-2</v>
      </c>
      <c r="H4" s="6">
        <v>0</v>
      </c>
      <c r="I4" s="6">
        <v>0</v>
      </c>
      <c r="J4" s="6">
        <v>3.1139999999999999</v>
      </c>
      <c r="K4" s="6">
        <v>9.3780000000000001</v>
      </c>
      <c r="L4" s="6">
        <v>150.084</v>
      </c>
      <c r="M4" s="6">
        <v>27.540000000000003</v>
      </c>
      <c r="N4" s="6">
        <v>2.4120000000000004</v>
      </c>
    </row>
    <row r="5" spans="1:14" ht="84" customHeight="1" x14ac:dyDescent="0.3">
      <c r="A5" s="4" t="s">
        <v>29</v>
      </c>
      <c r="B5" s="7" t="s">
        <v>19</v>
      </c>
      <c r="C5" s="6">
        <v>4.6100000000000003</v>
      </c>
      <c r="D5" s="6">
        <v>6.32</v>
      </c>
      <c r="E5" s="6">
        <v>27.79</v>
      </c>
      <c r="F5" s="6">
        <v>207</v>
      </c>
      <c r="G5" s="6">
        <v>0.21</v>
      </c>
      <c r="H5" s="6">
        <v>0</v>
      </c>
      <c r="I5" s="6">
        <v>20</v>
      </c>
      <c r="J5" s="6">
        <v>0.45</v>
      </c>
      <c r="K5" s="6">
        <v>25.19</v>
      </c>
      <c r="L5" s="6">
        <v>208.85</v>
      </c>
      <c r="M5" s="6">
        <v>140.52000000000001</v>
      </c>
      <c r="N5" s="6">
        <v>4.7200000000000006</v>
      </c>
    </row>
    <row r="6" spans="1:14" ht="28.2" x14ac:dyDescent="0.3">
      <c r="A6" s="11" t="s">
        <v>36</v>
      </c>
      <c r="B6" s="5" t="s">
        <v>37</v>
      </c>
      <c r="C6" s="8">
        <v>7.0000000000000007E-2</v>
      </c>
      <c r="D6" s="8">
        <v>0.02</v>
      </c>
      <c r="E6" s="8">
        <v>10</v>
      </c>
      <c r="F6" s="9">
        <v>40</v>
      </c>
      <c r="G6" s="8"/>
      <c r="H6" s="8">
        <v>0.03</v>
      </c>
      <c r="I6" s="8"/>
      <c r="J6" s="8"/>
      <c r="K6" s="8">
        <v>10.95</v>
      </c>
      <c r="L6" s="8">
        <v>2.8</v>
      </c>
      <c r="M6" s="8">
        <v>1.4</v>
      </c>
      <c r="N6" s="8">
        <v>0.26</v>
      </c>
    </row>
    <row r="7" spans="1:14" ht="42" x14ac:dyDescent="0.3">
      <c r="A7" s="11" t="s">
        <v>32</v>
      </c>
      <c r="B7" s="14">
        <v>25</v>
      </c>
      <c r="C7" s="8">
        <v>1.8999999999999997</v>
      </c>
      <c r="D7" s="8">
        <v>0.19999999999999996</v>
      </c>
      <c r="E7" s="8">
        <v>12.299999999999997</v>
      </c>
      <c r="F7" s="9">
        <v>58.75</v>
      </c>
      <c r="G7" s="8">
        <v>2.7500000000000004E-2</v>
      </c>
      <c r="H7" s="10">
        <v>0</v>
      </c>
      <c r="I7" s="10">
        <v>0</v>
      </c>
      <c r="J7" s="8">
        <v>0.27500000000000002</v>
      </c>
      <c r="K7" s="8">
        <v>5</v>
      </c>
      <c r="L7" s="8">
        <v>16.25</v>
      </c>
      <c r="M7" s="8">
        <v>3.4999999999999991</v>
      </c>
      <c r="N7" s="8">
        <v>0.27500000000000002</v>
      </c>
    </row>
    <row r="8" spans="1:14" ht="28.2" x14ac:dyDescent="0.3">
      <c r="A8" s="11" t="s">
        <v>22</v>
      </c>
      <c r="B8" s="14">
        <v>20</v>
      </c>
      <c r="C8" s="8">
        <v>1.32</v>
      </c>
      <c r="D8" s="8">
        <v>0.24</v>
      </c>
      <c r="E8" s="8">
        <v>7.9200000000000008</v>
      </c>
      <c r="F8" s="9">
        <v>39.6</v>
      </c>
      <c r="G8" s="8">
        <v>3.4000000000000002E-2</v>
      </c>
      <c r="H8" s="10">
        <v>0</v>
      </c>
      <c r="I8" s="10">
        <v>0</v>
      </c>
      <c r="J8" s="8">
        <v>0.27999999999999997</v>
      </c>
      <c r="K8" s="8">
        <v>5.8000000000000007</v>
      </c>
      <c r="L8" s="8">
        <v>30</v>
      </c>
      <c r="M8" s="8">
        <v>9.4</v>
      </c>
      <c r="N8" s="8">
        <v>0.78</v>
      </c>
    </row>
    <row r="9" spans="1:14" ht="15.6" x14ac:dyDescent="0.3">
      <c r="A9" s="35" t="s">
        <v>23</v>
      </c>
      <c r="B9" s="40">
        <v>590</v>
      </c>
      <c r="C9" s="41">
        <f>SUM(C3:C8)</f>
        <v>18.483999999999998</v>
      </c>
      <c r="D9" s="41">
        <f t="shared" ref="D9:N9" si="0">SUM(D3:D8)</f>
        <v>20.429999999999996</v>
      </c>
      <c r="E9" s="41">
        <f t="shared" si="0"/>
        <v>79.582000000000008</v>
      </c>
      <c r="F9" s="41">
        <f t="shared" si="0"/>
        <v>575.75</v>
      </c>
      <c r="G9" s="41">
        <f t="shared" si="0"/>
        <v>0.35550000000000004</v>
      </c>
      <c r="H9" s="41">
        <f t="shared" si="0"/>
        <v>10.029999999999999</v>
      </c>
      <c r="I9" s="41">
        <f t="shared" si="0"/>
        <v>20</v>
      </c>
      <c r="J9" s="41">
        <f t="shared" si="0"/>
        <v>4.3190000000000008</v>
      </c>
      <c r="K9" s="41">
        <f t="shared" si="0"/>
        <v>72.317999999999998</v>
      </c>
      <c r="L9" s="41">
        <f t="shared" si="0"/>
        <v>418.98399999999998</v>
      </c>
      <c r="M9" s="41">
        <f t="shared" si="0"/>
        <v>191.36</v>
      </c>
      <c r="N9" s="41">
        <f t="shared" si="0"/>
        <v>10.647</v>
      </c>
    </row>
  </sheetData>
  <mergeCells count="1">
    <mergeCell ref="A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511F3-2BA7-4DC3-8546-8ADDED862ACD}">
  <dimension ref="A1:N8"/>
  <sheetViews>
    <sheetView workbookViewId="0">
      <selection activeCell="S5" sqref="S5"/>
    </sheetView>
  </sheetViews>
  <sheetFormatPr defaultRowHeight="14.4" x14ac:dyDescent="0.3"/>
  <cols>
    <col min="1" max="1" width="22" customWidth="1"/>
  </cols>
  <sheetData>
    <row r="1" spans="1:14" ht="39.6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.6" x14ac:dyDescent="0.3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41.4" x14ac:dyDescent="0.3">
      <c r="A3" s="4" t="s">
        <v>25</v>
      </c>
      <c r="B3" s="7" t="s">
        <v>26</v>
      </c>
      <c r="C3" s="6">
        <v>2.63</v>
      </c>
      <c r="D3" s="6">
        <v>2.66</v>
      </c>
      <c r="E3" s="6">
        <v>0</v>
      </c>
      <c r="F3" s="6">
        <v>34.333333333333336</v>
      </c>
      <c r="G3" s="6">
        <v>3.3333333333333335E-3</v>
      </c>
      <c r="H3" s="6">
        <v>6.9999999999999993E-2</v>
      </c>
      <c r="I3" s="6">
        <v>21</v>
      </c>
      <c r="J3" s="6">
        <v>0.04</v>
      </c>
      <c r="K3" s="6">
        <v>100</v>
      </c>
      <c r="L3" s="6">
        <v>60</v>
      </c>
      <c r="M3" s="6">
        <v>5.5</v>
      </c>
      <c r="N3" s="6">
        <v>6.9999999999999993E-2</v>
      </c>
    </row>
    <row r="4" spans="1:14" ht="43.2" customHeight="1" x14ac:dyDescent="0.3">
      <c r="A4" s="4" t="s">
        <v>27</v>
      </c>
      <c r="B4" s="7" t="s">
        <v>28</v>
      </c>
      <c r="C4" s="6">
        <v>9.4499999999999993</v>
      </c>
      <c r="D4" s="6">
        <v>10.71</v>
      </c>
      <c r="E4" s="6">
        <v>22.89</v>
      </c>
      <c r="F4" s="6">
        <v>221</v>
      </c>
      <c r="G4" s="6">
        <v>0.03</v>
      </c>
      <c r="H4" s="6">
        <v>0.92</v>
      </c>
      <c r="I4" s="18"/>
      <c r="J4" s="6">
        <v>2.61</v>
      </c>
      <c r="K4" s="6">
        <v>21.81</v>
      </c>
      <c r="L4" s="6">
        <v>154.15</v>
      </c>
      <c r="M4" s="6">
        <v>22.03</v>
      </c>
      <c r="N4" s="6">
        <v>3.06</v>
      </c>
    </row>
    <row r="5" spans="1:14" ht="60.6" customHeight="1" x14ac:dyDescent="0.3">
      <c r="A5" s="4" t="s">
        <v>29</v>
      </c>
      <c r="B5" s="5" t="s">
        <v>19</v>
      </c>
      <c r="C5" s="6">
        <v>4.6100000000000003</v>
      </c>
      <c r="D5" s="6">
        <v>6.32</v>
      </c>
      <c r="E5" s="6">
        <v>27.79</v>
      </c>
      <c r="F5" s="6">
        <v>207</v>
      </c>
      <c r="G5" s="6">
        <v>0.21</v>
      </c>
      <c r="H5" s="6">
        <v>0</v>
      </c>
      <c r="I5" s="6">
        <v>20</v>
      </c>
      <c r="J5" s="6">
        <v>0.45</v>
      </c>
      <c r="K5" s="6">
        <v>25.19</v>
      </c>
      <c r="L5" s="6">
        <v>208.85</v>
      </c>
      <c r="M5" s="6">
        <v>140.52000000000001</v>
      </c>
      <c r="N5" s="6">
        <v>4.7200000000000006</v>
      </c>
    </row>
    <row r="6" spans="1:14" ht="37.799999999999997" customHeight="1" x14ac:dyDescent="0.3">
      <c r="A6" s="11" t="s">
        <v>30</v>
      </c>
      <c r="B6" s="14" t="s">
        <v>31</v>
      </c>
      <c r="C6" s="6">
        <v>0.13</v>
      </c>
      <c r="D6" s="6">
        <v>0.02</v>
      </c>
      <c r="E6" s="6">
        <v>10.199999999999999</v>
      </c>
      <c r="F6" s="6">
        <v>42</v>
      </c>
      <c r="G6" s="6"/>
      <c r="H6" s="6">
        <v>2.83</v>
      </c>
      <c r="I6" s="6"/>
      <c r="J6" s="6">
        <v>0.01</v>
      </c>
      <c r="K6" s="6">
        <v>14.05</v>
      </c>
      <c r="L6" s="6">
        <v>4.4000000000000004</v>
      </c>
      <c r="M6" s="6">
        <v>2.4</v>
      </c>
      <c r="N6" s="6">
        <v>0.34</v>
      </c>
    </row>
    <row r="7" spans="1:14" ht="42" x14ac:dyDescent="0.3">
      <c r="A7" s="11" t="s">
        <v>32</v>
      </c>
      <c r="B7" s="14">
        <v>50</v>
      </c>
      <c r="C7" s="6">
        <v>3.0399999999999996</v>
      </c>
      <c r="D7" s="6">
        <v>0.31999999999999995</v>
      </c>
      <c r="E7" s="6">
        <v>19.679999999999996</v>
      </c>
      <c r="F7" s="6">
        <v>94</v>
      </c>
      <c r="G7" s="6">
        <v>4.4000000000000004E-2</v>
      </c>
      <c r="H7" s="6">
        <v>0</v>
      </c>
      <c r="I7" s="6">
        <v>0</v>
      </c>
      <c r="J7" s="6">
        <v>0.44000000000000006</v>
      </c>
      <c r="K7" s="6">
        <v>8</v>
      </c>
      <c r="L7" s="6">
        <v>26</v>
      </c>
      <c r="M7" s="6">
        <v>5.5999999999999988</v>
      </c>
      <c r="N7" s="6">
        <v>0.44000000000000006</v>
      </c>
    </row>
    <row r="8" spans="1:14" ht="15.6" x14ac:dyDescent="0.3">
      <c r="A8" s="15" t="s">
        <v>23</v>
      </c>
      <c r="B8" s="16">
        <v>510</v>
      </c>
      <c r="C8" s="17">
        <f>C3+C4+C5+C6+C7</f>
        <v>19.859999999999996</v>
      </c>
      <c r="D8" s="17">
        <f t="shared" ref="D8:N8" si="0">D3+D4+D5+D6+D7</f>
        <v>20.03</v>
      </c>
      <c r="E8" s="17">
        <f t="shared" si="0"/>
        <v>80.559999999999988</v>
      </c>
      <c r="F8" s="17">
        <f t="shared" si="0"/>
        <v>598.33333333333337</v>
      </c>
      <c r="G8" s="17">
        <f t="shared" si="0"/>
        <v>0.28733333333333333</v>
      </c>
      <c r="H8" s="17">
        <f t="shared" si="0"/>
        <v>3.8200000000000003</v>
      </c>
      <c r="I8" s="17">
        <f t="shared" si="0"/>
        <v>41</v>
      </c>
      <c r="J8" s="17">
        <f t="shared" si="0"/>
        <v>3.55</v>
      </c>
      <c r="K8" s="17">
        <f t="shared" si="0"/>
        <v>169.05</v>
      </c>
      <c r="L8" s="17">
        <f t="shared" si="0"/>
        <v>453.4</v>
      </c>
      <c r="M8" s="17">
        <f t="shared" si="0"/>
        <v>176.05</v>
      </c>
      <c r="N8" s="17">
        <f t="shared" si="0"/>
        <v>8.6300000000000008</v>
      </c>
    </row>
  </sheetData>
  <mergeCells count="1">
    <mergeCell ref="A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E6852-0C74-4B1F-9EDD-5558E497770F}">
  <dimension ref="A1:N8"/>
  <sheetViews>
    <sheetView workbookViewId="0">
      <selection activeCell="U5" sqref="U5"/>
    </sheetView>
  </sheetViews>
  <sheetFormatPr defaultRowHeight="14.4" x14ac:dyDescent="0.3"/>
  <cols>
    <col min="1" max="1" width="17.21875" customWidth="1"/>
  </cols>
  <sheetData>
    <row r="1" spans="1:14" ht="39.6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51" customHeight="1" x14ac:dyDescent="0.3">
      <c r="A2" s="3" t="s">
        <v>38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53.4" customHeight="1" x14ac:dyDescent="0.3">
      <c r="A3" s="11" t="s">
        <v>33</v>
      </c>
      <c r="B3" s="12" t="s">
        <v>34</v>
      </c>
      <c r="C3" s="13">
        <v>12.0024</v>
      </c>
      <c r="D3" s="13">
        <v>10.0406</v>
      </c>
      <c r="E3" s="13">
        <v>8.6036000000000001</v>
      </c>
      <c r="F3" s="13">
        <v>195.1</v>
      </c>
      <c r="G3" s="13">
        <v>0.10400000000000001</v>
      </c>
      <c r="H3" s="13">
        <v>3.0350000000000001</v>
      </c>
      <c r="I3" s="13">
        <v>64.92</v>
      </c>
      <c r="J3" s="13">
        <v>1.702</v>
      </c>
      <c r="K3" s="13">
        <v>47.545999999999999</v>
      </c>
      <c r="L3" s="13">
        <v>162.00800000000001</v>
      </c>
      <c r="M3" s="13">
        <v>24.734000000000002</v>
      </c>
      <c r="N3" s="13">
        <v>1.6456</v>
      </c>
    </row>
    <row r="4" spans="1:14" ht="55.8" x14ac:dyDescent="0.3">
      <c r="A4" s="11" t="s">
        <v>35</v>
      </c>
      <c r="B4" s="12" t="s">
        <v>19</v>
      </c>
      <c r="C4" s="13">
        <v>3.74</v>
      </c>
      <c r="D4" s="13">
        <v>7.02</v>
      </c>
      <c r="E4" s="13">
        <v>39.229999999999997</v>
      </c>
      <c r="F4" s="13">
        <v>209</v>
      </c>
      <c r="G4" s="13">
        <v>2.5499999999999998E-2</v>
      </c>
      <c r="H4" s="13">
        <v>0</v>
      </c>
      <c r="I4" s="13">
        <v>20</v>
      </c>
      <c r="J4" s="13">
        <v>0.33</v>
      </c>
      <c r="K4" s="13">
        <v>2.57</v>
      </c>
      <c r="L4" s="13">
        <v>62.45</v>
      </c>
      <c r="M4" s="13">
        <v>16.335000000000001</v>
      </c>
      <c r="N4" s="13">
        <v>0.54</v>
      </c>
    </row>
    <row r="5" spans="1:14" ht="19.2" customHeight="1" x14ac:dyDescent="0.3">
      <c r="A5" s="4" t="s">
        <v>36</v>
      </c>
      <c r="B5" s="5" t="s">
        <v>37</v>
      </c>
      <c r="C5" s="6">
        <v>7.0000000000000007E-2</v>
      </c>
      <c r="D5" s="6">
        <v>0.02</v>
      </c>
      <c r="E5" s="6">
        <v>10</v>
      </c>
      <c r="F5" s="6">
        <v>40</v>
      </c>
      <c r="G5" s="6"/>
      <c r="H5" s="6">
        <v>0.03</v>
      </c>
      <c r="I5" s="6"/>
      <c r="J5" s="6"/>
      <c r="K5" s="6">
        <v>10.95</v>
      </c>
      <c r="L5" s="6">
        <v>2.8</v>
      </c>
      <c r="M5" s="6">
        <v>1.4</v>
      </c>
      <c r="N5" s="6">
        <v>0.26</v>
      </c>
    </row>
    <row r="6" spans="1:14" x14ac:dyDescent="0.3">
      <c r="A6" s="11" t="s">
        <v>32</v>
      </c>
      <c r="B6" s="14">
        <v>20</v>
      </c>
      <c r="C6" s="8">
        <v>1.5199999999999998</v>
      </c>
      <c r="D6" s="8">
        <v>0.15999999999999998</v>
      </c>
      <c r="E6" s="8">
        <v>9.8399999999999981</v>
      </c>
      <c r="F6" s="9">
        <v>47</v>
      </c>
      <c r="G6" s="8">
        <v>2.2000000000000002E-2</v>
      </c>
      <c r="H6" s="10">
        <v>0</v>
      </c>
      <c r="I6" s="10">
        <v>0</v>
      </c>
      <c r="J6" s="8">
        <v>0.22</v>
      </c>
      <c r="K6" s="8">
        <v>4</v>
      </c>
      <c r="L6" s="8">
        <v>13</v>
      </c>
      <c r="M6" s="8">
        <v>2.7999999999999994</v>
      </c>
      <c r="N6" s="8">
        <v>0.22</v>
      </c>
    </row>
    <row r="7" spans="1:14" x14ac:dyDescent="0.3">
      <c r="A7" s="11" t="s">
        <v>22</v>
      </c>
      <c r="B7" s="19">
        <v>20</v>
      </c>
      <c r="C7" s="13">
        <v>1.32</v>
      </c>
      <c r="D7" s="13">
        <v>0.24</v>
      </c>
      <c r="E7" s="13">
        <v>7.9200000000000008</v>
      </c>
      <c r="F7" s="13">
        <v>39.6</v>
      </c>
      <c r="G7" s="13">
        <v>3.4000000000000002E-2</v>
      </c>
      <c r="H7" s="13">
        <v>0</v>
      </c>
      <c r="I7" s="13">
        <v>0</v>
      </c>
      <c r="J7" s="13">
        <v>0.27999999999999997</v>
      </c>
      <c r="K7" s="13">
        <v>5.8000000000000007</v>
      </c>
      <c r="L7" s="13">
        <v>30</v>
      </c>
      <c r="M7" s="13">
        <v>9.4</v>
      </c>
      <c r="N7" s="13">
        <v>0.78</v>
      </c>
    </row>
    <row r="8" spans="1:14" ht="15.6" x14ac:dyDescent="0.3">
      <c r="A8" s="15" t="s">
        <v>23</v>
      </c>
      <c r="B8" s="16">
        <v>505</v>
      </c>
      <c r="C8" s="17">
        <f>SUM(C3:C7)</f>
        <v>18.6524</v>
      </c>
      <c r="D8" s="17">
        <f t="shared" ref="D8:N8" si="0">SUM(D3:D7)</f>
        <v>17.480599999999999</v>
      </c>
      <c r="E8" s="17">
        <f t="shared" si="0"/>
        <v>75.593599999999995</v>
      </c>
      <c r="F8" s="17">
        <f t="shared" si="0"/>
        <v>530.70000000000005</v>
      </c>
      <c r="G8" s="17">
        <f t="shared" si="0"/>
        <v>0.1855</v>
      </c>
      <c r="H8" s="17">
        <f t="shared" si="0"/>
        <v>3.0649999999999999</v>
      </c>
      <c r="I8" s="17">
        <f t="shared" si="0"/>
        <v>84.92</v>
      </c>
      <c r="J8" s="17">
        <f t="shared" si="0"/>
        <v>2.532</v>
      </c>
      <c r="K8" s="17">
        <f t="shared" si="0"/>
        <v>70.866</v>
      </c>
      <c r="L8" s="17">
        <f t="shared" si="0"/>
        <v>270.25800000000004</v>
      </c>
      <c r="M8" s="17">
        <f t="shared" si="0"/>
        <v>54.668999999999997</v>
      </c>
      <c r="N8" s="17">
        <f t="shared" si="0"/>
        <v>3.4455999999999998</v>
      </c>
    </row>
  </sheetData>
  <mergeCells count="1">
    <mergeCell ref="A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C982E-CE2E-429A-B5DB-79264BCC5D9E}">
  <dimension ref="A1:N9"/>
  <sheetViews>
    <sheetView workbookViewId="0">
      <selection activeCell="Q5" sqref="Q5"/>
    </sheetView>
  </sheetViews>
  <sheetFormatPr defaultRowHeight="14.4" x14ac:dyDescent="0.3"/>
  <cols>
    <col min="1" max="1" width="19.21875" customWidth="1"/>
  </cols>
  <sheetData>
    <row r="1" spans="1:14" ht="39.6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.6" x14ac:dyDescent="0.3">
      <c r="A2" s="20" t="s">
        <v>39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</row>
    <row r="3" spans="1:14" ht="53.4" customHeight="1" x14ac:dyDescent="0.3">
      <c r="A3" s="24" t="s">
        <v>40</v>
      </c>
      <c r="B3" s="25">
        <v>60</v>
      </c>
      <c r="C3" s="26">
        <v>0.78720000000000001</v>
      </c>
      <c r="D3" s="26">
        <v>1.9494</v>
      </c>
      <c r="E3" s="26">
        <v>3.8795999999999995</v>
      </c>
      <c r="F3" s="26">
        <v>36.24</v>
      </c>
      <c r="G3" s="26">
        <v>1.32E-2</v>
      </c>
      <c r="H3" s="26">
        <v>10.258799999999999</v>
      </c>
      <c r="I3" s="26">
        <v>0</v>
      </c>
      <c r="J3" s="26">
        <v>5.0339999999999998</v>
      </c>
      <c r="K3" s="26">
        <v>14.9826</v>
      </c>
      <c r="L3" s="26">
        <v>16.984199999999998</v>
      </c>
      <c r="M3" s="26">
        <v>9.0545999999999989</v>
      </c>
      <c r="N3" s="26">
        <v>0.27960000000000002</v>
      </c>
    </row>
    <row r="4" spans="1:14" ht="49.8" customHeight="1" x14ac:dyDescent="0.3">
      <c r="A4" s="27" t="s">
        <v>41</v>
      </c>
      <c r="B4" s="28" t="s">
        <v>28</v>
      </c>
      <c r="C4" s="13">
        <v>9.15</v>
      </c>
      <c r="D4" s="29">
        <v>5.62</v>
      </c>
      <c r="E4" s="29">
        <v>7.8</v>
      </c>
      <c r="F4" s="13">
        <v>105</v>
      </c>
      <c r="G4" s="13">
        <v>0.05</v>
      </c>
      <c r="H4" s="29">
        <v>3.73</v>
      </c>
      <c r="I4" s="29">
        <v>5.82</v>
      </c>
      <c r="J4" s="29">
        <v>2.52</v>
      </c>
      <c r="K4" s="13">
        <v>39.07</v>
      </c>
      <c r="L4" s="13">
        <v>162.19</v>
      </c>
      <c r="M4" s="13">
        <v>48.53</v>
      </c>
      <c r="N4" s="13">
        <v>0.85</v>
      </c>
    </row>
    <row r="5" spans="1:14" ht="48" customHeight="1" x14ac:dyDescent="0.3">
      <c r="A5" s="11" t="s">
        <v>42</v>
      </c>
      <c r="B5" s="12" t="s">
        <v>19</v>
      </c>
      <c r="C5" s="13">
        <v>3.1</v>
      </c>
      <c r="D5" s="29">
        <v>8.4314999999999998</v>
      </c>
      <c r="E5" s="29">
        <v>20.508999999999997</v>
      </c>
      <c r="F5" s="29">
        <v>170.25</v>
      </c>
      <c r="G5" s="13">
        <v>0.13950000000000001</v>
      </c>
      <c r="H5" s="13">
        <v>18.160499999999999</v>
      </c>
      <c r="I5" s="13">
        <v>20</v>
      </c>
      <c r="J5" s="13">
        <v>0.23149999999999998</v>
      </c>
      <c r="K5" s="13">
        <v>38.175000000000004</v>
      </c>
      <c r="L5" s="13">
        <v>88.094999999999985</v>
      </c>
      <c r="M5" s="13">
        <v>27.75</v>
      </c>
      <c r="N5" s="13">
        <v>1.0195000000000001</v>
      </c>
    </row>
    <row r="6" spans="1:14" ht="52.8" customHeight="1" x14ac:dyDescent="0.3">
      <c r="A6" s="4" t="s">
        <v>43</v>
      </c>
      <c r="B6" s="5">
        <v>200</v>
      </c>
      <c r="C6" s="6">
        <v>0.16000000000000003</v>
      </c>
      <c r="D6" s="6">
        <v>0.16000000000000003</v>
      </c>
      <c r="E6" s="6">
        <v>13.91</v>
      </c>
      <c r="F6" s="6">
        <v>58.74</v>
      </c>
      <c r="G6" s="6">
        <v>1.2E-2</v>
      </c>
      <c r="H6" s="6">
        <v>0.9</v>
      </c>
      <c r="I6" s="6">
        <v>0</v>
      </c>
      <c r="J6" s="6">
        <v>8.0000000000000016E-2</v>
      </c>
      <c r="K6" s="6">
        <v>14.180000000000001</v>
      </c>
      <c r="L6" s="6">
        <v>4.4000000000000004</v>
      </c>
      <c r="M6" s="6">
        <v>5.1400000000000006</v>
      </c>
      <c r="N6" s="6">
        <v>0.95199999999999996</v>
      </c>
    </row>
    <row r="7" spans="1:14" ht="42" x14ac:dyDescent="0.3">
      <c r="A7" s="11" t="s">
        <v>32</v>
      </c>
      <c r="B7" s="14">
        <v>20</v>
      </c>
      <c r="C7" s="8">
        <v>1.5199999999999998</v>
      </c>
      <c r="D7" s="8">
        <v>0.15999999999999998</v>
      </c>
      <c r="E7" s="8">
        <v>9.8399999999999981</v>
      </c>
      <c r="F7" s="9">
        <v>47</v>
      </c>
      <c r="G7" s="8">
        <v>2.2000000000000002E-2</v>
      </c>
      <c r="H7" s="10">
        <v>0</v>
      </c>
      <c r="I7" s="10">
        <v>0</v>
      </c>
      <c r="J7" s="8">
        <v>0.22</v>
      </c>
      <c r="K7" s="8">
        <v>4</v>
      </c>
      <c r="L7" s="8">
        <v>13</v>
      </c>
      <c r="M7" s="8">
        <v>2.7999999999999994</v>
      </c>
      <c r="N7" s="8">
        <v>0.22</v>
      </c>
    </row>
    <row r="8" spans="1:14" ht="28.2" x14ac:dyDescent="0.3">
      <c r="A8" s="11" t="s">
        <v>22</v>
      </c>
      <c r="B8" s="19">
        <v>20</v>
      </c>
      <c r="C8" s="13">
        <v>1.32</v>
      </c>
      <c r="D8" s="13">
        <v>0.24</v>
      </c>
      <c r="E8" s="13">
        <v>7.9200000000000008</v>
      </c>
      <c r="F8" s="13">
        <v>39.6</v>
      </c>
      <c r="G8" s="13">
        <v>3.4000000000000002E-2</v>
      </c>
      <c r="H8" s="13">
        <v>0</v>
      </c>
      <c r="I8" s="13">
        <v>0</v>
      </c>
      <c r="J8" s="13">
        <v>0.27999999999999997</v>
      </c>
      <c r="K8" s="13">
        <v>5.8000000000000007</v>
      </c>
      <c r="L8" s="13">
        <v>30</v>
      </c>
      <c r="M8" s="13">
        <v>9.4</v>
      </c>
      <c r="N8" s="13">
        <v>0.78</v>
      </c>
    </row>
    <row r="9" spans="1:14" ht="15.6" x14ac:dyDescent="0.3">
      <c r="A9" s="15" t="s">
        <v>23</v>
      </c>
      <c r="B9" s="16">
        <v>555</v>
      </c>
      <c r="C9" s="17">
        <f t="shared" ref="C9:N9" si="0">C3+C4+C5+C6+C7+C8</f>
        <v>16.037199999999999</v>
      </c>
      <c r="D9" s="17">
        <f t="shared" si="0"/>
        <v>16.5609</v>
      </c>
      <c r="E9" s="17">
        <f t="shared" si="0"/>
        <v>63.858599999999988</v>
      </c>
      <c r="F9" s="17">
        <f t="shared" si="0"/>
        <v>456.83000000000004</v>
      </c>
      <c r="G9" s="17">
        <f t="shared" si="0"/>
        <v>0.27070000000000005</v>
      </c>
      <c r="H9" s="17">
        <f t="shared" si="0"/>
        <v>33.049299999999995</v>
      </c>
      <c r="I9" s="17">
        <f t="shared" si="0"/>
        <v>25.82</v>
      </c>
      <c r="J9" s="17">
        <f t="shared" si="0"/>
        <v>8.365499999999999</v>
      </c>
      <c r="K9" s="17">
        <f t="shared" si="0"/>
        <v>116.2076</v>
      </c>
      <c r="L9" s="17">
        <f t="shared" si="0"/>
        <v>314.66919999999993</v>
      </c>
      <c r="M9" s="17">
        <f t="shared" si="0"/>
        <v>102.6746</v>
      </c>
      <c r="N9" s="17">
        <f t="shared" si="0"/>
        <v>4.1010999999999997</v>
      </c>
    </row>
  </sheetData>
  <mergeCells count="1">
    <mergeCell ref="B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02167-AD21-4275-8B89-2EE14F4E4A95}">
  <dimension ref="A1:N8"/>
  <sheetViews>
    <sheetView workbookViewId="0">
      <selection sqref="A1:N1"/>
    </sheetView>
  </sheetViews>
  <sheetFormatPr defaultRowHeight="14.4" x14ac:dyDescent="0.3"/>
  <cols>
    <col min="1" max="1" width="25.21875" customWidth="1"/>
  </cols>
  <sheetData>
    <row r="1" spans="1:14" ht="39.6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.6" x14ac:dyDescent="0.3">
      <c r="A2" s="3" t="s">
        <v>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55.8" x14ac:dyDescent="0.3">
      <c r="A3" s="11" t="s">
        <v>45</v>
      </c>
      <c r="B3" s="19">
        <v>100</v>
      </c>
      <c r="C3" s="13">
        <v>0.4</v>
      </c>
      <c r="D3" s="13">
        <v>0.4</v>
      </c>
      <c r="E3" s="13">
        <v>9.8000000000000007</v>
      </c>
      <c r="F3" s="13">
        <v>47</v>
      </c>
      <c r="G3" s="13">
        <v>0.03</v>
      </c>
      <c r="H3" s="13">
        <v>10</v>
      </c>
      <c r="I3" s="13"/>
      <c r="J3" s="13">
        <v>0.2</v>
      </c>
      <c r="K3" s="13">
        <v>16</v>
      </c>
      <c r="L3" s="13">
        <v>11</v>
      </c>
      <c r="M3" s="13">
        <v>9</v>
      </c>
      <c r="N3" s="13">
        <v>2.2000000000000002</v>
      </c>
    </row>
    <row r="4" spans="1:14" ht="42" x14ac:dyDescent="0.3">
      <c r="A4" s="11" t="s">
        <v>25</v>
      </c>
      <c r="B4" s="19">
        <v>15</v>
      </c>
      <c r="C4" s="13">
        <v>3.0449999999999999</v>
      </c>
      <c r="D4" s="13">
        <v>3.9449999999999998</v>
      </c>
      <c r="E4" s="13">
        <v>0</v>
      </c>
      <c r="F4" s="13">
        <v>51.5</v>
      </c>
      <c r="G4" s="13">
        <v>5.0000000000000001E-3</v>
      </c>
      <c r="H4" s="13">
        <v>0.10499999999999998</v>
      </c>
      <c r="I4" s="13">
        <v>31.5</v>
      </c>
      <c r="J4" s="13">
        <v>0.06</v>
      </c>
      <c r="K4" s="13">
        <v>150</v>
      </c>
      <c r="L4" s="13">
        <v>90</v>
      </c>
      <c r="M4" s="13">
        <v>8.25</v>
      </c>
      <c r="N4" s="13">
        <v>0.10499999999999998</v>
      </c>
    </row>
    <row r="5" spans="1:14" ht="67.2" customHeight="1" x14ac:dyDescent="0.3">
      <c r="A5" s="11" t="s">
        <v>46</v>
      </c>
      <c r="B5" s="28" t="s">
        <v>47</v>
      </c>
      <c r="C5" s="13">
        <v>13.04</v>
      </c>
      <c r="D5" s="30">
        <v>15.868461538461499</v>
      </c>
      <c r="E5" s="30">
        <v>40.822136752136799</v>
      </c>
      <c r="F5" s="31">
        <v>346.24786324786299</v>
      </c>
      <c r="G5" s="30">
        <v>0.14529914529914531</v>
      </c>
      <c r="H5" s="30">
        <v>0.33333333333333337</v>
      </c>
      <c r="I5" s="30">
        <v>38.547008547008552</v>
      </c>
      <c r="J5" s="32">
        <v>7.26495726495726E-3</v>
      </c>
      <c r="K5" s="30">
        <v>21.02051282051282</v>
      </c>
      <c r="L5" s="30">
        <v>109.79059829059828</v>
      </c>
      <c r="M5" s="30">
        <v>31.777777777777779</v>
      </c>
      <c r="N5" s="30">
        <v>0.83051282051282049</v>
      </c>
    </row>
    <row r="6" spans="1:14" ht="44.4" customHeight="1" x14ac:dyDescent="0.3">
      <c r="A6" s="11" t="s">
        <v>30</v>
      </c>
      <c r="B6" s="14" t="s">
        <v>31</v>
      </c>
      <c r="C6" s="6">
        <v>0.13</v>
      </c>
      <c r="D6" s="6">
        <v>0.02</v>
      </c>
      <c r="E6" s="6">
        <v>10.199999999999999</v>
      </c>
      <c r="F6" s="6">
        <v>42</v>
      </c>
      <c r="G6" s="6"/>
      <c r="H6" s="6">
        <v>2.83</v>
      </c>
      <c r="I6" s="6"/>
      <c r="J6" s="6">
        <v>0.01</v>
      </c>
      <c r="K6" s="6">
        <v>14.05</v>
      </c>
      <c r="L6" s="6">
        <v>4.4000000000000004</v>
      </c>
      <c r="M6" s="6">
        <v>2.4</v>
      </c>
      <c r="N6" s="6">
        <v>0.34</v>
      </c>
    </row>
    <row r="7" spans="1:14" ht="42" x14ac:dyDescent="0.3">
      <c r="A7" s="27" t="s">
        <v>32</v>
      </c>
      <c r="B7" s="12">
        <v>40</v>
      </c>
      <c r="C7" s="13">
        <v>3.0399999999999996</v>
      </c>
      <c r="D7" s="13">
        <v>0.31999999999999995</v>
      </c>
      <c r="E7" s="13">
        <v>19.679999999999996</v>
      </c>
      <c r="F7" s="13">
        <v>94</v>
      </c>
      <c r="G7" s="13">
        <v>4.4000000000000004E-2</v>
      </c>
      <c r="H7" s="13">
        <v>0</v>
      </c>
      <c r="I7" s="13">
        <v>0</v>
      </c>
      <c r="J7" s="13">
        <v>0.44000000000000006</v>
      </c>
      <c r="K7" s="13">
        <v>8</v>
      </c>
      <c r="L7" s="13">
        <v>26</v>
      </c>
      <c r="M7" s="13">
        <v>5.5999999999999988</v>
      </c>
      <c r="N7" s="13">
        <v>0.44000000000000006</v>
      </c>
    </row>
    <row r="8" spans="1:14" ht="15.6" x14ac:dyDescent="0.3">
      <c r="A8" s="33" t="s">
        <v>23</v>
      </c>
      <c r="B8" s="16">
        <v>530</v>
      </c>
      <c r="C8" s="17">
        <f t="shared" ref="C8:N8" si="0">SUM(C3:C7)</f>
        <v>19.654999999999998</v>
      </c>
      <c r="D8" s="17">
        <f t="shared" si="0"/>
        <v>20.553461538461498</v>
      </c>
      <c r="E8" s="17">
        <f t="shared" si="0"/>
        <v>80.502136752136792</v>
      </c>
      <c r="F8" s="17">
        <f t="shared" si="0"/>
        <v>580.74786324786305</v>
      </c>
      <c r="G8" s="17">
        <f t="shared" si="0"/>
        <v>0.22429914529914532</v>
      </c>
      <c r="H8" s="17">
        <f t="shared" si="0"/>
        <v>13.268333333333334</v>
      </c>
      <c r="I8" s="17">
        <f t="shared" si="0"/>
        <v>70.047008547008545</v>
      </c>
      <c r="J8" s="17">
        <f t="shared" si="0"/>
        <v>0.71726495726495731</v>
      </c>
      <c r="K8" s="17">
        <f t="shared" si="0"/>
        <v>209.07051282051282</v>
      </c>
      <c r="L8" s="17">
        <f t="shared" si="0"/>
        <v>241.19059829059827</v>
      </c>
      <c r="M8" s="17">
        <f t="shared" si="0"/>
        <v>57.027777777777779</v>
      </c>
      <c r="N8" s="17">
        <f t="shared" si="0"/>
        <v>3.9155128205128205</v>
      </c>
    </row>
  </sheetData>
  <mergeCells count="1">
    <mergeCell ref="A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46AF9-CB3D-43AC-9602-DFFE836C2A94}">
  <dimension ref="A1:N9"/>
  <sheetViews>
    <sheetView workbookViewId="0">
      <selection sqref="A1:N1"/>
    </sheetView>
  </sheetViews>
  <sheetFormatPr defaultRowHeight="14.4" x14ac:dyDescent="0.3"/>
  <cols>
    <col min="1" max="1" width="22.88671875" customWidth="1"/>
  </cols>
  <sheetData>
    <row r="1" spans="1:14" ht="39.6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.6" x14ac:dyDescent="0.3">
      <c r="A2" s="3" t="s">
        <v>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61.2" customHeight="1" x14ac:dyDescent="0.3">
      <c r="A3" s="34" t="s">
        <v>49</v>
      </c>
      <c r="B3" s="10">
        <v>60</v>
      </c>
      <c r="C3" s="6">
        <v>0.73980000000000001</v>
      </c>
      <c r="D3" s="6">
        <v>5.6399999999999992E-2</v>
      </c>
      <c r="E3" s="6">
        <v>6.58</v>
      </c>
      <c r="F3" s="6">
        <v>49.019999999999996</v>
      </c>
      <c r="G3" s="6">
        <v>3.4199999999999994E-2</v>
      </c>
      <c r="H3" s="6">
        <v>2.016</v>
      </c>
      <c r="I3" s="6">
        <v>0</v>
      </c>
      <c r="J3" s="6">
        <v>8.0399999999999991</v>
      </c>
      <c r="K3" s="6">
        <v>15.456000000000001</v>
      </c>
      <c r="L3" s="6">
        <v>31.659599999999998</v>
      </c>
      <c r="M3" s="6">
        <v>21.6282</v>
      </c>
      <c r="N3" s="6">
        <v>0.39839999999999998</v>
      </c>
    </row>
    <row r="4" spans="1:14" ht="27.6" x14ac:dyDescent="0.3">
      <c r="A4" s="4" t="s">
        <v>50</v>
      </c>
      <c r="B4" s="7" t="s">
        <v>51</v>
      </c>
      <c r="C4" s="6">
        <v>10.183999999999999</v>
      </c>
      <c r="D4" s="6">
        <v>13.25</v>
      </c>
      <c r="E4" s="6">
        <v>11.772</v>
      </c>
      <c r="F4" s="6">
        <v>183.4</v>
      </c>
      <c r="G4" s="6">
        <v>5.3999999999999999E-2</v>
      </c>
      <c r="H4" s="6">
        <v>0</v>
      </c>
      <c r="I4" s="6">
        <v>0</v>
      </c>
      <c r="J4" s="6">
        <v>3.1139999999999999</v>
      </c>
      <c r="K4" s="6">
        <v>9.3780000000000001</v>
      </c>
      <c r="L4" s="6">
        <v>150.084</v>
      </c>
      <c r="M4" s="6">
        <v>27.540000000000003</v>
      </c>
      <c r="N4" s="6">
        <v>2.4120000000000004</v>
      </c>
    </row>
    <row r="5" spans="1:14" ht="53.4" customHeight="1" x14ac:dyDescent="0.3">
      <c r="A5" s="4" t="s">
        <v>52</v>
      </c>
      <c r="B5" s="7" t="s">
        <v>19</v>
      </c>
      <c r="C5" s="6">
        <v>5.6150000000000002</v>
      </c>
      <c r="D5" s="6">
        <v>5.0400000000000009</v>
      </c>
      <c r="E5" s="6">
        <v>34.99</v>
      </c>
      <c r="F5" s="6">
        <v>208.5</v>
      </c>
      <c r="G5" s="6">
        <v>0.495</v>
      </c>
      <c r="H5" s="6">
        <v>0</v>
      </c>
      <c r="I5" s="6">
        <v>20</v>
      </c>
      <c r="J5" s="6">
        <v>0.49999999999999994</v>
      </c>
      <c r="K5" s="6">
        <v>94.11</v>
      </c>
      <c r="L5" s="6">
        <v>212.32500000000002</v>
      </c>
      <c r="M5" s="6">
        <v>61.695000000000007</v>
      </c>
      <c r="N5" s="6">
        <v>4.6899999999999995</v>
      </c>
    </row>
    <row r="6" spans="1:14" ht="34.200000000000003" customHeight="1" x14ac:dyDescent="0.3">
      <c r="A6" s="11" t="s">
        <v>53</v>
      </c>
      <c r="B6" s="5" t="s">
        <v>37</v>
      </c>
      <c r="C6" s="6">
        <v>0.09</v>
      </c>
      <c r="D6" s="6">
        <v>0.02</v>
      </c>
      <c r="E6" s="6">
        <v>11.91</v>
      </c>
      <c r="F6" s="6">
        <v>48.15</v>
      </c>
      <c r="G6" s="6"/>
      <c r="H6" s="6">
        <v>0.03</v>
      </c>
      <c r="I6" s="6"/>
      <c r="J6" s="6"/>
      <c r="K6" s="6">
        <v>11.25</v>
      </c>
      <c r="L6" s="6">
        <v>2.95</v>
      </c>
      <c r="M6" s="6">
        <v>1.7</v>
      </c>
      <c r="N6" s="6">
        <v>0.28999999999999998</v>
      </c>
    </row>
    <row r="7" spans="1:14" ht="42" x14ac:dyDescent="0.3">
      <c r="A7" s="11" t="s">
        <v>32</v>
      </c>
      <c r="B7" s="14">
        <v>20</v>
      </c>
      <c r="C7" s="8">
        <v>1.5199999999999998</v>
      </c>
      <c r="D7" s="8">
        <v>0.15999999999999998</v>
      </c>
      <c r="E7" s="8">
        <v>9.8399999999999981</v>
      </c>
      <c r="F7" s="9">
        <v>47</v>
      </c>
      <c r="G7" s="8">
        <v>2.2000000000000002E-2</v>
      </c>
      <c r="H7" s="10">
        <v>0</v>
      </c>
      <c r="I7" s="10">
        <v>0</v>
      </c>
      <c r="J7" s="8">
        <v>0.22</v>
      </c>
      <c r="K7" s="8">
        <v>4</v>
      </c>
      <c r="L7" s="8">
        <v>13</v>
      </c>
      <c r="M7" s="8">
        <v>2.7999999999999994</v>
      </c>
      <c r="N7" s="8">
        <v>0.22</v>
      </c>
    </row>
    <row r="8" spans="1:14" ht="28.2" x14ac:dyDescent="0.3">
      <c r="A8" s="11" t="s">
        <v>22</v>
      </c>
      <c r="B8" s="14">
        <v>20</v>
      </c>
      <c r="C8" s="8">
        <v>1.32</v>
      </c>
      <c r="D8" s="6">
        <v>0.24</v>
      </c>
      <c r="E8" s="8">
        <v>7.9200000000000008</v>
      </c>
      <c r="F8" s="9">
        <v>39.6</v>
      </c>
      <c r="G8" s="8">
        <v>3.4000000000000002E-2</v>
      </c>
      <c r="H8" s="10">
        <v>0</v>
      </c>
      <c r="I8" s="10">
        <v>0</v>
      </c>
      <c r="J8" s="8">
        <v>0.27999999999999997</v>
      </c>
      <c r="K8" s="8">
        <v>5.8000000000000007</v>
      </c>
      <c r="L8" s="8">
        <v>30</v>
      </c>
      <c r="M8" s="8">
        <v>9.4</v>
      </c>
      <c r="N8" s="8">
        <v>0.78</v>
      </c>
    </row>
    <row r="9" spans="1:14" ht="15.6" x14ac:dyDescent="0.3">
      <c r="A9" s="35" t="s">
        <v>23</v>
      </c>
      <c r="B9" s="36">
        <v>545</v>
      </c>
      <c r="C9" s="37">
        <f>C3+C4+C5+C6+C7+C8</f>
        <v>19.468800000000002</v>
      </c>
      <c r="D9" s="37">
        <f t="shared" ref="D9:N9" si="0">D3+D4+D5+D6+D7+D8</f>
        <v>18.766400000000001</v>
      </c>
      <c r="E9" s="37">
        <f t="shared" si="0"/>
        <v>83.012</v>
      </c>
      <c r="F9" s="37">
        <f t="shared" si="0"/>
        <v>575.66999999999996</v>
      </c>
      <c r="G9" s="37">
        <f t="shared" si="0"/>
        <v>0.63919999999999999</v>
      </c>
      <c r="H9" s="37">
        <f t="shared" si="0"/>
        <v>2.0459999999999998</v>
      </c>
      <c r="I9" s="37">
        <f t="shared" si="0"/>
        <v>20</v>
      </c>
      <c r="J9" s="37">
        <f t="shared" si="0"/>
        <v>12.154</v>
      </c>
      <c r="K9" s="37">
        <f t="shared" si="0"/>
        <v>139.99400000000003</v>
      </c>
      <c r="L9" s="37">
        <f t="shared" si="0"/>
        <v>440.01860000000005</v>
      </c>
      <c r="M9" s="37">
        <f t="shared" si="0"/>
        <v>124.76320000000001</v>
      </c>
      <c r="N9" s="37">
        <f t="shared" si="0"/>
        <v>8.7904</v>
      </c>
    </row>
  </sheetData>
  <mergeCells count="1">
    <mergeCell ref="A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FFA46-88AF-4215-9D10-295329823ABF}">
  <dimension ref="A1:N9"/>
  <sheetViews>
    <sheetView workbookViewId="0">
      <selection sqref="A1:N1"/>
    </sheetView>
  </sheetViews>
  <sheetFormatPr defaultRowHeight="14.4" x14ac:dyDescent="0.3"/>
  <cols>
    <col min="1" max="1" width="18.5546875" customWidth="1"/>
  </cols>
  <sheetData>
    <row r="1" spans="1:14" ht="39.6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.6" x14ac:dyDescent="0.3">
      <c r="A2" s="38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15.6" x14ac:dyDescent="0.3">
      <c r="A3" s="38" t="s">
        <v>15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ht="75" x14ac:dyDescent="0.3">
      <c r="A4" s="39" t="s">
        <v>55</v>
      </c>
      <c r="B4" s="10">
        <v>100</v>
      </c>
      <c r="C4" s="10">
        <v>0.8</v>
      </c>
      <c r="D4" s="10">
        <v>0.2</v>
      </c>
      <c r="E4" s="10">
        <v>8.0500000000000007</v>
      </c>
      <c r="F4" s="10">
        <v>43</v>
      </c>
      <c r="G4" s="10">
        <v>0.04</v>
      </c>
      <c r="H4" s="10">
        <v>60</v>
      </c>
      <c r="I4" s="10"/>
      <c r="J4" s="10">
        <v>0.2</v>
      </c>
      <c r="K4" s="10">
        <v>34</v>
      </c>
      <c r="L4" s="10">
        <v>23</v>
      </c>
      <c r="M4" s="10">
        <v>13</v>
      </c>
      <c r="N4" s="10">
        <v>0.3</v>
      </c>
    </row>
    <row r="5" spans="1:14" ht="27.6" x14ac:dyDescent="0.3">
      <c r="A5" s="4" t="s">
        <v>56</v>
      </c>
      <c r="B5" s="5">
        <v>90</v>
      </c>
      <c r="C5" s="8">
        <v>9.68</v>
      </c>
      <c r="D5" s="8">
        <v>8.3800000000000008</v>
      </c>
      <c r="E5" s="8">
        <v>4.1559999999999997</v>
      </c>
      <c r="F5" s="6">
        <v>156.4</v>
      </c>
      <c r="G5" s="8">
        <v>7.2000000000000008E-2</v>
      </c>
      <c r="H5" s="8">
        <v>0.59400000000000008</v>
      </c>
      <c r="I5" s="8">
        <v>8.4599999999999991</v>
      </c>
      <c r="J5" s="8">
        <v>4.5180000000000007</v>
      </c>
      <c r="K5" s="8">
        <v>64.691999999999993</v>
      </c>
      <c r="L5" s="8">
        <v>166.91400000000002</v>
      </c>
      <c r="M5" s="8">
        <v>37.026000000000003</v>
      </c>
      <c r="N5" s="8">
        <v>1.3140000000000001</v>
      </c>
    </row>
    <row r="6" spans="1:14" ht="82.2" customHeight="1" x14ac:dyDescent="0.3">
      <c r="A6" s="4" t="s">
        <v>35</v>
      </c>
      <c r="B6" s="5" t="s">
        <v>19</v>
      </c>
      <c r="C6" s="8">
        <v>3.74</v>
      </c>
      <c r="D6" s="8">
        <v>7.02</v>
      </c>
      <c r="E6" s="8">
        <v>39.229999999999997</v>
      </c>
      <c r="F6" s="6">
        <v>209</v>
      </c>
      <c r="G6" s="8">
        <v>2.5499999999999998E-2</v>
      </c>
      <c r="H6" s="8">
        <v>0</v>
      </c>
      <c r="I6" s="8">
        <v>20</v>
      </c>
      <c r="J6" s="8">
        <v>0.33</v>
      </c>
      <c r="K6" s="8">
        <v>2.57</v>
      </c>
      <c r="L6" s="8">
        <v>62.45</v>
      </c>
      <c r="M6" s="8">
        <v>16.335000000000001</v>
      </c>
      <c r="N6" s="8">
        <v>0.54</v>
      </c>
    </row>
    <row r="7" spans="1:14" ht="28.8" customHeight="1" x14ac:dyDescent="0.3">
      <c r="A7" s="11" t="s">
        <v>57</v>
      </c>
      <c r="B7" s="12" t="s">
        <v>58</v>
      </c>
      <c r="C7" s="13">
        <v>0.11</v>
      </c>
      <c r="D7" s="13">
        <v>0.06</v>
      </c>
      <c r="E7" s="13">
        <v>10.99</v>
      </c>
      <c r="F7" s="13">
        <v>45.05</v>
      </c>
      <c r="G7" s="13">
        <v>3.0000000000000001E-3</v>
      </c>
      <c r="H7" s="13">
        <v>1.03</v>
      </c>
      <c r="I7" s="13"/>
      <c r="J7" s="13">
        <v>0.02</v>
      </c>
      <c r="K7" s="13">
        <v>12.7</v>
      </c>
      <c r="L7" s="13">
        <v>3.9</v>
      </c>
      <c r="M7" s="13">
        <v>2.2999999999999998</v>
      </c>
      <c r="N7" s="13">
        <v>0.5</v>
      </c>
    </row>
    <row r="8" spans="1:14" ht="28.2" x14ac:dyDescent="0.3">
      <c r="A8" s="11" t="s">
        <v>22</v>
      </c>
      <c r="B8" s="14">
        <v>20</v>
      </c>
      <c r="C8" s="8">
        <v>1.32</v>
      </c>
      <c r="D8" s="8">
        <v>0.24</v>
      </c>
      <c r="E8" s="8">
        <v>7.9200000000000008</v>
      </c>
      <c r="F8" s="9">
        <v>39.6</v>
      </c>
      <c r="G8" s="8">
        <v>3.4000000000000002E-2</v>
      </c>
      <c r="H8" s="10">
        <v>0</v>
      </c>
      <c r="I8" s="10">
        <v>0</v>
      </c>
      <c r="J8" s="8">
        <v>0.27999999999999997</v>
      </c>
      <c r="K8" s="8">
        <v>5.8000000000000007</v>
      </c>
      <c r="L8" s="8">
        <v>30</v>
      </c>
      <c r="M8" s="8">
        <v>9.4</v>
      </c>
      <c r="N8" s="8">
        <v>0.78</v>
      </c>
    </row>
    <row r="9" spans="1:14" ht="15.6" x14ac:dyDescent="0.3">
      <c r="A9" s="35" t="s">
        <v>23</v>
      </c>
      <c r="B9" s="40">
        <v>565</v>
      </c>
      <c r="C9" s="41">
        <f>SUM(C4:C8)</f>
        <v>15.65</v>
      </c>
      <c r="D9" s="41">
        <f t="shared" ref="D9:N9" si="0">SUM(D4:D8)</f>
        <v>15.9</v>
      </c>
      <c r="E9" s="41">
        <f t="shared" si="0"/>
        <v>70.345999999999989</v>
      </c>
      <c r="F9" s="41">
        <f t="shared" si="0"/>
        <v>493.05</v>
      </c>
      <c r="G9" s="41">
        <f t="shared" si="0"/>
        <v>0.17450000000000002</v>
      </c>
      <c r="H9" s="41">
        <f t="shared" si="0"/>
        <v>61.624000000000002</v>
      </c>
      <c r="I9" s="41">
        <f t="shared" si="0"/>
        <v>28.46</v>
      </c>
      <c r="J9" s="41">
        <f t="shared" si="0"/>
        <v>5.3480000000000008</v>
      </c>
      <c r="K9" s="41">
        <f t="shared" si="0"/>
        <v>119.76199999999999</v>
      </c>
      <c r="L9" s="41">
        <f t="shared" si="0"/>
        <v>286.26400000000001</v>
      </c>
      <c r="M9" s="41">
        <f t="shared" si="0"/>
        <v>78.061000000000007</v>
      </c>
      <c r="N9" s="41">
        <f t="shared" si="0"/>
        <v>3.4340000000000002</v>
      </c>
    </row>
  </sheetData>
  <mergeCells count="2">
    <mergeCell ref="A2:N2"/>
    <mergeCell ref="A3:N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211B6-FD06-488C-A89F-F2D762BF3F54}">
  <dimension ref="A1:N8"/>
  <sheetViews>
    <sheetView workbookViewId="0">
      <selection sqref="A1:N1"/>
    </sheetView>
  </sheetViews>
  <sheetFormatPr defaultRowHeight="14.4" x14ac:dyDescent="0.3"/>
  <cols>
    <col min="1" max="1" width="22.77734375" customWidth="1"/>
    <col min="3" max="3" width="12.33203125" customWidth="1"/>
    <col min="4" max="4" width="12.44140625" customWidth="1"/>
  </cols>
  <sheetData>
    <row r="1" spans="1:14" ht="39.6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.6" x14ac:dyDescent="0.3">
      <c r="A2" s="38" t="s">
        <v>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55.8" x14ac:dyDescent="0.3">
      <c r="A3" s="11" t="s">
        <v>59</v>
      </c>
      <c r="B3" s="19">
        <v>60</v>
      </c>
      <c r="C3" s="13">
        <v>7.26</v>
      </c>
      <c r="D3" s="13">
        <v>4.3499999999999996</v>
      </c>
      <c r="E3" s="13">
        <v>22.14</v>
      </c>
      <c r="F3" s="13">
        <v>157.25</v>
      </c>
      <c r="G3" s="13">
        <v>5.45E-2</v>
      </c>
      <c r="H3" s="13">
        <v>0.105</v>
      </c>
      <c r="I3" s="42">
        <v>31.5</v>
      </c>
      <c r="J3" s="13">
        <v>0.55500000000000005</v>
      </c>
      <c r="K3" s="13">
        <v>159</v>
      </c>
      <c r="L3" s="13">
        <v>119.25</v>
      </c>
      <c r="M3" s="13">
        <v>14.55</v>
      </c>
      <c r="N3" s="13">
        <v>0.60000000000000009</v>
      </c>
    </row>
    <row r="4" spans="1:14" ht="55.2" x14ac:dyDescent="0.3">
      <c r="A4" s="4" t="s">
        <v>60</v>
      </c>
      <c r="B4" s="7" t="s">
        <v>61</v>
      </c>
      <c r="C4" s="6">
        <v>8.01</v>
      </c>
      <c r="D4" s="6">
        <v>13.78</v>
      </c>
      <c r="E4" s="6">
        <v>22.34</v>
      </c>
      <c r="F4" s="6">
        <v>211.35</v>
      </c>
      <c r="G4" s="6">
        <v>0.114</v>
      </c>
      <c r="H4" s="6">
        <v>18.78</v>
      </c>
      <c r="I4" s="6">
        <v>39</v>
      </c>
      <c r="J4" s="6">
        <v>0</v>
      </c>
      <c r="K4" s="6">
        <v>68.94</v>
      </c>
      <c r="L4" s="6">
        <v>172.79</v>
      </c>
      <c r="M4" s="6">
        <v>38.24</v>
      </c>
      <c r="N4" s="6">
        <v>2.68</v>
      </c>
    </row>
    <row r="5" spans="1:14" ht="48" customHeight="1" x14ac:dyDescent="0.3">
      <c r="A5" s="4" t="s">
        <v>62</v>
      </c>
      <c r="B5" s="5" t="s">
        <v>31</v>
      </c>
      <c r="C5" s="6">
        <v>0.24000000000000002</v>
      </c>
      <c r="D5" s="6">
        <v>9.0000000000000011E-2</v>
      </c>
      <c r="E5" s="6">
        <v>12.42</v>
      </c>
      <c r="F5" s="6">
        <v>54.2</v>
      </c>
      <c r="G5" s="6">
        <v>4.0000000000000001E-3</v>
      </c>
      <c r="H5" s="6">
        <v>50.03</v>
      </c>
      <c r="I5" s="6">
        <v>0</v>
      </c>
      <c r="J5" s="6">
        <v>0.19</v>
      </c>
      <c r="K5" s="6">
        <v>13.95</v>
      </c>
      <c r="L5" s="6">
        <v>3.65</v>
      </c>
      <c r="M5" s="6">
        <v>2.25</v>
      </c>
      <c r="N5" s="6">
        <v>0.41000000000000003</v>
      </c>
    </row>
    <row r="6" spans="1:14" x14ac:dyDescent="0.3">
      <c r="A6" s="4" t="s">
        <v>32</v>
      </c>
      <c r="B6" s="5">
        <v>35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">
      <c r="A7" s="43" t="s">
        <v>22</v>
      </c>
      <c r="B7" s="14">
        <v>30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5.6" x14ac:dyDescent="0.3">
      <c r="A8" s="35" t="s">
        <v>23</v>
      </c>
      <c r="B8" s="40">
        <v>525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</sheetData>
  <mergeCells count="1">
    <mergeCell ref="A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B539-E889-43DB-BAF9-BC430EF45C60}">
  <dimension ref="A1:N9"/>
  <sheetViews>
    <sheetView workbookViewId="0">
      <selection sqref="A1:N1"/>
    </sheetView>
  </sheetViews>
  <sheetFormatPr defaultRowHeight="14.4" x14ac:dyDescent="0.3"/>
  <cols>
    <col min="1" max="1" width="19.21875" customWidth="1"/>
  </cols>
  <sheetData>
    <row r="1" spans="1:14" ht="39.6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.6" x14ac:dyDescent="0.3">
      <c r="A2" s="38" t="s">
        <v>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75" x14ac:dyDescent="0.3">
      <c r="A3" s="44" t="s">
        <v>63</v>
      </c>
      <c r="B3" s="45">
        <v>60</v>
      </c>
      <c r="C3" s="46">
        <v>0.8448</v>
      </c>
      <c r="D3" s="47">
        <v>3.6071999999999997</v>
      </c>
      <c r="E3" s="47">
        <v>4.9559999999999995</v>
      </c>
      <c r="F3" s="46">
        <v>55.68</v>
      </c>
      <c r="G3" s="46">
        <v>1.0200000000000001E-2</v>
      </c>
      <c r="H3" s="46">
        <v>3.9899999999999998</v>
      </c>
      <c r="I3" s="46">
        <v>0</v>
      </c>
      <c r="J3" s="46">
        <v>1.6199999999999999</v>
      </c>
      <c r="K3" s="46">
        <v>21.278399999999998</v>
      </c>
      <c r="L3" s="46">
        <v>24.379199999999997</v>
      </c>
      <c r="M3" s="46">
        <v>12.416999999999998</v>
      </c>
      <c r="N3" s="46">
        <v>0.7944</v>
      </c>
    </row>
    <row r="4" spans="1:14" ht="41.4" x14ac:dyDescent="0.3">
      <c r="A4" s="4" t="s">
        <v>64</v>
      </c>
      <c r="B4" s="14">
        <v>90</v>
      </c>
      <c r="C4" s="6">
        <v>11.85</v>
      </c>
      <c r="D4" s="48">
        <v>8.06</v>
      </c>
      <c r="E4" s="48">
        <v>18.526</v>
      </c>
      <c r="F4" s="6">
        <v>198</v>
      </c>
      <c r="G4" s="6">
        <v>0.18000000000000002</v>
      </c>
      <c r="H4" s="6">
        <v>0.81</v>
      </c>
      <c r="I4" s="6">
        <v>12.419999999999998</v>
      </c>
      <c r="J4" s="6">
        <v>61.470000000000013</v>
      </c>
      <c r="K4" s="6">
        <v>51.642000000000003</v>
      </c>
      <c r="L4" s="6">
        <v>69.3</v>
      </c>
      <c r="M4" s="6">
        <v>19.98</v>
      </c>
      <c r="N4" s="6">
        <v>3.24</v>
      </c>
    </row>
    <row r="5" spans="1:14" ht="67.8" customHeight="1" x14ac:dyDescent="0.3">
      <c r="A5" s="4" t="s">
        <v>42</v>
      </c>
      <c r="B5" s="14" t="s">
        <v>19</v>
      </c>
      <c r="C5" s="6">
        <v>3.13</v>
      </c>
      <c r="D5" s="6">
        <v>8.4314999999999998</v>
      </c>
      <c r="E5" s="6">
        <v>20.508999999999997</v>
      </c>
      <c r="F5" s="6">
        <v>170.25</v>
      </c>
      <c r="G5" s="6">
        <v>0.13950000000000001</v>
      </c>
      <c r="H5" s="6">
        <v>18.160499999999999</v>
      </c>
      <c r="I5" s="6">
        <v>20</v>
      </c>
      <c r="J5" s="6">
        <v>0.23149999999999998</v>
      </c>
      <c r="K5" s="6">
        <v>38.175000000000004</v>
      </c>
      <c r="L5" s="6">
        <v>88.094999999999985</v>
      </c>
      <c r="M5" s="6">
        <v>27.75</v>
      </c>
      <c r="N5" s="6">
        <v>1.0195000000000001</v>
      </c>
    </row>
    <row r="6" spans="1:14" ht="28.2" x14ac:dyDescent="0.3">
      <c r="A6" s="11" t="s">
        <v>36</v>
      </c>
      <c r="B6" s="12" t="s">
        <v>37</v>
      </c>
      <c r="C6" s="13">
        <v>7.0000000000000007E-2</v>
      </c>
      <c r="D6" s="13">
        <v>0.02</v>
      </c>
      <c r="E6" s="13">
        <v>10</v>
      </c>
      <c r="F6" s="13">
        <v>40</v>
      </c>
      <c r="G6" s="13"/>
      <c r="H6" s="13">
        <v>0.03</v>
      </c>
      <c r="I6" s="13"/>
      <c r="J6" s="13"/>
      <c r="K6" s="13">
        <v>10.95</v>
      </c>
      <c r="L6" s="13">
        <v>2.8</v>
      </c>
      <c r="M6" s="13">
        <v>1.4</v>
      </c>
      <c r="N6" s="13">
        <v>0.26</v>
      </c>
    </row>
    <row r="7" spans="1:14" ht="42" x14ac:dyDescent="0.3">
      <c r="A7" s="11" t="s">
        <v>32</v>
      </c>
      <c r="B7" s="14">
        <v>35</v>
      </c>
      <c r="C7" s="8">
        <v>2.6599999999999997</v>
      </c>
      <c r="D7" s="8">
        <v>0.27999999999999997</v>
      </c>
      <c r="E7" s="8">
        <v>17.219999999999995</v>
      </c>
      <c r="F7" s="9">
        <v>82.25</v>
      </c>
      <c r="G7" s="8">
        <v>3.85E-2</v>
      </c>
      <c r="H7" s="10">
        <v>0</v>
      </c>
      <c r="I7" s="10">
        <v>0</v>
      </c>
      <c r="J7" s="8">
        <v>0.38500000000000001</v>
      </c>
      <c r="K7" s="8">
        <v>7</v>
      </c>
      <c r="L7" s="8">
        <v>22.75</v>
      </c>
      <c r="M7" s="8">
        <v>4.8999999999999995</v>
      </c>
      <c r="N7" s="8">
        <v>0.38500000000000001</v>
      </c>
    </row>
    <row r="8" spans="1:14" ht="28.2" x14ac:dyDescent="0.3">
      <c r="A8" s="11" t="s">
        <v>22</v>
      </c>
      <c r="B8" s="14">
        <v>25</v>
      </c>
      <c r="C8" s="8">
        <v>1.6500000000000001</v>
      </c>
      <c r="D8" s="8">
        <v>0.3</v>
      </c>
      <c r="E8" s="8">
        <v>9.9</v>
      </c>
      <c r="F8" s="9">
        <v>49.5</v>
      </c>
      <c r="G8" s="8">
        <v>4.2500000000000003E-2</v>
      </c>
      <c r="H8" s="10">
        <v>0</v>
      </c>
      <c r="I8" s="10">
        <v>0</v>
      </c>
      <c r="J8" s="8">
        <v>0.35</v>
      </c>
      <c r="K8" s="8">
        <v>7.2500000000000009</v>
      </c>
      <c r="L8" s="8">
        <v>37.5</v>
      </c>
      <c r="M8" s="8">
        <v>11.75</v>
      </c>
      <c r="N8" s="8">
        <v>0.97500000000000009</v>
      </c>
    </row>
    <row r="9" spans="1:14" ht="15.6" x14ac:dyDescent="0.3">
      <c r="A9" s="35" t="s">
        <v>23</v>
      </c>
      <c r="B9" s="40">
        <v>565</v>
      </c>
      <c r="C9" s="41">
        <f>SUM(C3:C8)</f>
        <v>20.204799999999999</v>
      </c>
      <c r="D9" s="41">
        <f t="shared" ref="D9:N9" si="0">SUM(D3:D8)</f>
        <v>20.698700000000002</v>
      </c>
      <c r="E9" s="41">
        <f t="shared" si="0"/>
        <v>81.111000000000004</v>
      </c>
      <c r="F9" s="41">
        <f t="shared" si="0"/>
        <v>595.68000000000006</v>
      </c>
      <c r="G9" s="41">
        <f t="shared" si="0"/>
        <v>0.41070000000000001</v>
      </c>
      <c r="H9" s="41">
        <f t="shared" si="0"/>
        <v>22.990500000000001</v>
      </c>
      <c r="I9" s="41">
        <f t="shared" si="0"/>
        <v>32.42</v>
      </c>
      <c r="J9" s="41">
        <f t="shared" si="0"/>
        <v>64.0565</v>
      </c>
      <c r="K9" s="41">
        <f t="shared" si="0"/>
        <v>136.29540000000003</v>
      </c>
      <c r="L9" s="41">
        <f t="shared" si="0"/>
        <v>244.82419999999999</v>
      </c>
      <c r="M9" s="41">
        <f t="shared" si="0"/>
        <v>78.197000000000003</v>
      </c>
      <c r="N9" s="41">
        <f t="shared" si="0"/>
        <v>6.6738999999999997</v>
      </c>
    </row>
  </sheetData>
  <mergeCells count="1"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2023-08-29T09:00:17Z</dcterms:created>
  <dcterms:modified xsi:type="dcterms:W3CDTF">2023-08-29T09:12:08Z</dcterms:modified>
</cp:coreProperties>
</file>