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89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B223" i="1"/>
  <c r="A223" i="1"/>
  <c r="L222" i="1"/>
  <c r="L233" i="1" s="1"/>
  <c r="J222" i="1"/>
  <c r="J233" i="1" s="1"/>
  <c r="I222" i="1"/>
  <c r="H222" i="1"/>
  <c r="H233" i="1" s="1"/>
  <c r="G222" i="1"/>
  <c r="G233" i="1" s="1"/>
  <c r="F222" i="1"/>
  <c r="F233" i="1" s="1"/>
  <c r="F119" i="1"/>
  <c r="B119" i="1"/>
  <c r="A119" i="1"/>
  <c r="L118" i="1"/>
  <c r="A109" i="1"/>
  <c r="L108" i="1"/>
  <c r="J108" i="1"/>
  <c r="J119" i="1" s="1"/>
  <c r="I108" i="1"/>
  <c r="I119" i="1" s="1"/>
  <c r="H108" i="1"/>
  <c r="H119" i="1" s="1"/>
  <c r="G108" i="1"/>
  <c r="L119" i="1" l="1"/>
  <c r="I233" i="1"/>
  <c r="G119" i="1"/>
  <c r="B214" i="1"/>
  <c r="A214" i="1"/>
  <c r="L213" i="1"/>
  <c r="B204" i="1"/>
  <c r="A204" i="1"/>
  <c r="L203" i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B128" i="1"/>
  <c r="A128" i="1"/>
  <c r="L127" i="1"/>
  <c r="J127" i="1"/>
  <c r="I127" i="1"/>
  <c r="I138" i="1" s="1"/>
  <c r="H127" i="1"/>
  <c r="G127" i="1"/>
  <c r="G138" i="1" s="1"/>
  <c r="F138" i="1"/>
  <c r="B100" i="1"/>
  <c r="A100" i="1"/>
  <c r="L99" i="1"/>
  <c r="B90" i="1"/>
  <c r="A90" i="1"/>
  <c r="L89" i="1"/>
  <c r="J89" i="1"/>
  <c r="I89" i="1"/>
  <c r="H89" i="1"/>
  <c r="H100" i="1" s="1"/>
  <c r="G89" i="1"/>
  <c r="F100" i="1"/>
  <c r="B81" i="1"/>
  <c r="A81" i="1"/>
  <c r="B71" i="1"/>
  <c r="A71" i="1"/>
  <c r="L70" i="1"/>
  <c r="J70" i="1"/>
  <c r="I70" i="1"/>
  <c r="H70" i="1"/>
  <c r="G70" i="1"/>
  <c r="G81" i="1" s="1"/>
  <c r="F81" i="1"/>
  <c r="B62" i="1"/>
  <c r="A62" i="1"/>
  <c r="L61" i="1"/>
  <c r="F62" i="1"/>
  <c r="B52" i="1"/>
  <c r="A52" i="1"/>
  <c r="L51" i="1"/>
  <c r="J51" i="1"/>
  <c r="J62" i="1" s="1"/>
  <c r="I51" i="1"/>
  <c r="I62" i="1" s="1"/>
  <c r="H51" i="1"/>
  <c r="H62" i="1" s="1"/>
  <c r="G51" i="1"/>
  <c r="G62" i="1" s="1"/>
  <c r="B43" i="1"/>
  <c r="A43" i="1"/>
  <c r="L42" i="1"/>
  <c r="F43" i="1"/>
  <c r="B33" i="1"/>
  <c r="A33" i="1"/>
  <c r="L32" i="1"/>
  <c r="J32" i="1"/>
  <c r="J43" i="1" s="1"/>
  <c r="I32" i="1"/>
  <c r="I43" i="1" s="1"/>
  <c r="H32" i="1"/>
  <c r="G32" i="1"/>
  <c r="G43" i="1" s="1"/>
  <c r="B24" i="1"/>
  <c r="A24" i="1"/>
  <c r="B14" i="1"/>
  <c r="A14" i="1"/>
  <c r="L13" i="1"/>
  <c r="J13" i="1"/>
  <c r="I13" i="1"/>
  <c r="H13" i="1"/>
  <c r="G13" i="1"/>
  <c r="F24" i="1"/>
  <c r="F234" i="1" l="1"/>
  <c r="L214" i="1"/>
  <c r="L195" i="1"/>
  <c r="L176" i="1"/>
  <c r="L157" i="1"/>
  <c r="L138" i="1"/>
  <c r="L62" i="1"/>
  <c r="L43" i="1"/>
  <c r="G24" i="1"/>
  <c r="I24" i="1"/>
  <c r="H81" i="1"/>
  <c r="J81" i="1"/>
  <c r="G100" i="1"/>
  <c r="I100" i="1"/>
  <c r="L100" i="1"/>
  <c r="H138" i="1"/>
  <c r="J138" i="1"/>
  <c r="H24" i="1"/>
  <c r="J24" i="1"/>
  <c r="L24" i="1"/>
  <c r="L81" i="1"/>
  <c r="J100" i="1"/>
  <c r="I81" i="1"/>
  <c r="H43" i="1"/>
  <c r="J234" i="1" l="1"/>
  <c r="G234" i="1"/>
  <c r="L234" i="1"/>
  <c r="I234" i="1"/>
  <c r="H234" i="1"/>
</calcChain>
</file>

<file path=xl/sharedStrings.xml><?xml version="1.0" encoding="utf-8"?>
<sst xmlns="http://schemas.openxmlformats.org/spreadsheetml/2006/main" count="280" uniqueCount="84">
  <si>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</si>
  <si>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</si>
  <si>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</si>
  <si>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</si>
  <si>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</si>
  <si>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</si>
  <si>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</si>
  <si>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</si>
  <si>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</si>
  <si>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</si>
  <si>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</si>
  <si>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</si>
  <si>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</si>
  <si>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</si>
  <si>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</si>
  <si>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</si>
  <si>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</si>
  <si>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</si>
  <si>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</si>
  <si>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</si>
  <si>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</si>
  <si>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</si>
  <si>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</si>
  <si>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</si>
  <si>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</si>
  <si>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</si>
  <si>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</si>
  <si>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</si>
  <si>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</si>
  <si>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</si>
  <si>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</si>
  <si>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</si>
  <si>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</si>
  <si>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</si>
  <si>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</si>
  <si>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</si>
  <si>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</si>
  <si>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</si>
  <si>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</si>
  <si>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куриные</t>
  </si>
  <si>
    <t>директор школы</t>
  </si>
  <si>
    <t>макаронные изделия отварные с малом сливочным</t>
  </si>
  <si>
    <t>компот из сухофруктов</t>
  </si>
  <si>
    <t>ржаной</t>
  </si>
  <si>
    <t>салат</t>
  </si>
  <si>
    <t>салат из моркови с яблоком</t>
  </si>
  <si>
    <t>печенье</t>
  </si>
  <si>
    <t>чай с сахаром</t>
  </si>
  <si>
    <t>гуляш из говядины</t>
  </si>
  <si>
    <t>МБОУ "Новоникольская ООШ"</t>
  </si>
  <si>
    <t>Прохорова Т.А.</t>
  </si>
  <si>
    <t>каша гречневая рассыпчатая с маслом сливочным</t>
  </si>
  <si>
    <t>чай с сахаром с лимоном</t>
  </si>
  <si>
    <t>сыр порциями</t>
  </si>
  <si>
    <t>птица запеченная с томатным соусом</t>
  </si>
  <si>
    <t>рис отварной рассыпчатый с маслом сливочным</t>
  </si>
  <si>
    <t xml:space="preserve">хлеб </t>
  </si>
  <si>
    <t>хлеб ржаной</t>
  </si>
  <si>
    <t>салат из белокочанной капусты</t>
  </si>
  <si>
    <t>рыба тушенная в томате с овощами</t>
  </si>
  <si>
    <t>пюре картофельное с маслом сливочным</t>
  </si>
  <si>
    <t>компот из свежих яблок</t>
  </si>
  <si>
    <t>яблоки свежие</t>
  </si>
  <si>
    <t>сыр</t>
  </si>
  <si>
    <t>тефтели мясные в сметанно-томатном соусе</t>
  </si>
  <si>
    <t>каша гречневая рассыпчатая</t>
  </si>
  <si>
    <t>чай с сахаром лимоном</t>
  </si>
  <si>
    <t>биточки рыбные</t>
  </si>
  <si>
    <t>чай с сахаром с яблоком</t>
  </si>
  <si>
    <t>бутерброд с сыром</t>
  </si>
  <si>
    <t>ззакуска</t>
  </si>
  <si>
    <t>овощи тушеные с мясом</t>
  </si>
  <si>
    <t>чай витаминный с ягодами</t>
  </si>
  <si>
    <t>салат из свеклы отварной</t>
  </si>
  <si>
    <t>напиток из свежих фруктов</t>
  </si>
  <si>
    <t>салат из свежей капусты с морковью</t>
  </si>
  <si>
    <t>плов из говядины с рисом</t>
  </si>
  <si>
    <t>гороховое пюре с маслом сливочным</t>
  </si>
  <si>
    <t>кофейный напиток</t>
  </si>
  <si>
    <t>салат из моркови с сахаром</t>
  </si>
  <si>
    <t>котлета апетитная</t>
  </si>
  <si>
    <t>котлета по домашнему</t>
  </si>
  <si>
    <t>какао с молоком</t>
  </si>
  <si>
    <t>яблоки с 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</si>
</sst>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00" sqref="N2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49</v>
      </c>
      <c r="D1" s="67"/>
      <c r="E1" s="67"/>
      <c r="F1" s="12" t="s">
        <v>16</v>
      </c>
      <c r="G1" s="2" t="s">
        <v>17</v>
      </c>
      <c r="H1" s="68" t="s">
        <v>40</v>
      </c>
      <c r="I1" s="68"/>
      <c r="J1" s="68"/>
      <c r="K1" s="68"/>
    </row>
    <row r="2" spans="1:12" ht="18" x14ac:dyDescent="0.2">
      <c r="A2" s="32" t="s">
        <v>6</v>
      </c>
      <c r="C2" s="2"/>
      <c r="G2" s="2" t="s">
        <v>18</v>
      </c>
      <c r="H2" s="68" t="s">
        <v>50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9</v>
      </c>
      <c r="J3" s="46">
        <v>2023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6" t="s">
        <v>39</v>
      </c>
      <c r="F6" s="37">
        <v>90</v>
      </c>
      <c r="G6" s="37">
        <v>8.75</v>
      </c>
      <c r="H6" s="37">
        <v>10.6</v>
      </c>
      <c r="I6" s="37">
        <v>16.03</v>
      </c>
      <c r="J6" s="37">
        <v>168</v>
      </c>
      <c r="K6" s="38"/>
      <c r="L6" s="37">
        <v>64.19</v>
      </c>
    </row>
    <row r="7" spans="1:12" ht="15" x14ac:dyDescent="0.25">
      <c r="A7" s="23"/>
      <c r="B7" s="15"/>
      <c r="C7" s="11"/>
      <c r="D7" s="6"/>
      <c r="E7" s="39" t="s">
        <v>41</v>
      </c>
      <c r="F7" s="40">
        <v>155</v>
      </c>
      <c r="G7" s="40">
        <v>5.12</v>
      </c>
      <c r="H7" s="40">
        <v>4.53</v>
      </c>
      <c r="I7" s="40">
        <v>31.99</v>
      </c>
      <c r="J7" s="40">
        <v>189.3</v>
      </c>
      <c r="K7" s="41">
        <v>203</v>
      </c>
      <c r="L7" s="40"/>
    </row>
    <row r="8" spans="1:12" ht="15" x14ac:dyDescent="0.25">
      <c r="A8" s="23"/>
      <c r="B8" s="15"/>
      <c r="C8" s="11"/>
      <c r="D8" s="7" t="s">
        <v>22</v>
      </c>
      <c r="E8" s="39" t="s">
        <v>42</v>
      </c>
      <c r="F8" s="40">
        <v>200</v>
      </c>
      <c r="G8" s="40">
        <v>0.66</v>
      </c>
      <c r="H8" s="40">
        <v>0.09</v>
      </c>
      <c r="I8" s="40">
        <v>22.03</v>
      </c>
      <c r="J8" s="40">
        <v>92.9</v>
      </c>
      <c r="K8" s="41">
        <v>349</v>
      </c>
      <c r="L8" s="40"/>
    </row>
    <row r="9" spans="1:12" ht="15" x14ac:dyDescent="0.25">
      <c r="A9" s="23"/>
      <c r="B9" s="15"/>
      <c r="C9" s="11"/>
      <c r="D9" s="7" t="s">
        <v>23</v>
      </c>
      <c r="E9" s="39" t="s">
        <v>43</v>
      </c>
      <c r="F9" s="40">
        <v>20</v>
      </c>
      <c r="G9" s="40">
        <v>1.32</v>
      </c>
      <c r="H9" s="40">
        <v>0.24</v>
      </c>
      <c r="I9" s="40">
        <v>7.92</v>
      </c>
      <c r="J9" s="40">
        <v>39.6</v>
      </c>
      <c r="K9" s="41"/>
      <c r="L9" s="40"/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 t="s">
        <v>44</v>
      </c>
      <c r="E11" s="39" t="s">
        <v>45</v>
      </c>
      <c r="F11" s="40">
        <v>60</v>
      </c>
      <c r="G11" s="40">
        <v>0.64</v>
      </c>
      <c r="H11" s="40">
        <v>0.1</v>
      </c>
      <c r="I11" s="40">
        <v>5.1100000000000003</v>
      </c>
      <c r="J11" s="40">
        <v>23.94</v>
      </c>
      <c r="K11" s="41">
        <v>59</v>
      </c>
      <c r="L11" s="40"/>
    </row>
    <row r="12" spans="1:12" ht="15" x14ac:dyDescent="0.25">
      <c r="A12" s="23"/>
      <c r="B12" s="15"/>
      <c r="C12" s="11"/>
      <c r="D12" s="6"/>
      <c r="E12" s="39" t="s">
        <v>46</v>
      </c>
      <c r="F12" s="40">
        <v>40</v>
      </c>
      <c r="G12" s="40">
        <v>3.7</v>
      </c>
      <c r="H12" s="40">
        <v>4.7</v>
      </c>
      <c r="I12" s="40">
        <v>4.8499999999999996</v>
      </c>
      <c r="J12" s="40">
        <v>51.5</v>
      </c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v>565</v>
      </c>
      <c r="G13" s="19">
        <f t="shared" ref="G13:J13" si="0">SUM(G6:G12)</f>
        <v>20.190000000000001</v>
      </c>
      <c r="H13" s="19">
        <f t="shared" si="0"/>
        <v>20.259999999999998</v>
      </c>
      <c r="I13" s="19">
        <f t="shared" si="0"/>
        <v>87.929999999999993</v>
      </c>
      <c r="J13" s="19">
        <f t="shared" si="0"/>
        <v>565.24000000000012</v>
      </c>
      <c r="K13" s="25"/>
      <c r="L13" s="19">
        <f t="shared" ref="L13" si="1"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" x14ac:dyDescent="0.2">
      <c r="A24" s="27">
        <f>A6</f>
        <v>1</v>
      </c>
      <c r="B24" s="28">
        <f>B6</f>
        <v>1</v>
      </c>
      <c r="C24" s="59" t="s">
        <v>4</v>
      </c>
      <c r="D24" s="60"/>
      <c r="E24" s="29"/>
      <c r="F24" s="30">
        <f>F13+F23</f>
        <v>565</v>
      </c>
      <c r="G24" s="30">
        <f t="shared" ref="G24:J24" si="2">G13+G23</f>
        <v>20.190000000000001</v>
      </c>
      <c r="H24" s="30">
        <f t="shared" si="2"/>
        <v>20.259999999999998</v>
      </c>
      <c r="I24" s="30">
        <f t="shared" si="2"/>
        <v>87.929999999999993</v>
      </c>
      <c r="J24" s="30">
        <f t="shared" si="2"/>
        <v>565.24000000000012</v>
      </c>
      <c r="K24" s="30"/>
      <c r="L24" s="30">
        <f t="shared" ref="L24" si="3">L13+L23</f>
        <v>64.19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6" t="s">
        <v>48</v>
      </c>
      <c r="F25" s="37">
        <v>100</v>
      </c>
      <c r="G25" s="37">
        <v>9.4499999999999993</v>
      </c>
      <c r="H25" s="37">
        <v>10.71</v>
      </c>
      <c r="I25" s="37">
        <v>22.89</v>
      </c>
      <c r="J25" s="37">
        <v>221</v>
      </c>
      <c r="K25" s="38">
        <v>260</v>
      </c>
      <c r="L25" s="37">
        <v>64.19</v>
      </c>
    </row>
    <row r="26" spans="1:12" ht="15" x14ac:dyDescent="0.25">
      <c r="A26" s="14"/>
      <c r="B26" s="15"/>
      <c r="C26" s="11"/>
      <c r="D26" s="6"/>
      <c r="E26" s="39" t="s">
        <v>51</v>
      </c>
      <c r="F26" s="40">
        <v>155</v>
      </c>
      <c r="G26" s="40">
        <v>4.6100000000000003</v>
      </c>
      <c r="H26" s="40">
        <v>6.32</v>
      </c>
      <c r="I26" s="40">
        <v>27.79</v>
      </c>
      <c r="J26" s="40">
        <v>207</v>
      </c>
      <c r="K26" s="41">
        <v>171</v>
      </c>
      <c r="L26" s="40"/>
    </row>
    <row r="27" spans="1:12" ht="15" x14ac:dyDescent="0.25">
      <c r="A27" s="14"/>
      <c r="B27" s="15"/>
      <c r="C27" s="11"/>
      <c r="D27" s="7" t="s">
        <v>22</v>
      </c>
      <c r="E27" s="39" t="s">
        <v>52</v>
      </c>
      <c r="F27" s="40">
        <v>200</v>
      </c>
      <c r="G27" s="40">
        <v>0.13</v>
      </c>
      <c r="H27" s="40">
        <v>0.02</v>
      </c>
      <c r="I27" s="40">
        <v>10.199999999999999</v>
      </c>
      <c r="J27" s="40">
        <v>42</v>
      </c>
      <c r="K27" s="41">
        <v>377</v>
      </c>
      <c r="L27" s="40"/>
    </row>
    <row r="28" spans="1:12" ht="15" x14ac:dyDescent="0.25">
      <c r="A28" s="14"/>
      <c r="B28" s="15"/>
      <c r="C28" s="11"/>
      <c r="D28" s="7" t="s">
        <v>23</v>
      </c>
      <c r="E28" s="39"/>
      <c r="F28" s="40">
        <v>50</v>
      </c>
      <c r="G28" s="40">
        <v>3.04</v>
      </c>
      <c r="H28" s="40">
        <v>0.32</v>
      </c>
      <c r="I28" s="40">
        <v>19.68</v>
      </c>
      <c r="J28" s="40">
        <v>94</v>
      </c>
      <c r="K28" s="41"/>
      <c r="L28" s="40"/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6"/>
      <c r="E30" s="39" t="s">
        <v>53</v>
      </c>
      <c r="F30" s="40">
        <v>10</v>
      </c>
      <c r="G30" s="40">
        <v>2.63</v>
      </c>
      <c r="H30" s="40">
        <v>2.66</v>
      </c>
      <c r="I30" s="40">
        <v>0</v>
      </c>
      <c r="J30" s="40">
        <v>34.33</v>
      </c>
      <c r="K30" s="41">
        <v>15</v>
      </c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v>510</v>
      </c>
      <c r="G32" s="19">
        <f t="shared" ref="G32" si="4">SUM(G25:G31)</f>
        <v>19.86</v>
      </c>
      <c r="H32" s="19">
        <f t="shared" ref="H32" si="5">SUM(H25:H31)</f>
        <v>20.03</v>
      </c>
      <c r="I32" s="19">
        <f t="shared" ref="I32" si="6">SUM(I25:I31)</f>
        <v>80.56</v>
      </c>
      <c r="J32" s="19">
        <f t="shared" ref="J32:L32" si="7">SUM(J25:J31)</f>
        <v>598.33000000000004</v>
      </c>
      <c r="K32" s="25"/>
      <c r="L32" s="19">
        <f t="shared" si="7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>
        <f t="shared" ref="L42" si="8">SUM(L33:L41)</f>
        <v>0</v>
      </c>
    </row>
    <row r="43" spans="1:12" ht="15.75" customHeight="1" x14ac:dyDescent="0.2">
      <c r="A43" s="31">
        <f>A25</f>
        <v>1</v>
      </c>
      <c r="B43" s="31">
        <f>B25</f>
        <v>2</v>
      </c>
      <c r="C43" s="59" t="s">
        <v>4</v>
      </c>
      <c r="D43" s="60"/>
      <c r="E43" s="29"/>
      <c r="F43" s="30">
        <f>F32+F42</f>
        <v>510</v>
      </c>
      <c r="G43" s="30">
        <f t="shared" ref="G43" si="9">G32+G42</f>
        <v>19.86</v>
      </c>
      <c r="H43" s="30">
        <f t="shared" ref="H43" si="10">H32+H42</f>
        <v>20.03</v>
      </c>
      <c r="I43" s="30">
        <f t="shared" ref="I43" si="11">I32+I42</f>
        <v>80.56</v>
      </c>
      <c r="J43" s="30">
        <f t="shared" ref="J43:L43" si="12">J32+J42</f>
        <v>598.33000000000004</v>
      </c>
      <c r="K43" s="30"/>
      <c r="L43" s="30">
        <f t="shared" si="12"/>
        <v>64.19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6" t="s">
        <v>54</v>
      </c>
      <c r="F44" s="37">
        <v>110</v>
      </c>
      <c r="G44" s="37">
        <v>12</v>
      </c>
      <c r="H44" s="37">
        <v>10.039999999999999</v>
      </c>
      <c r="I44" s="37">
        <v>8.6</v>
      </c>
      <c r="J44" s="37">
        <v>195.1</v>
      </c>
      <c r="K44" s="38">
        <v>293</v>
      </c>
      <c r="L44" s="37">
        <v>64.19</v>
      </c>
    </row>
    <row r="45" spans="1:12" ht="15" x14ac:dyDescent="0.25">
      <c r="A45" s="23"/>
      <c r="B45" s="15"/>
      <c r="C45" s="11"/>
      <c r="D45" s="6"/>
      <c r="E45" s="39" t="s">
        <v>55</v>
      </c>
      <c r="F45" s="40">
        <v>155</v>
      </c>
      <c r="G45" s="40">
        <v>3.74</v>
      </c>
      <c r="H45" s="40">
        <v>7.02</v>
      </c>
      <c r="I45" s="40">
        <v>39.229999999999997</v>
      </c>
      <c r="J45" s="40">
        <v>209</v>
      </c>
      <c r="K45" s="41">
        <v>304</v>
      </c>
      <c r="L45" s="40"/>
    </row>
    <row r="46" spans="1:12" ht="15" x14ac:dyDescent="0.25">
      <c r="A46" s="23"/>
      <c r="B46" s="15"/>
      <c r="C46" s="11"/>
      <c r="D46" s="7" t="s">
        <v>22</v>
      </c>
      <c r="E46" s="39" t="s">
        <v>47</v>
      </c>
      <c r="F46" s="40">
        <v>200</v>
      </c>
      <c r="G46" s="40">
        <v>7.0000000000000007E-2</v>
      </c>
      <c r="H46" s="40">
        <v>0.02</v>
      </c>
      <c r="I46" s="40">
        <v>10</v>
      </c>
      <c r="J46" s="40">
        <v>40</v>
      </c>
      <c r="K46" s="41">
        <v>376</v>
      </c>
      <c r="L46" s="40"/>
    </row>
    <row r="47" spans="1:12" ht="15" x14ac:dyDescent="0.25">
      <c r="A47" s="23"/>
      <c r="B47" s="15"/>
      <c r="C47" s="11"/>
      <c r="D47" s="7" t="s">
        <v>56</v>
      </c>
      <c r="E47" s="39"/>
      <c r="F47" s="40">
        <v>20</v>
      </c>
      <c r="G47" s="40">
        <v>1.52</v>
      </c>
      <c r="H47" s="40">
        <v>0.16</v>
      </c>
      <c r="I47" s="40">
        <v>9.84</v>
      </c>
      <c r="J47" s="40">
        <v>47</v>
      </c>
      <c r="K47" s="41"/>
      <c r="L47" s="40"/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 t="s">
        <v>57</v>
      </c>
      <c r="E49" s="39"/>
      <c r="F49" s="40">
        <v>20</v>
      </c>
      <c r="G49" s="40">
        <v>1.32</v>
      </c>
      <c r="H49" s="40">
        <v>0.24</v>
      </c>
      <c r="I49" s="40">
        <v>7.92</v>
      </c>
      <c r="J49" s="40">
        <v>39.6</v>
      </c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v>505</v>
      </c>
      <c r="G51" s="19">
        <f t="shared" ref="G51" si="13">SUM(G44:G50)</f>
        <v>18.650000000000002</v>
      </c>
      <c r="H51" s="19">
        <f t="shared" ref="H51" si="14">SUM(H44:H50)</f>
        <v>17.479999999999997</v>
      </c>
      <c r="I51" s="19">
        <f t="shared" ref="I51" si="15">SUM(I44:I50)</f>
        <v>75.59</v>
      </c>
      <c r="J51" s="19">
        <f t="shared" ref="J51:L51" si="16">SUM(J44:J50)</f>
        <v>530.70000000000005</v>
      </c>
      <c r="K51" s="25"/>
      <c r="L51" s="19">
        <f t="shared" si="16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>
        <f t="shared" ref="L61" si="17">SUM(L52:L60)</f>
        <v>0</v>
      </c>
    </row>
    <row r="62" spans="1:12" ht="15.75" customHeight="1" x14ac:dyDescent="0.2">
      <c r="A62" s="27">
        <f>A44</f>
        <v>1</v>
      </c>
      <c r="B62" s="28">
        <f>B44</f>
        <v>3</v>
      </c>
      <c r="C62" s="59" t="s">
        <v>4</v>
      </c>
      <c r="D62" s="60"/>
      <c r="E62" s="29"/>
      <c r="F62" s="30">
        <f>F51+F61</f>
        <v>505</v>
      </c>
      <c r="G62" s="30">
        <f t="shared" ref="G62" si="18">G51+G61</f>
        <v>18.650000000000002</v>
      </c>
      <c r="H62" s="30">
        <f t="shared" ref="H62" si="19">H51+H61</f>
        <v>17.479999999999997</v>
      </c>
      <c r="I62" s="30">
        <f t="shared" ref="I62" si="20">I51+I61</f>
        <v>75.59</v>
      </c>
      <c r="J62" s="30">
        <f t="shared" ref="J62:L62" si="21">J51+J61</f>
        <v>530.70000000000005</v>
      </c>
      <c r="K62" s="30"/>
      <c r="L62" s="30">
        <f t="shared" si="21"/>
        <v>64.19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6" t="s">
        <v>59</v>
      </c>
      <c r="F63" s="37">
        <v>100</v>
      </c>
      <c r="G63" s="37">
        <v>9.15</v>
      </c>
      <c r="H63" s="37">
        <v>5.62</v>
      </c>
      <c r="I63" s="37">
        <v>7.8</v>
      </c>
      <c r="J63" s="37">
        <v>105</v>
      </c>
      <c r="K63" s="38">
        <v>229</v>
      </c>
      <c r="L63" s="37">
        <v>64.19</v>
      </c>
    </row>
    <row r="64" spans="1:12" ht="15" x14ac:dyDescent="0.25">
      <c r="A64" s="23"/>
      <c r="B64" s="15"/>
      <c r="C64" s="11"/>
      <c r="D64" s="6"/>
      <c r="E64" s="39" t="s">
        <v>60</v>
      </c>
      <c r="F64" s="40">
        <v>155</v>
      </c>
      <c r="G64" s="40">
        <v>3.1</v>
      </c>
      <c r="H64" s="40">
        <v>8.43</v>
      </c>
      <c r="I64" s="40">
        <v>20.51</v>
      </c>
      <c r="J64" s="40">
        <v>170.25</v>
      </c>
      <c r="K64" s="41">
        <v>312</v>
      </c>
      <c r="L64" s="40"/>
    </row>
    <row r="65" spans="1:12" ht="15" x14ac:dyDescent="0.25">
      <c r="A65" s="23"/>
      <c r="B65" s="15"/>
      <c r="C65" s="11"/>
      <c r="D65" s="7" t="s">
        <v>22</v>
      </c>
      <c r="E65" s="39" t="s">
        <v>61</v>
      </c>
      <c r="F65" s="40">
        <v>200</v>
      </c>
      <c r="G65" s="40">
        <v>0.16</v>
      </c>
      <c r="H65" s="40">
        <v>0.16</v>
      </c>
      <c r="I65" s="40">
        <v>13.91</v>
      </c>
      <c r="J65" s="40">
        <v>58.74</v>
      </c>
      <c r="K65" s="41">
        <v>342</v>
      </c>
      <c r="L65" s="40"/>
    </row>
    <row r="66" spans="1:12" ht="15" x14ac:dyDescent="0.25">
      <c r="A66" s="23"/>
      <c r="B66" s="15"/>
      <c r="C66" s="11"/>
      <c r="D66" s="7" t="s">
        <v>23</v>
      </c>
      <c r="E66" s="39"/>
      <c r="F66" s="40">
        <v>20</v>
      </c>
      <c r="G66" s="40">
        <v>1.52</v>
      </c>
      <c r="H66" s="40">
        <v>0.16</v>
      </c>
      <c r="I66" s="40">
        <v>9.84</v>
      </c>
      <c r="J66" s="40">
        <v>47</v>
      </c>
      <c r="K66" s="41"/>
      <c r="L66" s="40"/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 t="s">
        <v>44</v>
      </c>
      <c r="E68" s="39" t="s">
        <v>58</v>
      </c>
      <c r="F68" s="40">
        <v>60</v>
      </c>
      <c r="G68" s="40">
        <v>0.79</v>
      </c>
      <c r="H68" s="40">
        <v>1.95</v>
      </c>
      <c r="I68" s="40">
        <v>3.88</v>
      </c>
      <c r="J68" s="40">
        <v>36.24</v>
      </c>
      <c r="K68" s="41">
        <v>45</v>
      </c>
      <c r="L68" s="40"/>
    </row>
    <row r="69" spans="1:12" ht="15" x14ac:dyDescent="0.25">
      <c r="A69" s="23"/>
      <c r="B69" s="15"/>
      <c r="C69" s="11"/>
      <c r="D69" s="6" t="s">
        <v>57</v>
      </c>
      <c r="E69" s="39"/>
      <c r="F69" s="40">
        <v>20</v>
      </c>
      <c r="G69" s="40">
        <v>1.32</v>
      </c>
      <c r="H69" s="40">
        <v>0.24</v>
      </c>
      <c r="I69" s="40">
        <v>7.92</v>
      </c>
      <c r="J69" s="40">
        <v>39.6</v>
      </c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v>555</v>
      </c>
      <c r="G70" s="19">
        <f t="shared" ref="G70" si="22">SUM(G63:G69)</f>
        <v>16.04</v>
      </c>
      <c r="H70" s="19">
        <f t="shared" ref="H70" si="23">SUM(H63:H69)</f>
        <v>16.559999999999999</v>
      </c>
      <c r="I70" s="19">
        <f t="shared" ref="I70" si="24">SUM(I63:I69)</f>
        <v>63.860000000000007</v>
      </c>
      <c r="J70" s="19">
        <f t="shared" ref="J70:L70" si="25">SUM(J63:J69)</f>
        <v>456.83000000000004</v>
      </c>
      <c r="K70" s="25"/>
      <c r="L70" s="19">
        <f t="shared" si="25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x14ac:dyDescent="0.2">
      <c r="A81" s="27">
        <f>A63</f>
        <v>1</v>
      </c>
      <c r="B81" s="28">
        <f>B63</f>
        <v>4</v>
      </c>
      <c r="C81" s="59" t="s">
        <v>4</v>
      </c>
      <c r="D81" s="60"/>
      <c r="E81" s="29"/>
      <c r="F81" s="30">
        <f>F70+F80</f>
        <v>555</v>
      </c>
      <c r="G81" s="30">
        <f t="shared" ref="G81" si="26">G70+G80</f>
        <v>16.04</v>
      </c>
      <c r="H81" s="30">
        <f t="shared" ref="H81" si="27">H70+H80</f>
        <v>16.559999999999999</v>
      </c>
      <c r="I81" s="30">
        <f t="shared" ref="I81" si="28">I70+I80</f>
        <v>63.860000000000007</v>
      </c>
      <c r="J81" s="30">
        <f t="shared" ref="J81:L81" si="29">J70+J80</f>
        <v>456.83000000000004</v>
      </c>
      <c r="K81" s="30"/>
      <c r="L81" s="30">
        <f t="shared" si="29"/>
        <v>64.19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6" t="s">
        <v>64</v>
      </c>
      <c r="F82" s="37">
        <v>100</v>
      </c>
      <c r="G82" s="37">
        <v>7.2839999999999998</v>
      </c>
      <c r="H82" s="37">
        <v>11.94</v>
      </c>
      <c r="I82" s="37">
        <v>8.36</v>
      </c>
      <c r="J82" s="37">
        <v>123.99</v>
      </c>
      <c r="K82" s="38">
        <v>331</v>
      </c>
      <c r="L82" s="37">
        <v>64.19</v>
      </c>
    </row>
    <row r="83" spans="1:12" ht="15" x14ac:dyDescent="0.25">
      <c r="A83" s="23"/>
      <c r="B83" s="15"/>
      <c r="C83" s="11"/>
      <c r="D83" s="6"/>
      <c r="E83" s="39" t="s">
        <v>65</v>
      </c>
      <c r="F83" s="40">
        <v>150</v>
      </c>
      <c r="G83" s="40">
        <v>4.57</v>
      </c>
      <c r="H83" s="40">
        <v>1.23</v>
      </c>
      <c r="I83" s="40">
        <v>27.73</v>
      </c>
      <c r="J83" s="40">
        <v>174</v>
      </c>
      <c r="K83" s="41">
        <v>171</v>
      </c>
      <c r="L83" s="40"/>
    </row>
    <row r="84" spans="1:12" ht="15" x14ac:dyDescent="0.25">
      <c r="A84" s="23"/>
      <c r="B84" s="15"/>
      <c r="C84" s="11"/>
      <c r="D84" s="7" t="s">
        <v>22</v>
      </c>
      <c r="E84" s="39" t="s">
        <v>66</v>
      </c>
      <c r="F84" s="40">
        <v>200</v>
      </c>
      <c r="G84" s="40">
        <v>0.13</v>
      </c>
      <c r="H84" s="40">
        <v>0.02</v>
      </c>
      <c r="I84" s="40">
        <v>10.199999999999999</v>
      </c>
      <c r="J84" s="40">
        <v>42</v>
      </c>
      <c r="K84" s="41">
        <v>377</v>
      </c>
      <c r="L84" s="40"/>
    </row>
    <row r="85" spans="1:12" ht="15" x14ac:dyDescent="0.25">
      <c r="A85" s="23"/>
      <c r="B85" s="15"/>
      <c r="C85" s="11"/>
      <c r="D85" s="7" t="s">
        <v>23</v>
      </c>
      <c r="E85" s="39"/>
      <c r="F85" s="40">
        <v>25</v>
      </c>
      <c r="G85" s="40">
        <v>1.65</v>
      </c>
      <c r="H85" s="40">
        <v>0.3</v>
      </c>
      <c r="I85" s="40">
        <v>9.9</v>
      </c>
      <c r="J85" s="40">
        <v>49.5</v>
      </c>
      <c r="K85" s="41"/>
      <c r="L85" s="40"/>
    </row>
    <row r="86" spans="1:12" ht="15" x14ac:dyDescent="0.25">
      <c r="A86" s="23"/>
      <c r="B86" s="15"/>
      <c r="C86" s="11"/>
      <c r="D86" s="7" t="s">
        <v>24</v>
      </c>
      <c r="E86" s="39" t="s">
        <v>62</v>
      </c>
      <c r="F86" s="40">
        <v>100</v>
      </c>
      <c r="G86" s="40">
        <v>0.4</v>
      </c>
      <c r="H86" s="40">
        <v>0.4</v>
      </c>
      <c r="I86" s="40">
        <v>9.8000000000000007</v>
      </c>
      <c r="J86" s="40">
        <v>47</v>
      </c>
      <c r="K86" s="41"/>
      <c r="L86" s="40"/>
    </row>
    <row r="87" spans="1:12" ht="15" x14ac:dyDescent="0.25">
      <c r="A87" s="23"/>
      <c r="B87" s="15"/>
      <c r="C87" s="11"/>
      <c r="D87" s="6" t="s">
        <v>26</v>
      </c>
      <c r="E87" s="39" t="s">
        <v>63</v>
      </c>
      <c r="F87" s="40">
        <v>10</v>
      </c>
      <c r="G87" s="40">
        <v>2.63</v>
      </c>
      <c r="H87" s="40">
        <v>2.66</v>
      </c>
      <c r="I87" s="40">
        <v>0</v>
      </c>
      <c r="J87" s="40">
        <v>34.33</v>
      </c>
      <c r="K87" s="41">
        <v>15</v>
      </c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v>585</v>
      </c>
      <c r="G89" s="19">
        <f t="shared" ref="G89" si="30">SUM(G82:G88)</f>
        <v>16.664000000000001</v>
      </c>
      <c r="H89" s="19">
        <f t="shared" ref="H89" si="31">SUM(H82:H88)</f>
        <v>16.55</v>
      </c>
      <c r="I89" s="19">
        <f t="shared" ref="I89" si="32">SUM(I82:I88)</f>
        <v>65.990000000000009</v>
      </c>
      <c r="J89" s="19">
        <f t="shared" ref="J89:L89" si="33">SUM(J82:J88)</f>
        <v>470.82</v>
      </c>
      <c r="K89" s="25"/>
      <c r="L89" s="19">
        <f t="shared" si="33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>
        <f t="shared" ref="L99" si="34">SUM(L90:L98)</f>
        <v>0</v>
      </c>
    </row>
    <row r="100" spans="1:12" ht="15.75" customHeight="1" thickBot="1" x14ac:dyDescent="0.25">
      <c r="A100" s="48">
        <f>A82</f>
        <v>1</v>
      </c>
      <c r="B100" s="49">
        <f>B82</f>
        <v>5</v>
      </c>
      <c r="C100" s="61" t="s">
        <v>4</v>
      </c>
      <c r="D100" s="62"/>
      <c r="E100" s="50"/>
      <c r="F100" s="51">
        <f>F89+F99</f>
        <v>585</v>
      </c>
      <c r="G100" s="51">
        <f>G89+G99</f>
        <v>16.664000000000001</v>
      </c>
      <c r="H100" s="51">
        <f>H89+H99</f>
        <v>16.55</v>
      </c>
      <c r="I100" s="51">
        <f>I89+I99</f>
        <v>65.990000000000009</v>
      </c>
      <c r="J100" s="51">
        <f>J89+J99</f>
        <v>470.82</v>
      </c>
      <c r="K100" s="51"/>
      <c r="L100" s="51">
        <f>L89+L99</f>
        <v>64.19</v>
      </c>
    </row>
    <row r="101" spans="1:12" ht="15.75" customHeight="1" x14ac:dyDescent="0.25">
      <c r="A101" s="20">
        <v>1</v>
      </c>
      <c r="B101" s="21">
        <v>6</v>
      </c>
      <c r="C101" s="22" t="s">
        <v>20</v>
      </c>
      <c r="D101" s="5" t="s">
        <v>21</v>
      </c>
      <c r="E101" s="36" t="s">
        <v>80</v>
      </c>
      <c r="F101" s="37">
        <v>90</v>
      </c>
      <c r="G101" s="37">
        <v>7.74</v>
      </c>
      <c r="H101" s="37">
        <v>10.84</v>
      </c>
      <c r="I101" s="37">
        <v>14.78</v>
      </c>
      <c r="J101" s="37">
        <v>206.1</v>
      </c>
      <c r="K101" s="38"/>
      <c r="L101" s="37">
        <v>64.19</v>
      </c>
    </row>
    <row r="102" spans="1:12" ht="15.75" customHeight="1" x14ac:dyDescent="0.25">
      <c r="A102" s="23"/>
      <c r="B102" s="15"/>
      <c r="C102" s="11"/>
      <c r="D102" s="6"/>
      <c r="E102" s="39" t="s">
        <v>77</v>
      </c>
      <c r="F102" s="40">
        <v>155</v>
      </c>
      <c r="G102" s="40">
        <v>5.62</v>
      </c>
      <c r="H102" s="40">
        <v>5.04</v>
      </c>
      <c r="I102" s="40">
        <v>34.99</v>
      </c>
      <c r="J102" s="40">
        <v>208.5</v>
      </c>
      <c r="K102" s="41">
        <v>199</v>
      </c>
      <c r="L102" s="40"/>
    </row>
    <row r="103" spans="1:12" ht="15.75" customHeight="1" x14ac:dyDescent="0.25">
      <c r="A103" s="23"/>
      <c r="B103" s="15"/>
      <c r="C103" s="11"/>
      <c r="D103" s="7" t="s">
        <v>22</v>
      </c>
      <c r="E103" s="39" t="s">
        <v>78</v>
      </c>
      <c r="F103" s="40">
        <v>200</v>
      </c>
      <c r="G103" s="40">
        <v>3.17</v>
      </c>
      <c r="H103" s="40">
        <v>2.68</v>
      </c>
      <c r="I103" s="40">
        <v>5.97</v>
      </c>
      <c r="J103" s="40">
        <v>60.7</v>
      </c>
      <c r="K103" s="41">
        <v>379</v>
      </c>
      <c r="L103" s="40"/>
    </row>
    <row r="104" spans="1:12" ht="15.75" customHeight="1" x14ac:dyDescent="0.25">
      <c r="A104" s="23"/>
      <c r="B104" s="15"/>
      <c r="C104" s="11"/>
      <c r="D104" s="7" t="s">
        <v>23</v>
      </c>
      <c r="E104" s="39"/>
      <c r="F104" s="40">
        <v>20</v>
      </c>
      <c r="G104" s="40">
        <v>1.52</v>
      </c>
      <c r="H104" s="40">
        <v>0.16</v>
      </c>
      <c r="I104" s="40">
        <v>9.84</v>
      </c>
      <c r="J104" s="40">
        <v>47</v>
      </c>
      <c r="K104" s="41"/>
      <c r="L104" s="40"/>
    </row>
    <row r="105" spans="1:12" ht="15.75" customHeight="1" x14ac:dyDescent="0.2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.75" customHeight="1" x14ac:dyDescent="0.25">
      <c r="A106" s="23"/>
      <c r="B106" s="15"/>
      <c r="C106" s="11"/>
      <c r="D106" s="6" t="s">
        <v>57</v>
      </c>
      <c r="E106" s="39"/>
      <c r="F106" s="40">
        <v>20</v>
      </c>
      <c r="G106" s="40">
        <v>1.32</v>
      </c>
      <c r="H106" s="40">
        <v>0.24</v>
      </c>
      <c r="I106" s="40">
        <v>7.92</v>
      </c>
      <c r="J106" s="40">
        <v>40</v>
      </c>
      <c r="K106" s="41"/>
      <c r="L106" s="40"/>
    </row>
    <row r="107" spans="1:12" ht="15.75" customHeight="1" x14ac:dyDescent="0.25">
      <c r="A107" s="23"/>
      <c r="B107" s="15"/>
      <c r="C107" s="11"/>
      <c r="D107" s="6" t="s">
        <v>44</v>
      </c>
      <c r="E107" s="39" t="s">
        <v>79</v>
      </c>
      <c r="F107" s="40">
        <v>60</v>
      </c>
      <c r="G107" s="40">
        <v>0.74</v>
      </c>
      <c r="H107" s="40">
        <v>0.06</v>
      </c>
      <c r="I107" s="40">
        <v>6.58</v>
      </c>
      <c r="J107" s="40">
        <v>49.02</v>
      </c>
      <c r="K107" s="41"/>
      <c r="L107" s="40"/>
    </row>
    <row r="108" spans="1:12" ht="15.75" customHeight="1" x14ac:dyDescent="0.25">
      <c r="A108" s="24"/>
      <c r="B108" s="17"/>
      <c r="C108" s="8"/>
      <c r="D108" s="18" t="s">
        <v>33</v>
      </c>
      <c r="E108" s="9"/>
      <c r="F108" s="19">
        <v>545</v>
      </c>
      <c r="G108" s="19">
        <f t="shared" ref="G108:J108" si="35">SUM(G101:G107)</f>
        <v>20.11</v>
      </c>
      <c r="H108" s="19">
        <f t="shared" si="35"/>
        <v>19.019999999999996</v>
      </c>
      <c r="I108" s="19">
        <f t="shared" si="35"/>
        <v>80.08</v>
      </c>
      <c r="J108" s="19">
        <f t="shared" si="35"/>
        <v>611.31999999999994</v>
      </c>
      <c r="K108" s="25"/>
      <c r="L108" s="19">
        <f t="shared" ref="L108" si="36">SUM(L101:L107)</f>
        <v>64.19</v>
      </c>
    </row>
    <row r="109" spans="1:12" ht="15.75" customHeight="1" x14ac:dyDescent="0.25">
      <c r="A109" s="26">
        <f>A101</f>
        <v>1</v>
      </c>
      <c r="B109" s="13">
        <v>6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.75" customHeight="1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 customHeight="1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.75" customHeight="1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.75" customHeight="1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.75" customHeight="1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.75" customHeight="1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.75" customHeight="1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.75" customHeight="1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.75" customHeight="1" x14ac:dyDescent="0.25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>
        <f>SUM(L109:L117)</f>
        <v>0</v>
      </c>
    </row>
    <row r="119" spans="1:12" ht="15.75" customHeight="1" x14ac:dyDescent="0.2">
      <c r="A119" s="48">
        <f>A101</f>
        <v>1</v>
      </c>
      <c r="B119" s="49">
        <f>B101</f>
        <v>6</v>
      </c>
      <c r="C119" s="61" t="s">
        <v>4</v>
      </c>
      <c r="D119" s="62"/>
      <c r="E119" s="50"/>
      <c r="F119" s="51">
        <f>F108+F118</f>
        <v>545</v>
      </c>
      <c r="G119" s="51">
        <f>G108+G118</f>
        <v>20.11</v>
      </c>
      <c r="H119" s="51">
        <f>H108+H118</f>
        <v>19.019999999999996</v>
      </c>
      <c r="I119" s="51">
        <f>I108+I118</f>
        <v>80.08</v>
      </c>
      <c r="J119" s="51">
        <f>J108+J118</f>
        <v>611.31999999999994</v>
      </c>
      <c r="K119" s="51"/>
      <c r="L119" s="51">
        <f>L108+L118</f>
        <v>64.19</v>
      </c>
    </row>
    <row r="120" spans="1:12" ht="15" x14ac:dyDescent="0.25">
      <c r="A120" s="23">
        <v>2</v>
      </c>
      <c r="B120" s="15">
        <v>1</v>
      </c>
      <c r="C120" s="11" t="s">
        <v>20</v>
      </c>
      <c r="D120" s="8" t="s">
        <v>21</v>
      </c>
      <c r="E120" s="52" t="s">
        <v>67</v>
      </c>
      <c r="F120" s="53">
        <v>90</v>
      </c>
      <c r="G120" s="53">
        <v>9.68</v>
      </c>
      <c r="H120" s="53">
        <v>8.3800000000000008</v>
      </c>
      <c r="I120" s="53">
        <v>4.1559999999999997</v>
      </c>
      <c r="J120" s="53">
        <v>156.4</v>
      </c>
      <c r="K120" s="54">
        <v>330</v>
      </c>
      <c r="L120" s="53">
        <v>64.19</v>
      </c>
    </row>
    <row r="121" spans="1:12" ht="15" x14ac:dyDescent="0.25">
      <c r="A121" s="23"/>
      <c r="B121" s="15"/>
      <c r="C121" s="11"/>
      <c r="D121" s="6"/>
      <c r="E121" s="39" t="s">
        <v>55</v>
      </c>
      <c r="F121" s="40">
        <v>155</v>
      </c>
      <c r="G121" s="40">
        <v>3.74</v>
      </c>
      <c r="H121" s="40">
        <v>7.02</v>
      </c>
      <c r="I121" s="40">
        <v>39.229999999999997</v>
      </c>
      <c r="J121" s="40">
        <v>209</v>
      </c>
      <c r="K121" s="41">
        <v>304</v>
      </c>
      <c r="L121" s="40"/>
    </row>
    <row r="122" spans="1:12" ht="15" x14ac:dyDescent="0.25">
      <c r="A122" s="23"/>
      <c r="B122" s="15"/>
      <c r="C122" s="11"/>
      <c r="D122" s="7" t="s">
        <v>22</v>
      </c>
      <c r="E122" s="39" t="s">
        <v>68</v>
      </c>
      <c r="F122" s="40">
        <v>200</v>
      </c>
      <c r="G122" s="40">
        <v>0.11</v>
      </c>
      <c r="H122" s="40">
        <v>0.06</v>
      </c>
      <c r="I122" s="40">
        <v>10.99</v>
      </c>
      <c r="J122" s="40">
        <v>45.05</v>
      </c>
      <c r="K122" s="41">
        <v>376</v>
      </c>
      <c r="L122" s="40"/>
    </row>
    <row r="123" spans="1:12" ht="15" x14ac:dyDescent="0.25">
      <c r="A123" s="23"/>
      <c r="B123" s="15"/>
      <c r="C123" s="11"/>
      <c r="D123" s="7" t="s">
        <v>23</v>
      </c>
      <c r="E123" s="39"/>
      <c r="F123" s="40">
        <v>20</v>
      </c>
      <c r="G123" s="40">
        <v>1.32</v>
      </c>
      <c r="H123" s="40">
        <v>0.24</v>
      </c>
      <c r="I123" s="40">
        <v>7.92</v>
      </c>
      <c r="J123" s="40">
        <v>40</v>
      </c>
      <c r="K123" s="41"/>
      <c r="L123" s="40"/>
    </row>
    <row r="124" spans="1:12" ht="15" x14ac:dyDescent="0.25">
      <c r="A124" s="23"/>
      <c r="B124" s="15"/>
      <c r="C124" s="11"/>
      <c r="D124" s="7" t="s">
        <v>24</v>
      </c>
      <c r="E124" s="39" t="s">
        <v>62</v>
      </c>
      <c r="F124" s="40">
        <v>100</v>
      </c>
      <c r="G124" s="40">
        <v>0.8</v>
      </c>
      <c r="H124" s="40">
        <v>0.2</v>
      </c>
      <c r="I124" s="40">
        <v>8.0500000000000007</v>
      </c>
      <c r="J124" s="40">
        <v>43</v>
      </c>
      <c r="K124" s="41"/>
      <c r="L124" s="40"/>
    </row>
    <row r="125" spans="1:12" ht="15" x14ac:dyDescent="0.25">
      <c r="A125" s="23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23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24"/>
      <c r="B127" s="17"/>
      <c r="C127" s="8"/>
      <c r="D127" s="18" t="s">
        <v>33</v>
      </c>
      <c r="E127" s="9"/>
      <c r="F127" s="19">
        <v>565</v>
      </c>
      <c r="G127" s="19">
        <f t="shared" ref="G127:J127" si="37">SUM(G120:G126)</f>
        <v>15.65</v>
      </c>
      <c r="H127" s="19">
        <f t="shared" si="37"/>
        <v>15.9</v>
      </c>
      <c r="I127" s="19">
        <f t="shared" si="37"/>
        <v>70.346000000000004</v>
      </c>
      <c r="J127" s="19">
        <f t="shared" si="37"/>
        <v>493.45</v>
      </c>
      <c r="K127" s="25"/>
      <c r="L127" s="19">
        <f t="shared" ref="L127" si="38">SUM(L120:L126)</f>
        <v>64.19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23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23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23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23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23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23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23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23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24"/>
      <c r="B137" s="17"/>
      <c r="C137" s="8"/>
      <c r="D137" s="18" t="s">
        <v>33</v>
      </c>
      <c r="E137" s="9"/>
      <c r="F137" s="19"/>
      <c r="G137" s="19"/>
      <c r="H137" s="19"/>
      <c r="I137" s="19"/>
      <c r="J137" s="19"/>
      <c r="K137" s="25"/>
      <c r="L137" s="19">
        <f t="shared" ref="L137" si="39">SUM(L128:L136)</f>
        <v>0</v>
      </c>
    </row>
    <row r="138" spans="1:12" ht="15" x14ac:dyDescent="0.2">
      <c r="A138" s="27">
        <f>A120</f>
        <v>2</v>
      </c>
      <c r="B138" s="28">
        <f>B120</f>
        <v>1</v>
      </c>
      <c r="C138" s="59" t="s">
        <v>4</v>
      </c>
      <c r="D138" s="60"/>
      <c r="E138" s="29"/>
      <c r="F138" s="30">
        <f>F127+F137</f>
        <v>565</v>
      </c>
      <c r="G138" s="30">
        <f t="shared" ref="G138" si="40">G127+G137</f>
        <v>15.65</v>
      </c>
      <c r="H138" s="30">
        <f t="shared" ref="H138" si="41">H127+H137</f>
        <v>15.9</v>
      </c>
      <c r="I138" s="30">
        <f t="shared" ref="I138" si="42">I127+I137</f>
        <v>70.346000000000004</v>
      </c>
      <c r="J138" s="30">
        <f t="shared" ref="J138:L138" si="43">J127+J137</f>
        <v>493.45</v>
      </c>
      <c r="K138" s="30"/>
      <c r="L138" s="30">
        <f t="shared" si="43"/>
        <v>64.19</v>
      </c>
    </row>
    <row r="139" spans="1:12" ht="15" x14ac:dyDescent="0.25">
      <c r="A139" s="14">
        <v>2</v>
      </c>
      <c r="B139" s="15">
        <v>2</v>
      </c>
      <c r="C139" s="22" t="s">
        <v>20</v>
      </c>
      <c r="D139" s="5" t="s">
        <v>21</v>
      </c>
      <c r="E139" s="36"/>
      <c r="F139" s="37"/>
      <c r="G139" s="37"/>
      <c r="H139" s="37"/>
      <c r="I139" s="37"/>
      <c r="J139" s="37"/>
      <c r="K139" s="38"/>
      <c r="L139" s="37">
        <v>64.19</v>
      </c>
    </row>
    <row r="140" spans="1:12" ht="15" x14ac:dyDescent="0.25">
      <c r="A140" s="14"/>
      <c r="B140" s="15"/>
      <c r="C140" s="11"/>
      <c r="D140" s="6"/>
      <c r="E140" s="39" t="s">
        <v>71</v>
      </c>
      <c r="F140" s="40">
        <v>200</v>
      </c>
      <c r="G140" s="40">
        <v>8.01</v>
      </c>
      <c r="H140" s="40">
        <v>13.78</v>
      </c>
      <c r="I140" s="40">
        <v>22.34</v>
      </c>
      <c r="J140" s="40">
        <v>211.35</v>
      </c>
      <c r="K140" s="41">
        <v>241</v>
      </c>
      <c r="L140" s="40"/>
    </row>
    <row r="141" spans="1:12" ht="15" x14ac:dyDescent="0.25">
      <c r="A141" s="14"/>
      <c r="B141" s="15"/>
      <c r="C141" s="11"/>
      <c r="D141" s="7" t="s">
        <v>22</v>
      </c>
      <c r="E141" s="39" t="s">
        <v>72</v>
      </c>
      <c r="F141" s="40">
        <v>200</v>
      </c>
      <c r="G141" s="40">
        <v>0.24</v>
      </c>
      <c r="H141" s="40">
        <v>0.09</v>
      </c>
      <c r="I141" s="40">
        <v>12.42</v>
      </c>
      <c r="J141" s="40">
        <v>54.2</v>
      </c>
      <c r="K141" s="41"/>
      <c r="L141" s="40"/>
    </row>
    <row r="142" spans="1:12" ht="15" x14ac:dyDescent="0.25">
      <c r="A142" s="14"/>
      <c r="B142" s="15"/>
      <c r="C142" s="11"/>
      <c r="D142" s="7" t="s">
        <v>23</v>
      </c>
      <c r="E142" s="39"/>
      <c r="F142" s="40">
        <v>35</v>
      </c>
      <c r="G142" s="40">
        <v>2.66</v>
      </c>
      <c r="H142" s="40">
        <v>0.28000000000000003</v>
      </c>
      <c r="I142" s="40">
        <v>17.22</v>
      </c>
      <c r="J142" s="40">
        <v>82.25</v>
      </c>
      <c r="K142" s="41"/>
      <c r="L142" s="40"/>
    </row>
    <row r="143" spans="1:12" ht="15" x14ac:dyDescent="0.25">
      <c r="A143" s="14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14"/>
      <c r="B144" s="15"/>
      <c r="C144" s="11"/>
      <c r="D144" s="6" t="s">
        <v>70</v>
      </c>
      <c r="E144" s="39" t="s">
        <v>69</v>
      </c>
      <c r="F144" s="40">
        <v>60</v>
      </c>
      <c r="G144" s="40">
        <v>7.26</v>
      </c>
      <c r="H144" s="40">
        <v>4.3499999999999996</v>
      </c>
      <c r="I144" s="40">
        <v>22.14</v>
      </c>
      <c r="J144" s="40">
        <v>157.25</v>
      </c>
      <c r="K144" s="41"/>
      <c r="L144" s="40"/>
    </row>
    <row r="145" spans="1:12" ht="15" x14ac:dyDescent="0.25">
      <c r="A145" s="14"/>
      <c r="B145" s="15"/>
      <c r="C145" s="11"/>
      <c r="D145" s="6" t="s">
        <v>57</v>
      </c>
      <c r="E145" s="39"/>
      <c r="F145" s="40">
        <v>30</v>
      </c>
      <c r="G145" s="40">
        <v>1.98</v>
      </c>
      <c r="H145" s="40">
        <v>0.36</v>
      </c>
      <c r="I145" s="40">
        <v>11.88</v>
      </c>
      <c r="J145" s="40">
        <v>59.4</v>
      </c>
      <c r="K145" s="41"/>
      <c r="L145" s="40"/>
    </row>
    <row r="146" spans="1:12" ht="15" x14ac:dyDescent="0.25">
      <c r="A146" s="16"/>
      <c r="B146" s="17"/>
      <c r="C146" s="8"/>
      <c r="D146" s="18" t="s">
        <v>33</v>
      </c>
      <c r="E146" s="9"/>
      <c r="F146" s="19">
        <v>525</v>
      </c>
      <c r="G146" s="19">
        <f t="shared" ref="G146:J146" si="44">SUM(G139:G145)</f>
        <v>20.150000000000002</v>
      </c>
      <c r="H146" s="19">
        <f t="shared" si="44"/>
        <v>18.86</v>
      </c>
      <c r="I146" s="19">
        <f t="shared" si="44"/>
        <v>86</v>
      </c>
      <c r="J146" s="19">
        <f t="shared" si="44"/>
        <v>564.45000000000005</v>
      </c>
      <c r="K146" s="25"/>
      <c r="L146" s="19">
        <f t="shared" ref="L146" si="45">SUM(L139:L145)</f>
        <v>64.19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14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14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14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14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14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14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14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14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16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>
        <f t="shared" ref="L156" si="46">SUM(L147:L155)</f>
        <v>0</v>
      </c>
    </row>
    <row r="157" spans="1:12" ht="15" x14ac:dyDescent="0.2">
      <c r="A157" s="31">
        <f>A139</f>
        <v>2</v>
      </c>
      <c r="B157" s="31">
        <f>B139</f>
        <v>2</v>
      </c>
      <c r="C157" s="59" t="s">
        <v>4</v>
      </c>
      <c r="D157" s="60"/>
      <c r="E157" s="29"/>
      <c r="F157" s="30">
        <f>F146+F156</f>
        <v>525</v>
      </c>
      <c r="G157" s="30">
        <f t="shared" ref="G157" si="47">G146+G156</f>
        <v>20.150000000000002</v>
      </c>
      <c r="H157" s="30">
        <f t="shared" ref="H157" si="48">H146+H156</f>
        <v>18.86</v>
      </c>
      <c r="I157" s="30">
        <f t="shared" ref="I157" si="49">I146+I156</f>
        <v>86</v>
      </c>
      <c r="J157" s="30">
        <f t="shared" ref="J157:L157" si="50">J146+J156</f>
        <v>564.45000000000005</v>
      </c>
      <c r="K157" s="30"/>
      <c r="L157" s="30">
        <f t="shared" si="50"/>
        <v>64.19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6" t="s">
        <v>39</v>
      </c>
      <c r="F158" s="37">
        <v>90</v>
      </c>
      <c r="G158" s="37">
        <v>8.75</v>
      </c>
      <c r="H158" s="37">
        <v>4.16</v>
      </c>
      <c r="I158" s="37">
        <v>16.63</v>
      </c>
      <c r="J158" s="37">
        <v>168</v>
      </c>
      <c r="K158" s="38"/>
      <c r="L158" s="37">
        <v>64.19</v>
      </c>
    </row>
    <row r="159" spans="1:12" ht="15" x14ac:dyDescent="0.25">
      <c r="A159" s="23"/>
      <c r="B159" s="15"/>
      <c r="C159" s="11"/>
      <c r="D159" s="6"/>
      <c r="E159" s="39" t="s">
        <v>60</v>
      </c>
      <c r="F159" s="40">
        <v>155</v>
      </c>
      <c r="G159" s="40">
        <v>3.1</v>
      </c>
      <c r="H159" s="40">
        <v>8.43</v>
      </c>
      <c r="I159" s="40">
        <v>20.51</v>
      </c>
      <c r="J159" s="40">
        <v>170.25</v>
      </c>
      <c r="K159" s="41">
        <v>312</v>
      </c>
      <c r="L159" s="40"/>
    </row>
    <row r="160" spans="1:12" ht="15" x14ac:dyDescent="0.25">
      <c r="A160" s="23"/>
      <c r="B160" s="15"/>
      <c r="C160" s="11"/>
      <c r="D160" s="7" t="s">
        <v>22</v>
      </c>
      <c r="E160" s="39" t="s">
        <v>47</v>
      </c>
      <c r="F160" s="40">
        <v>200</v>
      </c>
      <c r="G160" s="40">
        <v>7.0000000000000007E-2</v>
      </c>
      <c r="H160" s="40">
        <v>0.02</v>
      </c>
      <c r="I160" s="40">
        <v>10</v>
      </c>
      <c r="J160" s="40">
        <v>40</v>
      </c>
      <c r="K160" s="41"/>
      <c r="L160" s="40"/>
    </row>
    <row r="161" spans="1:12" ht="15.75" customHeight="1" x14ac:dyDescent="0.25">
      <c r="A161" s="23"/>
      <c r="B161" s="15"/>
      <c r="C161" s="11"/>
      <c r="D161" s="7" t="s">
        <v>23</v>
      </c>
      <c r="E161" s="39"/>
      <c r="F161" s="40">
        <v>30</v>
      </c>
      <c r="G161" s="40">
        <v>1.98</v>
      </c>
      <c r="H161" s="40">
        <v>0.36</v>
      </c>
      <c r="I161" s="40">
        <v>11.88</v>
      </c>
      <c r="J161" s="40">
        <v>59</v>
      </c>
      <c r="K161" s="41"/>
      <c r="L161" s="40"/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 t="s">
        <v>44</v>
      </c>
      <c r="E163" s="39" t="s">
        <v>73</v>
      </c>
      <c r="F163" s="40">
        <v>60</v>
      </c>
      <c r="G163" s="40">
        <v>0.84</v>
      </c>
      <c r="H163" s="40">
        <v>3.61</v>
      </c>
      <c r="I163" s="40">
        <v>4.96</v>
      </c>
      <c r="J163" s="40">
        <v>55.68</v>
      </c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535</v>
      </c>
      <c r="G165" s="19">
        <f t="shared" ref="G165:J165" si="51">SUM(G158:G164)</f>
        <v>14.74</v>
      </c>
      <c r="H165" s="19">
        <f t="shared" si="51"/>
        <v>16.579999999999998</v>
      </c>
      <c r="I165" s="19">
        <f t="shared" si="51"/>
        <v>63.980000000000004</v>
      </c>
      <c r="J165" s="19">
        <f t="shared" si="51"/>
        <v>492.93</v>
      </c>
      <c r="K165" s="25"/>
      <c r="L165" s="19">
        <f t="shared" ref="L165" si="52">SUM(L158:L164)</f>
        <v>64.19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>
        <f t="shared" ref="L175" si="53">SUM(L166:L174)</f>
        <v>0</v>
      </c>
    </row>
    <row r="176" spans="1:12" ht="15" x14ac:dyDescent="0.2">
      <c r="A176" s="27">
        <f>A158</f>
        <v>2</v>
      </c>
      <c r="B176" s="28">
        <f>B158</f>
        <v>3</v>
      </c>
      <c r="C176" s="59" t="s">
        <v>4</v>
      </c>
      <c r="D176" s="60"/>
      <c r="E176" s="29"/>
      <c r="F176" s="30">
        <f>F165+F175</f>
        <v>535</v>
      </c>
      <c r="G176" s="30">
        <f t="shared" ref="G176" si="54">G165+G175</f>
        <v>14.74</v>
      </c>
      <c r="H176" s="30">
        <f t="shared" ref="H176" si="55">H165+H175</f>
        <v>16.579999999999998</v>
      </c>
      <c r="I176" s="30">
        <f t="shared" ref="I176" si="56">I165+I175</f>
        <v>63.980000000000004</v>
      </c>
      <c r="J176" s="30">
        <f t="shared" ref="J176:L176" si="57">J165+J175</f>
        <v>492.93</v>
      </c>
      <c r="K176" s="30"/>
      <c r="L176" s="30">
        <f t="shared" si="57"/>
        <v>64.19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6" t="s">
        <v>64</v>
      </c>
      <c r="F177" s="37">
        <v>100</v>
      </c>
      <c r="G177" s="37">
        <v>7.2839999999999998</v>
      </c>
      <c r="H177" s="37">
        <v>11.94</v>
      </c>
      <c r="I177" s="37">
        <v>8.36</v>
      </c>
      <c r="J177" s="37">
        <v>124</v>
      </c>
      <c r="K177" s="38">
        <v>331</v>
      </c>
      <c r="L177" s="37">
        <v>64.19</v>
      </c>
    </row>
    <row r="178" spans="1:12" ht="15" x14ac:dyDescent="0.25">
      <c r="A178" s="23"/>
      <c r="B178" s="15"/>
      <c r="C178" s="11"/>
      <c r="D178" s="6"/>
      <c r="E178" s="39" t="s">
        <v>41</v>
      </c>
      <c r="F178" s="40">
        <v>185</v>
      </c>
      <c r="G178" s="40">
        <v>5.0999999999999996</v>
      </c>
      <c r="H178" s="40">
        <v>3.62</v>
      </c>
      <c r="I178" s="40">
        <v>31.96</v>
      </c>
      <c r="J178" s="40">
        <v>176.1</v>
      </c>
      <c r="K178" s="41">
        <v>203</v>
      </c>
      <c r="L178" s="40"/>
    </row>
    <row r="179" spans="1:12" ht="15" x14ac:dyDescent="0.25">
      <c r="A179" s="23"/>
      <c r="B179" s="15"/>
      <c r="C179" s="11"/>
      <c r="D179" s="7" t="s">
        <v>22</v>
      </c>
      <c r="E179" s="39" t="s">
        <v>74</v>
      </c>
      <c r="F179" s="40">
        <v>200</v>
      </c>
      <c r="G179" s="40">
        <v>0.34</v>
      </c>
      <c r="H179" s="40">
        <v>0.17</v>
      </c>
      <c r="I179" s="40">
        <v>11.48</v>
      </c>
      <c r="J179" s="40">
        <v>63.6</v>
      </c>
      <c r="K179" s="41"/>
      <c r="L179" s="40"/>
    </row>
    <row r="180" spans="1:12" ht="15" x14ac:dyDescent="0.25">
      <c r="A180" s="23"/>
      <c r="B180" s="15"/>
      <c r="C180" s="11"/>
      <c r="D180" s="7" t="s">
        <v>23</v>
      </c>
      <c r="E180" s="39"/>
      <c r="F180" s="40">
        <v>20</v>
      </c>
      <c r="G180" s="40">
        <v>1.52</v>
      </c>
      <c r="H180" s="40">
        <v>0.16</v>
      </c>
      <c r="I180" s="40">
        <v>9.84</v>
      </c>
      <c r="J180" s="40">
        <v>47</v>
      </c>
      <c r="K180" s="41"/>
      <c r="L180" s="40"/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 t="s">
        <v>57</v>
      </c>
      <c r="E182" s="39"/>
      <c r="F182" s="40">
        <v>20</v>
      </c>
      <c r="G182" s="40">
        <v>1.32</v>
      </c>
      <c r="H182" s="40">
        <v>0.24</v>
      </c>
      <c r="I182" s="40">
        <v>7.92</v>
      </c>
      <c r="J182" s="40">
        <v>40</v>
      </c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58">SUM(G177:G183)</f>
        <v>15.564</v>
      </c>
      <c r="H184" s="19">
        <f t="shared" si="58"/>
        <v>16.13</v>
      </c>
      <c r="I184" s="19">
        <f t="shared" si="58"/>
        <v>69.56</v>
      </c>
      <c r="J184" s="19">
        <f t="shared" si="58"/>
        <v>450.70000000000005</v>
      </c>
      <c r="K184" s="25"/>
      <c r="L184" s="19">
        <f t="shared" ref="L184" si="59">SUM(L177:L183)</f>
        <v>64.19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/>
      <c r="G194" s="19"/>
      <c r="H194" s="19"/>
      <c r="I194" s="19"/>
      <c r="J194" s="19"/>
      <c r="K194" s="25"/>
      <c r="L194" s="19">
        <f t="shared" ref="L194" si="60">SUM(L185:L193)</f>
        <v>0</v>
      </c>
    </row>
    <row r="195" spans="1:12" ht="15" x14ac:dyDescent="0.2">
      <c r="A195" s="27">
        <f>A177</f>
        <v>2</v>
      </c>
      <c r="B195" s="28">
        <f>B177</f>
        <v>4</v>
      </c>
      <c r="C195" s="59" t="s">
        <v>4</v>
      </c>
      <c r="D195" s="60"/>
      <c r="E195" s="29"/>
      <c r="F195" s="30">
        <f>F184+F194</f>
        <v>525</v>
      </c>
      <c r="G195" s="30">
        <f t="shared" ref="G195" si="61">G184+G194</f>
        <v>15.564</v>
      </c>
      <c r="H195" s="30">
        <f t="shared" ref="H195" si="62">H184+H194</f>
        <v>16.13</v>
      </c>
      <c r="I195" s="30">
        <f t="shared" ref="I195" si="63">I184+I194</f>
        <v>69.56</v>
      </c>
      <c r="J195" s="30">
        <f t="shared" ref="J195:L195" si="64">J184+J194</f>
        <v>450.70000000000005</v>
      </c>
      <c r="K195" s="30"/>
      <c r="L195" s="30">
        <f t="shared" si="64"/>
        <v>64.19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6"/>
      <c r="F196" s="37"/>
      <c r="G196" s="37"/>
      <c r="H196" s="37"/>
      <c r="I196" s="37"/>
      <c r="J196" s="37"/>
      <c r="K196" s="38"/>
      <c r="L196" s="37">
        <v>64.19</v>
      </c>
    </row>
    <row r="197" spans="1:12" ht="15" x14ac:dyDescent="0.25">
      <c r="A197" s="23"/>
      <c r="B197" s="15"/>
      <c r="C197" s="11"/>
      <c r="D197" s="6"/>
      <c r="E197" s="39" t="s">
        <v>76</v>
      </c>
      <c r="F197" s="40">
        <v>200</v>
      </c>
      <c r="G197" s="40">
        <v>16.03</v>
      </c>
      <c r="H197" s="40">
        <v>18.16</v>
      </c>
      <c r="I197" s="40">
        <v>45.91</v>
      </c>
      <c r="J197" s="40">
        <v>415.89</v>
      </c>
      <c r="K197" s="41">
        <v>265</v>
      </c>
      <c r="L197" s="40"/>
    </row>
    <row r="198" spans="1:12" ht="15" x14ac:dyDescent="0.25">
      <c r="A198" s="23"/>
      <c r="B198" s="15"/>
      <c r="C198" s="11"/>
      <c r="D198" s="7" t="s">
        <v>22</v>
      </c>
      <c r="E198" s="39" t="s">
        <v>68</v>
      </c>
      <c r="F198" s="40">
        <v>200</v>
      </c>
      <c r="G198" s="40">
        <v>0.11</v>
      </c>
      <c r="H198" s="40">
        <v>0.06</v>
      </c>
      <c r="I198" s="40">
        <v>10.99</v>
      </c>
      <c r="J198" s="40">
        <v>45</v>
      </c>
      <c r="K198" s="41"/>
      <c r="L198" s="40"/>
    </row>
    <row r="199" spans="1:12" ht="15" x14ac:dyDescent="0.25">
      <c r="A199" s="23"/>
      <c r="B199" s="15"/>
      <c r="C199" s="11"/>
      <c r="D199" s="7" t="s">
        <v>23</v>
      </c>
      <c r="E199" s="39"/>
      <c r="F199" s="40">
        <v>25</v>
      </c>
      <c r="G199" s="40">
        <v>1.9</v>
      </c>
      <c r="H199" s="40">
        <v>0.2</v>
      </c>
      <c r="I199" s="40">
        <v>12.3</v>
      </c>
      <c r="J199" s="40">
        <v>59</v>
      </c>
      <c r="K199" s="41"/>
      <c r="L199" s="40"/>
    </row>
    <row r="200" spans="1:12" ht="15" x14ac:dyDescent="0.25">
      <c r="A200" s="23"/>
      <c r="B200" s="15"/>
      <c r="C200" s="11"/>
      <c r="D200" s="7" t="s">
        <v>24</v>
      </c>
      <c r="E200" s="39"/>
      <c r="F200" s="40"/>
      <c r="G200" s="40"/>
      <c r="H200" s="40"/>
      <c r="I200" s="40"/>
      <c r="J200" s="40"/>
      <c r="K200" s="41"/>
      <c r="L200" s="40"/>
    </row>
    <row r="201" spans="1:12" ht="15" x14ac:dyDescent="0.25">
      <c r="A201" s="23"/>
      <c r="B201" s="15"/>
      <c r="C201" s="11"/>
      <c r="D201" s="6" t="s">
        <v>44</v>
      </c>
      <c r="E201" s="39" t="s">
        <v>75</v>
      </c>
      <c r="F201" s="40">
        <v>60</v>
      </c>
      <c r="G201" s="40">
        <v>0.79</v>
      </c>
      <c r="H201" s="40">
        <v>1.95</v>
      </c>
      <c r="I201" s="40">
        <v>3.88</v>
      </c>
      <c r="J201" s="40">
        <v>36.24</v>
      </c>
      <c r="K201" s="41">
        <v>45</v>
      </c>
      <c r="L201" s="40"/>
    </row>
    <row r="202" spans="1:12" ht="15" x14ac:dyDescent="0.25">
      <c r="A202" s="23"/>
      <c r="B202" s="15"/>
      <c r="C202" s="11"/>
      <c r="D202" s="6" t="s">
        <v>57</v>
      </c>
      <c r="E202" s="39"/>
      <c r="F202" s="40">
        <v>20</v>
      </c>
      <c r="G202" s="40">
        <v>1.32</v>
      </c>
      <c r="H202" s="40">
        <v>0.24</v>
      </c>
      <c r="I202" s="40">
        <v>7.92</v>
      </c>
      <c r="J202" s="40">
        <v>40</v>
      </c>
      <c r="K202" s="41"/>
      <c r="L202" s="40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505</v>
      </c>
      <c r="G203" s="19">
        <f t="shared" ref="G203:J203" si="65">SUM(G196:G202)</f>
        <v>20.149999999999999</v>
      </c>
      <c r="H203" s="19">
        <f t="shared" si="65"/>
        <v>20.609999999999996</v>
      </c>
      <c r="I203" s="19">
        <f t="shared" si="65"/>
        <v>81</v>
      </c>
      <c r="J203" s="19">
        <f t="shared" si="65"/>
        <v>596.13</v>
      </c>
      <c r="K203" s="25"/>
      <c r="L203" s="19">
        <f t="shared" ref="L203" si="66">SUM(L196:L202)</f>
        <v>64.19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3"/>
      <c r="B205" s="15"/>
      <c r="C205" s="11"/>
      <c r="D205" s="7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3"/>
      <c r="B206" s="15"/>
      <c r="C206" s="11"/>
      <c r="D206" s="7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3"/>
      <c r="B207" s="15"/>
      <c r="C207" s="11"/>
      <c r="D207" s="7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3"/>
      <c r="B208" s="15"/>
      <c r="C208" s="11"/>
      <c r="D208" s="7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3"/>
      <c r="B209" s="15"/>
      <c r="C209" s="11"/>
      <c r="D209" s="7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4"/>
      <c r="B213" s="17"/>
      <c r="C213" s="8"/>
      <c r="D213" s="18" t="s">
        <v>33</v>
      </c>
      <c r="E213" s="9"/>
      <c r="F213" s="19"/>
      <c r="G213" s="19"/>
      <c r="H213" s="19"/>
      <c r="I213" s="19"/>
      <c r="J213" s="19"/>
      <c r="K213" s="25"/>
      <c r="L213" s="19">
        <f t="shared" ref="L213" si="67">SUM(L204:L212)</f>
        <v>0</v>
      </c>
    </row>
    <row r="214" spans="1:12" ht="15.75" thickBot="1" x14ac:dyDescent="0.25">
      <c r="A214" s="48">
        <f>A196</f>
        <v>2</v>
      </c>
      <c r="B214" s="49">
        <f>B196</f>
        <v>5</v>
      </c>
      <c r="C214" s="61" t="s">
        <v>4</v>
      </c>
      <c r="D214" s="62"/>
      <c r="E214" s="50"/>
      <c r="F214" s="51">
        <f>F203+F213</f>
        <v>505</v>
      </c>
      <c r="G214" s="51">
        <f t="shared" ref="G214" si="68">G203+G213</f>
        <v>20.149999999999999</v>
      </c>
      <c r="H214" s="51">
        <f t="shared" ref="H214" si="69">H203+H213</f>
        <v>20.609999999999996</v>
      </c>
      <c r="I214" s="51">
        <f t="shared" ref="I214" si="70">I203+I213</f>
        <v>81</v>
      </c>
      <c r="J214" s="51">
        <f t="shared" ref="J214:L214" si="71">J203+J213</f>
        <v>596.13</v>
      </c>
      <c r="K214" s="51"/>
      <c r="L214" s="51">
        <f t="shared" si="71"/>
        <v>64.19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6" t="s">
        <v>81</v>
      </c>
      <c r="F215" s="37">
        <v>90</v>
      </c>
      <c r="G215" s="37">
        <v>11.18</v>
      </c>
      <c r="H215" s="37">
        <v>10.210000000000001</v>
      </c>
      <c r="I215" s="37">
        <v>27.09</v>
      </c>
      <c r="J215" s="37">
        <v>223.9</v>
      </c>
      <c r="K215" s="38"/>
      <c r="L215" s="37">
        <v>64.19</v>
      </c>
    </row>
    <row r="216" spans="1:12" ht="15" x14ac:dyDescent="0.25">
      <c r="A216" s="23"/>
      <c r="B216" s="15"/>
      <c r="C216" s="11"/>
      <c r="D216" s="6"/>
      <c r="E216" s="39" t="s">
        <v>51</v>
      </c>
      <c r="F216" s="40">
        <v>155</v>
      </c>
      <c r="G216" s="40">
        <v>4.6100000000000003</v>
      </c>
      <c r="H216" s="40">
        <v>6.32</v>
      </c>
      <c r="I216" s="40">
        <v>27.79</v>
      </c>
      <c r="J216" s="40">
        <v>207</v>
      </c>
      <c r="K216" s="41">
        <v>171</v>
      </c>
      <c r="L216" s="40"/>
    </row>
    <row r="217" spans="1:12" ht="15" x14ac:dyDescent="0.25">
      <c r="A217" s="23"/>
      <c r="B217" s="15"/>
      <c r="C217" s="11"/>
      <c r="D217" s="7" t="s">
        <v>22</v>
      </c>
      <c r="E217" s="39" t="s">
        <v>82</v>
      </c>
      <c r="F217" s="40">
        <v>200</v>
      </c>
      <c r="G217" s="40">
        <v>2.69</v>
      </c>
      <c r="H217" s="40">
        <v>3.544</v>
      </c>
      <c r="I217" s="40">
        <v>7.5780000000000003</v>
      </c>
      <c r="J217" s="40">
        <v>80</v>
      </c>
      <c r="K217" s="41"/>
      <c r="L217" s="40"/>
    </row>
    <row r="218" spans="1:12" ht="15" x14ac:dyDescent="0.25">
      <c r="A218" s="23"/>
      <c r="B218" s="15"/>
      <c r="C218" s="11"/>
      <c r="D218" s="7" t="s">
        <v>23</v>
      </c>
      <c r="E218" s="39"/>
      <c r="F218" s="40"/>
      <c r="G218" s="40"/>
      <c r="H218" s="40"/>
      <c r="I218" s="40"/>
      <c r="J218" s="40"/>
      <c r="K218" s="41"/>
      <c r="L218" s="40"/>
    </row>
    <row r="219" spans="1:12" ht="15" x14ac:dyDescent="0.25">
      <c r="A219" s="23"/>
      <c r="B219" s="15"/>
      <c r="C219" s="11"/>
      <c r="D219" s="7" t="s">
        <v>24</v>
      </c>
      <c r="E219" s="39" t="s">
        <v>83</v>
      </c>
      <c r="F219" s="40">
        <v>100</v>
      </c>
      <c r="G219" s="40">
        <v>0.4</v>
      </c>
      <c r="H219" s="40">
        <v>0.4</v>
      </c>
      <c r="I219" s="40">
        <v>9.8000000000000007</v>
      </c>
      <c r="J219" s="40">
        <v>47</v>
      </c>
      <c r="K219" s="41"/>
      <c r="L219" s="40"/>
    </row>
    <row r="220" spans="1:12" ht="15" x14ac:dyDescent="0.25">
      <c r="A220" s="23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 x14ac:dyDescent="0.25">
      <c r="A221" s="23"/>
      <c r="B221" s="15"/>
      <c r="C221" s="11"/>
      <c r="D221" s="6" t="s">
        <v>57</v>
      </c>
      <c r="E221" s="39"/>
      <c r="F221" s="40">
        <v>20</v>
      </c>
      <c r="G221" s="40">
        <v>1.32</v>
      </c>
      <c r="H221" s="40">
        <v>0.24</v>
      </c>
      <c r="I221" s="40">
        <v>7.92</v>
      </c>
      <c r="J221" s="40">
        <v>40</v>
      </c>
      <c r="K221" s="41"/>
      <c r="L221" s="40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565</v>
      </c>
      <c r="G222" s="19">
        <f t="shared" ref="G222:J222" si="72">SUM(G215:G221)</f>
        <v>20.2</v>
      </c>
      <c r="H222" s="19">
        <f t="shared" si="72"/>
        <v>20.713999999999999</v>
      </c>
      <c r="I222" s="19">
        <f t="shared" si="72"/>
        <v>80.177999999999997</v>
      </c>
      <c r="J222" s="19">
        <f t="shared" si="72"/>
        <v>597.9</v>
      </c>
      <c r="K222" s="25"/>
      <c r="L222" s="19">
        <f t="shared" ref="L222" si="73">SUM(L215:L221)</f>
        <v>64.19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3"/>
      <c r="B224" s="15"/>
      <c r="C224" s="11"/>
      <c r="D224" s="7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3"/>
      <c r="B225" s="15"/>
      <c r="C225" s="11"/>
      <c r="D225" s="7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3"/>
      <c r="B226" s="15"/>
      <c r="C226" s="11"/>
      <c r="D226" s="7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3"/>
      <c r="B227" s="15"/>
      <c r="C227" s="11"/>
      <c r="D227" s="7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3"/>
      <c r="B228" s="15"/>
      <c r="C228" s="11"/>
      <c r="D228" s="7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 x14ac:dyDescent="0.25">
      <c r="A229" s="23"/>
      <c r="B229" s="15"/>
      <c r="C229" s="11"/>
      <c r="D229" s="7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24"/>
      <c r="B232" s="17"/>
      <c r="C232" s="8"/>
      <c r="D232" s="18" t="s">
        <v>33</v>
      </c>
      <c r="E232" s="9"/>
      <c r="F232" s="19"/>
      <c r="G232" s="19"/>
      <c r="H232" s="19"/>
      <c r="I232" s="19"/>
      <c r="J232" s="19"/>
      <c r="K232" s="25"/>
      <c r="L232" s="19">
        <f t="shared" ref="L232" si="74">SUM(L223:L231)</f>
        <v>0</v>
      </c>
    </row>
    <row r="233" spans="1:12" ht="15" x14ac:dyDescent="0.2">
      <c r="A233" s="31">
        <f>A215</f>
        <v>2</v>
      </c>
      <c r="B233" s="31">
        <f>B215</f>
        <v>6</v>
      </c>
      <c r="C233" s="64" t="s">
        <v>4</v>
      </c>
      <c r="D233" s="65"/>
      <c r="E233" s="55"/>
      <c r="F233" s="56">
        <f>F222+F232</f>
        <v>565</v>
      </c>
      <c r="G233" s="56">
        <f t="shared" ref="G233:J233" si="75">G222+G232</f>
        <v>20.2</v>
      </c>
      <c r="H233" s="56">
        <f t="shared" si="75"/>
        <v>20.713999999999999</v>
      </c>
      <c r="I233" s="56">
        <f t="shared" si="75"/>
        <v>80.177999999999997</v>
      </c>
      <c r="J233" s="56">
        <f t="shared" si="75"/>
        <v>597.9</v>
      </c>
      <c r="K233" s="56"/>
      <c r="L233" s="56">
        <f t="shared" ref="L233" si="76">L222+L232</f>
        <v>64.19</v>
      </c>
    </row>
    <row r="234" spans="1:12" x14ac:dyDescent="0.2">
      <c r="A234" s="57"/>
      <c r="B234" s="57"/>
      <c r="C234" s="63" t="s">
        <v>5</v>
      </c>
      <c r="D234" s="63"/>
      <c r="E234" s="63"/>
      <c r="F234" s="58">
        <f>(F24+F43+F62+F81+F100+F119+F138+F157+F176+F195+F214+F233)/(IF(F24=0,0,1)+IF(F43=0,0,1)+IF(F62=0,0,1)+IF(F81=0,0,1)+IF(F100=0,0,1)+IF(F119=0,0,1)+IF(F138=0,0,1)+IF(F157=0,0,1)+IF(F176=0,0,1)+IF(F195=0,0,1)+IF(F214=0,0,1)+IF(F233=0,0,1))</f>
        <v>540.41666666666663</v>
      </c>
      <c r="G234" s="58">
        <f>(G24+G43+G62+G81+G100+G119+G138+G157+G176+G195+G214+G233)/(IF(G24=0,0,1)+IF(G43=0,0,1)+IF(G62=0,0,1)+IF(G81=0,0,1)+IF(G100=0,0,1)+IF(G119=0,0,1)+IF(G138=0,0,1)+IF(G157=0,0,1)+IF(G176=0,0,1)+IF(G195=0,0,1)+IF(G214=0,0,1)+IF(G233=0,0,1))</f>
        <v>18.164000000000001</v>
      </c>
      <c r="H234" s="58">
        <f>(H24+H43+H62+H81+H100+H119+H138+H157+H176+H195+H214+H233)/(IF(H24=0,0,1)+IF(H43=0,0,1)+IF(H62=0,0,1)+IF(H81=0,0,1)+IF(H100=0,0,1)+IF(H119=0,0,1)+IF(H138=0,0,1)+IF(H157=0,0,1)+IF(H176=0,0,1)+IF(H195=0,0,1)+IF(H214=0,0,1)+IF(H233=0,0,1))</f>
        <v>18.224499999999999</v>
      </c>
      <c r="I234" s="58">
        <f>(I24+I43+I62+I81+I100+I119+I138+I157+I176+I195+I214+I233)/(IF(I24=0,0,1)+IF(I43=0,0,1)+IF(I62=0,0,1)+IF(I81=0,0,1)+IF(I100=0,0,1)+IF(I119=0,0,1)+IF(I138=0,0,1)+IF(I157=0,0,1)+IF(I176=0,0,1)+IF(I195=0,0,1)+IF(I214=0,0,1)+IF(I233=0,0,1))</f>
        <v>75.42283333333333</v>
      </c>
      <c r="J234" s="58">
        <f>(J24+J43+J62+J81+J100+J119+J138+J157+J176+J195+J214+J233)/(IF(J24=0,0,1)+IF(J43=0,0,1)+IF(J62=0,0,1)+IF(J81=0,0,1)+IF(J100=0,0,1)+IF(J119=0,0,1)+IF(J138=0,0,1)+IF(J157=0,0,1)+IF(J176=0,0,1)+IF(J195=0,0,1)+IF(J214=0,0,1)+IF(J233=0,0,1))</f>
        <v>535.73333333333335</v>
      </c>
      <c r="K234" s="58"/>
      <c r="L234" s="58">
        <f>(L24+L43+L62+L81+L100+L119+L138+L157+L176+L195+L214+L233)/(IF(L24=0,0,1)+IF(L43=0,0,1)+IF(L62=0,0,1)+IF(L81=0,0,1)+IF(L100=0,0,1)+IF(L119=0,0,1)+IF(L138=0,0,1)+IF(L157=0,0,1)+IF(L176=0,0,1)+IF(L195=0,0,1)+IF(L214=0,0,1)+IF(L233=0,0,1))</f>
        <v>64.190000000000012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119:D119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2022-05-16T14:23:56Z</dcterms:created>
  <dcterms:modified xsi:type="dcterms:W3CDTF">2023-10-19T10:24:48Z</dcterms:modified>
</cp:coreProperties>
</file>