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для мониторинга правильное\"/>
    </mc:Choice>
  </mc:AlternateContent>
  <bookViews>
    <workbookView xWindow="0" yWindow="0" windowWidth="24000" windowHeight="110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<sst xmlns="http://schemas.openxmlformats.org/spreadsheetml/2006/main" count="305" uniqueCount="76">
  <si>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</si>
  <si>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</si>
  <si>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</si>
  <si>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</si>
  <si>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</si>
  <si>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</si>
  <si>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</si>
  <si>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</si>
  <si>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</si>
  <si>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</si>
  <si>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</si>
  <si>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</si>
  <si>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</si>
  <si>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</si>
  <si>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</si>
  <si>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</si>
  <si>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</si>
  <si>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</si>
  <si>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</si>
  <si>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</si>
  <si>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</si>
  <si>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</si>
  <si>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</si>
  <si>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</si>
  <si>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</si>
  <si>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</si>
  <si>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</si>
  <si>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</si>
  <si>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</si>
  <si>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</si>
  <si>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</si>
  <si>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</si>
  <si>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</si>
  <si>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</si>
  <si>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</si>
  <si>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</si>
  <si>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</si>
  <si>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</si>
  <si>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</si>
  <si>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</si>
  <si>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отварные с маслом сливочным</t>
  </si>
  <si>
    <t>Хлеб ржаной</t>
  </si>
  <si>
    <t>Сырники из творога с кашей молочной "Дружба" с маслом сливочным</t>
  </si>
  <si>
    <t>Чай с сахаром</t>
  </si>
  <si>
    <t>Чай с сахаром, с лимоном</t>
  </si>
  <si>
    <t>Пюре картофельное с маслом сливочным</t>
  </si>
  <si>
    <t>Хлеб пшеничный</t>
  </si>
  <si>
    <t>Плов из куриной грудки с рисовой крупой</t>
  </si>
  <si>
    <t>Салат из отварной свеклы</t>
  </si>
  <si>
    <t>МБОУ "Новокашировская СОШ"</t>
  </si>
  <si>
    <t>Ризатдинова</t>
  </si>
  <si>
    <t>Плоды и ягоды свежие ( яблоки )</t>
  </si>
  <si>
    <t>Хлеб пшеничный ( батон )</t>
  </si>
  <si>
    <t>Тефтели мясные запеченные в сметанно-томатном соусе</t>
  </si>
  <si>
    <t>Фрикассе из куриной грудки</t>
  </si>
  <si>
    <t>Жаркое по-домашнему с овощами, с индейкой</t>
  </si>
  <si>
    <t>Компот из сухофруктов ( 75С)</t>
  </si>
  <si>
    <t xml:space="preserve">Свекла отварная дольками 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</si>
  <si>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</si>
  <si>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</si>
  <si>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</si>
  <si>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Капуста тушеная ( доп.гарнир )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</si>
  <si>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</si>
  <si>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</si>
  <si>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</si>
  <si>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Котлета из мяса птицы с кашей гречневой рассыпчатой,с маслом сливочным </t>
  </si>
  <si>
    <t>кисломол.</t>
  </si>
  <si>
    <t>Сыр порционно</t>
  </si>
  <si>
    <t>Биточки рыбные со сметанным соусом</t>
  </si>
  <si>
    <t>Пюре картофельное</t>
  </si>
  <si>
    <t xml:space="preserve">Хлеб пшеничный </t>
  </si>
  <si>
    <t>Тефтели мясные в томатном соусе</t>
  </si>
  <si>
    <t>Птица запеченная</t>
  </si>
  <si>
    <t>Гороховое пюре</t>
  </si>
  <si>
    <t>Компот из свежих яблок ( 75С)</t>
  </si>
  <si>
    <t>Котлеты "Аппетитные" с овощным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</si>
</sst>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O215" sqref="O2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49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50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3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215</v>
      </c>
      <c r="G6" s="40">
        <v>13.65</v>
      </c>
      <c r="H6" s="40">
        <v>15.29</v>
      </c>
      <c r="I6" s="40">
        <v>32.32</v>
      </c>
      <c r="J6" s="40">
        <v>330.9</v>
      </c>
      <c r="K6" s="41" t="s">
        <v>60</v>
      </c>
      <c r="L6" s="40">
        <v>69.430000000000007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7.0000000000000007E-2</v>
      </c>
      <c r="H8" s="43">
        <v>0.02</v>
      </c>
      <c r="I8" s="43">
        <v>10.01</v>
      </c>
      <c r="J8" s="43">
        <v>40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52</v>
      </c>
      <c r="F9" s="43">
        <v>25</v>
      </c>
      <c r="G9" s="43">
        <v>1.88</v>
      </c>
      <c r="H9" s="43">
        <v>0.73</v>
      </c>
      <c r="I9" s="43">
        <v>12.85</v>
      </c>
      <c r="J9" s="43">
        <v>65.5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51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16</v>
      </c>
      <c r="H13" s="19">
        <f t="shared" si="0"/>
        <v>16.439999999999998</v>
      </c>
      <c r="I13" s="19">
        <f t="shared" si="0"/>
        <v>64.98</v>
      </c>
      <c r="J13" s="19">
        <f t="shared" si="0"/>
        <v>483.4</v>
      </c>
      <c r="K13" s="25"/>
      <c r="L13" s="19">
        <f t="shared" ref="L13" si="1"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540</v>
      </c>
      <c r="G24" s="32">
        <f t="shared" ref="G24:J24" si="4">G13+G23</f>
        <v>16</v>
      </c>
      <c r="H24" s="32">
        <f t="shared" si="4"/>
        <v>16.439999999999998</v>
      </c>
      <c r="I24" s="32">
        <f t="shared" si="4"/>
        <v>64.98</v>
      </c>
      <c r="J24" s="32">
        <f t="shared" si="4"/>
        <v>483.4</v>
      </c>
      <c r="K24" s="32"/>
      <c r="L24" s="32">
        <f t="shared" ref="L24" si="5">L13+L23</f>
        <v>69.430000000000007</v>
      </c>
    </row>
    <row r="25" spans="1:12" ht="15" x14ac:dyDescent="0.25">
      <c r="A25" s="14">
        <v>1</v>
      </c>
      <c r="B25" s="15">
        <v>2</v>
      </c>
      <c r="C25" s="22" t="s">
        <v>20</v>
      </c>
      <c r="D25" s="22" t="s">
        <v>21</v>
      </c>
      <c r="E25" s="39" t="s">
        <v>53</v>
      </c>
      <c r="F25" s="40">
        <v>100</v>
      </c>
      <c r="G25" s="40">
        <v>9.08</v>
      </c>
      <c r="H25" s="40">
        <v>14.44</v>
      </c>
      <c r="I25" s="40">
        <v>10.87</v>
      </c>
      <c r="J25" s="40">
        <v>209.88</v>
      </c>
      <c r="K25" s="41">
        <v>279</v>
      </c>
      <c r="L25" s="40">
        <v>69.430000000000007</v>
      </c>
    </row>
    <row r="26" spans="1:12" ht="15" x14ac:dyDescent="0.25">
      <c r="A26" s="14"/>
      <c r="B26" s="15"/>
      <c r="C26" s="11"/>
      <c r="D26" s="7" t="s">
        <v>21</v>
      </c>
      <c r="E26" s="42" t="s">
        <v>40</v>
      </c>
      <c r="F26" s="43">
        <v>153</v>
      </c>
      <c r="G26" s="43">
        <v>5.0999999999999996</v>
      </c>
      <c r="H26" s="43">
        <v>4.53</v>
      </c>
      <c r="I26" s="43">
        <v>31.99</v>
      </c>
      <c r="J26" s="43">
        <v>189.3</v>
      </c>
      <c r="K26" s="44">
        <v>203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7" t="s">
        <v>23</v>
      </c>
      <c r="E30" s="42" t="s">
        <v>41</v>
      </c>
      <c r="F30" s="43">
        <v>30</v>
      </c>
      <c r="G30" s="43">
        <v>1.98</v>
      </c>
      <c r="H30" s="43">
        <v>0.36</v>
      </c>
      <c r="I30" s="43">
        <v>11.88</v>
      </c>
      <c r="J30" s="43">
        <v>59.4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513</v>
      </c>
      <c r="G32" s="19">
        <f t="shared" ref="G32" si="6">SUM(G25:G31)</f>
        <v>18.55</v>
      </c>
      <c r="H32" s="19">
        <f t="shared" ref="H32" si="7">SUM(H25:H31)</f>
        <v>19.589999999999996</v>
      </c>
      <c r="I32" s="19">
        <f t="shared" ref="I32" si="8">SUM(I25:I31)</f>
        <v>79.649999999999991</v>
      </c>
      <c r="J32" s="19">
        <f t="shared" ref="J32:L32" si="9">SUM(J25:J31)</f>
        <v>570.4</v>
      </c>
      <c r="K32" s="25"/>
      <c r="L32" s="19">
        <f t="shared" si="9"/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513</v>
      </c>
      <c r="G43" s="32">
        <f t="shared" ref="G43" si="14">G32+G42</f>
        <v>18.55</v>
      </c>
      <c r="H43" s="32">
        <f t="shared" ref="H43" si="15">H32+H42</f>
        <v>19.589999999999996</v>
      </c>
      <c r="I43" s="32">
        <f t="shared" ref="I43" si="16">I32+I42</f>
        <v>79.649999999999991</v>
      </c>
      <c r="J43" s="32">
        <f t="shared" ref="J43:L43" si="17">J32+J42</f>
        <v>570.4</v>
      </c>
      <c r="K43" s="32"/>
      <c r="L43" s="32">
        <f t="shared" si="17"/>
        <v>69.430000000000007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100</v>
      </c>
      <c r="G44" s="40">
        <v>7.25</v>
      </c>
      <c r="H44" s="40">
        <v>7.8</v>
      </c>
      <c r="I44" s="40">
        <v>4.0999999999999996</v>
      </c>
      <c r="J44" s="40">
        <v>141.62</v>
      </c>
      <c r="K44" s="41" t="s">
        <v>60</v>
      </c>
      <c r="L44" s="40">
        <v>69.430000000000007</v>
      </c>
    </row>
    <row r="45" spans="1:12" ht="15" x14ac:dyDescent="0.25">
      <c r="A45" s="23"/>
      <c r="B45" s="15"/>
      <c r="C45" s="11"/>
      <c r="D45" s="6" t="s">
        <v>21</v>
      </c>
      <c r="E45" s="42" t="s">
        <v>45</v>
      </c>
      <c r="F45" s="43">
        <v>153</v>
      </c>
      <c r="G45" s="43">
        <v>3.08</v>
      </c>
      <c r="H45" s="43">
        <v>6.25</v>
      </c>
      <c r="I45" s="43">
        <v>20.47</v>
      </c>
      <c r="J45" s="43">
        <v>150.44999999999999</v>
      </c>
      <c r="K45" s="44">
        <v>312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0.11</v>
      </c>
      <c r="H46" s="43">
        <v>0.06</v>
      </c>
      <c r="I46" s="43">
        <v>10.98</v>
      </c>
      <c r="J46" s="43">
        <v>44.7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25</v>
      </c>
      <c r="G47" s="43">
        <v>1.9</v>
      </c>
      <c r="H47" s="43">
        <v>0.2</v>
      </c>
      <c r="I47" s="43">
        <v>12.3</v>
      </c>
      <c r="J47" s="43">
        <v>58.75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21</v>
      </c>
      <c r="E49" s="42" t="s">
        <v>61</v>
      </c>
      <c r="F49" s="43">
        <v>50</v>
      </c>
      <c r="G49" s="43">
        <v>1.02</v>
      </c>
      <c r="H49" s="43">
        <v>1.84</v>
      </c>
      <c r="I49" s="43">
        <v>3.95</v>
      </c>
      <c r="J49" s="43">
        <v>38.5</v>
      </c>
      <c r="K49" s="44">
        <v>321</v>
      </c>
      <c r="L49" s="43"/>
    </row>
    <row r="50" spans="1:12" ht="15" x14ac:dyDescent="0.25">
      <c r="A50" s="23"/>
      <c r="B50" s="15"/>
      <c r="C50" s="11"/>
      <c r="D50" s="7" t="s">
        <v>23</v>
      </c>
      <c r="E50" s="42" t="s">
        <v>41</v>
      </c>
      <c r="F50" s="43">
        <v>30</v>
      </c>
      <c r="G50" s="43">
        <v>1.98</v>
      </c>
      <c r="H50" s="43">
        <v>0.36</v>
      </c>
      <c r="I50" s="43">
        <v>11.88</v>
      </c>
      <c r="J50" s="43">
        <v>59.4</v>
      </c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558</v>
      </c>
      <c r="G51" s="19">
        <f t="shared" ref="G51" si="18">SUM(G44:G50)</f>
        <v>15.34</v>
      </c>
      <c r="H51" s="19">
        <f t="shared" ref="H51" si="19">SUM(H44:H50)</f>
        <v>16.510000000000002</v>
      </c>
      <c r="I51" s="19">
        <f t="shared" ref="I51" si="20">SUM(I44:I50)</f>
        <v>63.68</v>
      </c>
      <c r="J51" s="19">
        <f t="shared" ref="J51:L51" si="21">SUM(J44:J50)</f>
        <v>493.41999999999996</v>
      </c>
      <c r="K51" s="25"/>
      <c r="L51" s="19">
        <f t="shared" si="21"/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558</v>
      </c>
      <c r="G62" s="32">
        <f t="shared" ref="G62" si="26">G51+G61</f>
        <v>15.34</v>
      </c>
      <c r="H62" s="32">
        <f t="shared" ref="H62" si="27">H51+H61</f>
        <v>16.510000000000002</v>
      </c>
      <c r="I62" s="32">
        <f t="shared" ref="I62" si="28">I51+I61</f>
        <v>63.68</v>
      </c>
      <c r="J62" s="32">
        <f t="shared" ref="J62:L62" si="29">J51+J61</f>
        <v>493.41999999999996</v>
      </c>
      <c r="K62" s="32"/>
      <c r="L62" s="32">
        <f t="shared" si="29"/>
        <v>69.430000000000007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228</v>
      </c>
      <c r="G63" s="40">
        <v>14.55</v>
      </c>
      <c r="H63" s="40">
        <v>17.059999999999999</v>
      </c>
      <c r="I63" s="40">
        <v>47.34</v>
      </c>
      <c r="J63" s="40">
        <v>400.39</v>
      </c>
      <c r="K63" s="41" t="s">
        <v>60</v>
      </c>
      <c r="L63" s="40">
        <v>69.430000000000007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64</v>
      </c>
      <c r="F65" s="43">
        <v>200</v>
      </c>
      <c r="G65" s="43">
        <v>3.17</v>
      </c>
      <c r="H65" s="43">
        <v>2.68</v>
      </c>
      <c r="I65" s="43">
        <v>15.95</v>
      </c>
      <c r="J65" s="43">
        <v>100.6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558</v>
      </c>
      <c r="G70" s="19">
        <f t="shared" ref="G70" si="30">SUM(G63:G69)</f>
        <v>20.099999999999998</v>
      </c>
      <c r="H70" s="19">
        <f t="shared" ref="H70" si="31">SUM(H63:H69)</f>
        <v>20.499999999999996</v>
      </c>
      <c r="I70" s="19">
        <f t="shared" ref="I70" si="32">SUM(I63:I69)</f>
        <v>84.97</v>
      </c>
      <c r="J70" s="19">
        <f t="shared" ref="J70:L70" si="33">SUM(J63:J69)</f>
        <v>607.39</v>
      </c>
      <c r="K70" s="25"/>
      <c r="L70" s="19">
        <f t="shared" si="33"/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558</v>
      </c>
      <c r="G81" s="32">
        <f t="shared" ref="G81" si="38">G70+G80</f>
        <v>20.099999999999998</v>
      </c>
      <c r="H81" s="32">
        <f t="shared" ref="H81" si="39">H70+H80</f>
        <v>20.499999999999996</v>
      </c>
      <c r="I81" s="32">
        <f t="shared" ref="I81" si="40">I70+I80</f>
        <v>84.97</v>
      </c>
      <c r="J81" s="32">
        <f t="shared" ref="J81:L81" si="41">J70+J80</f>
        <v>607.39</v>
      </c>
      <c r="K81" s="32"/>
      <c r="L81" s="32">
        <f t="shared" si="41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200</v>
      </c>
      <c r="G82" s="40">
        <v>14.95</v>
      </c>
      <c r="H82" s="40">
        <v>19.64</v>
      </c>
      <c r="I82" s="40">
        <v>40.46</v>
      </c>
      <c r="J82" s="40">
        <v>349.86</v>
      </c>
      <c r="K82" s="41"/>
      <c r="L82" s="40">
        <v>69.430000000000007</v>
      </c>
    </row>
    <row r="83" spans="1:12" ht="15" x14ac:dyDescent="0.25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0.66</v>
      </c>
      <c r="H84" s="43">
        <v>0.09</v>
      </c>
      <c r="I84" s="43">
        <v>12.03</v>
      </c>
      <c r="J84" s="43">
        <v>92.9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20</v>
      </c>
      <c r="G85" s="43">
        <v>1.52</v>
      </c>
      <c r="H85" s="43">
        <v>0.16</v>
      </c>
      <c r="I85" s="43">
        <v>9.84</v>
      </c>
      <c r="J85" s="43">
        <v>47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57</v>
      </c>
      <c r="F87" s="43">
        <v>60</v>
      </c>
      <c r="G87" s="43">
        <v>1.08</v>
      </c>
      <c r="H87" s="43">
        <v>0.06</v>
      </c>
      <c r="I87" s="43">
        <v>5.88</v>
      </c>
      <c r="J87" s="43">
        <v>28.8</v>
      </c>
      <c r="K87" s="44"/>
      <c r="L87" s="43"/>
    </row>
    <row r="88" spans="1:12" ht="15" x14ac:dyDescent="0.25">
      <c r="A88" s="23"/>
      <c r="B88" s="15"/>
      <c r="C88" s="11"/>
      <c r="D88" s="7" t="s">
        <v>23</v>
      </c>
      <c r="E88" s="42" t="s">
        <v>41</v>
      </c>
      <c r="F88" s="43">
        <v>30</v>
      </c>
      <c r="G88" s="43">
        <v>1.98</v>
      </c>
      <c r="H88" s="43">
        <v>0.36</v>
      </c>
      <c r="I88" s="43">
        <v>11.88</v>
      </c>
      <c r="J88" s="43">
        <v>59.4</v>
      </c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20.190000000000001</v>
      </c>
      <c r="H89" s="19">
        <f t="shared" ref="H89" si="43">SUM(H82:H88)</f>
        <v>20.309999999999999</v>
      </c>
      <c r="I89" s="19">
        <f t="shared" ref="I89" si="44">SUM(I82:I88)</f>
        <v>80.089999999999989</v>
      </c>
      <c r="J89" s="19">
        <f t="shared" ref="J89:L89" si="45">SUM(J82:J88)</f>
        <v>577.95999999999992</v>
      </c>
      <c r="K89" s="25"/>
      <c r="L89" s="19">
        <f t="shared" si="45"/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50">G89+G99</f>
        <v>20.190000000000001</v>
      </c>
      <c r="H100" s="32">
        <f t="shared" ref="H100" si="51">H89+H99</f>
        <v>20.309999999999999</v>
      </c>
      <c r="I100" s="32">
        <f t="shared" ref="I100" si="52">I89+I99</f>
        <v>80.089999999999989</v>
      </c>
      <c r="J100" s="32">
        <f t="shared" ref="J100:L100" si="53">J89+J99</f>
        <v>577.95999999999992</v>
      </c>
      <c r="K100" s="32"/>
      <c r="L100" s="32">
        <f t="shared" si="53"/>
        <v>69.430000000000007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59</v>
      </c>
      <c r="F101" s="40">
        <v>258</v>
      </c>
      <c r="G101" s="40">
        <v>13.05</v>
      </c>
      <c r="H101" s="40">
        <v>14.45</v>
      </c>
      <c r="I101" s="40">
        <v>45.07</v>
      </c>
      <c r="J101" s="40">
        <v>354.94</v>
      </c>
      <c r="K101" s="41"/>
      <c r="L101" s="40">
        <v>69.430000000000007</v>
      </c>
    </row>
    <row r="102" spans="1:12" ht="15" x14ac:dyDescent="0.25">
      <c r="A102" s="23"/>
      <c r="B102" s="15"/>
      <c r="C102" s="11"/>
      <c r="D102" s="6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58</v>
      </c>
      <c r="F106" s="43">
        <v>30</v>
      </c>
      <c r="G106" s="43">
        <v>0.89</v>
      </c>
      <c r="H106" s="43">
        <v>1.56</v>
      </c>
      <c r="I106" s="43">
        <v>1.88</v>
      </c>
      <c r="J106" s="43">
        <v>25.08</v>
      </c>
      <c r="K106" s="44">
        <v>10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518</v>
      </c>
      <c r="G108" s="19">
        <f t="shared" ref="G108:J108" si="54">SUM(G101:G107)</f>
        <v>16.03</v>
      </c>
      <c r="H108" s="19">
        <f t="shared" si="54"/>
        <v>16.389999999999997</v>
      </c>
      <c r="I108" s="19">
        <f t="shared" si="54"/>
        <v>68.97999999999999</v>
      </c>
      <c r="J108" s="19">
        <f t="shared" si="54"/>
        <v>480.73999999999995</v>
      </c>
      <c r="K108" s="25"/>
      <c r="L108" s="19">
        <f t="shared" ref="L108" si="55">SUM(L101:L107)</f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518</v>
      </c>
      <c r="G119" s="32">
        <f t="shared" ref="G119:J119" si="58">G108+G118</f>
        <v>16.03</v>
      </c>
      <c r="H119" s="32">
        <f t="shared" si="58"/>
        <v>16.389999999999997</v>
      </c>
      <c r="I119" s="32">
        <f t="shared" si="58"/>
        <v>68.97999999999999</v>
      </c>
      <c r="J119" s="32">
        <f t="shared" si="58"/>
        <v>480.73999999999995</v>
      </c>
      <c r="K119" s="32"/>
      <c r="L119" s="32">
        <f t="shared" ref="L119" si="59">L108+L118</f>
        <v>69.430000000000007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65</v>
      </c>
      <c r="F120" s="40">
        <v>228</v>
      </c>
      <c r="G120" s="40">
        <v>11.97</v>
      </c>
      <c r="H120" s="40">
        <v>17.05</v>
      </c>
      <c r="I120" s="40">
        <v>41.36</v>
      </c>
      <c r="J120" s="40">
        <v>324.8</v>
      </c>
      <c r="K120" s="41" t="s">
        <v>60</v>
      </c>
      <c r="L120" s="40">
        <v>69.430000000000007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0.66</v>
      </c>
      <c r="H122" s="43">
        <v>0.09</v>
      </c>
      <c r="I122" s="43">
        <v>12.03</v>
      </c>
      <c r="J122" s="43">
        <v>92.9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41</v>
      </c>
      <c r="F125" s="43">
        <v>40</v>
      </c>
      <c r="G125" s="43">
        <v>3.04</v>
      </c>
      <c r="H125" s="43">
        <v>0.32</v>
      </c>
      <c r="I125" s="43">
        <v>19.68</v>
      </c>
      <c r="J125" s="43">
        <v>94</v>
      </c>
      <c r="K125" s="44"/>
      <c r="L125" s="43"/>
    </row>
    <row r="126" spans="1:12" ht="15" x14ac:dyDescent="0.25">
      <c r="A126" s="14"/>
      <c r="B126" s="15"/>
      <c r="C126" s="11"/>
      <c r="D126" s="6" t="s">
        <v>66</v>
      </c>
      <c r="E126" s="42" t="s">
        <v>67</v>
      </c>
      <c r="F126" s="43">
        <v>10</v>
      </c>
      <c r="G126" s="43">
        <v>2.63</v>
      </c>
      <c r="H126" s="43">
        <v>2.66</v>
      </c>
      <c r="I126" s="43">
        <v>0</v>
      </c>
      <c r="J126" s="43">
        <v>34.33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503</v>
      </c>
      <c r="G127" s="19">
        <f t="shared" ref="G127:J127" si="60">SUM(G120:G126)</f>
        <v>20.2</v>
      </c>
      <c r="H127" s="19">
        <f t="shared" si="60"/>
        <v>20.32</v>
      </c>
      <c r="I127" s="19">
        <f t="shared" si="60"/>
        <v>85.37</v>
      </c>
      <c r="J127" s="19">
        <f t="shared" si="60"/>
        <v>604.78000000000009</v>
      </c>
      <c r="K127" s="25"/>
      <c r="L127" s="19">
        <f t="shared" ref="L127" si="61">SUM(L120:L126)</f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503</v>
      </c>
      <c r="G138" s="32">
        <f t="shared" ref="G138" si="64">G127+G137</f>
        <v>20.2</v>
      </c>
      <c r="H138" s="32">
        <f t="shared" ref="H138" si="65">H127+H137</f>
        <v>20.32</v>
      </c>
      <c r="I138" s="32">
        <f t="shared" ref="I138" si="66">I127+I137</f>
        <v>85.37</v>
      </c>
      <c r="J138" s="32">
        <f t="shared" ref="J138:L138" si="67">J127+J137</f>
        <v>604.78000000000009</v>
      </c>
      <c r="K138" s="32"/>
      <c r="L138" s="32">
        <f t="shared" si="67"/>
        <v>69.430000000000007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68</v>
      </c>
      <c r="F139" s="40">
        <v>95</v>
      </c>
      <c r="G139" s="40">
        <v>8.4600000000000009</v>
      </c>
      <c r="H139" s="40">
        <v>6.82</v>
      </c>
      <c r="I139" s="40">
        <v>12.18</v>
      </c>
      <c r="J139" s="40">
        <v>148.32</v>
      </c>
      <c r="K139" s="41">
        <v>234</v>
      </c>
      <c r="L139" s="40">
        <v>69.430000000000007</v>
      </c>
    </row>
    <row r="140" spans="1:12" ht="15" x14ac:dyDescent="0.25">
      <c r="A140" s="23"/>
      <c r="B140" s="15"/>
      <c r="C140" s="11"/>
      <c r="D140" s="6" t="s">
        <v>21</v>
      </c>
      <c r="E140" s="42" t="s">
        <v>69</v>
      </c>
      <c r="F140" s="43">
        <v>150</v>
      </c>
      <c r="G140" s="43">
        <v>3.2</v>
      </c>
      <c r="H140" s="43">
        <v>4.17</v>
      </c>
      <c r="I140" s="43">
        <v>18.78</v>
      </c>
      <c r="J140" s="43">
        <v>132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47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41</v>
      </c>
      <c r="F144" s="43">
        <v>30</v>
      </c>
      <c r="G144" s="43">
        <v>1.98</v>
      </c>
      <c r="H144" s="43">
        <v>0.36</v>
      </c>
      <c r="I144" s="43">
        <v>11.88</v>
      </c>
      <c r="J144" s="43">
        <v>59.4</v>
      </c>
      <c r="K144" s="44"/>
      <c r="L144" s="43"/>
    </row>
    <row r="145" spans="1:12" ht="15" x14ac:dyDescent="0.25">
      <c r="A145" s="23"/>
      <c r="B145" s="15"/>
      <c r="C145" s="11"/>
      <c r="D145" s="6" t="s">
        <v>26</v>
      </c>
      <c r="E145" s="42" t="s">
        <v>48</v>
      </c>
      <c r="F145" s="43">
        <v>60</v>
      </c>
      <c r="G145" s="43">
        <v>0.84</v>
      </c>
      <c r="H145" s="43">
        <v>3.61</v>
      </c>
      <c r="I145" s="43">
        <v>4.96</v>
      </c>
      <c r="J145" s="43">
        <v>55.68</v>
      </c>
      <c r="K145" s="44">
        <v>52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8">SUM(G139:G145)</f>
        <v>16.07</v>
      </c>
      <c r="H146" s="19">
        <f t="shared" si="68"/>
        <v>15.139999999999999</v>
      </c>
      <c r="I146" s="19">
        <f t="shared" si="68"/>
        <v>67.650000000000006</v>
      </c>
      <c r="J146" s="19">
        <f t="shared" si="68"/>
        <v>482.4</v>
      </c>
      <c r="K146" s="25"/>
      <c r="L146" s="19">
        <f t="shared" ref="L146" si="69">SUM(L139:L145)</f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555</v>
      </c>
      <c r="G157" s="32">
        <f t="shared" ref="G157" si="72">G146+G156</f>
        <v>16.07</v>
      </c>
      <c r="H157" s="32">
        <f t="shared" ref="H157" si="73">H146+H156</f>
        <v>15.139999999999999</v>
      </c>
      <c r="I157" s="32">
        <f t="shared" ref="I157" si="74">I146+I156</f>
        <v>67.650000000000006</v>
      </c>
      <c r="J157" s="32">
        <f t="shared" ref="J157:L157" si="75">J146+J156</f>
        <v>482.4</v>
      </c>
      <c r="K157" s="32"/>
      <c r="L157" s="32">
        <f t="shared" si="75"/>
        <v>69.430000000000007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47</v>
      </c>
      <c r="F158" s="40">
        <v>200</v>
      </c>
      <c r="G158" s="40">
        <v>16.34</v>
      </c>
      <c r="H158" s="40">
        <v>18.47</v>
      </c>
      <c r="I158" s="40">
        <v>39.549999999999997</v>
      </c>
      <c r="J158" s="40">
        <v>378.25</v>
      </c>
      <c r="K158" s="41">
        <v>265</v>
      </c>
      <c r="L158" s="40">
        <v>69.430000000000007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0.11</v>
      </c>
      <c r="H160" s="43">
        <v>0.02</v>
      </c>
      <c r="I160" s="43">
        <v>10.15</v>
      </c>
      <c r="J160" s="43">
        <v>41.32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70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20.069999999999997</v>
      </c>
      <c r="H165" s="19">
        <f t="shared" si="76"/>
        <v>19.329999999999995</v>
      </c>
      <c r="I165" s="19">
        <f t="shared" si="76"/>
        <v>79.72</v>
      </c>
      <c r="J165" s="19">
        <f t="shared" si="76"/>
        <v>564.91999999999996</v>
      </c>
      <c r="K165" s="25"/>
      <c r="L165" s="19">
        <f t="shared" ref="L165" si="77">SUM(L158:L164)</f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20.069999999999997</v>
      </c>
      <c r="H176" s="32">
        <f t="shared" ref="H176" si="81">H165+H175</f>
        <v>19.329999999999995</v>
      </c>
      <c r="I176" s="32">
        <f t="shared" ref="I176" si="82">I165+I175</f>
        <v>79.72</v>
      </c>
      <c r="J176" s="32">
        <f t="shared" ref="J176:L176" si="83">J165+J175</f>
        <v>564.91999999999996</v>
      </c>
      <c r="K176" s="32"/>
      <c r="L176" s="32">
        <f t="shared" si="83"/>
        <v>69.430000000000007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71</v>
      </c>
      <c r="F177" s="40">
        <v>100</v>
      </c>
      <c r="G177" s="40">
        <v>7.04</v>
      </c>
      <c r="H177" s="40">
        <v>7.47</v>
      </c>
      <c r="I177" s="40">
        <v>15.96</v>
      </c>
      <c r="J177" s="40">
        <v>161.75</v>
      </c>
      <c r="K177" s="41">
        <v>279</v>
      </c>
      <c r="L177" s="40">
        <v>69.430000000000007</v>
      </c>
    </row>
    <row r="178" spans="1:12" ht="15" x14ac:dyDescent="0.25">
      <c r="A178" s="23"/>
      <c r="B178" s="15"/>
      <c r="C178" s="11"/>
      <c r="D178" s="6" t="s">
        <v>21</v>
      </c>
      <c r="E178" s="42" t="s">
        <v>40</v>
      </c>
      <c r="F178" s="43">
        <v>183</v>
      </c>
      <c r="G178" s="43">
        <v>6.56</v>
      </c>
      <c r="H178" s="43">
        <v>7.6</v>
      </c>
      <c r="I178" s="43">
        <v>39.78</v>
      </c>
      <c r="J178" s="43">
        <v>221.94</v>
      </c>
      <c r="K178" s="44">
        <v>203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0.66</v>
      </c>
      <c r="H179" s="43">
        <v>0.09</v>
      </c>
      <c r="I179" s="43">
        <v>12.03</v>
      </c>
      <c r="J179" s="43">
        <v>92.9</v>
      </c>
      <c r="K179" s="44">
        <v>349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52</v>
      </c>
      <c r="F180" s="43">
        <v>25</v>
      </c>
      <c r="G180" s="43">
        <v>1.88</v>
      </c>
      <c r="H180" s="43">
        <v>0.73</v>
      </c>
      <c r="I180" s="43">
        <v>12.85</v>
      </c>
      <c r="J180" s="43">
        <v>65.5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66</v>
      </c>
      <c r="E182" s="42" t="s">
        <v>67</v>
      </c>
      <c r="F182" s="43">
        <v>15</v>
      </c>
      <c r="G182" s="43">
        <v>3.95</v>
      </c>
      <c r="H182" s="43">
        <v>3.99</v>
      </c>
      <c r="I182" s="43">
        <v>0</v>
      </c>
      <c r="J182" s="43">
        <v>51.5</v>
      </c>
      <c r="K182" s="44">
        <v>15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523</v>
      </c>
      <c r="G184" s="19">
        <f t="shared" ref="G184:J184" si="84">SUM(G177:G183)</f>
        <v>20.09</v>
      </c>
      <c r="H184" s="19">
        <f t="shared" si="84"/>
        <v>19.880000000000003</v>
      </c>
      <c r="I184" s="19">
        <f t="shared" si="84"/>
        <v>80.61999999999999</v>
      </c>
      <c r="J184" s="19">
        <f t="shared" si="84"/>
        <v>593.59</v>
      </c>
      <c r="K184" s="25"/>
      <c r="L184" s="19">
        <f t="shared" ref="L184" si="85">SUM(L177:L183)</f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523</v>
      </c>
      <c r="G195" s="32">
        <f t="shared" ref="G195" si="88">G184+G194</f>
        <v>20.09</v>
      </c>
      <c r="H195" s="32">
        <f t="shared" ref="H195" si="89">H184+H194</f>
        <v>19.880000000000003</v>
      </c>
      <c r="I195" s="32">
        <f t="shared" ref="I195" si="90">I184+I194</f>
        <v>80.61999999999999</v>
      </c>
      <c r="J195" s="32">
        <f t="shared" ref="J195:L195" si="91">J184+J194</f>
        <v>593.59</v>
      </c>
      <c r="K195" s="32"/>
      <c r="L195" s="32">
        <f t="shared" si="91"/>
        <v>69.430000000000007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72</v>
      </c>
      <c r="F196" s="40">
        <v>100</v>
      </c>
      <c r="G196" s="40">
        <v>10.28</v>
      </c>
      <c r="H196" s="40">
        <v>17.32</v>
      </c>
      <c r="I196" s="40">
        <v>0.06</v>
      </c>
      <c r="J196" s="40">
        <v>208</v>
      </c>
      <c r="K196" s="41">
        <v>293</v>
      </c>
      <c r="L196" s="40">
        <v>69.430000000000007</v>
      </c>
    </row>
    <row r="197" spans="1:12" ht="15" x14ac:dyDescent="0.25">
      <c r="A197" s="23"/>
      <c r="B197" s="15"/>
      <c r="C197" s="11"/>
      <c r="D197" s="6" t="s">
        <v>21</v>
      </c>
      <c r="E197" s="42" t="s">
        <v>73</v>
      </c>
      <c r="F197" s="43">
        <v>180</v>
      </c>
      <c r="G197" s="43">
        <v>6.21</v>
      </c>
      <c r="H197" s="43">
        <v>1.69</v>
      </c>
      <c r="I197" s="43">
        <v>41.9</v>
      </c>
      <c r="J197" s="43">
        <v>216.6</v>
      </c>
      <c r="K197" s="44">
        <v>199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74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46</v>
      </c>
      <c r="F199" s="43">
        <v>20</v>
      </c>
      <c r="G199" s="43">
        <v>1.52</v>
      </c>
      <c r="H199" s="43">
        <v>0.16</v>
      </c>
      <c r="I199" s="43">
        <v>9.84</v>
      </c>
      <c r="J199" s="43">
        <v>47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 t="s">
        <v>23</v>
      </c>
      <c r="E201" s="42" t="s">
        <v>41</v>
      </c>
      <c r="F201" s="43">
        <v>30</v>
      </c>
      <c r="G201" s="43">
        <v>1.98</v>
      </c>
      <c r="H201" s="43">
        <v>0.36</v>
      </c>
      <c r="I201" s="43">
        <v>11.88</v>
      </c>
      <c r="J201" s="43">
        <v>59.4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530</v>
      </c>
      <c r="G203" s="19">
        <f t="shared" ref="G203:J203" si="92">SUM(G196:G202)</f>
        <v>20.149999999999999</v>
      </c>
      <c r="H203" s="19">
        <f t="shared" si="92"/>
        <v>19.690000000000001</v>
      </c>
      <c r="I203" s="19">
        <f t="shared" si="92"/>
        <v>81.58</v>
      </c>
      <c r="J203" s="19">
        <f t="shared" si="92"/>
        <v>605.6</v>
      </c>
      <c r="K203" s="25"/>
      <c r="L203" s="19">
        <f t="shared" ref="L203" si="93">SUM(L196:L202)</f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530</v>
      </c>
      <c r="G214" s="32">
        <f t="shared" ref="G214:J214" si="96">G203+G213</f>
        <v>20.149999999999999</v>
      </c>
      <c r="H214" s="32">
        <f t="shared" si="96"/>
        <v>19.690000000000001</v>
      </c>
      <c r="I214" s="32">
        <f t="shared" si="96"/>
        <v>81.58</v>
      </c>
      <c r="J214" s="32">
        <f t="shared" si="96"/>
        <v>605.6</v>
      </c>
      <c r="K214" s="32"/>
      <c r="L214" s="32">
        <f t="shared" ref="L214" si="97">L203+L213</f>
        <v>69.430000000000007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75</v>
      </c>
      <c r="F215" s="40">
        <v>225</v>
      </c>
      <c r="G215" s="40">
        <v>15.42</v>
      </c>
      <c r="H215" s="40">
        <v>18.91</v>
      </c>
      <c r="I215" s="40">
        <v>42.46</v>
      </c>
      <c r="J215" s="40">
        <v>379.37</v>
      </c>
      <c r="K215" s="41" t="s">
        <v>60</v>
      </c>
      <c r="L215" s="40">
        <v>69.430000000000007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44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46</v>
      </c>
      <c r="F218" s="43">
        <v>20</v>
      </c>
      <c r="G218" s="43">
        <v>1.52</v>
      </c>
      <c r="H218" s="43">
        <v>0.16</v>
      </c>
      <c r="I218" s="43">
        <v>9.84</v>
      </c>
      <c r="J218" s="43">
        <v>47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 t="s">
        <v>51</v>
      </c>
      <c r="F219" s="43">
        <v>100</v>
      </c>
      <c r="G219" s="43">
        <v>0.4</v>
      </c>
      <c r="H219" s="43">
        <v>0.4</v>
      </c>
      <c r="I219" s="43">
        <v>9.8000000000000007</v>
      </c>
      <c r="J219" s="43">
        <v>47</v>
      </c>
      <c r="K219" s="44"/>
      <c r="L219" s="43"/>
    </row>
    <row r="220" spans="1:12" ht="15" x14ac:dyDescent="0.25">
      <c r="A220" s="23"/>
      <c r="B220" s="15"/>
      <c r="C220" s="11"/>
      <c r="D220" s="6" t="s">
        <v>23</v>
      </c>
      <c r="E220" s="42" t="s">
        <v>41</v>
      </c>
      <c r="F220" s="43">
        <v>30</v>
      </c>
      <c r="G220" s="43">
        <v>1.98</v>
      </c>
      <c r="H220" s="43">
        <v>0.36</v>
      </c>
      <c r="I220" s="43">
        <v>11.88</v>
      </c>
      <c r="J220" s="43">
        <v>59.4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575</v>
      </c>
      <c r="G222" s="19">
        <f t="shared" ref="G222:J222" si="98">SUM(G215:G221)</f>
        <v>19.43</v>
      </c>
      <c r="H222" s="19">
        <f t="shared" si="98"/>
        <v>19.849999999999998</v>
      </c>
      <c r="I222" s="19">
        <f t="shared" si="98"/>
        <v>84.13</v>
      </c>
      <c r="J222" s="19">
        <f t="shared" si="98"/>
        <v>574.09</v>
      </c>
      <c r="K222" s="25"/>
      <c r="L222" s="19">
        <f t="shared" ref="L222" si="99">SUM(L215:L221)</f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575</v>
      </c>
      <c r="G233" s="32">
        <f t="shared" ref="G233:J233" si="102">G222+G232</f>
        <v>19.43</v>
      </c>
      <c r="H233" s="32">
        <f t="shared" si="102"/>
        <v>19.849999999999998</v>
      </c>
      <c r="I233" s="32">
        <f t="shared" si="102"/>
        <v>84.13</v>
      </c>
      <c r="J233" s="32">
        <f t="shared" si="102"/>
        <v>574.09</v>
      </c>
      <c r="K233" s="32"/>
      <c r="L233" s="32">
        <f t="shared" ref="L233" si="103">L222+L232</f>
        <v>69.430000000000007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535.66666666666663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18.518333333333334</v>
      </c>
      <c r="H234" s="34">
        <f t="shared" si="104"/>
        <v>18.662499999999998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76.784999999999997</v>
      </c>
      <c r="J234" s="34">
        <f t="shared" si="104"/>
        <v>553.22416666666675</v>
      </c>
      <c r="K234" s="34"/>
      <c r="L234" s="34">
        <f t="shared" si="104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2022-05-16T14:23:56Z</dcterms:created>
  <dcterms:modified xsi:type="dcterms:W3CDTF">2025-02-27T10:55:31Z</dcterms:modified>
</cp:coreProperties>
</file>