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"/>
    </mc:Choice>
  </mc:AlternateContent>
  <xr:revisionPtr revIDLastSave="0" documentId="13_ncr:1_{ACB9DE64-F423-43FF-B52F-7626A557CAA4}" xr6:coauthVersionLast="47" xr6:coauthVersionMax="47" xr10:uidLastSave="{00000000-0000-0000-0000-000000000000}"/>
  <bookViews>
    <workbookView xWindow="-108" yWindow="-108" windowWidth="23256" windowHeight="12576" xr2:uid="{2D1C2225-9A33-4540-BFA1-44F829DB9F8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65" i="1" l="1"/>
  <c r="H165" i="1"/>
  <c r="I165" i="1"/>
  <c r="J165" i="1"/>
  <c r="F165" i="1"/>
  <c r="J146" i="1"/>
  <c r="I146" i="1"/>
  <c r="H146" i="1"/>
  <c r="G146" i="1"/>
  <c r="F146" i="1"/>
  <c r="J32" i="1"/>
  <c r="I32" i="1"/>
  <c r="H32" i="1"/>
  <c r="G32" i="1"/>
  <c r="F32" i="1"/>
  <c r="L194" i="1" l="1"/>
  <c r="L184" i="1"/>
  <c r="L195" i="1" s="1"/>
  <c r="L175" i="1"/>
  <c r="L165" i="1"/>
  <c r="L156" i="1"/>
  <c r="L146" i="1"/>
  <c r="L157" i="1" s="1"/>
  <c r="L137" i="1"/>
  <c r="L127" i="1"/>
  <c r="L118" i="1"/>
  <c r="L108" i="1"/>
  <c r="L119" i="1" s="1"/>
  <c r="L99" i="1"/>
  <c r="L89" i="1"/>
  <c r="L80" i="1"/>
  <c r="L70" i="1"/>
  <c r="L81" i="1" s="1"/>
  <c r="L61" i="1"/>
  <c r="L51" i="1"/>
  <c r="L42" i="1"/>
  <c r="L32" i="1"/>
  <c r="L43" i="1" s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B157" i="1"/>
  <c r="A157" i="1"/>
  <c r="J156" i="1"/>
  <c r="I156" i="1"/>
  <c r="H156" i="1"/>
  <c r="G156" i="1"/>
  <c r="F156" i="1"/>
  <c r="B147" i="1"/>
  <c r="A147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24" i="1" l="1"/>
  <c r="L62" i="1"/>
  <c r="L100" i="1"/>
  <c r="L138" i="1"/>
  <c r="L176" i="1"/>
  <c r="H43" i="1"/>
  <c r="F62" i="1"/>
  <c r="J62" i="1"/>
  <c r="F100" i="1"/>
  <c r="J100" i="1"/>
  <c r="H119" i="1"/>
  <c r="G138" i="1"/>
  <c r="I157" i="1"/>
  <c r="G176" i="1"/>
  <c r="I195" i="1"/>
  <c r="I119" i="1"/>
  <c r="I43" i="1"/>
  <c r="G100" i="1"/>
  <c r="H138" i="1"/>
  <c r="J157" i="1"/>
  <c r="H176" i="1"/>
  <c r="J195" i="1"/>
  <c r="F43" i="1"/>
  <c r="J43" i="1"/>
  <c r="H62" i="1"/>
  <c r="F81" i="1"/>
  <c r="J81" i="1"/>
  <c r="H100" i="1"/>
  <c r="J119" i="1"/>
  <c r="I138" i="1"/>
  <c r="G157" i="1"/>
  <c r="I176" i="1"/>
  <c r="G195" i="1"/>
  <c r="G43" i="1"/>
  <c r="I62" i="1"/>
  <c r="I100" i="1"/>
  <c r="G119" i="1"/>
  <c r="J138" i="1"/>
  <c r="H157" i="1"/>
  <c r="J176" i="1"/>
  <c r="H195" i="1"/>
  <c r="G62" i="1"/>
  <c r="G81" i="1"/>
  <c r="H81" i="1"/>
  <c r="I81" i="1"/>
  <c r="F119" i="1"/>
  <c r="F138" i="1"/>
  <c r="F157" i="1"/>
  <c r="F176" i="1"/>
  <c r="F195" i="1"/>
  <c r="I24" i="1"/>
  <c r="F24" i="1"/>
  <c r="J24" i="1"/>
  <c r="H24" i="1"/>
  <c r="G24" i="1"/>
  <c r="L196" i="1" l="1"/>
  <c r="I196" i="1"/>
  <c r="G196" i="1"/>
  <c r="H196" i="1"/>
  <c r="J196" i="1"/>
  <c r="F196" i="1"/>
</calcChain>
</file>

<file path=xl/sharedStrings.xml><?xml version="1.0" encoding="utf-8"?>
<sst xmlns="http://schemas.openxmlformats.org/spreadsheetml/2006/main" count="241" uniqueCount="69">
  <si>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</si>
  <si>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</si>
  <si>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</si>
  <si>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</si>
  <si>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</si>
  <si>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</si>
  <si>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</si>
  <si>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</si>
  <si>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</si>
  <si>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</si>
  <si>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</si>
  <si>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</si>
  <si>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</si>
  <si>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</si>
  <si>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</si>
  <si>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</si>
  <si>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</si>
  <si>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</si>
  <si>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</si>
  <si>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</si>
  <si>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</si>
  <si>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</si>
  <si>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</si>
  <si>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</si>
  <si>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</si>
  <si>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</si>
  <si>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</si>
  <si>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</si>
  <si>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</si>
  <si>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</si>
  <si>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</si>
  <si>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</si>
  <si>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</si>
  <si>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</si>
  <si>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</si>
  <si>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</si>
  <si>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</si>
  <si>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</si>
  <si>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</si>
  <si>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"Абдрахмановская СОШ"</t>
  </si>
  <si>
    <t>Хлеб ржаной</t>
  </si>
  <si>
    <t>Сырники из творога с кашей молочной "Дружба" с маслом сливочным</t>
  </si>
  <si>
    <t>Чай с сахаром</t>
  </si>
  <si>
    <t xml:space="preserve">Чай с сахаром, с лимоном </t>
  </si>
  <si>
    <t>Хлеб пшеничный</t>
  </si>
  <si>
    <t>Плоды и ягоды свежие (яблоки)</t>
  </si>
  <si>
    <t>Кофейный напиток с молоком</t>
  </si>
  <si>
    <t>Компот из сухофруктов (75С)</t>
  </si>
  <si>
    <t>Птица запеченная</t>
  </si>
  <si>
    <t>Компот из свежих яблок (75С)</t>
  </si>
  <si>
    <t>Котлета из мяса птицы с макаронными изделиями отварными, с маслом сливочным</t>
  </si>
  <si>
    <t>Каша гречневая рассыпчатая</t>
  </si>
  <si>
    <t>Гуляш из говядины/Сыр порционно</t>
  </si>
  <si>
    <t>Свекла отварная дольками</t>
  </si>
  <si>
    <t xml:space="preserve">Напиток из свежих фруктов (75С) </t>
  </si>
  <si>
    <t>Пюре картофельное 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</si>
  <si>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</si>
  <si>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</si>
  <si>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>Плов из говядины с рисовой крупой</t>
  </si>
  <si>
    <t>Какао с молоком</t>
  </si>
  <si>
    <t>Биточки рыбные с картофельным пюре,  с маслом сливочным</t>
  </si>
  <si>
    <t>Плоды и ягоды свежие (апельсины)</t>
  </si>
  <si>
    <t>Овощи тушеные с мясом</t>
  </si>
  <si>
    <t>Салат из квашеной капусты</t>
  </si>
  <si>
    <t>Жаркое по-домашнему с индейкой</t>
  </si>
  <si>
    <t>Напиток из шиповника</t>
  </si>
  <si>
    <t>Икра кабачковая</t>
  </si>
  <si>
    <t>Салат из зеленого горошка к/с</t>
  </si>
  <si>
    <t>Салат из свеклы с сыроом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</si>
</sst>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2" fillId="0" borderId="2" xfId="0" applyFont="1" applyBorder="1" applyAlignment="1">
      <alignment vertical="top" wrapText="1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2" fillId="0" borderId="2" xfId="0" applyFont="1" applyBorder="1" applyAlignment="1">
      <alignment vertical="top" wrapText="1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L196"/>
  <sheetViews>
    <sheetView tabSelected="1" zoomScale="70" zoomScaleNormal="70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L177" sqref="L177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9" t="s">
        <v>39</v>
      </c>
      <c r="D1" s="60"/>
      <c r="E1" s="60"/>
      <c r="F1" s="12" t="s">
        <v>16</v>
      </c>
      <c r="G1" s="2" t="s">
        <v>17</v>
      </c>
      <c r="H1" s="61"/>
      <c r="I1" s="61"/>
      <c r="J1" s="61"/>
      <c r="K1" s="61"/>
    </row>
    <row r="2" spans="1:12" ht="17.399999999999999" x14ac:dyDescent="0.25">
      <c r="A2" s="35" t="s">
        <v>6</v>
      </c>
      <c r="C2" s="2"/>
      <c r="G2" s="2" t="s">
        <v>18</v>
      </c>
      <c r="H2" s="61"/>
      <c r="I2" s="61"/>
      <c r="J2" s="61"/>
      <c r="K2" s="61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3</v>
      </c>
      <c r="J3" s="49">
        <v>2026</v>
      </c>
      <c r="K3" s="1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215</v>
      </c>
      <c r="G6" s="40">
        <v>10.55</v>
      </c>
      <c r="H6" s="40">
        <v>11.85</v>
      </c>
      <c r="I6" s="40">
        <v>39.4</v>
      </c>
      <c r="J6" s="40">
        <v>324.45</v>
      </c>
      <c r="K6" s="41"/>
      <c r="L6" s="79">
        <v>77.760000000000005</v>
      </c>
    </row>
    <row r="7" spans="1:12" ht="14.4" x14ac:dyDescent="0.3">
      <c r="A7" s="23"/>
      <c r="B7" s="15"/>
      <c r="C7" s="11"/>
      <c r="D7" s="6" t="s">
        <v>21</v>
      </c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46</v>
      </c>
      <c r="F8" s="43">
        <v>200</v>
      </c>
      <c r="G8" s="43">
        <v>3.1660000000000004</v>
      </c>
      <c r="H8" s="43">
        <v>2.6780000000000004</v>
      </c>
      <c r="I8" s="43">
        <v>6</v>
      </c>
      <c r="J8" s="43">
        <v>60.7</v>
      </c>
      <c r="K8" s="44"/>
      <c r="L8" s="43"/>
    </row>
    <row r="9" spans="1:12" ht="14.4" x14ac:dyDescent="0.3">
      <c r="A9" s="23"/>
      <c r="B9" s="15"/>
      <c r="C9" s="11"/>
      <c r="D9" s="7" t="s">
        <v>23</v>
      </c>
      <c r="E9" s="42" t="s">
        <v>40</v>
      </c>
      <c r="F9" s="43">
        <v>30</v>
      </c>
      <c r="G9" s="43">
        <v>1.9799999999999998</v>
      </c>
      <c r="H9" s="43">
        <v>0.36</v>
      </c>
      <c r="I9" s="43">
        <v>11.88</v>
      </c>
      <c r="J9" s="43">
        <v>59.4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 t="s">
        <v>45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/>
    </row>
    <row r="11" spans="1:12" ht="14.4" x14ac:dyDescent="0.3">
      <c r="A11" s="23"/>
      <c r="B11" s="15"/>
      <c r="C11" s="11"/>
      <c r="D11" s="6" t="s">
        <v>26</v>
      </c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16.096</v>
      </c>
      <c r="H13" s="19">
        <f t="shared" si="0"/>
        <v>15.288</v>
      </c>
      <c r="I13" s="19">
        <f t="shared" si="0"/>
        <v>67.08</v>
      </c>
      <c r="J13" s="19">
        <f t="shared" si="0"/>
        <v>491.54999999999995</v>
      </c>
      <c r="K13" s="25"/>
      <c r="L13" s="19">
        <f t="shared" ref="L13" si="1">SUM(L6:L12)</f>
        <v>77.760000000000005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545</v>
      </c>
      <c r="G24" s="32">
        <f t="shared" ref="G24:J24" si="4">G13+G23</f>
        <v>16.096</v>
      </c>
      <c r="H24" s="32">
        <f t="shared" si="4"/>
        <v>15.288</v>
      </c>
      <c r="I24" s="32">
        <f t="shared" si="4"/>
        <v>67.08</v>
      </c>
      <c r="J24" s="32">
        <f t="shared" si="4"/>
        <v>491.54999999999995</v>
      </c>
      <c r="K24" s="32"/>
      <c r="L24" s="32">
        <f t="shared" ref="L24" si="5">L13+L23</f>
        <v>77.760000000000005</v>
      </c>
    </row>
    <row r="25" spans="1:12" ht="15" thickBot="1" x14ac:dyDescent="0.35">
      <c r="A25" s="14">
        <v>1</v>
      </c>
      <c r="B25" s="15">
        <v>2</v>
      </c>
      <c r="C25" s="22" t="s">
        <v>20</v>
      </c>
      <c r="D25" s="5" t="s">
        <v>21</v>
      </c>
      <c r="E25" s="39" t="s">
        <v>48</v>
      </c>
      <c r="F25" s="40">
        <v>100</v>
      </c>
      <c r="G25" s="40">
        <v>10.42</v>
      </c>
      <c r="H25" s="40">
        <v>12.43</v>
      </c>
      <c r="I25" s="40">
        <v>8.65</v>
      </c>
      <c r="J25" s="40">
        <v>192</v>
      </c>
      <c r="K25" s="41"/>
      <c r="L25" s="79">
        <v>77.760000000000005</v>
      </c>
    </row>
    <row r="26" spans="1:12" ht="14.4" x14ac:dyDescent="0.3">
      <c r="A26" s="14"/>
      <c r="B26" s="15"/>
      <c r="C26" s="11"/>
      <c r="D26" s="5" t="s">
        <v>21</v>
      </c>
      <c r="E26" s="42" t="s">
        <v>55</v>
      </c>
      <c r="F26" s="43">
        <v>153</v>
      </c>
      <c r="G26" s="43">
        <v>3.0764999999999998</v>
      </c>
      <c r="H26" s="43">
        <v>6.2534999999999998</v>
      </c>
      <c r="I26" s="43">
        <v>20.466999999999995</v>
      </c>
      <c r="J26" s="43">
        <v>150.44999999999999</v>
      </c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54</v>
      </c>
      <c r="F27" s="43">
        <v>200</v>
      </c>
      <c r="G27" s="43">
        <v>0.34</v>
      </c>
      <c r="H27" s="43">
        <v>0.17</v>
      </c>
      <c r="I27" s="43">
        <v>21.46</v>
      </c>
      <c r="J27" s="43">
        <v>103.5</v>
      </c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44</v>
      </c>
      <c r="F28" s="43">
        <v>30</v>
      </c>
      <c r="G28" s="43">
        <v>2.2799999999999998</v>
      </c>
      <c r="H28" s="43">
        <v>0.24</v>
      </c>
      <c r="I28" s="43">
        <v>14.76</v>
      </c>
      <c r="J28" s="43">
        <v>70.5</v>
      </c>
      <c r="K28" s="44"/>
      <c r="L28" s="43"/>
    </row>
    <row r="29" spans="1:12" ht="14.4" x14ac:dyDescent="0.3">
      <c r="A29" s="14"/>
      <c r="B29" s="15"/>
      <c r="C29" s="11"/>
      <c r="D29" s="7" t="s">
        <v>23</v>
      </c>
      <c r="E29" s="42" t="s">
        <v>40</v>
      </c>
      <c r="F29" s="43">
        <v>30</v>
      </c>
      <c r="G29" s="43">
        <v>1.9799999999999998</v>
      </c>
      <c r="H29" s="43">
        <v>0.36</v>
      </c>
      <c r="I29" s="43">
        <v>11.88</v>
      </c>
      <c r="J29" s="43">
        <v>59.4</v>
      </c>
      <c r="K29" s="44"/>
      <c r="L29" s="43"/>
    </row>
    <row r="30" spans="1:12" ht="14.4" x14ac:dyDescent="0.3">
      <c r="A30" s="14"/>
      <c r="B30" s="15"/>
      <c r="C30" s="11"/>
      <c r="D30" s="7" t="s">
        <v>26</v>
      </c>
      <c r="E30" s="42" t="s">
        <v>53</v>
      </c>
      <c r="F30" s="43">
        <v>60</v>
      </c>
      <c r="G30" s="43">
        <v>1.08</v>
      </c>
      <c r="H30" s="43">
        <v>0.06</v>
      </c>
      <c r="I30" s="43">
        <v>5.88</v>
      </c>
      <c r="J30" s="43">
        <v>28.8</v>
      </c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573</v>
      </c>
      <c r="G32" s="19">
        <f t="shared" ref="G32:J32" si="6">SUM(G25:G31)</f>
        <v>19.176499999999997</v>
      </c>
      <c r="H32" s="19">
        <f t="shared" si="6"/>
        <v>19.513499999999997</v>
      </c>
      <c r="I32" s="19">
        <f t="shared" si="6"/>
        <v>83.096999999999994</v>
      </c>
      <c r="J32" s="19">
        <f t="shared" si="6"/>
        <v>604.65</v>
      </c>
      <c r="K32" s="25"/>
      <c r="L32" s="19">
        <f t="shared" ref="J32:L32" si="7">SUM(L25:L31)</f>
        <v>77.760000000000005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8">SUM(G33:G41)</f>
        <v>0</v>
      </c>
      <c r="H42" s="19">
        <f t="shared" ref="H42" si="9">SUM(H33:H41)</f>
        <v>0</v>
      </c>
      <c r="I42" s="19">
        <f t="shared" ref="I42" si="10">SUM(I33:I41)</f>
        <v>0</v>
      </c>
      <c r="J42" s="19">
        <f t="shared" ref="J42:L42" si="11">SUM(J33:J41)</f>
        <v>0</v>
      </c>
      <c r="K42" s="25"/>
      <c r="L42" s="19">
        <f t="shared" si="11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573</v>
      </c>
      <c r="G43" s="32">
        <f t="shared" ref="G43" si="12">G32+G42</f>
        <v>19.176499999999997</v>
      </c>
      <c r="H43" s="32">
        <f t="shared" ref="H43" si="13">H32+H42</f>
        <v>19.513499999999997</v>
      </c>
      <c r="I43" s="32">
        <f t="shared" ref="I43" si="14">I32+I42</f>
        <v>83.096999999999994</v>
      </c>
      <c r="J43" s="32">
        <f t="shared" ref="J43:L43" si="15">J32+J42</f>
        <v>604.65</v>
      </c>
      <c r="K43" s="32"/>
      <c r="L43" s="32">
        <f t="shared" si="15"/>
        <v>77.760000000000005</v>
      </c>
    </row>
    <row r="44" spans="1:12" ht="15" thickBot="1" x14ac:dyDescent="0.35">
      <c r="A44" s="20">
        <v>1</v>
      </c>
      <c r="B44" s="21">
        <v>3</v>
      </c>
      <c r="C44" s="22" t="s">
        <v>20</v>
      </c>
      <c r="D44" s="5" t="s">
        <v>21</v>
      </c>
      <c r="E44" s="39" t="s">
        <v>52</v>
      </c>
      <c r="F44" s="40">
        <v>110</v>
      </c>
      <c r="G44" s="40">
        <v>13.02</v>
      </c>
      <c r="H44" s="40">
        <v>17.45</v>
      </c>
      <c r="I44" s="40">
        <v>10.3</v>
      </c>
      <c r="J44" s="40">
        <v>255.33333333333334</v>
      </c>
      <c r="K44" s="41"/>
      <c r="L44" s="79">
        <v>77.760000000000005</v>
      </c>
    </row>
    <row r="45" spans="1:12" ht="14.4" x14ac:dyDescent="0.3">
      <c r="A45" s="23"/>
      <c r="B45" s="15"/>
      <c r="C45" s="11"/>
      <c r="D45" s="5" t="s">
        <v>21</v>
      </c>
      <c r="E45" s="42" t="s">
        <v>51</v>
      </c>
      <c r="F45" s="43">
        <v>150</v>
      </c>
      <c r="G45" s="43">
        <v>3.77</v>
      </c>
      <c r="H45" s="43">
        <v>2.2900000000000009</v>
      </c>
      <c r="I45" s="43">
        <v>39.72</v>
      </c>
      <c r="J45" s="43">
        <v>214</v>
      </c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43</v>
      </c>
      <c r="F46" s="43">
        <v>200</v>
      </c>
      <c r="G46" s="43">
        <v>0.112</v>
      </c>
      <c r="H46" s="43">
        <v>1.8000000000000002E-2</v>
      </c>
      <c r="I46" s="43">
        <v>10.149999999999999</v>
      </c>
      <c r="J46" s="43">
        <v>41.32</v>
      </c>
      <c r="K46" s="44"/>
      <c r="L46" s="43"/>
    </row>
    <row r="47" spans="1:12" ht="14.4" x14ac:dyDescent="0.3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23</v>
      </c>
      <c r="E48" s="42" t="s">
        <v>40</v>
      </c>
      <c r="F48" s="43">
        <v>50</v>
      </c>
      <c r="G48" s="43">
        <v>3.3</v>
      </c>
      <c r="H48" s="43">
        <v>0.60000000000000009</v>
      </c>
      <c r="I48" s="43">
        <v>19.800000000000004</v>
      </c>
      <c r="J48" s="43">
        <v>99.000000000000028</v>
      </c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6">SUM(G44:G50)</f>
        <v>20.201999999999998</v>
      </c>
      <c r="H51" s="19">
        <f t="shared" ref="H51" si="17">SUM(H44:H50)</f>
        <v>20.358000000000004</v>
      </c>
      <c r="I51" s="19">
        <f t="shared" ref="I51" si="18">SUM(I44:I50)</f>
        <v>79.97</v>
      </c>
      <c r="J51" s="19">
        <f t="shared" ref="J51:L51" si="19">SUM(J44:J50)</f>
        <v>609.65333333333342</v>
      </c>
      <c r="K51" s="25"/>
      <c r="L51" s="19">
        <f t="shared" si="19"/>
        <v>77.760000000000005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0">SUM(G52:G60)</f>
        <v>0</v>
      </c>
      <c r="H61" s="19">
        <f t="shared" ref="H61" si="21">SUM(H52:H60)</f>
        <v>0</v>
      </c>
      <c r="I61" s="19">
        <f t="shared" ref="I61" si="22">SUM(I52:I60)</f>
        <v>0</v>
      </c>
      <c r="J61" s="19">
        <f t="shared" ref="J61:L61" si="23">SUM(J52:J60)</f>
        <v>0</v>
      </c>
      <c r="K61" s="25"/>
      <c r="L61" s="19">
        <f t="shared" si="23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510</v>
      </c>
      <c r="G62" s="32">
        <f t="shared" ref="G62" si="24">G51+G61</f>
        <v>20.201999999999998</v>
      </c>
      <c r="H62" s="32">
        <f t="shared" ref="H62" si="25">H51+H61</f>
        <v>20.358000000000004</v>
      </c>
      <c r="I62" s="32">
        <f t="shared" ref="I62" si="26">I51+I61</f>
        <v>79.97</v>
      </c>
      <c r="J62" s="32">
        <f t="shared" ref="J62:L62" si="27">J51+J61</f>
        <v>609.65333333333342</v>
      </c>
      <c r="K62" s="32"/>
      <c r="L62" s="32">
        <f t="shared" si="27"/>
        <v>77.760000000000005</v>
      </c>
    </row>
    <row r="63" spans="1:12" ht="15" thickBot="1" x14ac:dyDescent="0.35">
      <c r="A63" s="20">
        <v>1</v>
      </c>
      <c r="B63" s="21">
        <v>4</v>
      </c>
      <c r="C63" s="22" t="s">
        <v>20</v>
      </c>
      <c r="D63" s="5" t="s">
        <v>21</v>
      </c>
      <c r="E63" s="39" t="s">
        <v>64</v>
      </c>
      <c r="F63" s="43">
        <v>200</v>
      </c>
      <c r="G63" s="40">
        <v>15.33</v>
      </c>
      <c r="H63" s="40">
        <v>16.989999999999998</v>
      </c>
      <c r="I63" s="40">
        <v>34.770000000000003</v>
      </c>
      <c r="J63" s="40">
        <v>335.2</v>
      </c>
      <c r="K63" s="41"/>
      <c r="L63" s="79">
        <v>77.760000000000005</v>
      </c>
    </row>
    <row r="64" spans="1:12" ht="14.4" x14ac:dyDescent="0.3">
      <c r="A64" s="23"/>
      <c r="B64" s="15"/>
      <c r="C64" s="11"/>
      <c r="D64" s="5" t="s">
        <v>21</v>
      </c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65</v>
      </c>
      <c r="F65" s="43">
        <v>200</v>
      </c>
      <c r="G65" s="43">
        <v>0.68</v>
      </c>
      <c r="H65" s="43">
        <v>0.28000000000000003</v>
      </c>
      <c r="I65" s="43">
        <v>20.76</v>
      </c>
      <c r="J65" s="43">
        <v>88.2</v>
      </c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44</v>
      </c>
      <c r="F66" s="43">
        <v>40</v>
      </c>
      <c r="G66" s="43">
        <v>3.04</v>
      </c>
      <c r="H66" s="43">
        <v>0.32</v>
      </c>
      <c r="I66" s="43">
        <v>19.68</v>
      </c>
      <c r="J66" s="43">
        <v>94</v>
      </c>
      <c r="K66" s="44"/>
      <c r="L66" s="43"/>
    </row>
    <row r="67" spans="1:12" ht="14.4" x14ac:dyDescent="0.3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7" t="s">
        <v>26</v>
      </c>
      <c r="E68" s="42" t="s">
        <v>63</v>
      </c>
      <c r="F68" s="43">
        <v>60</v>
      </c>
      <c r="G68" s="43">
        <v>1.02</v>
      </c>
      <c r="H68" s="43">
        <v>3</v>
      </c>
      <c r="I68" s="43">
        <v>5.07</v>
      </c>
      <c r="J68" s="43">
        <v>51.42</v>
      </c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28">SUM(G63:G69)</f>
        <v>20.07</v>
      </c>
      <c r="H70" s="19">
        <f t="shared" ref="H70" si="29">SUM(H63:H69)</f>
        <v>20.59</v>
      </c>
      <c r="I70" s="19">
        <f>SUM(I63:I69)</f>
        <v>80.28</v>
      </c>
      <c r="J70" s="19">
        <f t="shared" ref="J70:L70" si="30">SUM(J63:J69)</f>
        <v>568.81999999999994</v>
      </c>
      <c r="K70" s="25"/>
      <c r="L70" s="19">
        <f t="shared" si="30"/>
        <v>77.760000000000005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1">SUM(G71:G79)</f>
        <v>0</v>
      </c>
      <c r="H80" s="19">
        <f t="shared" ref="H80" si="32">SUM(H71:H79)</f>
        <v>0</v>
      </c>
      <c r="I80" s="19">
        <f t="shared" ref="I80" si="33">SUM(I71:I79)</f>
        <v>0</v>
      </c>
      <c r="J80" s="19">
        <f t="shared" ref="J80:L80" si="34">SUM(J71:J79)</f>
        <v>0</v>
      </c>
      <c r="K80" s="25"/>
      <c r="L80" s="19">
        <f t="shared" si="34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500</v>
      </c>
      <c r="G81" s="32">
        <f t="shared" ref="G81" si="35">G70+G80</f>
        <v>20.07</v>
      </c>
      <c r="H81" s="32">
        <f t="shared" ref="H81" si="36">H70+H80</f>
        <v>20.59</v>
      </c>
      <c r="I81" s="32">
        <f t="shared" ref="I81" si="37">I70+I80</f>
        <v>80.28</v>
      </c>
      <c r="J81" s="32">
        <f t="shared" ref="J81:L81" si="38">J70+J80</f>
        <v>568.81999999999994</v>
      </c>
      <c r="K81" s="32"/>
      <c r="L81" s="32">
        <f t="shared" si="38"/>
        <v>77.760000000000005</v>
      </c>
    </row>
    <row r="82" spans="1:12" ht="27" thickBot="1" x14ac:dyDescent="0.35">
      <c r="A82" s="20">
        <v>1</v>
      </c>
      <c r="B82" s="21">
        <v>5</v>
      </c>
      <c r="C82" s="22" t="s">
        <v>20</v>
      </c>
      <c r="D82" s="5" t="s">
        <v>21</v>
      </c>
      <c r="E82" s="68" t="s">
        <v>50</v>
      </c>
      <c r="F82" s="69">
        <v>230</v>
      </c>
      <c r="G82" s="69">
        <v>11.45</v>
      </c>
      <c r="H82" s="69">
        <v>12.46</v>
      </c>
      <c r="I82" s="69">
        <v>31.32</v>
      </c>
      <c r="J82" s="69">
        <v>289.95</v>
      </c>
      <c r="K82" s="41"/>
      <c r="L82" s="79">
        <v>77.760000000000005</v>
      </c>
    </row>
    <row r="83" spans="1:12" ht="14.4" x14ac:dyDescent="0.3">
      <c r="A83" s="23"/>
      <c r="B83" s="15"/>
      <c r="C83" s="11"/>
      <c r="D83" s="5" t="s">
        <v>21</v>
      </c>
      <c r="E83" s="70"/>
      <c r="F83" s="71"/>
      <c r="G83" s="71"/>
      <c r="H83" s="71"/>
      <c r="I83" s="71"/>
      <c r="J83" s="71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70" t="s">
        <v>47</v>
      </c>
      <c r="F84" s="71">
        <v>200</v>
      </c>
      <c r="G84" s="71">
        <v>0.66200000000000003</v>
      </c>
      <c r="H84" s="71">
        <v>9.0000000000000011E-2</v>
      </c>
      <c r="I84" s="71">
        <v>22.034000000000002</v>
      </c>
      <c r="J84" s="71">
        <v>92.800000000000011</v>
      </c>
      <c r="K84" s="44"/>
      <c r="L84" s="43"/>
    </row>
    <row r="85" spans="1:12" ht="14.4" x14ac:dyDescent="0.3">
      <c r="A85" s="23"/>
      <c r="B85" s="15"/>
      <c r="C85" s="11"/>
      <c r="D85" s="7" t="s">
        <v>23</v>
      </c>
      <c r="E85" s="70" t="s">
        <v>40</v>
      </c>
      <c r="F85" s="71">
        <v>30</v>
      </c>
      <c r="G85" s="71">
        <v>1.9799999999999998</v>
      </c>
      <c r="H85" s="71">
        <v>0.36</v>
      </c>
      <c r="I85" s="71">
        <v>11.88</v>
      </c>
      <c r="J85" s="71">
        <v>59.4</v>
      </c>
      <c r="K85" s="44"/>
      <c r="L85" s="43"/>
    </row>
    <row r="86" spans="1:12" ht="14.4" x14ac:dyDescent="0.3">
      <c r="A86" s="23"/>
      <c r="B86" s="15"/>
      <c r="C86" s="11"/>
      <c r="D86" s="7" t="s">
        <v>26</v>
      </c>
      <c r="E86" s="42" t="s">
        <v>66</v>
      </c>
      <c r="F86" s="43">
        <v>60</v>
      </c>
      <c r="G86" s="43">
        <v>0.64</v>
      </c>
      <c r="H86" s="43">
        <v>3.31</v>
      </c>
      <c r="I86" s="43">
        <v>5.03</v>
      </c>
      <c r="J86" s="43">
        <v>50.28</v>
      </c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39">SUM(G82:G88)</f>
        <v>14.732000000000001</v>
      </c>
      <c r="H89" s="19">
        <f t="shared" ref="H89" si="40">SUM(H82:H88)</f>
        <v>16.22</v>
      </c>
      <c r="I89" s="19">
        <f t="shared" ref="I89" si="41">SUM(I82:I88)</f>
        <v>70.263999999999996</v>
      </c>
      <c r="J89" s="19">
        <f t="shared" ref="J89:L89" si="42">SUM(J82:J88)</f>
        <v>492.42999999999995</v>
      </c>
      <c r="K89" s="25"/>
      <c r="L89" s="19">
        <f t="shared" si="42"/>
        <v>77.760000000000005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3">SUM(G90:G98)</f>
        <v>0</v>
      </c>
      <c r="H99" s="19">
        <f t="shared" ref="H99" si="44">SUM(H90:H98)</f>
        <v>0</v>
      </c>
      <c r="I99" s="19">
        <f t="shared" ref="I99" si="45">SUM(I90:I98)</f>
        <v>0</v>
      </c>
      <c r="J99" s="19">
        <f t="shared" ref="J99:L99" si="46">SUM(J90:J98)</f>
        <v>0</v>
      </c>
      <c r="K99" s="25"/>
      <c r="L99" s="19">
        <f t="shared" si="46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520</v>
      </c>
      <c r="G100" s="32">
        <f t="shared" ref="G100" si="47">G89+G99</f>
        <v>14.732000000000001</v>
      </c>
      <c r="H100" s="32">
        <f t="shared" ref="H100" si="48">H89+H99</f>
        <v>16.22</v>
      </c>
      <c r="I100" s="32">
        <f t="shared" ref="I100" si="49">I89+I99</f>
        <v>70.263999999999996</v>
      </c>
      <c r="J100" s="32">
        <f t="shared" ref="J100:L100" si="50">J89+J99</f>
        <v>492.42999999999995</v>
      </c>
      <c r="K100" s="32"/>
      <c r="L100" s="32">
        <f t="shared" si="50"/>
        <v>77.760000000000005</v>
      </c>
    </row>
    <row r="101" spans="1:12" ht="27.6" customHeight="1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56</v>
      </c>
      <c r="F101" s="40">
        <v>245</v>
      </c>
      <c r="G101" s="40">
        <v>16.02</v>
      </c>
      <c r="H101" s="40">
        <v>18.13</v>
      </c>
      <c r="I101" s="40">
        <v>42.98</v>
      </c>
      <c r="J101" s="40">
        <v>386.4</v>
      </c>
      <c r="K101" s="41"/>
      <c r="L101" s="79">
        <v>77.760000000000005</v>
      </c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57</v>
      </c>
      <c r="F103" s="43">
        <v>200</v>
      </c>
      <c r="G103" s="51">
        <v>0.23499999999999999</v>
      </c>
      <c r="H103" s="51">
        <v>0.09</v>
      </c>
      <c r="I103" s="51">
        <v>12.424999999999999</v>
      </c>
      <c r="J103" s="43">
        <v>54.2</v>
      </c>
      <c r="K103" s="53"/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44</v>
      </c>
      <c r="F104" s="43">
        <v>25</v>
      </c>
      <c r="G104" s="51">
        <v>1.9</v>
      </c>
      <c r="H104" s="51">
        <v>0.2</v>
      </c>
      <c r="I104" s="51">
        <v>12.3</v>
      </c>
      <c r="J104" s="43">
        <v>58.75</v>
      </c>
      <c r="K104" s="55"/>
      <c r="L104" s="54"/>
    </row>
    <row r="105" spans="1:12" ht="14.4" x14ac:dyDescent="0.3">
      <c r="A105" s="23"/>
      <c r="B105" s="15"/>
      <c r="C105" s="11"/>
      <c r="D105" s="7" t="s">
        <v>23</v>
      </c>
      <c r="E105" s="50" t="s">
        <v>40</v>
      </c>
      <c r="F105" s="43">
        <v>30</v>
      </c>
      <c r="G105" s="52">
        <v>1.9799999999999998</v>
      </c>
      <c r="H105" s="52">
        <v>0.36</v>
      </c>
      <c r="I105" s="51">
        <v>11.88</v>
      </c>
      <c r="J105" s="43">
        <v>59.4</v>
      </c>
      <c r="K105" s="55"/>
      <c r="L105" s="54"/>
    </row>
    <row r="106" spans="1:12" ht="14.4" x14ac:dyDescent="0.3">
      <c r="A106" s="23"/>
      <c r="B106" s="15"/>
      <c r="C106" s="11"/>
      <c r="D106" s="7" t="s">
        <v>24</v>
      </c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1">SUM(G101:G107)</f>
        <v>20.134999999999998</v>
      </c>
      <c r="H108" s="19">
        <f t="shared" si="51"/>
        <v>18.779999999999998</v>
      </c>
      <c r="I108" s="19">
        <f t="shared" si="51"/>
        <v>79.584999999999994</v>
      </c>
      <c r="J108" s="19">
        <f t="shared" si="51"/>
        <v>558.75</v>
      </c>
      <c r="K108" s="25"/>
      <c r="L108" s="19">
        <f t="shared" ref="L108" si="52">SUM(L101:L107)</f>
        <v>77.760000000000005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3">SUM(G109:G117)</f>
        <v>0</v>
      </c>
      <c r="H118" s="19">
        <f t="shared" si="53"/>
        <v>0</v>
      </c>
      <c r="I118" s="19">
        <f t="shared" si="53"/>
        <v>0</v>
      </c>
      <c r="J118" s="19">
        <f t="shared" si="53"/>
        <v>0</v>
      </c>
      <c r="K118" s="25"/>
      <c r="L118" s="19">
        <f t="shared" ref="L118" si="54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500</v>
      </c>
      <c r="G119" s="32">
        <f t="shared" ref="G119" si="55">G108+G118</f>
        <v>20.134999999999998</v>
      </c>
      <c r="H119" s="32">
        <f t="shared" ref="H119" si="56">H108+H118</f>
        <v>18.779999999999998</v>
      </c>
      <c r="I119" s="32">
        <f t="shared" ref="I119" si="57">I108+I118</f>
        <v>79.584999999999994</v>
      </c>
      <c r="J119" s="32">
        <f t="shared" ref="J119:L119" si="58">J108+J118</f>
        <v>558.75</v>
      </c>
      <c r="K119" s="32"/>
      <c r="L119" s="32">
        <f t="shared" si="58"/>
        <v>77.760000000000005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62</v>
      </c>
      <c r="F120" s="40">
        <v>200</v>
      </c>
      <c r="G120" s="40">
        <v>12.475</v>
      </c>
      <c r="H120" s="40">
        <v>15.68</v>
      </c>
      <c r="I120" s="40">
        <v>19.334999999999997</v>
      </c>
      <c r="J120" s="40">
        <v>271.5</v>
      </c>
      <c r="K120" s="41"/>
      <c r="L120" s="79">
        <v>77.760000000000005</v>
      </c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47</v>
      </c>
      <c r="F122" s="43">
        <v>200</v>
      </c>
      <c r="G122" s="51">
        <v>0.66200000000000003</v>
      </c>
      <c r="H122" s="51">
        <v>9.0000000000000011E-2</v>
      </c>
      <c r="I122" s="51">
        <v>22.034000000000002</v>
      </c>
      <c r="J122" s="43">
        <v>92.800000000000011</v>
      </c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40</v>
      </c>
      <c r="F123" s="43">
        <v>20</v>
      </c>
      <c r="G123" s="51">
        <v>1.32</v>
      </c>
      <c r="H123" s="51">
        <v>0.24000000000000002</v>
      </c>
      <c r="I123" s="51">
        <v>7.9200000000000017</v>
      </c>
      <c r="J123" s="43">
        <v>39.600000000000009</v>
      </c>
      <c r="K123" s="44"/>
      <c r="L123" s="43"/>
    </row>
    <row r="124" spans="1:12" ht="14.4" x14ac:dyDescent="0.3">
      <c r="A124" s="14"/>
      <c r="B124" s="15"/>
      <c r="C124" s="11"/>
      <c r="D124" s="7" t="s">
        <v>23</v>
      </c>
      <c r="E124" s="50"/>
      <c r="F124" s="43"/>
      <c r="G124" s="52"/>
      <c r="H124" s="52"/>
      <c r="I124" s="51"/>
      <c r="J124" s="43"/>
      <c r="K124" s="44"/>
      <c r="L124" s="43"/>
    </row>
    <row r="125" spans="1:12" ht="14.4" x14ac:dyDescent="0.3">
      <c r="A125" s="14"/>
      <c r="B125" s="15"/>
      <c r="C125" s="11"/>
      <c r="D125" s="7" t="s">
        <v>24</v>
      </c>
      <c r="E125" s="42" t="s">
        <v>61</v>
      </c>
      <c r="F125" s="43">
        <v>180</v>
      </c>
      <c r="G125" s="43">
        <v>1.62</v>
      </c>
      <c r="H125" s="43">
        <v>0.36</v>
      </c>
      <c r="I125" s="43">
        <v>14.58</v>
      </c>
      <c r="J125" s="43">
        <v>77.400000000000006</v>
      </c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600</v>
      </c>
      <c r="G127" s="19">
        <f t="shared" ref="G127:J127" si="59">SUM(G120:G126)</f>
        <v>16.077000000000002</v>
      </c>
      <c r="H127" s="19">
        <f t="shared" si="59"/>
        <v>16.369999999999997</v>
      </c>
      <c r="I127" s="19">
        <f t="shared" si="59"/>
        <v>63.869</v>
      </c>
      <c r="J127" s="19">
        <f t="shared" si="59"/>
        <v>481.30000000000007</v>
      </c>
      <c r="K127" s="25"/>
      <c r="L127" s="19">
        <f t="shared" ref="L127" si="60">SUM(L120:L126)</f>
        <v>77.760000000000005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1">SUM(G128:G136)</f>
        <v>0</v>
      </c>
      <c r="H137" s="19">
        <f t="shared" si="61"/>
        <v>0</v>
      </c>
      <c r="I137" s="19">
        <f t="shared" si="61"/>
        <v>0</v>
      </c>
      <c r="J137" s="19">
        <f t="shared" si="61"/>
        <v>0</v>
      </c>
      <c r="K137" s="25"/>
      <c r="L137" s="19">
        <f t="shared" ref="L137" si="62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600</v>
      </c>
      <c r="G138" s="32">
        <f t="shared" ref="G138" si="63">G127+G137</f>
        <v>16.077000000000002</v>
      </c>
      <c r="H138" s="32">
        <f t="shared" ref="H138" si="64">H127+H137</f>
        <v>16.369999999999997</v>
      </c>
      <c r="I138" s="32">
        <f t="shared" ref="I138" si="65">I127+I137</f>
        <v>63.869</v>
      </c>
      <c r="J138" s="32">
        <f t="shared" ref="J138:L138" si="66">J127+J137</f>
        <v>481.30000000000007</v>
      </c>
      <c r="K138" s="32"/>
      <c r="L138" s="32">
        <f t="shared" si="66"/>
        <v>77.760000000000005</v>
      </c>
    </row>
    <row r="139" spans="1:12" ht="26.4" x14ac:dyDescent="0.3">
      <c r="A139" s="20">
        <v>2</v>
      </c>
      <c r="B139" s="21">
        <v>3</v>
      </c>
      <c r="C139" s="22" t="s">
        <v>20</v>
      </c>
      <c r="D139" s="62" t="s">
        <v>21</v>
      </c>
      <c r="E139" s="68" t="s">
        <v>50</v>
      </c>
      <c r="F139" s="69">
        <v>228</v>
      </c>
      <c r="G139" s="69">
        <v>11.43</v>
      </c>
      <c r="H139" s="69">
        <v>11.41</v>
      </c>
      <c r="I139" s="69">
        <v>31.29</v>
      </c>
      <c r="J139" s="69">
        <v>276.75</v>
      </c>
      <c r="K139" s="41"/>
      <c r="L139" s="79">
        <v>77.760000000000005</v>
      </c>
    </row>
    <row r="140" spans="1:12" ht="14.4" x14ac:dyDescent="0.3">
      <c r="A140" s="23"/>
      <c r="B140" s="15"/>
      <c r="C140" s="11"/>
      <c r="D140" s="63" t="s">
        <v>21</v>
      </c>
      <c r="E140" s="70"/>
      <c r="F140" s="71"/>
      <c r="G140" s="71"/>
      <c r="H140" s="71"/>
      <c r="I140" s="71"/>
      <c r="J140" s="71"/>
      <c r="K140" s="44"/>
      <c r="L140" s="43"/>
    </row>
    <row r="141" spans="1:12" ht="14.4" x14ac:dyDescent="0.3">
      <c r="A141" s="23"/>
      <c r="B141" s="15"/>
      <c r="C141" s="11"/>
      <c r="D141" s="64" t="s">
        <v>22</v>
      </c>
      <c r="E141" s="70" t="s">
        <v>59</v>
      </c>
      <c r="F141" s="71">
        <v>200</v>
      </c>
      <c r="G141" s="71">
        <v>1.58</v>
      </c>
      <c r="H141" s="71">
        <v>3.544</v>
      </c>
      <c r="I141" s="71">
        <v>7.597999999999999</v>
      </c>
      <c r="J141" s="71">
        <v>78.600000000000009</v>
      </c>
      <c r="K141" s="44"/>
      <c r="L141" s="43"/>
    </row>
    <row r="142" spans="1:12" ht="15.75" customHeight="1" x14ac:dyDescent="0.3">
      <c r="A142" s="23"/>
      <c r="B142" s="15"/>
      <c r="C142" s="11"/>
      <c r="D142" s="64" t="s">
        <v>23</v>
      </c>
      <c r="E142" s="70" t="s">
        <v>44</v>
      </c>
      <c r="F142" s="71">
        <v>25</v>
      </c>
      <c r="G142" s="71">
        <v>1.9</v>
      </c>
      <c r="H142" s="71">
        <v>0.2</v>
      </c>
      <c r="I142" s="71">
        <v>12.3</v>
      </c>
      <c r="J142" s="71">
        <v>58.75</v>
      </c>
      <c r="K142" s="44"/>
      <c r="L142" s="43"/>
    </row>
    <row r="143" spans="1:12" ht="14.4" x14ac:dyDescent="0.3">
      <c r="A143" s="23"/>
      <c r="B143" s="15"/>
      <c r="C143" s="11"/>
      <c r="D143" s="64" t="s">
        <v>26</v>
      </c>
      <c r="E143" s="70" t="s">
        <v>67</v>
      </c>
      <c r="F143" s="71">
        <v>60</v>
      </c>
      <c r="G143" s="71">
        <v>1.0900000000000001</v>
      </c>
      <c r="H143" s="71">
        <v>1.31</v>
      </c>
      <c r="I143" s="71">
        <v>16.95</v>
      </c>
      <c r="J143" s="71">
        <v>60.16</v>
      </c>
      <c r="K143" s="44"/>
      <c r="L143" s="43"/>
    </row>
    <row r="144" spans="1:12" ht="14.4" x14ac:dyDescent="0.3">
      <c r="A144" s="23"/>
      <c r="B144" s="15"/>
      <c r="C144" s="11"/>
      <c r="D144" s="63"/>
      <c r="E144" s="70"/>
      <c r="F144" s="71"/>
      <c r="G144" s="71"/>
      <c r="H144" s="71"/>
      <c r="I144" s="71"/>
      <c r="J144" s="71"/>
      <c r="K144" s="44"/>
      <c r="L144" s="43"/>
    </row>
    <row r="145" spans="1:12" ht="14.4" x14ac:dyDescent="0.3">
      <c r="A145" s="23"/>
      <c r="B145" s="15"/>
      <c r="C145" s="11"/>
      <c r="D145" s="63"/>
      <c r="E145" s="70"/>
      <c r="F145" s="71"/>
      <c r="G145" s="71"/>
      <c r="H145" s="71"/>
      <c r="I145" s="71"/>
      <c r="J145" s="71"/>
      <c r="K145" s="44"/>
      <c r="L145" s="43"/>
    </row>
    <row r="146" spans="1:12" ht="14.4" x14ac:dyDescent="0.3">
      <c r="A146" s="24"/>
      <c r="B146" s="17"/>
      <c r="C146" s="8"/>
      <c r="D146" s="66" t="s">
        <v>33</v>
      </c>
      <c r="E146" s="65"/>
      <c r="F146" s="67">
        <f>SUM(F139:F145)</f>
        <v>513</v>
      </c>
      <c r="G146" s="67">
        <f t="shared" ref="G146:J146" si="67">SUM(G139:G145)</f>
        <v>16</v>
      </c>
      <c r="H146" s="67">
        <f t="shared" si="67"/>
        <v>16.463999999999999</v>
      </c>
      <c r="I146" s="67">
        <f t="shared" si="67"/>
        <v>68.138000000000005</v>
      </c>
      <c r="J146" s="67">
        <f t="shared" si="67"/>
        <v>474.26</v>
      </c>
      <c r="K146" s="25"/>
      <c r="L146" s="19">
        <f t="shared" ref="L146" si="68">SUM(L139:L145)</f>
        <v>77.760000000000005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9">SUM(G147:G155)</f>
        <v>0</v>
      </c>
      <c r="H156" s="19">
        <f t="shared" si="69"/>
        <v>0</v>
      </c>
      <c r="I156" s="19">
        <f t="shared" si="69"/>
        <v>0</v>
      </c>
      <c r="J156" s="19">
        <f t="shared" si="69"/>
        <v>0</v>
      </c>
      <c r="K156" s="25"/>
      <c r="L156" s="19">
        <f t="shared" ref="L156" si="70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513</v>
      </c>
      <c r="G157" s="32">
        <f t="shared" ref="G157" si="71">G146+G156</f>
        <v>16</v>
      </c>
      <c r="H157" s="32">
        <f t="shared" ref="H157" si="72">H146+H156</f>
        <v>16.463999999999999</v>
      </c>
      <c r="I157" s="32">
        <f t="shared" ref="I157" si="73">I146+I156</f>
        <v>68.138000000000005</v>
      </c>
      <c r="J157" s="32">
        <f t="shared" ref="J157:L157" si="74">J146+J156</f>
        <v>474.26</v>
      </c>
      <c r="K157" s="32"/>
      <c r="L157" s="32">
        <f t="shared" si="74"/>
        <v>77.760000000000005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72" t="s">
        <v>21</v>
      </c>
      <c r="E158" s="78" t="s">
        <v>58</v>
      </c>
      <c r="F158" s="79">
        <v>200</v>
      </c>
      <c r="G158" s="79">
        <v>15.945833</v>
      </c>
      <c r="H158" s="79">
        <v>19.55</v>
      </c>
      <c r="I158" s="79">
        <v>39.744999999999997</v>
      </c>
      <c r="J158" s="79">
        <v>408.41699999999997</v>
      </c>
      <c r="K158" s="41"/>
      <c r="L158" s="79">
        <v>77.760000000000005</v>
      </c>
    </row>
    <row r="159" spans="1:12" ht="14.4" x14ac:dyDescent="0.3">
      <c r="A159" s="23"/>
      <c r="B159" s="15"/>
      <c r="C159" s="11"/>
      <c r="D159" s="73"/>
      <c r="E159" s="80"/>
      <c r="F159" s="81"/>
      <c r="G159" s="81"/>
      <c r="H159" s="81"/>
      <c r="I159" s="81"/>
      <c r="J159" s="81"/>
      <c r="K159" s="44"/>
      <c r="L159" s="43"/>
    </row>
    <row r="160" spans="1:12" ht="14.4" x14ac:dyDescent="0.3">
      <c r="A160" s="23"/>
      <c r="B160" s="15"/>
      <c r="C160" s="11"/>
      <c r="D160" s="74" t="s">
        <v>22</v>
      </c>
      <c r="E160" s="80" t="s">
        <v>42</v>
      </c>
      <c r="F160" s="81">
        <v>200</v>
      </c>
      <c r="G160" s="81">
        <v>7.0000000000000007E-2</v>
      </c>
      <c r="H160" s="81">
        <v>0.02</v>
      </c>
      <c r="I160" s="81">
        <v>10.01</v>
      </c>
      <c r="J160" s="81">
        <v>40</v>
      </c>
      <c r="K160" s="44"/>
      <c r="L160" s="43"/>
    </row>
    <row r="161" spans="1:12" ht="14.4" x14ac:dyDescent="0.3">
      <c r="A161" s="23"/>
      <c r="B161" s="15"/>
      <c r="C161" s="11"/>
      <c r="D161" s="74" t="s">
        <v>23</v>
      </c>
      <c r="E161" s="80" t="s">
        <v>44</v>
      </c>
      <c r="F161" s="81">
        <v>25</v>
      </c>
      <c r="G161" s="81">
        <v>1.9</v>
      </c>
      <c r="H161" s="81">
        <v>0.2</v>
      </c>
      <c r="I161" s="81">
        <v>12.3</v>
      </c>
      <c r="J161" s="81">
        <v>58.75</v>
      </c>
      <c r="K161" s="44"/>
      <c r="L161" s="43"/>
    </row>
    <row r="162" spans="1:12" ht="14.4" x14ac:dyDescent="0.3">
      <c r="A162" s="23"/>
      <c r="B162" s="15"/>
      <c r="C162" s="11"/>
      <c r="D162" s="74" t="s">
        <v>23</v>
      </c>
      <c r="E162" s="80" t="s">
        <v>40</v>
      </c>
      <c r="F162" s="81">
        <v>20</v>
      </c>
      <c r="G162" s="81">
        <v>1.32</v>
      </c>
      <c r="H162" s="81">
        <v>0.24</v>
      </c>
      <c r="I162" s="81">
        <v>7.92</v>
      </c>
      <c r="J162" s="81">
        <v>39.6</v>
      </c>
      <c r="K162" s="44"/>
      <c r="L162" s="43"/>
    </row>
    <row r="163" spans="1:12" ht="14.4" x14ac:dyDescent="0.3">
      <c r="A163" s="23"/>
      <c r="B163" s="15"/>
      <c r="C163" s="11"/>
      <c r="D163" s="73" t="s">
        <v>24</v>
      </c>
      <c r="E163" s="80" t="s">
        <v>45</v>
      </c>
      <c r="F163" s="81">
        <v>100</v>
      </c>
      <c r="G163" s="81">
        <v>0.4</v>
      </c>
      <c r="H163" s="81">
        <v>0.4</v>
      </c>
      <c r="I163" s="81">
        <v>9.8000000000000007</v>
      </c>
      <c r="J163" s="81">
        <v>47</v>
      </c>
      <c r="K163" s="44"/>
      <c r="L163" s="43"/>
    </row>
    <row r="164" spans="1:12" ht="14.4" x14ac:dyDescent="0.3">
      <c r="A164" s="23"/>
      <c r="B164" s="15"/>
      <c r="C164" s="11"/>
      <c r="D164" s="73"/>
      <c r="E164" s="80"/>
      <c r="F164" s="81"/>
      <c r="G164" s="81"/>
      <c r="H164" s="81"/>
      <c r="I164" s="81"/>
      <c r="J164" s="81"/>
      <c r="K164" s="44"/>
      <c r="L164" s="43"/>
    </row>
    <row r="165" spans="1:12" ht="14.4" x14ac:dyDescent="0.3">
      <c r="A165" s="24"/>
      <c r="B165" s="17"/>
      <c r="C165" s="8"/>
      <c r="D165" s="76" t="s">
        <v>33</v>
      </c>
      <c r="E165" s="75"/>
      <c r="F165" s="77">
        <f>SUM(F158:F164)</f>
        <v>545</v>
      </c>
      <c r="G165" s="77">
        <f t="shared" ref="G165:J165" si="75">SUM(G158:G164)</f>
        <v>19.635832999999998</v>
      </c>
      <c r="H165" s="77">
        <f t="shared" si="75"/>
        <v>20.409999999999997</v>
      </c>
      <c r="I165" s="77">
        <f t="shared" si="75"/>
        <v>79.774999999999991</v>
      </c>
      <c r="J165" s="77">
        <f t="shared" si="75"/>
        <v>593.76699999999994</v>
      </c>
      <c r="K165" s="25"/>
      <c r="L165" s="19">
        <f t="shared" ref="L165" si="76">SUM(L158:L164)</f>
        <v>77.760000000000005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7">SUM(G166:G174)</f>
        <v>0</v>
      </c>
      <c r="H175" s="19">
        <f t="shared" si="77"/>
        <v>0</v>
      </c>
      <c r="I175" s="19">
        <f t="shared" si="77"/>
        <v>0</v>
      </c>
      <c r="J175" s="19">
        <f t="shared" si="77"/>
        <v>0</v>
      </c>
      <c r="K175" s="25"/>
      <c r="L175" s="19">
        <f t="shared" ref="L175" si="78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545</v>
      </c>
      <c r="G176" s="32">
        <f t="shared" ref="G176" si="79">G165+G175</f>
        <v>19.635832999999998</v>
      </c>
      <c r="H176" s="32">
        <f t="shared" ref="H176" si="80">H165+H175</f>
        <v>20.409999999999997</v>
      </c>
      <c r="I176" s="32">
        <f t="shared" ref="I176" si="81">I165+I175</f>
        <v>79.774999999999991</v>
      </c>
      <c r="J176" s="32">
        <f t="shared" ref="J176:L176" si="82">J165+J175</f>
        <v>593.76699999999994</v>
      </c>
      <c r="K176" s="32"/>
      <c r="L176" s="32">
        <f t="shared" si="82"/>
        <v>77.760000000000005</v>
      </c>
    </row>
    <row r="177" spans="1:12" ht="27" thickBot="1" x14ac:dyDescent="0.35">
      <c r="A177" s="20">
        <v>2</v>
      </c>
      <c r="B177" s="21">
        <v>5</v>
      </c>
      <c r="C177" s="22" t="s">
        <v>20</v>
      </c>
      <c r="D177" s="5" t="s">
        <v>21</v>
      </c>
      <c r="E177" s="39" t="s">
        <v>60</v>
      </c>
      <c r="F177" s="40">
        <v>228</v>
      </c>
      <c r="G177" s="40">
        <v>12.238499999999997</v>
      </c>
      <c r="H177" s="40">
        <v>12.49</v>
      </c>
      <c r="I177" s="40">
        <v>31.491</v>
      </c>
      <c r="J177" s="40">
        <v>290.55</v>
      </c>
      <c r="K177" s="41"/>
      <c r="L177" s="79">
        <v>77.760000000000005</v>
      </c>
    </row>
    <row r="178" spans="1:12" ht="14.4" x14ac:dyDescent="0.3">
      <c r="A178" s="23"/>
      <c r="B178" s="15"/>
      <c r="C178" s="11"/>
      <c r="D178" s="5" t="s">
        <v>21</v>
      </c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49</v>
      </c>
      <c r="F179" s="43">
        <v>200</v>
      </c>
      <c r="G179" s="43">
        <v>0.16000000000000003</v>
      </c>
      <c r="H179" s="43">
        <v>0.16000000000000003</v>
      </c>
      <c r="I179" s="43">
        <v>17.900000000000002</v>
      </c>
      <c r="J179" s="43">
        <v>74.600000000000009</v>
      </c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40</v>
      </c>
      <c r="F180" s="43">
        <v>20</v>
      </c>
      <c r="G180" s="43">
        <v>1.32</v>
      </c>
      <c r="H180" s="43">
        <v>0.24</v>
      </c>
      <c r="I180" s="43">
        <v>7.92</v>
      </c>
      <c r="J180" s="43">
        <v>39.6</v>
      </c>
      <c r="K180" s="44"/>
      <c r="L180" s="43"/>
    </row>
    <row r="181" spans="1:12" ht="14.4" x14ac:dyDescent="0.3">
      <c r="A181" s="23"/>
      <c r="B181" s="15"/>
      <c r="C181" s="11"/>
      <c r="D181" s="7" t="s">
        <v>26</v>
      </c>
      <c r="E181" s="42" t="s">
        <v>68</v>
      </c>
      <c r="F181" s="43">
        <v>60</v>
      </c>
      <c r="G181" s="43">
        <v>1.84</v>
      </c>
      <c r="H181" s="43">
        <v>3.7</v>
      </c>
      <c r="I181" s="43">
        <v>9.7799999999999994</v>
      </c>
      <c r="J181" s="43">
        <v>78.42</v>
      </c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508</v>
      </c>
      <c r="G184" s="19">
        <f t="shared" ref="G184:J184" si="83">SUM(G177:G183)</f>
        <v>15.558499999999997</v>
      </c>
      <c r="H184" s="19">
        <f t="shared" si="83"/>
        <v>16.59</v>
      </c>
      <c r="I184" s="19">
        <f t="shared" si="83"/>
        <v>67.091000000000008</v>
      </c>
      <c r="J184" s="19">
        <f t="shared" si="83"/>
        <v>483.17000000000007</v>
      </c>
      <c r="K184" s="25"/>
      <c r="L184" s="19">
        <f t="shared" ref="L184" si="84">SUM(L177:L183)</f>
        <v>77.760000000000005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5">SUM(G185:G193)</f>
        <v>0</v>
      </c>
      <c r="H194" s="19">
        <f t="shared" si="85"/>
        <v>0</v>
      </c>
      <c r="I194" s="19">
        <f t="shared" si="85"/>
        <v>0</v>
      </c>
      <c r="J194" s="19">
        <f t="shared" si="85"/>
        <v>0</v>
      </c>
      <c r="K194" s="25"/>
      <c r="L194" s="19">
        <f t="shared" ref="L194" si="86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508</v>
      </c>
      <c r="G195" s="32">
        <f t="shared" ref="G195" si="87">G184+G194</f>
        <v>15.558499999999997</v>
      </c>
      <c r="H195" s="32">
        <f t="shared" ref="H195" si="88">H184+H194</f>
        <v>16.59</v>
      </c>
      <c r="I195" s="32">
        <f t="shared" ref="I195" si="89">I184+I194</f>
        <v>67.091000000000008</v>
      </c>
      <c r="J195" s="32">
        <f t="shared" ref="J195:L195" si="90">J184+J194</f>
        <v>483.17000000000007</v>
      </c>
      <c r="K195" s="32"/>
      <c r="L195" s="32">
        <f t="shared" si="90"/>
        <v>77.760000000000005</v>
      </c>
    </row>
    <row r="196" spans="1:12" ht="13.8" thickBot="1" x14ac:dyDescent="0.3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531.4</v>
      </c>
      <c r="G196" s="34">
        <f t="shared" ref="G196:J196" si="91">(G24+G43+G62+G81+G100+G119+G138+G157+G176+G195)/(IF(G24=0,0,1)+IF(G43=0,0,1)+IF(G62=0,0,1)+IF(G81=0,0,1)+IF(G100=0,0,1)+IF(G119=0,0,1)+IF(G138=0,0,1)+IF(G157=0,0,1)+IF(G176=0,0,1)+IF(G195=0,0,1))</f>
        <v>17.7682833</v>
      </c>
      <c r="H196" s="34">
        <f t="shared" si="91"/>
        <v>18.058349999999997</v>
      </c>
      <c r="I196" s="34">
        <f t="shared" si="91"/>
        <v>73.914900000000003</v>
      </c>
      <c r="J196" s="34">
        <f t="shared" si="91"/>
        <v>535.83503333333329</v>
      </c>
      <c r="K196" s="34"/>
      <c r="L196" s="34">
        <f t="shared" ref="L196" si="92">(L24+L43+L62+L81+L100+L119+L138+L157+L176+L195)/(IF(L24=0,0,1)+IF(L43=0,0,1)+IF(L62=0,0,1)+IF(L81=0,0,1)+IF(L100=0,0,1)+IF(L119=0,0,1)+IF(L138=0,0,1)+IF(L157=0,0,1)+IF(L176=0,0,1)+IF(L195=0,0,1))</f>
        <v>77.760000000000005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dcterms:created xsi:type="dcterms:W3CDTF">2022-05-16T14:23:56Z</dcterms:created>
  <dcterms:modified xsi:type="dcterms:W3CDTF">2026-02-26T11:15:49Z</dcterms:modified>
</cp:coreProperties>
</file>