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A6" i="1"/>
  <c r="H5" i="1"/>
  <c r="A5" i="1"/>
  <c r="A7" i="1"/>
  <c r="D7" i="1"/>
  <c r="A8" i="1"/>
  <c r="A4" i="1" l="1"/>
  <c r="C8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<sst xmlns="http://schemas.openxmlformats.org/spreadsheetml/2006/main" count="40" uniqueCount="36">
  <si>
    <t>Итого</t>
  </si>
  <si>
    <t>ТТК 2023 г</t>
  </si>
  <si>
    <t>10/10</t>
  </si>
  <si>
    <t>фрукт</t>
  </si>
  <si>
    <t>№338/2015 г</t>
  </si>
  <si>
    <t>Плоды свежие (яблоки)</t>
  </si>
  <si>
    <t>100</t>
  </si>
  <si>
    <t>47</t>
  </si>
  <si>
    <t>0,4</t>
  </si>
  <si>
    <t>9,8</t>
  </si>
  <si>
    <t>Салат-бар (огурцы свежии порц., капуста белокач., кукуруза конс., сухарики из пшеничн. хлеба, масло раст.)</t>
  </si>
  <si>
    <t>108</t>
  </si>
  <si>
    <t>6,78</t>
  </si>
  <si>
    <t>6,65</t>
  </si>
  <si>
    <t>Жаркое по домашнему</t>
  </si>
  <si>
    <t>40/120</t>
  </si>
  <si>
    <t>189</t>
  </si>
  <si>
    <t>8,64</t>
  </si>
  <si>
    <t>7,5</t>
  </si>
  <si>
    <t>21,63</t>
  </si>
  <si>
    <t>Чай с сахаром, лимоном</t>
  </si>
  <si>
    <t>200/8/5</t>
  </si>
  <si>
    <t>34</t>
  </si>
  <si>
    <t>0,06</t>
  </si>
  <si>
    <t>8,14</t>
  </si>
  <si>
    <t>Напиток из вишни</t>
  </si>
  <si>
    <t>131</t>
  </si>
  <si>
    <t>0,12</t>
  </si>
  <si>
    <t>0,90</t>
  </si>
  <si>
    <t>30,80</t>
  </si>
  <si>
    <t>540</t>
  </si>
  <si>
    <t>473</t>
  </si>
  <si>
    <t>15,81</t>
  </si>
  <si>
    <t>16,08</t>
  </si>
  <si>
    <t>67,10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</si>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</sst>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0" borderId="15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horizontal="right" vertical="center"/>
    </xf>
    <xf numFmtId="49" fontId="0" fillId="2" borderId="17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  <cell r="D6">
            <v>200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45223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18" t="s">
        <v>3</v>
      </c>
      <c r="B3" s="20" t="s">
        <v>4</v>
      </c>
      <c r="C3" s="20" t="s">
        <v>5</v>
      </c>
      <c r="D3" s="21" t="s">
        <v>6</v>
      </c>
      <c r="E3" s="21"/>
      <c r="F3" s="21" t="s">
        <v>7</v>
      </c>
      <c r="G3" s="21" t="s">
        <v>8</v>
      </c>
      <c r="H3" s="21" t="s">
        <v>8</v>
      </c>
      <c r="I3" s="22" t="s">
        <v>9</v>
      </c>
    </row>
    <row r="4" spans="1:9" x14ac:dyDescent="0.25">
      <c r="A4" s="7" t="str">
        <f>'[2]1-2, 11-16, 25-30 сент.'!B4</f>
        <v>гор.блюдо</v>
      </c>
      <c r="B4" s="8" t="s">
        <v>1</v>
      </c>
      <c r="C4" s="9" t="s">
        <v>14</v>
      </c>
      <c r="D4" s="15" t="s">
        <v>15</v>
      </c>
      <c r="E4" s="15"/>
      <c r="F4" s="15" t="s">
        <v>16</v>
      </c>
      <c r="G4" s="15" t="s">
        <v>17</v>
      </c>
      <c r="H4" s="15" t="s">
        <v>18</v>
      </c>
      <c r="I4" s="14" t="s">
        <v>19</v>
      </c>
    </row>
    <row r="5" spans="1:9" ht="36.75" customHeight="1" x14ac:dyDescent="0.25">
      <c r="A5" s="16" t="str">
        <f>[3]Лист1!A5</f>
        <v xml:space="preserve">гор.напиток </v>
      </c>
      <c r="B5" s="10" t="s">
        <v>35</v>
      </c>
      <c r="C5" s="10" t="s">
        <v>20</v>
      </c>
      <c r="D5" s="15" t="s">
        <v>21</v>
      </c>
      <c r="E5" s="15"/>
      <c r="F5" s="15" t="s">
        <v>22</v>
      </c>
      <c r="G5" s="15" t="s">
        <v>23</v>
      </c>
      <c r="H5" s="15">
        <f>[3]Лист1!H5</f>
        <v>0</v>
      </c>
      <c r="I5" s="14" t="s">
        <v>24</v>
      </c>
    </row>
    <row r="6" spans="1:9" ht="30" x14ac:dyDescent="0.25">
      <c r="A6" s="16" t="str">
        <f>[3]Лист1!A6</f>
        <v xml:space="preserve">гор.напиток </v>
      </c>
      <c r="B6" s="10" t="s">
        <v>1</v>
      </c>
      <c r="C6" s="10" t="s">
        <v>25</v>
      </c>
      <c r="D6" s="15">
        <f>[3]Лист1!D6</f>
        <v>200</v>
      </c>
      <c r="E6" s="15"/>
      <c r="F6" s="15" t="s">
        <v>26</v>
      </c>
      <c r="G6" s="15" t="s">
        <v>27</v>
      </c>
      <c r="H6" s="15" t="s">
        <v>28</v>
      </c>
      <c r="I6" s="14" t="s">
        <v>29</v>
      </c>
    </row>
    <row r="7" spans="1:9" ht="60" x14ac:dyDescent="0.25">
      <c r="A7" s="7" t="str">
        <f>'[2]1-2, 11-16, 25-30 сент.'!B7</f>
        <v>закуска</v>
      </c>
      <c r="B7" s="10" t="s">
        <v>1</v>
      </c>
      <c r="C7" s="10" t="s">
        <v>10</v>
      </c>
      <c r="D7" s="15">
        <f>[4]Лист1!D6</f>
        <v>60</v>
      </c>
      <c r="E7" s="15"/>
      <c r="F7" s="15" t="s">
        <v>11</v>
      </c>
      <c r="G7" s="15" t="s">
        <v>13</v>
      </c>
      <c r="H7" s="15" t="s">
        <v>12</v>
      </c>
      <c r="I7" s="14" t="s">
        <v>11</v>
      </c>
    </row>
    <row r="8" spans="1:9" ht="30" x14ac:dyDescent="0.25">
      <c r="A8" s="7" t="str">
        <f>'[2]1-2, 11-16, 25-30 сент.'!B8</f>
        <v>хлеб</v>
      </c>
      <c r="B8" s="10"/>
      <c r="C8" s="10" t="str">
        <f>'[2]1-2, 11-16, 25-30 сент.'!D8</f>
        <v>Хлебная корзина (хлеб пш., хлеб рж.-пш.)</v>
      </c>
      <c r="D8" s="15" t="s">
        <v>2</v>
      </c>
      <c r="E8" s="15"/>
      <c r="F8" s="15">
        <v>46</v>
      </c>
      <c r="G8" s="15">
        <v>1.25</v>
      </c>
      <c r="H8" s="15">
        <v>1.08</v>
      </c>
      <c r="I8" s="14">
        <v>9.42</v>
      </c>
    </row>
    <row r="9" spans="1:9" ht="15.75" thickBot="1" x14ac:dyDescent="0.3">
      <c r="A9" s="11" t="s">
        <v>0</v>
      </c>
      <c r="B9" s="12"/>
      <c r="C9" s="13"/>
      <c r="D9" s="19" t="s">
        <v>30</v>
      </c>
      <c r="E9" s="19">
        <v>66.8</v>
      </c>
      <c r="F9" s="19" t="s">
        <v>31</v>
      </c>
      <c r="G9" s="19" t="s">
        <v>32</v>
      </c>
      <c r="H9" s="19" t="s">
        <v>33</v>
      </c>
      <c r="I9" s="17" t="s">
        <v>34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2023-10-10T15:23:40Z</dcterms:modified>
</cp:coreProperties>
</file>