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A8" i="1"/>
  <c r="B8" i="1"/>
  <c r="D8" i="1"/>
  <c r="F8" i="1"/>
  <c r="G8" i="1"/>
  <c r="H8" i="1"/>
  <c r="I8" i="1"/>
  <c r="A6" i="1" l="1"/>
  <c r="D7" i="1" l="1"/>
  <c r="A3" i="1" l="1"/>
  <c r="A4" i="1"/>
  <c r="A7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<sst xmlns="http://schemas.openxmlformats.org/spreadsheetml/2006/main" count="20" uniqueCount="20">
  <si>
    <t>Итого</t>
  </si>
  <si>
    <t>Салат - бар (свекла отварная, морковь свежая порциями, зеленый горошек конс.,сухари из пшен. хлеба)</t>
  </si>
  <si>
    <t>ТТК 2023 г</t>
  </si>
  <si>
    <t>№243/2015 г</t>
  </si>
  <si>
    <t>Сосиски отварные</t>
  </si>
  <si>
    <t>2шт/100</t>
  </si>
  <si>
    <t>№3032015 г</t>
  </si>
  <si>
    <t>Каша гречневая вязкая с маслом</t>
  </si>
  <si>
    <t>140/5</t>
  </si>
  <si>
    <t>3,31</t>
  </si>
  <si>
    <t>7,95</t>
  </si>
  <si>
    <t>20,59</t>
  </si>
  <si>
    <t xml:space="preserve">гор.напиток </t>
  </si>
  <si>
    <t>№630/1996 г</t>
  </si>
  <si>
    <t>Чай с сахаром</t>
  </si>
  <si>
    <t>200/8</t>
  </si>
  <si>
    <t>№701/2004 г</t>
  </si>
  <si>
    <t>Напиток яблочный</t>
  </si>
  <si>
    <t>0,10</t>
  </si>
  <si>
    <t>12,40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</si>
</sst>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1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horizontal="right" vertical="center"/>
    </xf>
    <xf numFmtId="0" fontId="0" fillId="2" borderId="10" xfId="0" applyFont="1" applyFill="1" applyBorder="1" applyAlignment="1" applyProtection="1">
      <alignment horizontal="right" vertical="center" wrapText="1"/>
      <protection locked="0"/>
    </xf>
    <xf numFmtId="2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2" borderId="11" xfId="0" applyNumberFormat="1" applyFont="1" applyFill="1" applyBorder="1" applyAlignment="1" applyProtection="1">
      <alignment horizontal="right" vertical="center"/>
      <protection locked="0"/>
    </xf>
    <xf numFmtId="0" fontId="0" fillId="2" borderId="10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3-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7">
          <cell r="A7" t="str">
            <v>хлеб</v>
          </cell>
          <cell r="B7" t="str">
            <v>ТТК</v>
          </cell>
          <cell r="C7" t="str">
            <v>Хлебная корзина (хлеб пшеничн./хлеб ржано-пшеничн.)</v>
          </cell>
          <cell r="D7" t="str">
            <v>10/10</v>
          </cell>
          <cell r="F7" t="str">
            <v>83/46</v>
          </cell>
          <cell r="G7" t="str">
            <v>0,09/1,25</v>
          </cell>
          <cell r="H7" t="str">
            <v>0,45/1,08</v>
          </cell>
          <cell r="I7" t="str">
            <v>19,47/9,42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9" sqref="I9"/>
    </sheetView>
  </sheetViews>
  <sheetFormatPr defaultRowHeight="15" x14ac:dyDescent="0.25"/>
  <cols>
    <col min="1" max="1" width="11.7109375" customWidth="1"/>
    <col min="2" max="2" width="15.140625" customWidth="1"/>
    <col min="3" max="3" width="32.8554687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25" t="str">
        <f>'[1]4'!A1</f>
        <v>МАОУ "МАОУ "Лицей№121"</v>
      </c>
      <c r="B1" s="26"/>
      <c r="C1" s="27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45203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x14ac:dyDescent="0.25">
      <c r="A3" s="7" t="str">
        <f>'[2]1-2, 11-16, 25-30 сент.'!B4</f>
        <v>гор.блюдо</v>
      </c>
      <c r="B3" s="8" t="s">
        <v>3</v>
      </c>
      <c r="C3" s="9" t="s">
        <v>4</v>
      </c>
      <c r="D3" s="28" t="s">
        <v>5</v>
      </c>
      <c r="E3" s="11"/>
      <c r="F3" s="10">
        <v>125</v>
      </c>
      <c r="G3" s="12">
        <v>8.6</v>
      </c>
      <c r="H3" s="12">
        <v>4.8</v>
      </c>
      <c r="I3" s="13">
        <v>11.75</v>
      </c>
    </row>
    <row r="4" spans="1:9" ht="36.75" customHeight="1" x14ac:dyDescent="0.25">
      <c r="A4" s="7" t="str">
        <f>'[2]1-2, 11-16, 25-30 сент.'!B5</f>
        <v>гор.блюдо</v>
      </c>
      <c r="B4" s="14" t="s">
        <v>6</v>
      </c>
      <c r="C4" s="14" t="s">
        <v>7</v>
      </c>
      <c r="D4" s="29" t="s">
        <v>8</v>
      </c>
      <c r="E4" s="11"/>
      <c r="F4" s="10">
        <v>167</v>
      </c>
      <c r="G4" s="23" t="s">
        <v>9</v>
      </c>
      <c r="H4" s="23" t="s">
        <v>10</v>
      </c>
      <c r="I4" s="22" t="s">
        <v>11</v>
      </c>
    </row>
    <row r="5" spans="1:9" ht="30" x14ac:dyDescent="0.25">
      <c r="A5" s="24" t="s">
        <v>12</v>
      </c>
      <c r="B5" s="14" t="s">
        <v>13</v>
      </c>
      <c r="C5" s="14" t="s">
        <v>14</v>
      </c>
      <c r="D5" s="29" t="s">
        <v>15</v>
      </c>
      <c r="E5" s="11"/>
      <c r="F5" s="10">
        <v>32</v>
      </c>
      <c r="G5" s="12">
        <v>0.02</v>
      </c>
      <c r="H5" s="12"/>
      <c r="I5" s="13">
        <v>7.99</v>
      </c>
    </row>
    <row r="6" spans="1:9" ht="30" x14ac:dyDescent="0.25">
      <c r="A6" s="24" t="str">
        <f>$A$5</f>
        <v xml:space="preserve">гор.напиток </v>
      </c>
      <c r="B6" s="14" t="s">
        <v>16</v>
      </c>
      <c r="C6" s="14" t="s">
        <v>17</v>
      </c>
      <c r="D6" s="12">
        <v>200</v>
      </c>
      <c r="E6" s="11"/>
      <c r="F6" s="10">
        <v>52</v>
      </c>
      <c r="G6" s="23" t="s">
        <v>18</v>
      </c>
      <c r="H6" s="12">
        <v>0.1</v>
      </c>
      <c r="I6" s="22" t="s">
        <v>19</v>
      </c>
    </row>
    <row r="7" spans="1:9" ht="60" x14ac:dyDescent="0.25">
      <c r="A7" s="7" t="str">
        <f>'[2]1-2, 11-16, 25-30 сент.'!B7</f>
        <v>закуска</v>
      </c>
      <c r="B7" s="14" t="s">
        <v>2</v>
      </c>
      <c r="C7" s="14" t="s">
        <v>1</v>
      </c>
      <c r="D7" s="12">
        <f>[3]Лист1!D6</f>
        <v>60</v>
      </c>
      <c r="E7" s="11"/>
      <c r="F7" s="10">
        <v>125</v>
      </c>
      <c r="G7" s="12">
        <v>2.5299999999999998</v>
      </c>
      <c r="H7" s="12">
        <v>6.1</v>
      </c>
      <c r="I7" s="13">
        <v>15.07</v>
      </c>
    </row>
    <row r="8" spans="1:9" ht="45" x14ac:dyDescent="0.25">
      <c r="A8" s="30" t="str">
        <f>[4]Лист1!A7</f>
        <v>хлеб</v>
      </c>
      <c r="B8" s="31" t="str">
        <f>[4]Лист1!B7</f>
        <v>ТТК</v>
      </c>
      <c r="C8" s="34" t="str">
        <f>[4]Лист1!$C$7</f>
        <v>Хлебная корзина (хлеб пшеничн./хлеб ржано-пшеничн.)</v>
      </c>
      <c r="D8" s="29" t="str">
        <f>[4]Лист1!D7</f>
        <v>10/10</v>
      </c>
      <c r="E8" s="32"/>
      <c r="F8" s="28" t="str">
        <f>[4]Лист1!F7</f>
        <v>83/46</v>
      </c>
      <c r="G8" s="29" t="str">
        <f>[4]Лист1!G7</f>
        <v>0,09/1,25</v>
      </c>
      <c r="H8" s="29" t="str">
        <f>[4]Лист1!H7</f>
        <v>0,45/1,08</v>
      </c>
      <c r="I8" s="33" t="str">
        <f>[4]Лист1!I7</f>
        <v>19,47/9,42</v>
      </c>
    </row>
    <row r="9" spans="1:9" ht="15.75" thickBot="1" x14ac:dyDescent="0.3">
      <c r="A9" s="15" t="s">
        <v>0</v>
      </c>
      <c r="B9" s="16"/>
      <c r="C9" s="17"/>
      <c r="D9" s="18">
        <v>525</v>
      </c>
      <c r="E9" s="19">
        <v>66.8</v>
      </c>
      <c r="F9" s="20">
        <v>547</v>
      </c>
      <c r="G9" s="18">
        <v>15.75</v>
      </c>
      <c r="H9" s="18">
        <v>19.940000000000001</v>
      </c>
      <c r="I9" s="21">
        <v>67.03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2023-10-02T17:44:49Z</dcterms:modified>
</cp:coreProperties>
</file>