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6" i="1" l="1"/>
  <c r="D6" i="1"/>
  <c r="A7" i="1"/>
  <c r="B7" i="1"/>
  <c r="A3" i="1" l="1"/>
  <c r="C7" i="1"/>
  <c r="D7" i="1"/>
  <c r="F7" i="1"/>
  <c r="G7" i="1"/>
  <c r="H7" i="1"/>
  <c r="I7" i="1"/>
  <c r="I2" i="1" l="1"/>
  <c r="H2" i="1"/>
  <c r="G2" i="1"/>
  <c r="F2" i="1"/>
  <c r="E2" i="1"/>
  <c r="D2" i="1"/>
  <c r="C2" i="1"/>
  <c r="B2" i="1"/>
  <c r="A2" i="1"/>
  <c r="H1" i="1"/>
  <c r="E1" i="1"/>
  <c r="D1" i="1"/>
  <c r="A1" i="1"/>
  <c r="A5" i="1" l="1"/>
</calcChain>
</file>

<file path=xl/sharedStrings.xml><?xml version="1.0" encoding="utf-8"?>
<sst xmlns="http://schemas.openxmlformats.org/spreadsheetml/2006/main" count="16" uniqueCount="16">
  <si>
    <t>Итого</t>
  </si>
  <si>
    <t>ТТК 2023</t>
  </si>
  <si>
    <t>Салат  бар (морковь свежая порц, капуста белокач.,зеленый горошек конс.,сухари из пшен. хлеба, масло раст.)</t>
  </si>
  <si>
    <t>ТТК 2020 г</t>
  </si>
  <si>
    <t>Ежики с мясом и рисом в соусе томатном</t>
  </si>
  <si>
    <t>60/40</t>
  </si>
  <si>
    <t>№312/2015 г</t>
  </si>
  <si>
    <t>Пюре картофельное</t>
  </si>
  <si>
    <t>3,06</t>
  </si>
  <si>
    <t>4,35</t>
  </si>
  <si>
    <t>20,56</t>
  </si>
  <si>
    <t>ТТК 2022</t>
  </si>
  <si>
    <t>Сок</t>
  </si>
  <si>
    <t>0,90</t>
  </si>
  <si>
    <t>18,20</t>
  </si>
  <si>
    <t>17,00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</si>
</sst>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A6" t="str">
            <v>закуска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5" sqref="G5"/>
    </sheetView>
  </sheetViews>
  <sheetFormatPr defaultRowHeight="15" x14ac:dyDescent="0.25"/>
  <cols>
    <col min="1" max="1" width="11.7109375" customWidth="1"/>
    <col min="2" max="2" width="12.5703125" customWidth="1"/>
    <col min="3" max="3" width="39.57031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7" t="str">
        <f>'[1]4'!A1</f>
        <v>МАОУ "МАОУ "Лицей№121"</v>
      </c>
      <c r="B1" s="28"/>
      <c r="C1" s="29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45205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сент.'!B4</f>
        <v>гор.блюдо</v>
      </c>
      <c r="B3" s="8" t="s">
        <v>3</v>
      </c>
      <c r="C3" s="9" t="s">
        <v>4</v>
      </c>
      <c r="D3" s="23" t="s">
        <v>5</v>
      </c>
      <c r="E3" s="11"/>
      <c r="F3" s="10">
        <v>119</v>
      </c>
      <c r="G3" s="12">
        <v>8.1999999999999993</v>
      </c>
      <c r="H3" s="12">
        <v>5</v>
      </c>
      <c r="I3" s="13">
        <v>10.23</v>
      </c>
    </row>
    <row r="4" spans="1:9" ht="36.75" customHeight="1" x14ac:dyDescent="0.25">
      <c r="A4" s="7" t="str">
        <f>'[2]1-2, 11-16, 25-30 сент.'!B5</f>
        <v>гор.блюдо</v>
      </c>
      <c r="B4" s="14" t="s">
        <v>6</v>
      </c>
      <c r="C4" s="14" t="s">
        <v>7</v>
      </c>
      <c r="D4" s="12">
        <v>140</v>
      </c>
      <c r="E4" s="11"/>
      <c r="F4" s="10">
        <v>136</v>
      </c>
      <c r="G4" s="23" t="s">
        <v>8</v>
      </c>
      <c r="H4" s="23" t="s">
        <v>9</v>
      </c>
      <c r="I4" s="22" t="s">
        <v>10</v>
      </c>
    </row>
    <row r="5" spans="1:9" x14ac:dyDescent="0.25">
      <c r="A5" s="24" t="str">
        <f>[3]Лист1!A6</f>
        <v>закуска</v>
      </c>
      <c r="B5" s="14" t="s">
        <v>11</v>
      </c>
      <c r="C5" s="14" t="s">
        <v>12</v>
      </c>
      <c r="D5" s="12">
        <v>180</v>
      </c>
      <c r="E5" s="11"/>
      <c r="F5" s="10">
        <v>83</v>
      </c>
      <c r="G5" s="23" t="s">
        <v>13</v>
      </c>
      <c r="H5" s="12">
        <v>0.18</v>
      </c>
      <c r="I5" s="22" t="s">
        <v>14</v>
      </c>
    </row>
    <row r="6" spans="1:9" ht="48.75" customHeight="1" x14ac:dyDescent="0.25">
      <c r="A6" s="7" t="str">
        <f>'[2]1-2, 11-16, 25-30 сент.'!B7</f>
        <v>закуска</v>
      </c>
      <c r="B6" s="14" t="s">
        <v>1</v>
      </c>
      <c r="C6" s="26" t="s">
        <v>2</v>
      </c>
      <c r="D6" s="12">
        <f>[4]Лист1!D6</f>
        <v>60</v>
      </c>
      <c r="E6" s="11"/>
      <c r="F6" s="10">
        <v>141</v>
      </c>
      <c r="G6" s="12">
        <v>3.59</v>
      </c>
      <c r="H6" s="12">
        <v>6.1</v>
      </c>
      <c r="I6" s="13">
        <v>18</v>
      </c>
    </row>
    <row r="7" spans="1:9" ht="30" x14ac:dyDescent="0.25">
      <c r="A7" s="7" t="str">
        <f>'[2]1-2, 11-16, 25-30 сент.'!B8</f>
        <v>хлеб</v>
      </c>
      <c r="B7" s="14" t="str">
        <f>'[2]1-2, 11-16, 25-30 сент.'!C8</f>
        <v>ТТК</v>
      </c>
      <c r="C7" s="14" t="str">
        <f>'[2]1-2, 11-16, 25-30 сент.'!D8</f>
        <v>Хлебная корзина (хлеб пш., хлеб рж.-пш.)</v>
      </c>
      <c r="D7" s="12">
        <f>'[2]1-2, 11-16, 25-30 сент.'!E8</f>
        <v>40</v>
      </c>
      <c r="E7" s="11"/>
      <c r="F7" s="10">
        <f>'[2]1-2, 11-16, 25-30 сент.'!G8</f>
        <v>91</v>
      </c>
      <c r="G7" s="12">
        <f>'[2]1-2, 11-16, 25-30 сент.'!H8</f>
        <v>2.52</v>
      </c>
      <c r="H7" s="12">
        <f>'[2]1-2, 11-16, 25-30 сент.'!I8</f>
        <v>0.36</v>
      </c>
      <c r="I7" s="13">
        <f>'[2]1-2, 11-16, 25-30 сент.'!J8</f>
        <v>18.84</v>
      </c>
    </row>
    <row r="8" spans="1:9" ht="15.75" thickBot="1" x14ac:dyDescent="0.3">
      <c r="A8" s="15" t="s">
        <v>0</v>
      </c>
      <c r="B8" s="16"/>
      <c r="C8" s="17"/>
      <c r="D8" s="18">
        <v>500</v>
      </c>
      <c r="E8" s="19">
        <v>66.8</v>
      </c>
      <c r="F8" s="20">
        <v>525</v>
      </c>
      <c r="G8" s="25" t="s">
        <v>15</v>
      </c>
      <c r="H8" s="18">
        <v>16.71</v>
      </c>
      <c r="I8" s="21">
        <v>76.41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2023-10-02T18:44:34Z</dcterms:modified>
</cp:coreProperties>
</file>