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  <externalReference r:id="rId3"/>
    <externalReference r:id="rId4"/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C8" i="1" l="1"/>
  <c r="A8" i="1"/>
  <c r="B8" i="1"/>
  <c r="D8" i="1"/>
  <c r="F8" i="1"/>
  <c r="G8" i="1"/>
  <c r="H8" i="1"/>
  <c r="I8" i="1"/>
  <c r="D7" i="1" l="1"/>
  <c r="A3" i="1" l="1"/>
  <c r="A4" i="1" s="1"/>
  <c r="A7" i="1"/>
  <c r="I2" i="1" l="1"/>
  <c r="H2" i="1"/>
  <c r="G2" i="1"/>
  <c r="F2" i="1"/>
  <c r="E2" i="1"/>
  <c r="D2" i="1"/>
  <c r="C2" i="1"/>
  <c r="B2" i="1"/>
  <c r="A2" i="1"/>
  <c r="H1" i="1"/>
  <c r="E1" i="1"/>
  <c r="D1" i="1"/>
  <c r="A1" i="1"/>
</calcChain>
</file>

<file path=xl/sharedStrings.xml><?xml version="1.0" encoding="utf-8"?>
<sst xmlns="http://schemas.openxmlformats.org/spreadsheetml/2006/main" count="21" uniqueCount="20">
  <si>
    <t>Итого</t>
  </si>
  <si>
    <t>ТТК 2023 г</t>
  </si>
  <si>
    <t xml:space="preserve">гор.напиток </t>
  </si>
  <si>
    <t>№630/1996 г</t>
  </si>
  <si>
    <t>Чай с сахаро, лимоном</t>
  </si>
  <si>
    <t>200/8/5</t>
  </si>
  <si>
    <t>Салат - бар (свекла отв.,морковь свеж. порц.,зел. Горошек конс., сухарики из пшеничн. хлеба масло раст.)</t>
  </si>
  <si>
    <t xml:space="preserve">Сосиски отварные </t>
  </si>
  <si>
    <t>2/100</t>
  </si>
  <si>
    <t>№243/2015 г</t>
  </si>
  <si>
    <t>№303/2015 u</t>
  </si>
  <si>
    <t>Каша гречневая вязкая с маслом</t>
  </si>
  <si>
    <t>140/5</t>
  </si>
  <si>
    <t>3,31</t>
  </si>
  <si>
    <t>7.95</t>
  </si>
  <si>
    <t>20,59</t>
  </si>
  <si>
    <t>Напиток яблочный</t>
  </si>
  <si>
    <t>№701/2004</t>
  </si>
  <si>
    <t>0,10</t>
  </si>
  <si>
    <t>12,40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</si>
</sst>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2" xfId="0" applyFont="1" applyBorder="1" applyAlignment="1">
      <alignment vertical="center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14" fontId="0" fillId="2" borderId="5" xfId="0" applyNumberFormat="1" applyFont="1" applyFill="1" applyBorder="1" applyAlignment="1" applyProtection="1">
      <alignment vertical="center"/>
      <protection locked="0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7" fontId="0" fillId="2" borderId="10" xfId="0" applyNumberFormat="1" applyFont="1" applyFill="1" applyBorder="1" applyAlignment="1" applyProtection="1">
      <alignment vertical="center"/>
      <protection locked="0"/>
    </xf>
    <xf numFmtId="17" fontId="0" fillId="2" borderId="10" xfId="0" applyNumberFormat="1" applyFont="1" applyFill="1" applyBorder="1" applyAlignment="1" applyProtection="1">
      <alignment vertical="center" wrapText="1"/>
      <protection locked="0"/>
    </xf>
    <xf numFmtId="1" fontId="0" fillId="2" borderId="10" xfId="0" applyNumberFormat="1" applyFont="1" applyFill="1" applyBorder="1" applyAlignment="1" applyProtection="1">
      <alignment vertical="center"/>
      <protection locked="0"/>
    </xf>
    <xf numFmtId="2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0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/>
      <protection locked="0"/>
    </xf>
    <xf numFmtId="0" fontId="0" fillId="2" borderId="13" xfId="0" applyFont="1" applyFill="1" applyBorder="1" applyAlignment="1" applyProtection="1">
      <alignment vertical="center" wrapText="1"/>
      <protection locked="0"/>
    </xf>
    <xf numFmtId="0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49" fontId="0" fillId="2" borderId="11" xfId="0" applyNumberFormat="1" applyFont="1" applyFill="1" applyBorder="1" applyAlignment="1" applyProtection="1">
      <alignment horizontal="right" vertical="center"/>
      <protection locked="0"/>
    </xf>
    <xf numFmtId="49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vertical="center" wrapText="1"/>
    </xf>
    <xf numFmtId="1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Border="1" applyAlignment="1">
      <alignment horizontal="right" vertical="center"/>
    </xf>
    <xf numFmtId="2" fontId="0" fillId="2" borderId="10" xfId="0" applyNumberFormat="1" applyFont="1" applyFill="1" applyBorder="1" applyAlignment="1" applyProtection="1">
      <alignment horizontal="right" vertical="center"/>
      <protection locked="0"/>
    </xf>
    <xf numFmtId="0" fontId="0" fillId="2" borderId="11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84;&#1077;&#1085;&#1102;%20&#1085;&#1072;%20&#1089;&#1077;&#1085;&#1090;.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45;&#1043;&#1048;&#1057;&#1057;&#1054;\&#1052;&#1077;&#1085;&#1102;\5%20&#1089;&#1077;&#1085;&#1090;&#1103;&#1073;&#1088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84;&#1077;&#1085;&#1102;%20&#1086;&#1082;&#1090;&#1103;&#1073;&#1088;&#1100;\2023-10-03-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</sheetNames>
    <sheetDataSet>
      <sheetData sheetId="0">
        <row r="1">
          <cell r="E1" t="str">
            <v>А.Камалеева,22, Космонавтов,19</v>
          </cell>
        </row>
      </sheetData>
      <sheetData sheetId="1">
        <row r="1">
          <cell r="A1" t="str">
            <v>МАОУ "МАОУ "Лицей№121"</v>
          </cell>
          <cell r="D1" t="str">
            <v>Отд./корп</v>
          </cell>
          <cell r="E1" t="str">
            <v>А.Камалеева,22, Космонавтов,19</v>
          </cell>
          <cell r="H1" t="str">
            <v>День</v>
          </cell>
        </row>
        <row r="2">
          <cell r="A2" t="str">
            <v>Раздел</v>
          </cell>
          <cell r="B2" t="str">
            <v>№ рец.</v>
          </cell>
          <cell r="C2" t="str">
            <v>Блюдо</v>
          </cell>
          <cell r="D2" t="str">
            <v>Выход, г</v>
          </cell>
          <cell r="E2" t="str">
            <v>Цена</v>
          </cell>
          <cell r="F2" t="str">
            <v>Калорийность</v>
          </cell>
          <cell r="G2" t="str">
            <v>Белки</v>
          </cell>
          <cell r="H2" t="str">
            <v>Жиры</v>
          </cell>
          <cell r="I2" t="str">
            <v>Углеводы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4">
          <cell r="B4" t="str">
            <v>гор.блюдо</v>
          </cell>
        </row>
        <row r="7">
          <cell r="B7" t="str">
            <v>закуска</v>
          </cell>
        </row>
      </sheetData>
      <sheetData sheetId="1">
        <row r="4">
          <cell r="C4" t="str">
            <v>ТТК 2020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6">
          <cell r="B6" t="str">
            <v>№ 532/2013г, Самара</v>
          </cell>
          <cell r="D6">
            <v>60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">
          <cell r="A7" t="str">
            <v>хлеб</v>
          </cell>
          <cell r="B7" t="str">
            <v>ТТК</v>
          </cell>
          <cell r="C7" t="str">
            <v>Хлебная корзина (хлеб пшеничн./хлеб ржано-пшеничн.)</v>
          </cell>
          <cell r="D7" t="str">
            <v>10/10</v>
          </cell>
          <cell r="F7" t="str">
            <v>83/46</v>
          </cell>
          <cell r="G7" t="str">
            <v>0,09/1,25</v>
          </cell>
          <cell r="H7" t="str">
            <v>0,45/1,08</v>
          </cell>
          <cell r="I7" t="str">
            <v>19,47/9,42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8" sqref="B8"/>
    </sheetView>
  </sheetViews>
  <sheetFormatPr defaultRowHeight="15" x14ac:dyDescent="0.25"/>
  <cols>
    <col min="1" max="1" width="11.7109375" customWidth="1"/>
    <col min="2" max="2" width="15.140625" customWidth="1"/>
    <col min="3" max="3" width="32.85546875" customWidth="1"/>
    <col min="4" max="4" width="10.5703125" customWidth="1"/>
    <col min="6" max="6" width="13.85546875" customWidth="1"/>
    <col min="9" max="9" width="10" customWidth="1"/>
  </cols>
  <sheetData>
    <row r="1" spans="1:9" ht="15.75" thickBot="1" x14ac:dyDescent="0.3">
      <c r="A1" s="31" t="str">
        <f>'[1]4'!A1</f>
        <v>МАОУ "МАОУ "Лицей№121"</v>
      </c>
      <c r="B1" s="32"/>
      <c r="C1" s="33"/>
      <c r="D1" s="1" t="str">
        <f>'[1]4'!$D$1</f>
        <v>Отд./корп</v>
      </c>
      <c r="E1" s="2" t="str">
        <f>'[1]4'!$E$1</f>
        <v>А.Камалеева,22, Космонавтов,19</v>
      </c>
      <c r="F1" s="1"/>
      <c r="G1" s="1"/>
      <c r="H1" s="1" t="str">
        <f>'[1]4'!$H$1</f>
        <v>День</v>
      </c>
      <c r="I1" s="3">
        <v>45203</v>
      </c>
    </row>
    <row r="2" spans="1:9" x14ac:dyDescent="0.25">
      <c r="A2" s="4" t="str">
        <f>'[1]4'!A2</f>
        <v>Раздел</v>
      </c>
      <c r="B2" s="5" t="str">
        <f>'[1]4'!B2</f>
        <v>№ рец.</v>
      </c>
      <c r="C2" s="5" t="str">
        <f>'[1]4'!C2</f>
        <v>Блюдо</v>
      </c>
      <c r="D2" s="5" t="str">
        <f>'[1]4'!D2</f>
        <v>Выход, г</v>
      </c>
      <c r="E2" s="5" t="str">
        <f>'[1]4'!E2</f>
        <v>Цена</v>
      </c>
      <c r="F2" s="5" t="str">
        <f>'[1]4'!F2</f>
        <v>Калорийность</v>
      </c>
      <c r="G2" s="5" t="str">
        <f>'[1]4'!G2</f>
        <v>Белки</v>
      </c>
      <c r="H2" s="5" t="str">
        <f>'[1]4'!H2</f>
        <v>Жиры</v>
      </c>
      <c r="I2" s="6" t="str">
        <f>'[1]4'!I2</f>
        <v>Углеводы</v>
      </c>
    </row>
    <row r="3" spans="1:9" x14ac:dyDescent="0.25">
      <c r="A3" s="7" t="str">
        <f>'[2]1-2, 11-16, 25-30 сент.'!B4</f>
        <v>гор.блюдо</v>
      </c>
      <c r="B3" s="8" t="s">
        <v>9</v>
      </c>
      <c r="C3" s="9" t="s">
        <v>7</v>
      </c>
      <c r="D3" s="23" t="s">
        <v>8</v>
      </c>
      <c r="E3" s="11"/>
      <c r="F3" s="10">
        <v>125</v>
      </c>
      <c r="G3" s="12">
        <v>8.6</v>
      </c>
      <c r="H3" s="12">
        <v>4.8</v>
      </c>
      <c r="I3" s="13">
        <v>11.75</v>
      </c>
    </row>
    <row r="4" spans="1:9" x14ac:dyDescent="0.25">
      <c r="A4" s="7" t="str">
        <f>$A$3</f>
        <v>гор.блюдо</v>
      </c>
      <c r="B4" s="8" t="s">
        <v>10</v>
      </c>
      <c r="C4" s="9" t="s">
        <v>11</v>
      </c>
      <c r="D4" s="23" t="s">
        <v>12</v>
      </c>
      <c r="E4" s="11"/>
      <c r="F4" s="10">
        <v>167</v>
      </c>
      <c r="G4" s="23" t="s">
        <v>13</v>
      </c>
      <c r="H4" s="23" t="s">
        <v>14</v>
      </c>
      <c r="I4" s="22" t="s">
        <v>15</v>
      </c>
    </row>
    <row r="5" spans="1:9" ht="36.75" customHeight="1" x14ac:dyDescent="0.25">
      <c r="A5" s="24" t="s">
        <v>2</v>
      </c>
      <c r="B5" s="14" t="s">
        <v>3</v>
      </c>
      <c r="C5" s="14" t="s">
        <v>4</v>
      </c>
      <c r="D5" s="26" t="s">
        <v>5</v>
      </c>
      <c r="E5" s="11"/>
      <c r="F5" s="10">
        <v>32</v>
      </c>
      <c r="G5" s="12">
        <v>0.02</v>
      </c>
      <c r="H5" s="12"/>
      <c r="I5" s="13">
        <v>7.99</v>
      </c>
    </row>
    <row r="6" spans="1:9" ht="30" x14ac:dyDescent="0.25">
      <c r="A6" s="24" t="str">
        <f>$A$5</f>
        <v xml:space="preserve">гор.напиток </v>
      </c>
      <c r="B6" s="14" t="s">
        <v>17</v>
      </c>
      <c r="C6" s="14" t="s">
        <v>16</v>
      </c>
      <c r="D6" s="12">
        <v>200</v>
      </c>
      <c r="E6" s="11"/>
      <c r="F6" s="10">
        <v>52</v>
      </c>
      <c r="G6" s="23" t="s">
        <v>18</v>
      </c>
      <c r="H6" s="23" t="s">
        <v>18</v>
      </c>
      <c r="I6" s="22" t="s">
        <v>19</v>
      </c>
    </row>
    <row r="7" spans="1:9" ht="60" x14ac:dyDescent="0.25">
      <c r="A7" s="7" t="str">
        <f>'[2]1-2, 11-16, 25-30 сент.'!B7</f>
        <v>закуска</v>
      </c>
      <c r="B7" s="14" t="s">
        <v>1</v>
      </c>
      <c r="C7" s="14" t="s">
        <v>6</v>
      </c>
      <c r="D7" s="12">
        <f>[3]Лист1!D6</f>
        <v>60</v>
      </c>
      <c r="E7" s="11"/>
      <c r="F7" s="10">
        <v>112</v>
      </c>
      <c r="G7" s="12">
        <v>1.95</v>
      </c>
      <c r="H7" s="12">
        <v>6.18</v>
      </c>
      <c r="I7" s="13">
        <v>12.3</v>
      </c>
    </row>
    <row r="8" spans="1:9" ht="30" x14ac:dyDescent="0.25">
      <c r="A8" s="27" t="str">
        <f>[4]Лист1!A7</f>
        <v>хлеб</v>
      </c>
      <c r="B8" s="30" t="str">
        <f>[4]Лист1!B7</f>
        <v>ТТК</v>
      </c>
      <c r="C8" s="30" t="str">
        <f>[4]Лист1!$C$7</f>
        <v>Хлебная корзина (хлеб пшеничн./хлеб ржано-пшеничн.)</v>
      </c>
      <c r="D8" s="26" t="str">
        <f>[4]Лист1!D7</f>
        <v>10/10</v>
      </c>
      <c r="E8" s="28"/>
      <c r="F8" s="25" t="str">
        <f>[4]Лист1!F7</f>
        <v>83/46</v>
      </c>
      <c r="G8" s="26" t="str">
        <f>[4]Лист1!G7</f>
        <v>0,09/1,25</v>
      </c>
      <c r="H8" s="26" t="str">
        <f>[4]Лист1!H7</f>
        <v>0,45/1,08</v>
      </c>
      <c r="I8" s="29" t="str">
        <f>[4]Лист1!I7</f>
        <v>19,47/9,42</v>
      </c>
    </row>
    <row r="9" spans="1:9" ht="15.75" thickBot="1" x14ac:dyDescent="0.3">
      <c r="A9" s="15" t="s">
        <v>0</v>
      </c>
      <c r="B9" s="16"/>
      <c r="C9" s="17"/>
      <c r="D9" s="18">
        <v>525</v>
      </c>
      <c r="E9" s="19">
        <v>66.8</v>
      </c>
      <c r="F9" s="20">
        <v>547</v>
      </c>
      <c r="G9" s="18">
        <v>15.75</v>
      </c>
      <c r="H9" s="18">
        <v>19.940000000000001</v>
      </c>
      <c r="I9" s="21">
        <v>67.03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2023-10-02T18:34:20Z</dcterms:modified>
</cp:coreProperties>
</file>