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F3" i="1"/>
  <c r="G3" i="1"/>
  <c r="H3" i="1"/>
  <c r="I3" i="1"/>
  <c r="A4" i="1"/>
  <c r="B4" i="1"/>
  <c r="C4" i="1"/>
  <c r="D4" i="1"/>
  <c r="F4" i="1"/>
  <c r="G4" i="1"/>
  <c r="H4" i="1"/>
  <c r="I4" i="1"/>
  <c r="A5" i="1"/>
  <c r="B5" i="1"/>
  <c r="C5" i="1"/>
  <c r="D5" i="1"/>
  <c r="F5" i="1"/>
  <c r="G5" i="1"/>
  <c r="H5" i="1"/>
  <c r="I5" i="1"/>
  <c r="A6" i="1"/>
  <c r="B6" i="1"/>
  <c r="C6" i="1"/>
  <c r="D6" i="1"/>
  <c r="F6" i="1"/>
  <c r="G6" i="1"/>
  <c r="H6" i="1"/>
  <c r="I6" i="1"/>
  <c r="A7" i="1"/>
  <c r="B7" i="1"/>
  <c r="C7" i="1"/>
  <c r="D7" i="1"/>
  <c r="F7" i="1"/>
  <c r="G7" i="1"/>
  <c r="H7" i="1"/>
  <c r="I7" i="1"/>
  <c r="D8" i="1"/>
  <c r="F8" i="1"/>
  <c r="G8" i="1"/>
  <c r="H8" i="1"/>
  <c r="I8" i="1"/>
  <c r="I2" i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<sst xmlns="http://schemas.openxmlformats.org/spreadsheetml/2006/main" count="1" uniqueCount="1">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</sst>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3" xfId="0" applyFont="1" applyBorder="1" applyAlignment="1">
      <alignment horizontal="left" vertical="center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3" xfId="0" applyFont="1" applyBorder="1" applyAlignment="1">
      <alignment vertical="center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vertical="center"/>
      <protection locked="0"/>
    </xf>
    <xf numFmtId="1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49" fontId="0" fillId="2" borderId="1" xfId="0" applyNumberFormat="1" applyFont="1" applyFill="1" applyBorder="1" applyAlignment="1" applyProtection="1">
      <alignment vertical="center"/>
      <protection locked="0"/>
    </xf>
    <xf numFmtId="14" fontId="0" fillId="2" borderId="2" xfId="0" applyNumberFormat="1" applyFont="1" applyFill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17" fontId="0" fillId="2" borderId="4" xfId="0" applyNumberFormat="1" applyFont="1" applyFill="1" applyBorder="1" applyAlignment="1" applyProtection="1">
      <alignment vertical="center"/>
      <protection locked="0"/>
    </xf>
    <xf numFmtId="17" fontId="0" fillId="2" borderId="4" xfId="0" applyNumberFormat="1" applyFont="1" applyFill="1" applyBorder="1" applyAlignment="1" applyProtection="1">
      <alignment vertical="center" wrapText="1"/>
      <protection locked="0"/>
    </xf>
    <xf numFmtId="0" fontId="0" fillId="2" borderId="4" xfId="0" applyFont="1" applyFill="1" applyBorder="1" applyAlignment="1" applyProtection="1">
      <alignment vertical="center"/>
      <protection locked="0"/>
    </xf>
    <xf numFmtId="0" fontId="0" fillId="2" borderId="4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4" xfId="0" applyNumberFormat="1" applyFont="1" applyFill="1" applyBorder="1" applyAlignment="1" applyProtection="1">
      <alignment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5" xfId="0" applyNumberFormat="1" applyFon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15%20&#1089;&#1077;&#1085;&#1090;&#1103;&#1073;&#1088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/>
      <sheetData sheetId="1">
        <row r="23">
          <cell r="B23" t="str">
            <v>гор.блюдо</v>
          </cell>
          <cell r="C23" t="str">
            <v xml:space="preserve">№ 2023 г </v>
          </cell>
          <cell r="D23" t="str">
            <v>Котлеты Домашние</v>
          </cell>
          <cell r="E23">
            <v>90</v>
          </cell>
          <cell r="G23">
            <v>118</v>
          </cell>
          <cell r="H23">
            <v>7.1</v>
          </cell>
          <cell r="I23">
            <v>5.0999999999999996</v>
          </cell>
          <cell r="J23">
            <v>10.9</v>
          </cell>
        </row>
        <row r="24">
          <cell r="B24" t="str">
            <v>гор.блюдо</v>
          </cell>
          <cell r="C24" t="str">
            <v>№302/2004</v>
          </cell>
          <cell r="D24" t="str">
            <v xml:space="preserve">Каша гречневая рассыпчатая </v>
          </cell>
          <cell r="E24">
            <v>150</v>
          </cell>
          <cell r="G24">
            <v>242</v>
          </cell>
          <cell r="H24">
            <v>6.62</v>
          </cell>
          <cell r="I24">
            <v>5.39</v>
          </cell>
          <cell r="J24">
            <v>41.87</v>
          </cell>
        </row>
        <row r="25">
          <cell r="B25" t="str">
            <v>гор.напиток</v>
          </cell>
          <cell r="C25" t="str">
            <v>ТТК 2022 г</v>
          </cell>
          <cell r="D25" t="str">
            <v>Напиток из замороженной черной смородины</v>
          </cell>
          <cell r="E25">
            <v>180</v>
          </cell>
          <cell r="G25">
            <v>36</v>
          </cell>
          <cell r="H25">
            <v>0.08</v>
          </cell>
          <cell r="I25">
            <v>0.03</v>
          </cell>
          <cell r="J25">
            <v>8.49</v>
          </cell>
        </row>
        <row r="26">
          <cell r="B26" t="str">
            <v>хлеб</v>
          </cell>
          <cell r="C26" t="str">
            <v>ТТК</v>
          </cell>
          <cell r="D26" t="str">
            <v>Хлебная корзина (хлеб пш., хлеб рж.-пш.)</v>
          </cell>
          <cell r="E26">
            <v>40</v>
          </cell>
          <cell r="G26">
            <v>91</v>
          </cell>
          <cell r="H26">
            <v>2.52</v>
          </cell>
          <cell r="I26">
            <v>0.36</v>
          </cell>
          <cell r="J26">
            <v>18.84</v>
          </cell>
        </row>
        <row r="27">
          <cell r="B27" t="str">
            <v>закуска</v>
          </cell>
          <cell r="C27" t="str">
            <v>№ 532/2013г, Самара</v>
          </cell>
          <cell r="D27" t="str">
            <v>Салат-бар (Свекла отвар.тертая, морковь свежая порциями, сыр, сухарики, масло раст.</v>
          </cell>
          <cell r="E27">
            <v>60</v>
          </cell>
          <cell r="G27">
            <v>117</v>
          </cell>
          <cell r="H27">
            <v>1.56</v>
          </cell>
          <cell r="I27">
            <v>8.7200000000000006</v>
          </cell>
          <cell r="J27">
            <v>5.73</v>
          </cell>
        </row>
        <row r="28">
          <cell r="E28">
            <v>520</v>
          </cell>
          <cell r="G28">
            <v>604</v>
          </cell>
          <cell r="H28">
            <v>17.88</v>
          </cell>
          <cell r="I28">
            <v>19.599999999999998</v>
          </cell>
          <cell r="J28">
            <v>85.83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1" customWidth="1"/>
    <col min="3" max="3" width="30.42578125" customWidth="1"/>
    <col min="4" max="4" width="10.42578125" customWidth="1"/>
    <col min="6" max="6" width="13.85546875" customWidth="1"/>
    <col min="9" max="9" width="10.85546875" customWidth="1"/>
  </cols>
  <sheetData>
    <row r="1" spans="1:9" x14ac:dyDescent="0.25">
      <c r="A1" s="22" t="str">
        <f>[1]Лист1!$A$1</f>
        <v>МАОУ "МАОУ "Лицей№121"</v>
      </c>
      <c r="B1" s="23"/>
      <c r="C1" s="24"/>
      <c r="D1" s="8" t="str">
        <f>[1]Лист1!$D$1</f>
        <v>Отд./корп</v>
      </c>
      <c r="E1" s="9" t="str">
        <f>[1]Лист1!$E$1</f>
        <v>А.Камалеева,22, Космонавтов,19</v>
      </c>
      <c r="F1" s="8"/>
      <c r="G1" s="8"/>
      <c r="H1" s="8" t="str">
        <f>[1]Лист1!$H$1</f>
        <v>День</v>
      </c>
      <c r="I1" s="10">
        <v>45190</v>
      </c>
    </row>
    <row r="2" spans="1:9" x14ac:dyDescent="0.25">
      <c r="A2" s="4" t="str">
        <f>[1]Лист1!A2</f>
        <v>Раздел</v>
      </c>
      <c r="B2" s="11" t="str">
        <f>[1]Лист1!B2</f>
        <v>№ рец.</v>
      </c>
      <c r="C2" s="11" t="str">
        <f>[1]Лист1!C2</f>
        <v>Блюдо</v>
      </c>
      <c r="D2" s="11" t="str">
        <f>[1]Лист1!D2</f>
        <v>Выход, г</v>
      </c>
      <c r="E2" s="11" t="str">
        <f>[1]Лист1!E2</f>
        <v>Цена</v>
      </c>
      <c r="F2" s="11" t="str">
        <f>[1]Лист1!F2</f>
        <v>Калорийность</v>
      </c>
      <c r="G2" s="11" t="str">
        <f>[1]Лист1!G2</f>
        <v>Белки</v>
      </c>
      <c r="H2" s="11" t="str">
        <f>[1]Лист1!H2</f>
        <v>Жиры</v>
      </c>
      <c r="I2" s="12" t="str">
        <f>[1]Лист1!I2</f>
        <v>Углеводы</v>
      </c>
    </row>
    <row r="3" spans="1:9" ht="34.5" customHeight="1" x14ac:dyDescent="0.25">
      <c r="A3" s="1" t="str">
        <f>'[2]4-9, 18-23 сент.'!B23</f>
        <v>гор.блюдо</v>
      </c>
      <c r="B3" s="13" t="str">
        <f>'[2]4-9, 18-23 сент.'!C23</f>
        <v xml:space="preserve">№ 2023 г </v>
      </c>
      <c r="C3" s="14" t="str">
        <f>'[2]4-9, 18-23 сент.'!D23</f>
        <v>Котлеты Домашние</v>
      </c>
      <c r="D3" s="2">
        <f>'[2]4-9, 18-23 сент.'!E23</f>
        <v>90</v>
      </c>
      <c r="E3" s="2"/>
      <c r="F3" s="2">
        <f>'[2]4-9, 18-23 сент.'!G23</f>
        <v>118</v>
      </c>
      <c r="G3" s="2">
        <f>'[2]4-9, 18-23 сент.'!H23</f>
        <v>7.1</v>
      </c>
      <c r="H3" s="2">
        <f>'[2]4-9, 18-23 сент.'!I23</f>
        <v>5.0999999999999996</v>
      </c>
      <c r="I3" s="3">
        <f>'[2]4-9, 18-23 сент.'!J23</f>
        <v>10.9</v>
      </c>
    </row>
    <row r="4" spans="1:9" ht="23.25" customHeight="1" x14ac:dyDescent="0.25">
      <c r="A4" s="4" t="str">
        <f>'[2]4-9, 18-23 сент.'!B24</f>
        <v>гор.блюдо</v>
      </c>
      <c r="B4" s="15" t="str">
        <f>'[2]4-9, 18-23 сент.'!C24</f>
        <v>№302/2004</v>
      </c>
      <c r="C4" s="16" t="str">
        <f>'[2]4-9, 18-23 сент.'!D24</f>
        <v xml:space="preserve">Каша гречневая рассыпчатая </v>
      </c>
      <c r="D4" s="5">
        <f>'[2]4-9, 18-23 сент.'!E24</f>
        <v>150</v>
      </c>
      <c r="E4" s="6"/>
      <c r="F4" s="7">
        <f>'[2]4-9, 18-23 сент.'!G24</f>
        <v>242</v>
      </c>
      <c r="G4" s="2">
        <f>'[2]4-9, 18-23 сент.'!H24</f>
        <v>6.62</v>
      </c>
      <c r="H4" s="2">
        <f>'[2]4-9, 18-23 сент.'!I24</f>
        <v>5.39</v>
      </c>
      <c r="I4" s="3">
        <f>'[2]4-9, 18-23 сент.'!J24</f>
        <v>41.87</v>
      </c>
    </row>
    <row r="5" spans="1:9" ht="36" customHeight="1" x14ac:dyDescent="0.25">
      <c r="A5" s="4" t="str">
        <f>'[2]4-9, 18-23 сент.'!B25</f>
        <v>гор.напиток</v>
      </c>
      <c r="B5" s="15" t="str">
        <f>'[2]4-9, 18-23 сент.'!C25</f>
        <v>ТТК 2022 г</v>
      </c>
      <c r="C5" s="16" t="str">
        <f>'[2]4-9, 18-23 сент.'!D25</f>
        <v>Напиток из замороженной черной смородины</v>
      </c>
      <c r="D5" s="2">
        <f>'[2]4-9, 18-23 сент.'!E25</f>
        <v>180</v>
      </c>
      <c r="E5" s="6"/>
      <c r="F5" s="7">
        <f>'[2]4-9, 18-23 сент.'!G25</f>
        <v>36</v>
      </c>
      <c r="G5" s="2">
        <f>'[2]4-9, 18-23 сент.'!H25</f>
        <v>0.08</v>
      </c>
      <c r="H5" s="2">
        <f>'[2]4-9, 18-23 сент.'!I25</f>
        <v>0.03</v>
      </c>
      <c r="I5" s="3">
        <f>'[2]4-9, 18-23 сент.'!J25</f>
        <v>8.49</v>
      </c>
    </row>
    <row r="6" spans="1:9" ht="40.5" customHeight="1" x14ac:dyDescent="0.25">
      <c r="A6" s="4" t="str">
        <f>'[2]4-9, 18-23 сент.'!B26</f>
        <v>хлеб</v>
      </c>
      <c r="B6" s="15" t="str">
        <f>'[2]4-9, 18-23 сент.'!C26</f>
        <v>ТТК</v>
      </c>
      <c r="C6" s="16" t="str">
        <f>'[2]4-9, 18-23 сент.'!D26</f>
        <v>Хлебная корзина (хлеб пш., хлеб рж.-пш.)</v>
      </c>
      <c r="D6" s="2">
        <f>'[2]4-9, 18-23 сент.'!E26</f>
        <v>40</v>
      </c>
      <c r="E6" s="6"/>
      <c r="F6" s="7">
        <f>'[2]4-9, 18-23 сент.'!G26</f>
        <v>91</v>
      </c>
      <c r="G6" s="2">
        <f>'[2]4-9, 18-23 сент.'!H26</f>
        <v>2.52</v>
      </c>
      <c r="H6" s="2">
        <f>'[2]4-9, 18-23 сент.'!I26</f>
        <v>0.36</v>
      </c>
      <c r="I6" s="3">
        <f>'[2]4-9, 18-23 сент.'!J26</f>
        <v>18.84</v>
      </c>
    </row>
    <row r="7" spans="1:9" ht="60" x14ac:dyDescent="0.25">
      <c r="A7" s="4" t="str">
        <f>'[2]4-9, 18-23 сент.'!B27</f>
        <v>закуска</v>
      </c>
      <c r="B7" s="15" t="str">
        <f>'[2]4-9, 18-23 сент.'!C27</f>
        <v>№ 532/2013г, Самара</v>
      </c>
      <c r="C7" s="16" t="str">
        <f>'[2]4-9, 18-23 сент.'!D27</f>
        <v>Салат-бар (Свекла отвар.тертая, морковь свежая порциями, сыр, сухарики, масло раст.</v>
      </c>
      <c r="D7" s="2">
        <f>'[2]4-9, 18-23 сент.'!E27</f>
        <v>60</v>
      </c>
      <c r="E7" s="6"/>
      <c r="F7" s="7">
        <f>'[2]4-9, 18-23 сент.'!G27</f>
        <v>117</v>
      </c>
      <c r="G7" s="2">
        <f>'[2]4-9, 18-23 сент.'!H27</f>
        <v>1.56</v>
      </c>
      <c r="H7" s="2">
        <f>'[2]4-9, 18-23 сент.'!I27</f>
        <v>8.7200000000000006</v>
      </c>
      <c r="I7" s="3">
        <f>'[2]4-9, 18-23 сент.'!J27</f>
        <v>5.73</v>
      </c>
    </row>
    <row r="8" spans="1:9" ht="15.75" thickBot="1" x14ac:dyDescent="0.3">
      <c r="A8" s="17" t="s">
        <v>0</v>
      </c>
      <c r="B8" s="15"/>
      <c r="C8" s="16"/>
      <c r="D8" s="18">
        <f>'[2]4-9, 18-23 сент.'!E28</f>
        <v>520</v>
      </c>
      <c r="E8" s="19"/>
      <c r="F8" s="20">
        <f>'[2]4-9, 18-23 сент.'!G28</f>
        <v>604</v>
      </c>
      <c r="G8" s="18">
        <f>'[2]4-9, 18-23 сент.'!H28</f>
        <v>17.88</v>
      </c>
      <c r="H8" s="18">
        <f>'[2]4-9, 18-23 сент.'!I28</f>
        <v>19.599999999999998</v>
      </c>
      <c r="I8" s="21">
        <f>'[2]4-9, 18-23 сент.'!J28</f>
        <v>85.83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2023-09-20T08:01:56Z</dcterms:modified>
</cp:coreProperties>
</file>