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2" sheetId="2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" l="1"/>
  <c r="B3" i="2" l="1"/>
  <c r="A3" i="2"/>
  <c r="C3" i="2"/>
  <c r="D3" i="2"/>
  <c r="F3" i="2"/>
  <c r="G3" i="2"/>
  <c r="H3" i="2"/>
  <c r="I3" i="2"/>
  <c r="A4" i="2"/>
  <c r="B4" i="2"/>
  <c r="C4" i="2"/>
  <c r="D4" i="2"/>
  <c r="F4" i="2"/>
  <c r="G4" i="2"/>
  <c r="H4" i="2"/>
  <c r="I4" i="2"/>
  <c r="A5" i="2"/>
  <c r="B5" i="2"/>
  <c r="C5" i="2"/>
  <c r="D5" i="2"/>
  <c r="F5" i="2"/>
  <c r="G5" i="2"/>
  <c r="H5" i="2"/>
  <c r="I5" i="2"/>
  <c r="A6" i="2"/>
  <c r="B6" i="2"/>
  <c r="C6" i="2"/>
  <c r="D6" i="2"/>
  <c r="F6" i="2"/>
  <c r="G6" i="2"/>
  <c r="H6" i="2"/>
  <c r="I6" i="2"/>
  <c r="A7" i="2"/>
  <c r="B7" i="2"/>
  <c r="C7" i="2"/>
  <c r="D7" i="2"/>
  <c r="F7" i="2"/>
  <c r="G7" i="2"/>
  <c r="H7" i="2"/>
  <c r="I7" i="2"/>
  <c r="A8" i="2"/>
  <c r="B8" i="2"/>
  <c r="C8" i="2"/>
  <c r="D8" i="2"/>
  <c r="F8" i="2"/>
  <c r="G8" i="2"/>
  <c r="H8" i="2"/>
  <c r="I8" i="2"/>
  <c r="D9" i="2"/>
  <c r="F9" i="2"/>
  <c r="G9" i="2"/>
  <c r="H9" i="2"/>
  <c r="I9" i="2"/>
  <c r="D2" i="2"/>
  <c r="E2" i="2"/>
  <c r="F2" i="2"/>
  <c r="G2" i="2"/>
  <c r="H2" i="2"/>
  <c r="I2" i="2"/>
  <c r="A2" i="2"/>
  <c r="B2" i="2"/>
  <c r="C2" i="2"/>
  <c r="H1" i="2"/>
  <c r="E1" i="2"/>
  <c r="D1" i="2"/>
</calcChain>
</file>

<file path=xl/sharedStrings.xml><?xml version="1.0" encoding="utf-8"?>
<sst xmlns="http://schemas.openxmlformats.org/spreadsheetml/2006/main" count="1" uniqueCount="1">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</sst>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9" fontId="0" fillId="2" borderId="6" xfId="0" applyNumberFormat="1" applyFont="1" applyFill="1" applyBorder="1" applyAlignment="1" applyProtection="1">
      <alignment vertical="center"/>
      <protection locked="0"/>
    </xf>
    <xf numFmtId="14" fontId="0" fillId="2" borderId="7" xfId="0" applyNumberFormat="1" applyFont="1" applyFill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15%20&#1089;&#1077;&#1085;&#1090;&#1103;&#1073;&#1088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 refreshError="1"/>
      <sheetData sheetId="1">
        <row r="4">
          <cell r="B4" t="str">
            <v>гор.блюдо</v>
          </cell>
          <cell r="C4" t="str">
            <v>ТТК 2020</v>
          </cell>
          <cell r="D4" t="str">
            <v>Ежики с мясом и рисом в соусе томатном</v>
          </cell>
          <cell r="E4">
            <v>100</v>
          </cell>
          <cell r="G4">
            <v>75</v>
          </cell>
          <cell r="H4">
            <v>4.5999999999999996</v>
          </cell>
          <cell r="I4">
            <v>4</v>
          </cell>
          <cell r="J4">
            <v>5.23</v>
          </cell>
        </row>
        <row r="5">
          <cell r="B5" t="str">
            <v>гор.блюдо</v>
          </cell>
          <cell r="C5" t="str">
            <v>№202/2015 г</v>
          </cell>
          <cell r="D5" t="str">
            <v>Макаронные изделия отварные</v>
          </cell>
          <cell r="E5">
            <v>150</v>
          </cell>
          <cell r="G5">
            <v>207</v>
          </cell>
          <cell r="H5">
            <v>5.64</v>
          </cell>
          <cell r="I5">
            <v>4.46</v>
          </cell>
          <cell r="J5">
            <v>35.94</v>
          </cell>
        </row>
        <row r="6">
          <cell r="B6" t="str">
            <v>гор.напиток</v>
          </cell>
          <cell r="C6" t="str">
            <v>№348/2015</v>
          </cell>
          <cell r="D6" t="str">
            <v>Компот из плодов или ягод сушеных (урюк)</v>
          </cell>
          <cell r="E6">
            <v>180</v>
          </cell>
          <cell r="G6">
            <v>51</v>
          </cell>
          <cell r="H6">
            <v>0.39</v>
          </cell>
          <cell r="I6">
            <v>0.04</v>
          </cell>
          <cell r="J6">
            <v>11.98</v>
          </cell>
        </row>
        <row r="7">
          <cell r="B7" t="str">
            <v>закуска</v>
          </cell>
          <cell r="C7" t="str">
            <v>ТТК 2023 г</v>
          </cell>
          <cell r="D7" t="str">
            <v>Салат-бар (Морковь свежая порциями, капуста белокач., сыр, сухари, масло раст.)</v>
          </cell>
          <cell r="E7">
            <v>60</v>
          </cell>
          <cell r="G7">
            <v>122</v>
          </cell>
          <cell r="H7">
            <v>3.91</v>
          </cell>
          <cell r="I7">
            <v>8.74</v>
          </cell>
          <cell r="J7">
            <v>6.6</v>
          </cell>
        </row>
        <row r="8">
          <cell r="B8" t="str">
            <v>хлеб</v>
          </cell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  <row r="9">
          <cell r="B9" t="str">
            <v>печенье</v>
          </cell>
          <cell r="C9" t="str">
            <v>АКТ 2021 г</v>
          </cell>
          <cell r="D9" t="str">
            <v>Печенье сдобное Вкусное</v>
          </cell>
          <cell r="E9">
            <v>30</v>
          </cell>
          <cell r="G9">
            <v>47</v>
          </cell>
          <cell r="H9">
            <v>2.1</v>
          </cell>
          <cell r="I9">
            <v>2.1</v>
          </cell>
          <cell r="J9">
            <v>5.0999999999999996</v>
          </cell>
        </row>
        <row r="10">
          <cell r="E10">
            <v>560</v>
          </cell>
          <cell r="G10">
            <v>593</v>
          </cell>
          <cell r="H10">
            <v>19.16</v>
          </cell>
          <cell r="I10">
            <v>19.700000000000003</v>
          </cell>
          <cell r="J10">
            <v>83.69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sqref="A1:I9"/>
    </sheetView>
  </sheetViews>
  <sheetFormatPr defaultRowHeight="15" x14ac:dyDescent="0.25"/>
  <cols>
    <col min="1" max="1" width="12.85546875" customWidth="1"/>
    <col min="2" max="2" width="13.140625" customWidth="1"/>
    <col min="3" max="3" width="27.5703125" customWidth="1"/>
    <col min="4" max="4" width="11.140625" customWidth="1"/>
    <col min="7" max="7" width="12.5703125" customWidth="1"/>
    <col min="9" max="9" width="12.42578125" customWidth="1"/>
  </cols>
  <sheetData>
    <row r="1" spans="1:9" ht="15.75" thickBot="1" x14ac:dyDescent="0.3">
      <c r="A1" s="11" t="str">
        <f>[1]Лист1!$A$1</f>
        <v>МАОУ "МАОУ "Лицей№121"</v>
      </c>
      <c r="B1" s="12"/>
      <c r="C1" s="13"/>
      <c r="D1" s="2" t="str">
        <f>[1]Лист1!$D$1</f>
        <v>Отд./корп</v>
      </c>
      <c r="E1" s="3" t="str">
        <f>[1]Лист1!$E$1</f>
        <v>А.Камалеева,22, Космонавтов,19</v>
      </c>
      <c r="F1" s="2"/>
      <c r="G1" s="2"/>
      <c r="H1" s="2" t="str">
        <f>[1]Лист1!$H$1</f>
        <v>День</v>
      </c>
      <c r="I1" s="4">
        <v>45187</v>
      </c>
    </row>
    <row r="2" spans="1:9" x14ac:dyDescent="0.25">
      <c r="A2" s="5" t="str">
        <f>[1]Лист1!A2</f>
        <v>Раздел</v>
      </c>
      <c r="B2" s="1" t="str">
        <f>[1]Лист1!B2</f>
        <v>№ рец.</v>
      </c>
      <c r="C2" s="1" t="str">
        <f>[1]Лист1!C2</f>
        <v>Блюдо</v>
      </c>
      <c r="D2" s="1" t="str">
        <f>[1]Лист1!D2</f>
        <v>Выход, г</v>
      </c>
      <c r="E2" s="1" t="str">
        <f>[1]Лист1!E2</f>
        <v>Цена</v>
      </c>
      <c r="F2" s="1" t="str">
        <f>[1]Лист1!F2</f>
        <v>Калорийность</v>
      </c>
      <c r="G2" s="1" t="str">
        <f>[1]Лист1!G2</f>
        <v>Белки</v>
      </c>
      <c r="H2" s="1" t="str">
        <f>[1]Лист1!H2</f>
        <v>Жиры</v>
      </c>
      <c r="I2" s="6" t="str">
        <f>[1]Лист1!I2</f>
        <v>Углеводы</v>
      </c>
    </row>
    <row r="3" spans="1:9" ht="30" x14ac:dyDescent="0.25">
      <c r="A3" s="7" t="str">
        <f>'[2]4-9, 18-23 сент.'!B4</f>
        <v>гор.блюдо</v>
      </c>
      <c r="B3" s="8" t="str">
        <f>'[2]4-9, 18-23 сент.'!C4</f>
        <v>ТТК 2020</v>
      </c>
      <c r="C3" s="10" t="str">
        <f>'[2]4-9, 18-23 сент.'!D4</f>
        <v>Ежики с мясом и рисом в соусе томатном</v>
      </c>
      <c r="D3" s="8">
        <f>'[2]4-9, 18-23 сент.'!E4</f>
        <v>100</v>
      </c>
      <c r="E3" s="8"/>
      <c r="F3" s="8">
        <f>'[2]4-9, 18-23 сент.'!G4</f>
        <v>75</v>
      </c>
      <c r="G3" s="8">
        <f>'[2]4-9, 18-23 сент.'!H4</f>
        <v>4.5999999999999996</v>
      </c>
      <c r="H3" s="8">
        <f>'[2]4-9, 18-23 сент.'!I4</f>
        <v>4</v>
      </c>
      <c r="I3" s="8">
        <f>'[2]4-9, 18-23 сент.'!J4</f>
        <v>5.23</v>
      </c>
    </row>
    <row r="4" spans="1:9" ht="30" x14ac:dyDescent="0.25">
      <c r="A4" s="7" t="str">
        <f>'[2]4-9, 18-23 сент.'!B5</f>
        <v>гор.блюдо</v>
      </c>
      <c r="B4" s="8" t="str">
        <f>'[2]4-9, 18-23 сент.'!C5</f>
        <v>№202/2015 г</v>
      </c>
      <c r="C4" s="10" t="str">
        <f>'[2]4-9, 18-23 сент.'!D5</f>
        <v>Макаронные изделия отварные</v>
      </c>
      <c r="D4" s="8">
        <f>'[2]4-9, 18-23 сент.'!E5</f>
        <v>150</v>
      </c>
      <c r="E4" s="8"/>
      <c r="F4" s="8">
        <f>'[2]4-9, 18-23 сент.'!G5</f>
        <v>207</v>
      </c>
      <c r="G4" s="8">
        <f>'[2]4-9, 18-23 сент.'!H5</f>
        <v>5.64</v>
      </c>
      <c r="H4" s="8">
        <f>'[2]4-9, 18-23 сент.'!I5</f>
        <v>4.46</v>
      </c>
      <c r="I4" s="8">
        <f>'[2]4-9, 18-23 сент.'!J5</f>
        <v>35.94</v>
      </c>
    </row>
    <row r="5" spans="1:9" ht="30" x14ac:dyDescent="0.25">
      <c r="A5" s="7" t="str">
        <f>'[2]4-9, 18-23 сент.'!B6</f>
        <v>гор.напиток</v>
      </c>
      <c r="B5" s="8" t="str">
        <f>'[2]4-9, 18-23 сент.'!C6</f>
        <v>№348/2015</v>
      </c>
      <c r="C5" s="10" t="str">
        <f>'[2]4-9, 18-23 сент.'!D6</f>
        <v>Компот из плодов или ягод сушеных (урюк)</v>
      </c>
      <c r="D5" s="8">
        <f>'[2]4-9, 18-23 сент.'!E6</f>
        <v>180</v>
      </c>
      <c r="E5" s="8"/>
      <c r="F5" s="8">
        <f>'[2]4-9, 18-23 сент.'!G6</f>
        <v>51</v>
      </c>
      <c r="G5" s="8">
        <f>'[2]4-9, 18-23 сент.'!H6</f>
        <v>0.39</v>
      </c>
      <c r="H5" s="8">
        <f>'[2]4-9, 18-23 сент.'!I6</f>
        <v>0.04</v>
      </c>
      <c r="I5" s="8">
        <f>'[2]4-9, 18-23 сент.'!J6</f>
        <v>11.98</v>
      </c>
    </row>
    <row r="6" spans="1:9" ht="60" x14ac:dyDescent="0.25">
      <c r="A6" s="7" t="str">
        <f>'[2]4-9, 18-23 сент.'!B7</f>
        <v>закуска</v>
      </c>
      <c r="B6" s="8" t="str">
        <f>'[2]4-9, 18-23 сент.'!C7</f>
        <v>ТТК 2023 г</v>
      </c>
      <c r="C6" s="10" t="str">
        <f>'[2]4-9, 18-23 сент.'!D7</f>
        <v>Салат-бар (Морковь свежая порциями, капуста белокач., сыр, сухари, масло раст.)</v>
      </c>
      <c r="D6" s="8">
        <f>'[2]4-9, 18-23 сент.'!E7</f>
        <v>60</v>
      </c>
      <c r="E6" s="8"/>
      <c r="F6" s="8">
        <f>'[2]4-9, 18-23 сент.'!G7</f>
        <v>122</v>
      </c>
      <c r="G6" s="8">
        <f>'[2]4-9, 18-23 сент.'!H7</f>
        <v>3.91</v>
      </c>
      <c r="H6" s="8">
        <f>'[2]4-9, 18-23 сент.'!I7</f>
        <v>8.74</v>
      </c>
      <c r="I6" s="8">
        <f>'[2]4-9, 18-23 сент.'!J7</f>
        <v>6.6</v>
      </c>
    </row>
    <row r="7" spans="1:9" ht="30" x14ac:dyDescent="0.25">
      <c r="A7" s="8" t="str">
        <f>'[2]4-9, 18-23 сент.'!B8</f>
        <v>хлеб</v>
      </c>
      <c r="B7" s="8" t="str">
        <f>'[2]4-9, 18-23 сент.'!C8</f>
        <v>ТТК</v>
      </c>
      <c r="C7" s="10" t="str">
        <f>'[2]4-9, 18-23 сент.'!D8</f>
        <v>Хлебная корзина (хлеб пш., хлеб рж.-пш.)</v>
      </c>
      <c r="D7" s="8">
        <f>'[2]4-9, 18-23 сент.'!E8</f>
        <v>40</v>
      </c>
      <c r="E7" s="8"/>
      <c r="F7" s="8">
        <f>'[2]4-9, 18-23 сент.'!G8</f>
        <v>91</v>
      </c>
      <c r="G7" s="8">
        <f>'[2]4-9, 18-23 сент.'!H8</f>
        <v>2.52</v>
      </c>
      <c r="H7" s="8">
        <f>'[2]4-9, 18-23 сент.'!I8</f>
        <v>0.36</v>
      </c>
      <c r="I7" s="8">
        <f>'[2]4-9, 18-23 сент.'!J8</f>
        <v>18.84</v>
      </c>
    </row>
    <row r="8" spans="1:9" x14ac:dyDescent="0.25">
      <c r="A8" s="8" t="str">
        <f>'[2]4-9, 18-23 сент.'!B9</f>
        <v>печенье</v>
      </c>
      <c r="B8" s="8" t="str">
        <f>'[2]4-9, 18-23 сент.'!C9</f>
        <v>АКТ 2021 г</v>
      </c>
      <c r="C8" s="8" t="str">
        <f>'[2]4-9, 18-23 сент.'!D9</f>
        <v>Печенье сдобное Вкусное</v>
      </c>
      <c r="D8" s="8">
        <f>'[2]4-9, 18-23 сент.'!E9</f>
        <v>30</v>
      </c>
      <c r="E8" s="8"/>
      <c r="F8" s="8">
        <f>'[2]4-9, 18-23 сент.'!G9</f>
        <v>47</v>
      </c>
      <c r="G8" s="8">
        <f>'[2]4-9, 18-23 сент.'!H9</f>
        <v>2.1</v>
      </c>
      <c r="H8" s="8">
        <f>'[2]4-9, 18-23 сент.'!I9</f>
        <v>2.1</v>
      </c>
      <c r="I8" s="8">
        <f>'[2]4-9, 18-23 сент.'!J9</f>
        <v>5.0999999999999996</v>
      </c>
    </row>
    <row r="9" spans="1:9" x14ac:dyDescent="0.25">
      <c r="A9" s="9" t="s">
        <v>0</v>
      </c>
      <c r="B9" s="8"/>
      <c r="C9" s="8"/>
      <c r="D9" s="9">
        <f>'[2]4-9, 18-23 сент.'!E10</f>
        <v>560</v>
      </c>
      <c r="E9" s="9"/>
      <c r="F9" s="9">
        <f>'[2]4-9, 18-23 сент.'!G10</f>
        <v>593</v>
      </c>
      <c r="G9" s="9">
        <f>'[2]4-9, 18-23 сент.'!H10</f>
        <v>19.16</v>
      </c>
      <c r="H9" s="9">
        <f>'[2]4-9, 18-23 сент.'!I10</f>
        <v>19.700000000000003</v>
      </c>
      <c r="I9" s="9">
        <f>'[2]4-9, 18-23 сент.'!J10</f>
        <v>83.69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2023-09-20T08:01:11Z</dcterms:modified>
</cp:coreProperties>
</file>