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тоговые протоколы\"/>
    </mc:Choice>
  </mc:AlternateContent>
  <bookViews>
    <workbookView xWindow="0" yWindow="0" windowWidth="28800" windowHeight="12435"/>
  </bookViews>
  <sheets>
    <sheet name="тестовый" sheetId="1" r:id="rId1"/>
  </sheets>
  <externalReferences>
    <externalReference r:id="rId2"/>
    <externalReference r:id="rId3"/>
    <externalReference r:id="rId4"/>
    <externalReference r:id="rId5"/>
    <externalReference r:id="rId6"/>
  </externalReferences>
  <calcPr calcId="162913"/>
</workbook>
</file>

<file path=xl/calcChain.xml><?xml version="1.0" encoding="utf-8"?>
<calcChain xmlns="http://schemas.openxmlformats.org/spreadsheetml/2006/main">
  <c r="L17" i="1" l="1"/>
  <c r="M17" i="1"/>
  <c r="N17" i="1"/>
  <c r="O17" i="1"/>
  <c r="P17" i="1"/>
  <c r="C17" i="1"/>
  <c r="D17" i="1"/>
  <c r="E17" i="1"/>
  <c r="G17" i="1"/>
  <c r="I17" i="1"/>
  <c r="J17" i="1"/>
  <c r="L13" i="1"/>
  <c r="M13" i="1"/>
  <c r="N13" i="1"/>
  <c r="O13" i="1"/>
  <c r="P13" i="1"/>
  <c r="L14" i="1"/>
  <c r="M14" i="1"/>
  <c r="N14" i="1"/>
  <c r="O14" i="1"/>
  <c r="P14" i="1"/>
  <c r="L15" i="1"/>
  <c r="M15" i="1"/>
  <c r="N15" i="1"/>
  <c r="O15" i="1"/>
  <c r="P15" i="1"/>
  <c r="L16" i="1"/>
  <c r="M16" i="1"/>
  <c r="N16" i="1"/>
  <c r="O16" i="1"/>
  <c r="P16" i="1"/>
  <c r="C13" i="1"/>
  <c r="D13" i="1"/>
  <c r="E13" i="1"/>
  <c r="G13" i="1"/>
  <c r="I13" i="1"/>
  <c r="J13" i="1"/>
  <c r="C14" i="1"/>
  <c r="D14" i="1"/>
  <c r="E14" i="1"/>
  <c r="G14" i="1"/>
  <c r="I14" i="1"/>
  <c r="J14" i="1"/>
  <c r="C15" i="1"/>
  <c r="D15" i="1"/>
  <c r="E15" i="1"/>
  <c r="G15" i="1"/>
  <c r="I15" i="1"/>
  <c r="J15" i="1"/>
  <c r="C16" i="1"/>
  <c r="D16" i="1"/>
  <c r="E16" i="1"/>
  <c r="G16" i="1"/>
  <c r="I16" i="1"/>
  <c r="J16" i="1"/>
  <c r="C12" i="1"/>
  <c r="D12" i="1"/>
  <c r="E12" i="1"/>
  <c r="G12" i="1"/>
  <c r="I12" i="1"/>
  <c r="J12" i="1"/>
  <c r="P12" i="1"/>
  <c r="L4" i="1"/>
  <c r="M4" i="1"/>
  <c r="N4" i="1"/>
  <c r="O4" i="1"/>
  <c r="P4" i="1"/>
  <c r="L5" i="1"/>
  <c r="M5" i="1"/>
  <c r="N5" i="1"/>
  <c r="O5" i="1"/>
  <c r="P5" i="1"/>
  <c r="L6" i="1"/>
  <c r="M6" i="1"/>
  <c r="N6" i="1"/>
  <c r="O6" i="1"/>
  <c r="P6" i="1"/>
  <c r="L7" i="1"/>
  <c r="M7" i="1"/>
  <c r="N7" i="1"/>
  <c r="O7" i="1"/>
  <c r="P7" i="1"/>
  <c r="L8" i="1"/>
  <c r="M8" i="1"/>
  <c r="N8" i="1"/>
  <c r="O8" i="1"/>
  <c r="P8" i="1"/>
  <c r="L9" i="1"/>
  <c r="M9" i="1"/>
  <c r="N9" i="1"/>
  <c r="O9" i="1"/>
  <c r="P9" i="1"/>
  <c r="L10" i="1"/>
  <c r="M10" i="1"/>
  <c r="N10" i="1"/>
  <c r="O10" i="1"/>
  <c r="P10" i="1"/>
  <c r="L11" i="1"/>
  <c r="M11" i="1"/>
  <c r="N11" i="1"/>
  <c r="O11" i="1"/>
  <c r="P11" i="1"/>
  <c r="C4" i="1"/>
  <c r="D4" i="1"/>
  <c r="E4" i="1"/>
  <c r="G4" i="1"/>
  <c r="I4" i="1"/>
  <c r="J4" i="1"/>
  <c r="C5" i="1"/>
  <c r="D5" i="1"/>
  <c r="E5" i="1"/>
  <c r="G5" i="1"/>
  <c r="I5" i="1"/>
  <c r="J5" i="1"/>
  <c r="C6" i="1"/>
  <c r="D6" i="1"/>
  <c r="E6" i="1"/>
  <c r="G6" i="1"/>
  <c r="I6" i="1"/>
  <c r="J6" i="1"/>
  <c r="C7" i="1"/>
  <c r="D7" i="1"/>
  <c r="E7" i="1"/>
  <c r="G7" i="1"/>
  <c r="I7" i="1"/>
  <c r="J7" i="1"/>
  <c r="C8" i="1"/>
  <c r="D8" i="1"/>
  <c r="E8" i="1"/>
  <c r="G8" i="1"/>
  <c r="I8" i="1"/>
  <c r="J8" i="1"/>
  <c r="C9" i="1"/>
  <c r="D9" i="1"/>
  <c r="E9" i="1"/>
  <c r="G9" i="1"/>
  <c r="I9" i="1"/>
  <c r="J9" i="1"/>
  <c r="C10" i="1"/>
  <c r="D10" i="1"/>
  <c r="E10" i="1"/>
  <c r="G10" i="1"/>
  <c r="I10" i="1"/>
  <c r="J10" i="1"/>
  <c r="C11" i="1"/>
  <c r="D11" i="1"/>
  <c r="E11" i="1"/>
  <c r="G11" i="1"/>
  <c r="I11" i="1"/>
  <c r="J11" i="1"/>
  <c r="C3" i="1"/>
  <c r="D3" i="1"/>
  <c r="E3" i="1"/>
  <c r="G3" i="1"/>
  <c r="I3" i="1"/>
  <c r="J3" i="1"/>
  <c r="M3" i="1"/>
  <c r="N3" i="1"/>
  <c r="O3" i="1"/>
  <c r="P3" i="1"/>
</calcChain>
</file>

<file path=xl/sharedStrings.xml><?xml version="1.0" encoding="utf-8"?>
<sst xmlns="http://schemas.openxmlformats.org/spreadsheetml/2006/main" count="50" uniqueCount="21">
  <si>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</si>
  <si>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</si>
  <si>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</si>
  <si>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</si>
  <si>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</si>
  <si>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</si>
  <si>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</si>
  <si>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</si>
  <si>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</si>
  <si>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</si>
  <si>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</si>
  <si>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</si>
  <si>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</si>
  <si>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</si>
  <si>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</si>
  <si>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</si>
  <si>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призер</t>
  </si>
  <si>
    <t>Менделеевский</t>
  </si>
  <si>
    <t>русская литература для учащихся с родным языком обучения</t>
  </si>
  <si>
    <t>Кузнецова Валенина Александровна</t>
  </si>
  <si>
    <t xml:space="preserve">Протокол по итогам муниципального этапа ВсОШ по предмету "Русская литература для учащихся школ с родным языком обучения"  &lt;Менделеевского&gt;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</si>
</sst>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25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right"/>
    </xf>
    <xf numFmtId="0" fontId="19" fillId="0" borderId="10" xfId="0" applyNumberFormat="1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 applyBorder="1" applyAlignment="1">
      <alignment horizontal="center" vertical="top"/>
    </xf>
    <xf numFmtId="14" fontId="19" fillId="0" borderId="0" xfId="0" applyNumberFormat="1" applyFont="1" applyBorder="1" applyAlignment="1">
      <alignment horizontal="center" vertical="top"/>
    </xf>
    <xf numFmtId="0" fontId="22" fillId="0" borderId="0" xfId="0" applyNumberFormat="1" applyFont="1" applyFill="1" applyBorder="1" applyAlignment="1">
      <alignment horizontal="center" vertical="top" wrapText="1"/>
    </xf>
    <xf numFmtId="0" fontId="19" fillId="0" borderId="0" xfId="0" applyNumberFormat="1" applyFont="1" applyBorder="1" applyAlignment="1">
      <alignment horizontal="center" vertical="top" wrapText="1" shrinkToFit="1"/>
    </xf>
    <xf numFmtId="0" fontId="19" fillId="0" borderId="0" xfId="42" applyNumberFormat="1" applyFont="1" applyBorder="1" applyAlignment="1">
      <alignment horizontal="center" vertical="top" wrapText="1" shrinkToFit="1"/>
    </xf>
    <xf numFmtId="0" fontId="19" fillId="0" borderId="0" xfId="0" applyFont="1" applyBorder="1" applyAlignment="1">
      <alignment horizontal="left" vertical="top"/>
    </xf>
    <xf numFmtId="14" fontId="22" fillId="0" borderId="0" xfId="0" applyNumberFormat="1" applyFont="1" applyFill="1" applyBorder="1" applyAlignment="1">
      <alignment horizontal="center" vertical="top" wrapText="1"/>
    </xf>
    <xf numFmtId="0" fontId="19" fillId="0" borderId="0" xfId="42" applyNumberFormat="1" applyFont="1" applyBorder="1" applyAlignment="1">
      <alignment horizontal="center" vertical="top" shrinkToFit="1"/>
    </xf>
    <xf numFmtId="0" fontId="19" fillId="0" borderId="0" xfId="0" applyNumberFormat="1" applyFont="1" applyBorder="1" applyAlignment="1">
      <alignment horizontal="center" vertical="top" shrinkToFit="1"/>
    </xf>
    <xf numFmtId="14" fontId="19" fillId="0" borderId="0" xfId="0" applyNumberFormat="1" applyFont="1" applyBorder="1" applyAlignment="1">
      <alignment horizontal="center" vertical="top" shrinkToFit="1"/>
    </xf>
    <xf numFmtId="0" fontId="19" fillId="0" borderId="0" xfId="42" applyNumberFormat="1" applyFont="1" applyBorder="1" applyAlignment="1">
      <alignment horizontal="center" shrinkToFit="1"/>
    </xf>
    <xf numFmtId="0" fontId="19" fillId="0" borderId="0" xfId="0" applyNumberFormat="1" applyFont="1" applyBorder="1" applyAlignment="1">
      <alignment horizontal="center" shrinkToFit="1"/>
    </xf>
    <xf numFmtId="14" fontId="19" fillId="0" borderId="0" xfId="0" applyNumberFormat="1" applyFont="1" applyBorder="1" applyAlignment="1">
      <alignment horizontal="center" shrinkToFit="1"/>
    </xf>
    <xf numFmtId="0" fontId="23" fillId="0" borderId="10" xfId="0" applyNumberFormat="1" applyFont="1" applyBorder="1" applyAlignment="1">
      <alignment vertical="top"/>
    </xf>
    <xf numFmtId="14" fontId="23" fillId="0" borderId="10" xfId="0" applyNumberFormat="1" applyFont="1" applyBorder="1" applyAlignment="1">
      <alignment vertical="top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6;&#1072;&#1076;&#1072;\Desktop\&#1055;&#1088;&#1086;&#1090;&#1086;&#1082;&#1086;&#1083;%20&#1051;&#1080;&#1090;&#1077;&#1088;&#1072;&#1090;&#1091;&#1088;&#1072;%20&#1056;&#1071;&#1053;&#1064;%207%20&#1082;&#1083;%20-%20&#1082;&#1086;&#1087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6;&#1072;&#1076;&#1072;\Desktop\&#1055;&#1088;&#1086;&#1090;&#1086;&#1082;&#1086;&#1083;%20&#1051;&#1080;&#1090;&#1077;&#1088;&#1072;&#1090;&#1091;&#1088;&#1072;%20&#1056;&#1071;&#1053;&#1064;%208%20&#1082;&#1083;%20-%20&#1082;&#1086;&#1087;&#1080;&#1103;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6;&#1072;&#1076;&#1072;\Desktop\&#1055;&#1088;&#1086;&#1090;&#1086;&#1082;&#1086;&#1083;%20&#1051;&#1080;&#1090;&#1077;&#1088;&#1072;&#1090;&#1091;&#1088;&#1072;%20&#1056;&#1071;&#1053;&#1064;%209%20&#1082;&#1083;.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6;&#1072;&#1076;&#1072;\Desktop\&#1055;&#1088;&#1086;&#1090;&#1086;&#1082;&#1086;&#1083;%20&#1051;&#1080;&#1090;&#1077;&#1088;&#1072;&#1090;&#1091;&#1088;&#1072;%20&#1056;&#1071;&#1053;&#1064;%2010&#1082;&#1083;.%20-%20&#1082;&#1086;&#1087;&#1080;&#110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6;&#1072;&#1076;&#1072;\Desktop\&#1055;&#1088;&#1086;&#1090;&#1086;&#1082;&#1086;&#1083;%20&#1051;&#1080;&#1090;&#1077;&#1088;&#1072;&#1090;&#1091;&#1088;&#1072;%20&#1056;&#1071;&#1053;&#1064;%2011%20&#1082;&#1083;%20-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llresults_2016_11_22_10_41"/>
    </sheetNames>
    <sheetDataSet>
      <sheetData sheetId="0">
        <row r="8">
          <cell r="B8" t="str">
            <v>МБОУ "Тураевская средняя общеобразовательная школа" Менделеевского муниципального района РТ</v>
          </cell>
          <cell r="C8" t="str">
            <v>Салихов</v>
          </cell>
          <cell r="D8" t="str">
            <v>Динар</v>
          </cell>
          <cell r="F8" t="str">
            <v>7</v>
          </cell>
          <cell r="H8" t="str">
            <v>муж</v>
          </cell>
          <cell r="I8">
            <v>26</v>
          </cell>
          <cell r="K8">
            <v>50</v>
          </cell>
          <cell r="L8" t="str">
            <v>призер</v>
          </cell>
          <cell r="M8" t="str">
            <v>Гибаева Василя Саитшарифовна</v>
          </cell>
          <cell r="N8" t="str">
            <v>МБОУ "Тураевская средняя общеобразовательная школа" Менделеевского муниципального района РТ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llresults_2016_11_22_10_41"/>
    </sheetNames>
    <sheetDataSet>
      <sheetData sheetId="0">
        <row r="8">
          <cell r="B8" t="str">
            <v>МБОУ "Бизякинская средняя общеобразовательная школа" Менделеевского муниципального района РТ</v>
          </cell>
          <cell r="C8" t="str">
            <v>Нуретдинова</v>
          </cell>
          <cell r="D8" t="str">
            <v>Алина</v>
          </cell>
          <cell r="F8" t="str">
            <v>8</v>
          </cell>
          <cell r="H8" t="str">
            <v>жен</v>
          </cell>
          <cell r="I8">
            <v>20</v>
          </cell>
          <cell r="J8">
            <v>20</v>
          </cell>
          <cell r="K8">
            <v>50</v>
          </cell>
          <cell r="L8" t="str">
            <v>участник</v>
          </cell>
          <cell r="M8" t="str">
            <v>Калимуллина Равиля Валиевна</v>
          </cell>
          <cell r="N8" t="str">
            <v>МБОУ "Бизякинская средняя общеобразовательная школа" Менделеевского муниципального района РТ</v>
          </cell>
        </row>
        <row r="9">
          <cell r="B9" t="str">
            <v>МБОУ "Ильнетьская основная  общеобразовательная школа" Менделеевского муниципального района РТ</v>
          </cell>
          <cell r="C9" t="str">
            <v>Андреева</v>
          </cell>
          <cell r="D9" t="str">
            <v>Аделина</v>
          </cell>
          <cell r="F9" t="str">
            <v>8</v>
          </cell>
          <cell r="H9" t="str">
            <v>жен</v>
          </cell>
          <cell r="I9">
            <v>45</v>
          </cell>
          <cell r="J9">
            <v>45</v>
          </cell>
          <cell r="K9">
            <v>50</v>
          </cell>
          <cell r="L9" t="str">
            <v>победитель</v>
          </cell>
          <cell r="M9" t="str">
            <v>Кузнецова Валенина Александровна</v>
          </cell>
          <cell r="N9" t="str">
            <v>МБОУ "Ильнетьская основная общеобразовательная школа" Менделеевского муниципального района РТ</v>
          </cell>
        </row>
        <row r="10">
          <cell r="B10" t="str">
            <v>МБОУ "Монашевская средняя общеобразовательная школа" Менделеевского муниципального района РТ</v>
          </cell>
          <cell r="C10" t="str">
            <v>Ишаева</v>
          </cell>
          <cell r="D10" t="str">
            <v>Кристина</v>
          </cell>
          <cell r="F10" t="str">
            <v>8</v>
          </cell>
          <cell r="H10" t="str">
            <v>жен</v>
          </cell>
          <cell r="I10">
            <v>20</v>
          </cell>
          <cell r="J10">
            <v>20</v>
          </cell>
          <cell r="K10">
            <v>50</v>
          </cell>
          <cell r="L10" t="str">
            <v>участник</v>
          </cell>
          <cell r="M10" t="str">
            <v>Иванова Надежда Николаевна</v>
          </cell>
          <cell r="N10" t="str">
            <v>МБОУ "Монашевская средняя общеобразовательная школа" Менделеевского муниципального района РТ</v>
          </cell>
        </row>
        <row r="11">
          <cell r="B11" t="str">
            <v>МБОУ "Тураевская средняя общеобразовательная школа"</v>
          </cell>
          <cell r="C11" t="str">
            <v>Игнатьев</v>
          </cell>
          <cell r="D11" t="str">
            <v>Рузаль</v>
          </cell>
          <cell r="F11" t="str">
            <v>8</v>
          </cell>
          <cell r="H11" t="str">
            <v>муж</v>
          </cell>
          <cell r="I11">
            <v>25</v>
          </cell>
          <cell r="J11">
            <v>25</v>
          </cell>
          <cell r="K11">
            <v>50</v>
          </cell>
          <cell r="L11" t="str">
            <v>призер</v>
          </cell>
          <cell r="M11" t="str">
            <v>Нургалеева Венера Римовна</v>
          </cell>
          <cell r="N11" t="str">
            <v>МБОУ "Тураевская средняя общеобразовательная школа"</v>
          </cell>
        </row>
        <row r="12">
          <cell r="B12" t="str">
            <v>МБОУ "Псеевская  средняя общеобразовательная школа"</v>
          </cell>
          <cell r="C12" t="str">
            <v>Шириева</v>
          </cell>
          <cell r="D12" t="str">
            <v>Эльвина</v>
          </cell>
          <cell r="F12">
            <v>8</v>
          </cell>
          <cell r="H12" t="str">
            <v>жен</v>
          </cell>
          <cell r="I12">
            <v>32</v>
          </cell>
          <cell r="J12">
            <v>32</v>
          </cell>
          <cell r="K12">
            <v>50</v>
          </cell>
          <cell r="L12" t="str">
            <v>призер</v>
          </cell>
          <cell r="M12" t="str">
            <v>Зигангареева Альфия Сагитовна</v>
          </cell>
          <cell r="N12" t="str">
            <v>МБОУ "Псеевская  средняя общеобразовательная школа"</v>
          </cell>
        </row>
        <row r="13">
          <cell r="B13" t="str">
            <v>МБОУ "Средняя общеобразовательная школа №7"</v>
          </cell>
          <cell r="C13" t="str">
            <v>Журавлева</v>
          </cell>
          <cell r="D13" t="str">
            <v>Анастсия</v>
          </cell>
          <cell r="F13">
            <v>8</v>
          </cell>
          <cell r="H13" t="str">
            <v>жен</v>
          </cell>
          <cell r="I13">
            <v>3</v>
          </cell>
          <cell r="J13">
            <v>3</v>
          </cell>
          <cell r="K13">
            <v>50</v>
          </cell>
          <cell r="L13" t="str">
            <v>участник</v>
          </cell>
          <cell r="M13" t="str">
            <v>Гайфуллина Резеда Анваровна</v>
          </cell>
          <cell r="N13" t="str">
            <v>МБОУ "Средняя общеобразовательная школа №7"</v>
          </cell>
        </row>
        <row r="14">
          <cell r="B14" t="str">
            <v>МБОУ "Средняя общеобразовательная школа №7"</v>
          </cell>
          <cell r="C14" t="str">
            <v xml:space="preserve">Садикова </v>
          </cell>
          <cell r="D14" t="str">
            <v>Рузиля</v>
          </cell>
          <cell r="F14">
            <v>8</v>
          </cell>
          <cell r="H14" t="str">
            <v>жен</v>
          </cell>
          <cell r="I14">
            <v>5</v>
          </cell>
          <cell r="J14">
            <v>5</v>
          </cell>
          <cell r="K14">
            <v>50</v>
          </cell>
          <cell r="L14" t="str">
            <v>участник</v>
          </cell>
          <cell r="M14" t="str">
            <v>Гайфуллина Резеда Анваровна</v>
          </cell>
          <cell r="N14" t="str">
            <v>МБОУ "Средняя общеобразовательная школа №7"</v>
          </cell>
        </row>
        <row r="15">
          <cell r="B15" t="str">
            <v>МБОУ "Средняя общеобразовательная школа №7"</v>
          </cell>
          <cell r="C15" t="str">
            <v xml:space="preserve">Каримова </v>
          </cell>
          <cell r="D15" t="str">
            <v>Дарина</v>
          </cell>
          <cell r="F15">
            <v>8</v>
          </cell>
          <cell r="H15" t="str">
            <v>жен</v>
          </cell>
          <cell r="I15">
            <v>8</v>
          </cell>
          <cell r="J15">
            <v>8</v>
          </cell>
          <cell r="K15">
            <v>50</v>
          </cell>
          <cell r="L15" t="str">
            <v>участник</v>
          </cell>
          <cell r="M15" t="str">
            <v>Гайфуллина Резеда Анваровна</v>
          </cell>
          <cell r="N15" t="str">
            <v>МБОУ "Средняя общеобразовательная школа №7"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llresults_2016_11_22_10_41"/>
    </sheetNames>
    <sheetDataSet>
      <sheetData sheetId="0">
        <row r="8">
          <cell r="B8" t="str">
            <v>МБОУ "Ильнетьская  основная общеобразовательная школа" Менделеевского муниципального района РТ</v>
          </cell>
          <cell r="C8" t="str">
            <v xml:space="preserve">Шамсутдинова </v>
          </cell>
          <cell r="D8" t="str">
            <v>Карина</v>
          </cell>
          <cell r="F8" t="str">
            <v>9</v>
          </cell>
          <cell r="H8" t="str">
            <v>жен</v>
          </cell>
          <cell r="I8">
            <v>26</v>
          </cell>
          <cell r="N8" t="str">
            <v>МБОУ "Ильнетьская  основная общеобразовательная школа" Менделеевского муниципального района РТ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llresults_2016_11_22_10_41"/>
    </sheetNames>
    <sheetDataSet>
      <sheetData sheetId="0">
        <row r="8">
          <cell r="B8" t="str">
            <v>МБОУ "Псеевская средняя общеобразовательная школа" Менделеевского муниципального района РТ</v>
          </cell>
        </row>
        <row r="9">
          <cell r="B9" t="str">
            <v>МБОУ "Тураевская средняя общеобразовательная школа" Менделеевского муниципального района РТ</v>
          </cell>
          <cell r="C9" t="str">
            <v xml:space="preserve">Зиннатуллина </v>
          </cell>
          <cell r="D9" t="str">
            <v>Резида</v>
          </cell>
          <cell r="F9" t="str">
            <v>10</v>
          </cell>
          <cell r="H9" t="str">
            <v>жен</v>
          </cell>
          <cell r="I9">
            <v>38</v>
          </cell>
          <cell r="J9">
            <v>38</v>
          </cell>
          <cell r="K9">
            <v>50</v>
          </cell>
          <cell r="L9" t="str">
            <v>призер</v>
          </cell>
          <cell r="M9" t="str">
            <v>Нургалеева Венера Римовна</v>
          </cell>
          <cell r="N9" t="str">
            <v>МБОУ "Тураевская средняя общеобразовательная школа" Менделеевского муниципального района РТ</v>
          </cell>
        </row>
        <row r="10">
          <cell r="B10" t="str">
            <v>МБОУ "Тураевская средняя общеобразовательная школа" Менделеевского муниципального района РТ</v>
          </cell>
          <cell r="C10" t="str">
            <v xml:space="preserve">Миннеханова </v>
          </cell>
          <cell r="D10" t="str">
            <v>Алсу</v>
          </cell>
          <cell r="F10" t="str">
            <v>10</v>
          </cell>
          <cell r="H10" t="str">
            <v>жен</v>
          </cell>
          <cell r="I10">
            <v>44</v>
          </cell>
          <cell r="J10">
            <v>44</v>
          </cell>
          <cell r="K10">
            <v>50</v>
          </cell>
          <cell r="L10" t="str">
            <v>победитель</v>
          </cell>
          <cell r="M10" t="str">
            <v>Нургалеева Венера Римовна</v>
          </cell>
          <cell r="N10" t="str">
            <v>МБОУ "Тураевская средняя общеобразовательная школа" Менделеевского муниципального района РТ</v>
          </cell>
        </row>
        <row r="11">
          <cell r="B11" t="str">
            <v>МБОУ "Монашевская  средняя общеобразовательная школа" Менделеевского муниципального района РТ</v>
          </cell>
          <cell r="C11" t="str">
            <v xml:space="preserve">Иванова </v>
          </cell>
          <cell r="D11" t="str">
            <v xml:space="preserve">Алена </v>
          </cell>
          <cell r="F11" t="str">
            <v>10</v>
          </cell>
          <cell r="H11" t="str">
            <v>жен</v>
          </cell>
          <cell r="I11">
            <v>40</v>
          </cell>
          <cell r="J11">
            <v>40</v>
          </cell>
          <cell r="K11">
            <v>50</v>
          </cell>
          <cell r="L11" t="str">
            <v>призер</v>
          </cell>
          <cell r="M11" t="str">
            <v>Кузнецова Мальвина Александровна</v>
          </cell>
          <cell r="N11" t="str">
            <v>МБОУ "Монашевская средняя общеобразовательная школа" Менделеевского муниципального района РТ</v>
          </cell>
        </row>
        <row r="12">
          <cell r="B12" t="str">
            <v>МБОУ "Монашевская  средняя общеобразовательная школа" Менделеевского муниципального района РТ</v>
          </cell>
          <cell r="C12" t="str">
            <v>Никандрова</v>
          </cell>
          <cell r="D12" t="str">
            <v>Анастасия</v>
          </cell>
          <cell r="F12" t="str">
            <v>10</v>
          </cell>
          <cell r="H12" t="str">
            <v>жен</v>
          </cell>
          <cell r="I12">
            <v>22</v>
          </cell>
          <cell r="J12">
            <v>22</v>
          </cell>
          <cell r="K12">
            <v>50</v>
          </cell>
          <cell r="L12" t="str">
            <v>участник</v>
          </cell>
          <cell r="M12" t="str">
            <v>Кузнецова Мальвина Александровна</v>
          </cell>
          <cell r="N12" t="str">
            <v>МБОУ "Монашевская  средняя общеобразовательная школа" Менделеевского муниципального района РТ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llresults_2016_11_22_10_41"/>
    </sheetNames>
    <sheetDataSet>
      <sheetData sheetId="0">
        <row r="8">
          <cell r="B8" t="str">
            <v>МБОУ "Средняя общеобразовательная школа №7" Менделеевского муниципального района РТ</v>
          </cell>
          <cell r="C8" t="str">
            <v>Бегишева</v>
          </cell>
          <cell r="D8" t="str">
            <v>Гузалия</v>
          </cell>
          <cell r="F8" t="str">
            <v>11</v>
          </cell>
          <cell r="H8" t="str">
            <v>муж</v>
          </cell>
          <cell r="I8">
            <v>32</v>
          </cell>
          <cell r="J8">
            <v>32</v>
          </cell>
          <cell r="K8">
            <v>50</v>
          </cell>
          <cell r="L8" t="str">
            <v>победитель</v>
          </cell>
          <cell r="M8" t="str">
            <v>Шигабиева Дильбария Фаизовна</v>
          </cell>
          <cell r="N8" t="str">
            <v>МБОУ "Средняя общеобразовательная школа №7" Менделеевского муниципального района РТ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zoomScale="84" zoomScaleNormal="84" workbookViewId="0">
      <pane ySplit="2" topLeftCell="A3" activePane="bottomLeft" state="frozen"/>
      <selection pane="bottomLeft" activeCell="K10" sqref="K10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9" width="9.140625" style="1" customWidth="1"/>
    <col min="10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4">
        <v>1</v>
      </c>
      <c r="B3" s="3" t="s">
        <v>17</v>
      </c>
      <c r="C3" s="22" t="str">
        <f>[1]fullresults_2016_11_22_10_41!B8</f>
        <v>МБОУ "Тураевская средняя общеобразовательная школа" Менделеевского муниципального района РТ</v>
      </c>
      <c r="D3" s="22" t="str">
        <f>[1]fullresults_2016_11_22_10_41!C8</f>
        <v>Салихов</v>
      </c>
      <c r="E3" s="22" t="str">
        <f>[1]fullresults_2016_11_22_10_41!D8</f>
        <v>Динар</v>
      </c>
      <c r="F3" s="22"/>
      <c r="G3" s="22" t="str">
        <f>[1]fullresults_2016_11_22_10_41!F8</f>
        <v>7</v>
      </c>
      <c r="H3" s="23"/>
      <c r="I3" s="22" t="str">
        <f>[1]fullresults_2016_11_22_10_41!H8</f>
        <v>муж</v>
      </c>
      <c r="J3" s="22">
        <f>[1]fullresults_2016_11_22_10_41!I8</f>
        <v>26</v>
      </c>
      <c r="K3" s="3">
        <v>0</v>
      </c>
      <c r="L3" s="3">
        <v>26</v>
      </c>
      <c r="M3" s="3">
        <f>[1]fullresults_2016_11_22_10_41!K8</f>
        <v>50</v>
      </c>
      <c r="N3" s="3" t="str">
        <f>[1]fullresults_2016_11_22_10_41!L8</f>
        <v>призер</v>
      </c>
      <c r="O3" s="3" t="str">
        <f>[1]fullresults_2016_11_22_10_41!M8</f>
        <v>Гибаева Василя Саитшарифовна</v>
      </c>
      <c r="P3" s="3" t="str">
        <f>[1]fullresults_2016_11_22_10_41!N8</f>
        <v>МБОУ "Тураевская средняя общеобразовательная школа" Менделеевского муниципального района РТ</v>
      </c>
      <c r="Q3" s="3" t="s">
        <v>18</v>
      </c>
    </row>
    <row r="4" spans="1:17" x14ac:dyDescent="0.25">
      <c r="A4" s="4">
        <v>2</v>
      </c>
      <c r="B4" s="3" t="s">
        <v>17</v>
      </c>
      <c r="C4" s="3" t="str">
        <f>[2]fullresults_2016_11_22_10_41!B8</f>
        <v>МБОУ "Бизякинская средняя общеобразовательная школа" Менделеевского муниципального района РТ</v>
      </c>
      <c r="D4" s="3" t="str">
        <f>[2]fullresults_2016_11_22_10_41!C8</f>
        <v>Нуретдинова</v>
      </c>
      <c r="E4" s="3" t="str">
        <f>[2]fullresults_2016_11_22_10_41!D8</f>
        <v>Алина</v>
      </c>
      <c r="F4" s="3"/>
      <c r="G4" s="3" t="str">
        <f>[2]fullresults_2016_11_22_10_41!F8</f>
        <v>8</v>
      </c>
      <c r="H4" s="6"/>
      <c r="I4" s="3" t="str">
        <f>[2]fullresults_2016_11_22_10_41!H8</f>
        <v>жен</v>
      </c>
      <c r="J4" s="3">
        <f>[2]fullresults_2016_11_22_10_41!I8</f>
        <v>20</v>
      </c>
      <c r="K4" s="3">
        <v>0</v>
      </c>
      <c r="L4" s="3">
        <f>[2]fullresults_2016_11_22_10_41!J8</f>
        <v>20</v>
      </c>
      <c r="M4" s="3">
        <f>[2]fullresults_2016_11_22_10_41!K8</f>
        <v>50</v>
      </c>
      <c r="N4" s="3" t="str">
        <f>[2]fullresults_2016_11_22_10_41!L8</f>
        <v>участник</v>
      </c>
      <c r="O4" s="3" t="str">
        <f>[2]fullresults_2016_11_22_10_41!M8</f>
        <v>Калимуллина Равиля Валиевна</v>
      </c>
      <c r="P4" s="3" t="str">
        <f>[2]fullresults_2016_11_22_10_41!N8</f>
        <v>МБОУ "Бизякинская средняя общеобразовательная школа" Менделеевского муниципального района РТ</v>
      </c>
      <c r="Q4" s="3" t="s">
        <v>18</v>
      </c>
    </row>
    <row r="5" spans="1:17" x14ac:dyDescent="0.25">
      <c r="A5" s="4">
        <v>3</v>
      </c>
      <c r="B5" s="3" t="s">
        <v>17</v>
      </c>
      <c r="C5" s="3" t="str">
        <f>[2]fullresults_2016_11_22_10_41!B9</f>
        <v>МБОУ "Ильнетьская основная  общеобразовательная школа" Менделеевского муниципального района РТ</v>
      </c>
      <c r="D5" s="3" t="str">
        <f>[2]fullresults_2016_11_22_10_41!C9</f>
        <v>Андреева</v>
      </c>
      <c r="E5" s="3" t="str">
        <f>[2]fullresults_2016_11_22_10_41!D9</f>
        <v>Аделина</v>
      </c>
      <c r="F5" s="3"/>
      <c r="G5" s="3" t="str">
        <f>[2]fullresults_2016_11_22_10_41!F9</f>
        <v>8</v>
      </c>
      <c r="H5" s="6"/>
      <c r="I5" s="3" t="str">
        <f>[2]fullresults_2016_11_22_10_41!H9</f>
        <v>жен</v>
      </c>
      <c r="J5" s="3">
        <f>[2]fullresults_2016_11_22_10_41!I9</f>
        <v>45</v>
      </c>
      <c r="K5" s="3">
        <v>0</v>
      </c>
      <c r="L5" s="3">
        <f>[2]fullresults_2016_11_22_10_41!J9</f>
        <v>45</v>
      </c>
      <c r="M5" s="3">
        <f>[2]fullresults_2016_11_22_10_41!K9</f>
        <v>50</v>
      </c>
      <c r="N5" s="3" t="str">
        <f>[2]fullresults_2016_11_22_10_41!L9</f>
        <v>победитель</v>
      </c>
      <c r="O5" s="3" t="str">
        <f>[2]fullresults_2016_11_22_10_41!M9</f>
        <v>Кузнецова Валенина Александровна</v>
      </c>
      <c r="P5" s="3" t="str">
        <f>[2]fullresults_2016_11_22_10_41!N9</f>
        <v>МБОУ "Ильнетьская основная общеобразовательная школа" Менделеевского муниципального района РТ</v>
      </c>
      <c r="Q5" s="3" t="s">
        <v>18</v>
      </c>
    </row>
    <row r="6" spans="1:17" x14ac:dyDescent="0.25">
      <c r="A6" s="4">
        <v>4</v>
      </c>
      <c r="B6" s="3" t="s">
        <v>17</v>
      </c>
      <c r="C6" s="3" t="str">
        <f>[2]fullresults_2016_11_22_10_41!B10</f>
        <v>МБОУ "Монашевская средняя общеобразовательная школа" Менделеевского муниципального района РТ</v>
      </c>
      <c r="D6" s="3" t="str">
        <f>[2]fullresults_2016_11_22_10_41!C10</f>
        <v>Ишаева</v>
      </c>
      <c r="E6" s="3" t="str">
        <f>[2]fullresults_2016_11_22_10_41!D10</f>
        <v>Кристина</v>
      </c>
      <c r="F6" s="3"/>
      <c r="G6" s="3" t="str">
        <f>[2]fullresults_2016_11_22_10_41!F10</f>
        <v>8</v>
      </c>
      <c r="H6" s="6"/>
      <c r="I6" s="3" t="str">
        <f>[2]fullresults_2016_11_22_10_41!H10</f>
        <v>жен</v>
      </c>
      <c r="J6" s="3">
        <f>[2]fullresults_2016_11_22_10_41!I10</f>
        <v>20</v>
      </c>
      <c r="K6" s="3">
        <v>0</v>
      </c>
      <c r="L6" s="3">
        <f>[2]fullresults_2016_11_22_10_41!J10</f>
        <v>20</v>
      </c>
      <c r="M6" s="3">
        <f>[2]fullresults_2016_11_22_10_41!K10</f>
        <v>50</v>
      </c>
      <c r="N6" s="3" t="str">
        <f>[2]fullresults_2016_11_22_10_41!L10</f>
        <v>участник</v>
      </c>
      <c r="O6" s="3" t="str">
        <f>[2]fullresults_2016_11_22_10_41!M10</f>
        <v>Иванова Надежда Николаевна</v>
      </c>
      <c r="P6" s="3" t="str">
        <f>[2]fullresults_2016_11_22_10_41!N10</f>
        <v>МБОУ "Монашевская средняя общеобразовательная школа" Менделеевского муниципального района РТ</v>
      </c>
      <c r="Q6" s="3" t="s">
        <v>18</v>
      </c>
    </row>
    <row r="7" spans="1:17" x14ac:dyDescent="0.25">
      <c r="A7" s="4">
        <v>5</v>
      </c>
      <c r="B7" s="3" t="s">
        <v>17</v>
      </c>
      <c r="C7" s="3" t="str">
        <f>[2]fullresults_2016_11_22_10_41!B11</f>
        <v>МБОУ "Тураевская средняя общеобразовательная школа"</v>
      </c>
      <c r="D7" s="3" t="str">
        <f>[2]fullresults_2016_11_22_10_41!C11</f>
        <v>Игнатьев</v>
      </c>
      <c r="E7" s="3" t="str">
        <f>[2]fullresults_2016_11_22_10_41!D11</f>
        <v>Рузаль</v>
      </c>
      <c r="F7" s="3"/>
      <c r="G7" s="3" t="str">
        <f>[2]fullresults_2016_11_22_10_41!F11</f>
        <v>8</v>
      </c>
      <c r="H7" s="6"/>
      <c r="I7" s="3" t="str">
        <f>[2]fullresults_2016_11_22_10_41!H11</f>
        <v>муж</v>
      </c>
      <c r="J7" s="3">
        <f>[2]fullresults_2016_11_22_10_41!I11</f>
        <v>25</v>
      </c>
      <c r="K7" s="3">
        <v>0</v>
      </c>
      <c r="L7" s="3">
        <f>[2]fullresults_2016_11_22_10_41!J11</f>
        <v>25</v>
      </c>
      <c r="M7" s="3">
        <f>[2]fullresults_2016_11_22_10_41!K11</f>
        <v>50</v>
      </c>
      <c r="N7" s="3" t="str">
        <f>[2]fullresults_2016_11_22_10_41!L11</f>
        <v>призер</v>
      </c>
      <c r="O7" s="3" t="str">
        <f>[2]fullresults_2016_11_22_10_41!M11</f>
        <v>Нургалеева Венера Римовна</v>
      </c>
      <c r="P7" s="3" t="str">
        <f>[2]fullresults_2016_11_22_10_41!N11</f>
        <v>МБОУ "Тураевская средняя общеобразовательная школа"</v>
      </c>
      <c r="Q7" s="3" t="s">
        <v>18</v>
      </c>
    </row>
    <row r="8" spans="1:17" x14ac:dyDescent="0.25">
      <c r="A8" s="4">
        <v>6</v>
      </c>
      <c r="B8" s="3" t="s">
        <v>17</v>
      </c>
      <c r="C8" s="3" t="str">
        <f>[2]fullresults_2016_11_22_10_41!B12</f>
        <v>МБОУ "Псеевская  средняя общеобразовательная школа"</v>
      </c>
      <c r="D8" s="3" t="str">
        <f>[2]fullresults_2016_11_22_10_41!C12</f>
        <v>Шириева</v>
      </c>
      <c r="E8" s="3" t="str">
        <f>[2]fullresults_2016_11_22_10_41!D12</f>
        <v>Эльвина</v>
      </c>
      <c r="F8" s="3"/>
      <c r="G8" s="3">
        <f>[2]fullresults_2016_11_22_10_41!F12</f>
        <v>8</v>
      </c>
      <c r="H8" s="6"/>
      <c r="I8" s="3" t="str">
        <f>[2]fullresults_2016_11_22_10_41!H12</f>
        <v>жен</v>
      </c>
      <c r="J8" s="3">
        <f>[2]fullresults_2016_11_22_10_41!I12</f>
        <v>32</v>
      </c>
      <c r="K8" s="3">
        <v>0</v>
      </c>
      <c r="L8" s="3">
        <f>[2]fullresults_2016_11_22_10_41!J12</f>
        <v>32</v>
      </c>
      <c r="M8" s="3">
        <f>[2]fullresults_2016_11_22_10_41!K12</f>
        <v>50</v>
      </c>
      <c r="N8" s="3" t="str">
        <f>[2]fullresults_2016_11_22_10_41!L12</f>
        <v>призер</v>
      </c>
      <c r="O8" s="3" t="str">
        <f>[2]fullresults_2016_11_22_10_41!M12</f>
        <v>Зигангареева Альфия Сагитовна</v>
      </c>
      <c r="P8" s="3" t="str">
        <f>[2]fullresults_2016_11_22_10_41!N12</f>
        <v>МБОУ "Псеевская  средняя общеобразовательная школа"</v>
      </c>
      <c r="Q8" s="3" t="s">
        <v>18</v>
      </c>
    </row>
    <row r="9" spans="1:17" x14ac:dyDescent="0.25">
      <c r="A9" s="4">
        <v>7</v>
      </c>
      <c r="B9" s="3" t="s">
        <v>17</v>
      </c>
      <c r="C9" s="3" t="str">
        <f>[2]fullresults_2016_11_22_10_41!B13</f>
        <v>МБОУ "Средняя общеобразовательная школа №7"</v>
      </c>
      <c r="D9" s="3" t="str">
        <f>[2]fullresults_2016_11_22_10_41!C13</f>
        <v>Журавлева</v>
      </c>
      <c r="E9" s="3" t="str">
        <f>[2]fullresults_2016_11_22_10_41!D13</f>
        <v>Анастсия</v>
      </c>
      <c r="F9" s="3"/>
      <c r="G9" s="3">
        <f>[2]fullresults_2016_11_22_10_41!F13</f>
        <v>8</v>
      </c>
      <c r="H9" s="6"/>
      <c r="I9" s="3" t="str">
        <f>[2]fullresults_2016_11_22_10_41!H13</f>
        <v>жен</v>
      </c>
      <c r="J9" s="5">
        <f>[2]fullresults_2016_11_22_10_41!I13</f>
        <v>3</v>
      </c>
      <c r="K9" s="3">
        <v>0</v>
      </c>
      <c r="L9" s="5">
        <f>[2]fullresults_2016_11_22_10_41!J13</f>
        <v>3</v>
      </c>
      <c r="M9" s="3">
        <f>[2]fullresults_2016_11_22_10_41!K13</f>
        <v>50</v>
      </c>
      <c r="N9" s="3" t="str">
        <f>[2]fullresults_2016_11_22_10_41!L13</f>
        <v>участник</v>
      </c>
      <c r="O9" s="3" t="str">
        <f>[2]fullresults_2016_11_22_10_41!M13</f>
        <v>Гайфуллина Резеда Анваровна</v>
      </c>
      <c r="P9" s="3" t="str">
        <f>[2]fullresults_2016_11_22_10_41!N13</f>
        <v>МБОУ "Средняя общеобразовательная школа №7"</v>
      </c>
      <c r="Q9" s="3" t="s">
        <v>18</v>
      </c>
    </row>
    <row r="10" spans="1:17" x14ac:dyDescent="0.25">
      <c r="A10" s="4">
        <v>8</v>
      </c>
      <c r="B10" s="3" t="s">
        <v>17</v>
      </c>
      <c r="C10" s="3" t="str">
        <f>[2]fullresults_2016_11_22_10_41!B14</f>
        <v>МБОУ "Средняя общеобразовательная школа №7"</v>
      </c>
      <c r="D10" s="3" t="str">
        <f>[2]fullresults_2016_11_22_10_41!C14</f>
        <v xml:space="preserve">Садикова </v>
      </c>
      <c r="E10" s="3" t="str">
        <f>[2]fullresults_2016_11_22_10_41!D14</f>
        <v>Рузиля</v>
      </c>
      <c r="F10" s="3"/>
      <c r="G10" s="3">
        <f>[2]fullresults_2016_11_22_10_41!F14</f>
        <v>8</v>
      </c>
      <c r="H10" s="6"/>
      <c r="I10" s="3" t="str">
        <f>[2]fullresults_2016_11_22_10_41!H14</f>
        <v>жен</v>
      </c>
      <c r="J10" s="3">
        <f>[2]fullresults_2016_11_22_10_41!I14</f>
        <v>5</v>
      </c>
      <c r="K10" s="3">
        <v>0</v>
      </c>
      <c r="L10" s="3">
        <f>[2]fullresults_2016_11_22_10_41!J14</f>
        <v>5</v>
      </c>
      <c r="M10" s="3">
        <f>[2]fullresults_2016_11_22_10_41!K14</f>
        <v>50</v>
      </c>
      <c r="N10" s="3" t="str">
        <f>[2]fullresults_2016_11_22_10_41!L14</f>
        <v>участник</v>
      </c>
      <c r="O10" s="3" t="str">
        <f>[2]fullresults_2016_11_22_10_41!M14</f>
        <v>Гайфуллина Резеда Анваровна</v>
      </c>
      <c r="P10" s="3" t="str">
        <f>[2]fullresults_2016_11_22_10_41!N14</f>
        <v>МБОУ "Средняя общеобразовательная школа №7"</v>
      </c>
      <c r="Q10" s="3" t="s">
        <v>18</v>
      </c>
    </row>
    <row r="11" spans="1:17" x14ac:dyDescent="0.25">
      <c r="A11" s="4">
        <v>9</v>
      </c>
      <c r="B11" s="3" t="s">
        <v>17</v>
      </c>
      <c r="C11" s="3" t="str">
        <f>[2]fullresults_2016_11_22_10_41!B15</f>
        <v>МБОУ "Средняя общеобразовательная школа №7"</v>
      </c>
      <c r="D11" s="3" t="str">
        <f>[2]fullresults_2016_11_22_10_41!C15</f>
        <v xml:space="preserve">Каримова </v>
      </c>
      <c r="E11" s="3" t="str">
        <f>[2]fullresults_2016_11_22_10_41!D15</f>
        <v>Дарина</v>
      </c>
      <c r="F11" s="3"/>
      <c r="G11" s="3">
        <f>[2]fullresults_2016_11_22_10_41!F15</f>
        <v>8</v>
      </c>
      <c r="H11" s="6"/>
      <c r="I11" s="3" t="str">
        <f>[2]fullresults_2016_11_22_10_41!H15</f>
        <v>жен</v>
      </c>
      <c r="J11" s="3">
        <f>[2]fullresults_2016_11_22_10_41!I15</f>
        <v>8</v>
      </c>
      <c r="K11" s="3">
        <v>0</v>
      </c>
      <c r="L11" s="3">
        <f>[2]fullresults_2016_11_22_10_41!J15</f>
        <v>8</v>
      </c>
      <c r="M11" s="3">
        <f>[2]fullresults_2016_11_22_10_41!K15</f>
        <v>50</v>
      </c>
      <c r="N11" s="3" t="str">
        <f>[2]fullresults_2016_11_22_10_41!L15</f>
        <v>участник</v>
      </c>
      <c r="O11" s="3" t="str">
        <f>[2]fullresults_2016_11_22_10_41!M15</f>
        <v>Гайфуллина Резеда Анваровна</v>
      </c>
      <c r="P11" s="3" t="str">
        <f>[2]fullresults_2016_11_22_10_41!N15</f>
        <v>МБОУ "Средняя общеобразовательная школа №7"</v>
      </c>
      <c r="Q11" s="3" t="s">
        <v>18</v>
      </c>
    </row>
    <row r="12" spans="1:17" x14ac:dyDescent="0.25">
      <c r="A12" s="4">
        <v>10</v>
      </c>
      <c r="B12" s="3" t="s">
        <v>17</v>
      </c>
      <c r="C12" s="3" t="str">
        <f>[3]fullresults_2016_11_22_10_41!B8</f>
        <v>МБОУ "Ильнетьская  основная общеобразовательная школа" Менделеевского муниципального района РТ</v>
      </c>
      <c r="D12" s="3" t="str">
        <f>[3]fullresults_2016_11_22_10_41!C8</f>
        <v xml:space="preserve">Шамсутдинова </v>
      </c>
      <c r="E12" s="3" t="str">
        <f>[3]fullresults_2016_11_22_10_41!D8</f>
        <v>Карина</v>
      </c>
      <c r="F12" s="3"/>
      <c r="G12" s="3" t="str">
        <f>[3]fullresults_2016_11_22_10_41!F8</f>
        <v>9</v>
      </c>
      <c r="H12" s="6"/>
      <c r="I12" s="3" t="str">
        <f>[3]fullresults_2016_11_22_10_41!H8</f>
        <v>жен</v>
      </c>
      <c r="J12" s="3">
        <f>[3]fullresults_2016_11_22_10_41!I8</f>
        <v>26</v>
      </c>
      <c r="K12" s="3">
        <v>0</v>
      </c>
      <c r="L12" s="3">
        <v>26</v>
      </c>
      <c r="M12" s="3">
        <v>50</v>
      </c>
      <c r="N12" s="3" t="s">
        <v>16</v>
      </c>
      <c r="O12" s="1" t="s">
        <v>19</v>
      </c>
      <c r="P12" s="3" t="str">
        <f>[3]fullresults_2016_11_22_10_41!N8</f>
        <v>МБОУ "Ильнетьская  основная общеобразовательная школа" Менделеевского муниципального района РТ</v>
      </c>
      <c r="Q12" s="3" t="s">
        <v>18</v>
      </c>
    </row>
    <row r="13" spans="1:17" x14ac:dyDescent="0.25">
      <c r="A13" s="4">
        <v>12</v>
      </c>
      <c r="B13" s="3" t="s">
        <v>17</v>
      </c>
      <c r="C13" s="3" t="str">
        <f>[4]fullresults_2016_11_22_10_41!B9</f>
        <v>МБОУ "Тураевская средняя общеобразовательная школа" Менделеевского муниципального района РТ</v>
      </c>
      <c r="D13" s="3" t="str">
        <f>[4]fullresults_2016_11_22_10_41!C9</f>
        <v xml:space="preserve">Зиннатуллина </v>
      </c>
      <c r="E13" s="3" t="str">
        <f>[4]fullresults_2016_11_22_10_41!D9</f>
        <v>Резида</v>
      </c>
      <c r="F13" s="3"/>
      <c r="G13" s="3" t="str">
        <f>[4]fullresults_2016_11_22_10_41!F9</f>
        <v>10</v>
      </c>
      <c r="H13" s="6"/>
      <c r="I13" s="3" t="str">
        <f>[4]fullresults_2016_11_22_10_41!H9</f>
        <v>жен</v>
      </c>
      <c r="J13" s="3">
        <f>[4]fullresults_2016_11_22_10_41!I9</f>
        <v>38</v>
      </c>
      <c r="K13" s="3">
        <v>0</v>
      </c>
      <c r="L13" s="5">
        <f>[4]fullresults_2016_11_22_10_41!J9</f>
        <v>38</v>
      </c>
      <c r="M13" s="3">
        <f>[4]fullresults_2016_11_22_10_41!K9</f>
        <v>50</v>
      </c>
      <c r="N13" s="3" t="str">
        <f>[4]fullresults_2016_11_22_10_41!L9</f>
        <v>призер</v>
      </c>
      <c r="O13" s="3" t="str">
        <f>[4]fullresults_2016_11_22_10_41!M9</f>
        <v>Нургалеева Венера Римовна</v>
      </c>
      <c r="P13" s="3" t="str">
        <f>[4]fullresults_2016_11_22_10_41!N9</f>
        <v>МБОУ "Тураевская средняя общеобразовательная школа" Менделеевского муниципального района РТ</v>
      </c>
      <c r="Q13" s="3" t="s">
        <v>18</v>
      </c>
    </row>
    <row r="14" spans="1:17" x14ac:dyDescent="0.25">
      <c r="A14" s="4">
        <v>13</v>
      </c>
      <c r="B14" s="3" t="s">
        <v>17</v>
      </c>
      <c r="C14" s="3" t="str">
        <f>[4]fullresults_2016_11_22_10_41!B10</f>
        <v>МБОУ "Тураевская средняя общеобразовательная школа" Менделеевского муниципального района РТ</v>
      </c>
      <c r="D14" s="3" t="str">
        <f>[4]fullresults_2016_11_22_10_41!C10</f>
        <v xml:space="preserve">Миннеханова </v>
      </c>
      <c r="E14" s="3" t="str">
        <f>[4]fullresults_2016_11_22_10_41!D10</f>
        <v>Алсу</v>
      </c>
      <c r="F14" s="3"/>
      <c r="G14" s="3" t="str">
        <f>[4]fullresults_2016_11_22_10_41!F10</f>
        <v>10</v>
      </c>
      <c r="H14" s="6"/>
      <c r="I14" s="3" t="str">
        <f>[4]fullresults_2016_11_22_10_41!H10</f>
        <v>жен</v>
      </c>
      <c r="J14" s="3">
        <f>[4]fullresults_2016_11_22_10_41!I10</f>
        <v>44</v>
      </c>
      <c r="K14" s="3">
        <v>0</v>
      </c>
      <c r="L14" s="3">
        <f>[4]fullresults_2016_11_22_10_41!J10</f>
        <v>44</v>
      </c>
      <c r="M14" s="3">
        <f>[4]fullresults_2016_11_22_10_41!K10</f>
        <v>50</v>
      </c>
      <c r="N14" s="3" t="str">
        <f>[4]fullresults_2016_11_22_10_41!L10</f>
        <v>победитель</v>
      </c>
      <c r="O14" s="3" t="str">
        <f>[4]fullresults_2016_11_22_10_41!M10</f>
        <v>Нургалеева Венера Римовна</v>
      </c>
      <c r="P14" s="3" t="str">
        <f>[4]fullresults_2016_11_22_10_41!N10</f>
        <v>МБОУ "Тураевская средняя общеобразовательная школа" Менделеевского муниципального района РТ</v>
      </c>
      <c r="Q14" s="3" t="s">
        <v>18</v>
      </c>
    </row>
    <row r="15" spans="1:17" x14ac:dyDescent="0.25">
      <c r="A15" s="4">
        <v>14</v>
      </c>
      <c r="B15" s="3" t="s">
        <v>17</v>
      </c>
      <c r="C15" s="3" t="str">
        <f>[4]fullresults_2016_11_22_10_41!B11</f>
        <v>МБОУ "Монашевская  средняя общеобразовательная школа" Менделеевского муниципального района РТ</v>
      </c>
      <c r="D15" s="3" t="str">
        <f>[4]fullresults_2016_11_22_10_41!C11</f>
        <v xml:space="preserve">Иванова </v>
      </c>
      <c r="E15" s="3" t="str">
        <f>[4]fullresults_2016_11_22_10_41!D11</f>
        <v xml:space="preserve">Алена </v>
      </c>
      <c r="F15" s="3"/>
      <c r="G15" s="3" t="str">
        <f>[4]fullresults_2016_11_22_10_41!F11</f>
        <v>10</v>
      </c>
      <c r="H15" s="6"/>
      <c r="I15" s="3" t="str">
        <f>[4]fullresults_2016_11_22_10_41!H11</f>
        <v>жен</v>
      </c>
      <c r="J15" s="3">
        <f>[4]fullresults_2016_11_22_10_41!I11</f>
        <v>40</v>
      </c>
      <c r="K15" s="3">
        <v>0</v>
      </c>
      <c r="L15" s="3">
        <f>[4]fullresults_2016_11_22_10_41!J11</f>
        <v>40</v>
      </c>
      <c r="M15" s="3">
        <f>[4]fullresults_2016_11_22_10_41!K11</f>
        <v>50</v>
      </c>
      <c r="N15" s="3" t="str">
        <f>[4]fullresults_2016_11_22_10_41!L11</f>
        <v>призер</v>
      </c>
      <c r="O15" s="3" t="str">
        <f>[4]fullresults_2016_11_22_10_41!M11</f>
        <v>Кузнецова Мальвина Александровна</v>
      </c>
      <c r="P15" s="3" t="str">
        <f>[4]fullresults_2016_11_22_10_41!N11</f>
        <v>МБОУ "Монашевская средняя общеобразовательная школа" Менделеевского муниципального района РТ</v>
      </c>
      <c r="Q15" s="3" t="s">
        <v>18</v>
      </c>
    </row>
    <row r="16" spans="1:17" x14ac:dyDescent="0.25">
      <c r="A16" s="4">
        <v>15</v>
      </c>
      <c r="B16" s="3" t="s">
        <v>17</v>
      </c>
      <c r="C16" s="3" t="str">
        <f>[4]fullresults_2016_11_22_10_41!B12</f>
        <v>МБОУ "Монашевская  средняя общеобразовательная школа" Менделеевского муниципального района РТ</v>
      </c>
      <c r="D16" s="3" t="str">
        <f>[4]fullresults_2016_11_22_10_41!C12</f>
        <v>Никандрова</v>
      </c>
      <c r="E16" s="3" t="str">
        <f>[4]fullresults_2016_11_22_10_41!D12</f>
        <v>Анастасия</v>
      </c>
      <c r="F16" s="3"/>
      <c r="G16" s="3" t="str">
        <f>[4]fullresults_2016_11_22_10_41!F12</f>
        <v>10</v>
      </c>
      <c r="H16" s="6"/>
      <c r="I16" s="3" t="str">
        <f>[4]fullresults_2016_11_22_10_41!H12</f>
        <v>жен</v>
      </c>
      <c r="J16" s="3">
        <f>[4]fullresults_2016_11_22_10_41!I12</f>
        <v>22</v>
      </c>
      <c r="K16" s="3">
        <v>0</v>
      </c>
      <c r="L16" s="3">
        <f>[4]fullresults_2016_11_22_10_41!J12</f>
        <v>22</v>
      </c>
      <c r="M16" s="3">
        <f>[4]fullresults_2016_11_22_10_41!K12</f>
        <v>50</v>
      </c>
      <c r="N16" s="3" t="str">
        <f>[4]fullresults_2016_11_22_10_41!L12</f>
        <v>участник</v>
      </c>
      <c r="O16" s="3" t="str">
        <f>[4]fullresults_2016_11_22_10_41!M12</f>
        <v>Кузнецова Мальвина Александровна</v>
      </c>
      <c r="P16" s="3" t="str">
        <f>[4]fullresults_2016_11_22_10_41!N12</f>
        <v>МБОУ "Монашевская  средняя общеобразовательная школа" Менделеевского муниципального района РТ</v>
      </c>
      <c r="Q16" s="3" t="s">
        <v>18</v>
      </c>
    </row>
    <row r="17" spans="1:17" x14ac:dyDescent="0.25">
      <c r="A17" s="4">
        <v>16</v>
      </c>
      <c r="B17" s="3" t="s">
        <v>17</v>
      </c>
      <c r="C17" s="3" t="str">
        <f>[5]fullresults_2016_11_22_10_41!B8</f>
        <v>МБОУ "Средняя общеобразовательная школа №7" Менделеевского муниципального района РТ</v>
      </c>
      <c r="D17" s="3" t="str">
        <f>[5]fullresults_2016_11_22_10_41!C8</f>
        <v>Бегишева</v>
      </c>
      <c r="E17" s="3" t="str">
        <f>[5]fullresults_2016_11_22_10_41!D8</f>
        <v>Гузалия</v>
      </c>
      <c r="F17" s="3"/>
      <c r="G17" s="3" t="str">
        <f>[5]fullresults_2016_11_22_10_41!F8</f>
        <v>11</v>
      </c>
      <c r="H17" s="6"/>
      <c r="I17" s="3" t="str">
        <f>[5]fullresults_2016_11_22_10_41!H8</f>
        <v>муж</v>
      </c>
      <c r="J17" s="3">
        <f>[5]fullresults_2016_11_22_10_41!I8</f>
        <v>32</v>
      </c>
      <c r="K17" s="3">
        <v>0</v>
      </c>
      <c r="L17" s="5">
        <f>[5]fullresults_2016_11_22_10_41!J8</f>
        <v>32</v>
      </c>
      <c r="M17" s="3">
        <f>[5]fullresults_2016_11_22_10_41!K8</f>
        <v>50</v>
      </c>
      <c r="N17" s="3" t="str">
        <f>[5]fullresults_2016_11_22_10_41!L8</f>
        <v>победитель</v>
      </c>
      <c r="O17" s="3" t="str">
        <f>[5]fullresults_2016_11_22_10_41!M8</f>
        <v>Шигабиева Дильбария Фаизовна</v>
      </c>
      <c r="P17" s="3" t="str">
        <f>[5]fullresults_2016_11_22_10_41!N8</f>
        <v>МБОУ "Средняя общеобразовательная школа №7" Менделеевского муниципального района РТ</v>
      </c>
      <c r="Q17" s="3" t="s">
        <v>18</v>
      </c>
    </row>
    <row r="18" spans="1:17" x14ac:dyDescent="0.25">
      <c r="A18" s="7"/>
      <c r="B18" s="8"/>
      <c r="C18" s="9"/>
      <c r="D18" s="9"/>
      <c r="E18" s="9"/>
      <c r="F18" s="9"/>
      <c r="G18" s="9"/>
      <c r="H18" s="10"/>
      <c r="I18" s="9"/>
      <c r="J18" s="9"/>
      <c r="K18" s="11"/>
      <c r="L18" s="9"/>
      <c r="M18" s="9"/>
      <c r="N18" s="12"/>
      <c r="O18" s="9"/>
      <c r="P18" s="13"/>
      <c r="Q18" s="14"/>
    </row>
    <row r="19" spans="1:17" ht="16.5" customHeight="1" x14ac:dyDescent="0.25">
      <c r="A19" s="7"/>
      <c r="B19" s="8"/>
      <c r="C19" s="11"/>
      <c r="D19" s="11"/>
      <c r="E19" s="11"/>
      <c r="F19" s="11"/>
      <c r="G19" s="11"/>
      <c r="H19" s="15"/>
      <c r="I19" s="11"/>
      <c r="J19" s="11"/>
      <c r="K19" s="11"/>
      <c r="L19" s="11"/>
      <c r="M19" s="9"/>
      <c r="N19" s="12"/>
      <c r="O19" s="11"/>
      <c r="P19" s="13"/>
      <c r="Q19" s="14"/>
    </row>
    <row r="20" spans="1:17" x14ac:dyDescent="0.25">
      <c r="A20" s="7"/>
      <c r="B20" s="8"/>
      <c r="C20" s="9"/>
      <c r="D20" s="9"/>
      <c r="E20" s="9"/>
      <c r="F20" s="9"/>
      <c r="G20" s="9"/>
      <c r="H20" s="10"/>
      <c r="I20" s="9"/>
      <c r="J20" s="9"/>
      <c r="K20" s="11"/>
      <c r="L20" s="9"/>
      <c r="M20" s="9"/>
      <c r="N20" s="12"/>
      <c r="O20" s="9"/>
      <c r="P20" s="13"/>
      <c r="Q20" s="14"/>
    </row>
    <row r="21" spans="1:17" ht="16.5" customHeight="1" x14ac:dyDescent="0.25">
      <c r="A21" s="7"/>
      <c r="B21" s="8"/>
      <c r="C21" s="11"/>
      <c r="D21" s="11"/>
      <c r="E21" s="11"/>
      <c r="F21" s="11"/>
      <c r="G21" s="11"/>
      <c r="H21" s="15"/>
      <c r="I21" s="11"/>
      <c r="J21" s="11"/>
      <c r="K21" s="11"/>
      <c r="L21" s="11"/>
      <c r="M21" s="9"/>
      <c r="N21" s="12"/>
      <c r="O21" s="11"/>
      <c r="P21" s="13"/>
      <c r="Q21" s="14"/>
    </row>
    <row r="22" spans="1:17" ht="15" customHeight="1" x14ac:dyDescent="0.25">
      <c r="A22" s="7"/>
      <c r="B22" s="8"/>
      <c r="C22" s="9"/>
      <c r="D22" s="9"/>
      <c r="E22" s="9"/>
      <c r="F22" s="9"/>
      <c r="G22" s="9"/>
      <c r="H22" s="10"/>
      <c r="I22" s="9"/>
      <c r="J22" s="9"/>
      <c r="K22" s="11"/>
      <c r="L22" s="9"/>
      <c r="M22" s="9"/>
      <c r="N22" s="12"/>
      <c r="O22" s="9"/>
      <c r="P22" s="13"/>
      <c r="Q22" s="14"/>
    </row>
    <row r="23" spans="1:17" x14ac:dyDescent="0.25">
      <c r="A23" s="7"/>
      <c r="B23" s="8"/>
      <c r="C23" s="9"/>
      <c r="D23" s="9"/>
      <c r="E23" s="9"/>
      <c r="F23" s="9"/>
      <c r="G23" s="9"/>
      <c r="H23" s="10"/>
      <c r="I23" s="9"/>
      <c r="J23" s="9"/>
      <c r="K23" s="11"/>
      <c r="L23" s="9"/>
      <c r="M23" s="9"/>
      <c r="N23" s="12"/>
      <c r="O23" s="9"/>
      <c r="P23" s="13"/>
      <c r="Q23" s="14"/>
    </row>
    <row r="24" spans="1:17" x14ac:dyDescent="0.25">
      <c r="A24" s="7"/>
      <c r="B24" s="8"/>
      <c r="C24" s="9"/>
      <c r="D24" s="9"/>
      <c r="E24" s="9"/>
      <c r="F24" s="9"/>
      <c r="G24" s="9"/>
      <c r="H24" s="10"/>
      <c r="I24" s="9"/>
      <c r="J24" s="9"/>
      <c r="K24" s="11"/>
      <c r="L24" s="9"/>
      <c r="M24" s="9"/>
      <c r="N24" s="12"/>
      <c r="O24" s="9"/>
      <c r="P24" s="13"/>
      <c r="Q24" s="14"/>
    </row>
    <row r="25" spans="1:17" x14ac:dyDescent="0.25">
      <c r="A25" s="7"/>
      <c r="B25" s="8"/>
      <c r="C25" s="9"/>
      <c r="D25" s="9"/>
      <c r="E25" s="9"/>
      <c r="F25" s="9"/>
      <c r="G25" s="9"/>
      <c r="H25" s="9"/>
      <c r="I25" s="9"/>
      <c r="J25" s="9"/>
      <c r="K25" s="11"/>
      <c r="L25" s="9"/>
      <c r="M25" s="9"/>
      <c r="N25" s="12"/>
      <c r="O25" s="9"/>
      <c r="P25" s="13"/>
      <c r="Q25" s="14"/>
    </row>
    <row r="26" spans="1:17" ht="15.75" customHeight="1" x14ac:dyDescent="0.25">
      <c r="A26" s="7"/>
      <c r="B26" s="8"/>
      <c r="C26" s="9"/>
      <c r="D26" s="9"/>
      <c r="E26" s="9"/>
      <c r="F26" s="9"/>
      <c r="G26" s="9"/>
      <c r="H26" s="10"/>
      <c r="I26" s="9"/>
      <c r="J26" s="9"/>
      <c r="K26" s="11"/>
      <c r="L26" s="9"/>
      <c r="M26" s="9"/>
      <c r="N26" s="12"/>
      <c r="O26" s="9"/>
      <c r="P26" s="13"/>
      <c r="Q26" s="14"/>
    </row>
    <row r="27" spans="1:17" x14ac:dyDescent="0.25">
      <c r="A27" s="7"/>
      <c r="B27" s="8"/>
      <c r="C27" s="9"/>
      <c r="D27" s="9"/>
      <c r="E27" s="9"/>
      <c r="F27" s="9"/>
      <c r="G27" s="9"/>
      <c r="H27" s="10"/>
      <c r="I27" s="9"/>
      <c r="J27" s="9"/>
      <c r="K27" s="11"/>
      <c r="L27" s="9"/>
      <c r="M27" s="9"/>
      <c r="N27" s="12"/>
      <c r="O27" s="9"/>
      <c r="P27" s="13"/>
      <c r="Q27" s="14"/>
    </row>
    <row r="28" spans="1:17" x14ac:dyDescent="0.25">
      <c r="A28" s="7"/>
      <c r="B28" s="8"/>
      <c r="C28" s="9"/>
      <c r="D28" s="9"/>
      <c r="E28" s="9"/>
      <c r="F28" s="9"/>
      <c r="G28" s="9"/>
      <c r="H28" s="9"/>
      <c r="I28" s="9"/>
      <c r="J28" s="9"/>
      <c r="K28" s="11"/>
      <c r="L28" s="9"/>
      <c r="M28" s="9"/>
      <c r="N28" s="12"/>
      <c r="O28" s="9"/>
      <c r="P28" s="13"/>
      <c r="Q28" s="14"/>
    </row>
    <row r="29" spans="1:17" ht="16.5" customHeight="1" x14ac:dyDescent="0.25">
      <c r="A29" s="7"/>
      <c r="B29" s="8"/>
      <c r="C29" s="9"/>
      <c r="D29" s="9"/>
      <c r="E29" s="9"/>
      <c r="F29" s="9"/>
      <c r="G29" s="9"/>
      <c r="H29" s="10"/>
      <c r="I29" s="9"/>
      <c r="J29" s="9"/>
      <c r="K29" s="11"/>
      <c r="L29" s="9"/>
      <c r="M29" s="9"/>
      <c r="N29" s="12"/>
      <c r="O29" s="9"/>
      <c r="P29" s="13"/>
      <c r="Q29" s="14"/>
    </row>
    <row r="30" spans="1:17" ht="16.5" customHeight="1" x14ac:dyDescent="0.25">
      <c r="A30" s="7"/>
      <c r="B30" s="8"/>
      <c r="C30" s="11"/>
      <c r="D30" s="11"/>
      <c r="E30" s="11"/>
      <c r="F30" s="11"/>
      <c r="G30" s="11"/>
      <c r="H30" s="15"/>
      <c r="I30" s="11"/>
      <c r="J30" s="11"/>
      <c r="K30" s="11"/>
      <c r="L30" s="11"/>
      <c r="M30" s="9"/>
      <c r="N30" s="12"/>
      <c r="O30" s="11"/>
      <c r="P30" s="13"/>
      <c r="Q30" s="14"/>
    </row>
    <row r="31" spans="1:17" ht="16.5" customHeight="1" x14ac:dyDescent="0.25">
      <c r="A31" s="7"/>
      <c r="B31" s="8"/>
      <c r="C31" s="11"/>
      <c r="D31" s="11"/>
      <c r="E31" s="11"/>
      <c r="F31" s="11"/>
      <c r="G31" s="11"/>
      <c r="H31" s="15"/>
      <c r="I31" s="11"/>
      <c r="J31" s="11"/>
      <c r="K31" s="11"/>
      <c r="L31" s="11"/>
      <c r="M31" s="9"/>
      <c r="N31" s="12"/>
      <c r="O31" s="11"/>
      <c r="P31" s="13"/>
      <c r="Q31" s="14"/>
    </row>
    <row r="32" spans="1:17" ht="17.25" customHeight="1" x14ac:dyDescent="0.25">
      <c r="A32" s="7"/>
      <c r="B32" s="8"/>
      <c r="C32" s="9"/>
      <c r="D32" s="9"/>
      <c r="E32" s="9"/>
      <c r="F32" s="9"/>
      <c r="G32" s="9"/>
      <c r="H32" s="10"/>
      <c r="I32" s="9"/>
      <c r="J32" s="9"/>
      <c r="K32" s="11"/>
      <c r="L32" s="9"/>
      <c r="M32" s="9"/>
      <c r="N32" s="12"/>
      <c r="O32" s="9"/>
      <c r="P32" s="13"/>
      <c r="Q32" s="14"/>
    </row>
    <row r="33" spans="1:17" x14ac:dyDescent="0.25">
      <c r="A33" s="7"/>
      <c r="B33" s="8"/>
      <c r="C33" s="9"/>
      <c r="D33" s="9"/>
      <c r="E33" s="9"/>
      <c r="F33" s="9"/>
      <c r="G33" s="9"/>
      <c r="H33" s="10"/>
      <c r="I33" s="9"/>
      <c r="J33" s="9"/>
      <c r="K33" s="11"/>
      <c r="L33" s="9"/>
      <c r="M33" s="9"/>
      <c r="N33" s="12"/>
      <c r="O33" s="9"/>
      <c r="P33" s="13"/>
      <c r="Q33" s="14"/>
    </row>
    <row r="34" spans="1:17" x14ac:dyDescent="0.25">
      <c r="A34" s="7"/>
      <c r="B34" s="8"/>
      <c r="C34" s="16"/>
      <c r="D34" s="17"/>
      <c r="E34" s="17"/>
      <c r="F34" s="17"/>
      <c r="G34" s="17"/>
      <c r="H34" s="18"/>
      <c r="I34" s="17"/>
      <c r="J34" s="17"/>
      <c r="K34" s="11"/>
      <c r="L34" s="17"/>
      <c r="M34" s="9"/>
      <c r="N34" s="17"/>
      <c r="O34" s="17"/>
      <c r="P34" s="16"/>
      <c r="Q34" s="14"/>
    </row>
    <row r="35" spans="1:17" x14ac:dyDescent="0.25">
      <c r="A35" s="7"/>
      <c r="B35" s="8"/>
      <c r="C35" s="9"/>
      <c r="D35" s="9"/>
      <c r="E35" s="9"/>
      <c r="F35" s="9"/>
      <c r="G35" s="9"/>
      <c r="H35" s="10"/>
      <c r="I35" s="9"/>
      <c r="J35" s="9"/>
      <c r="K35" s="11"/>
      <c r="L35" s="9"/>
      <c r="M35" s="9"/>
      <c r="N35" s="12"/>
      <c r="O35" s="9"/>
      <c r="P35" s="13"/>
      <c r="Q35" s="14"/>
    </row>
    <row r="36" spans="1:17" x14ac:dyDescent="0.25">
      <c r="A36" s="7"/>
      <c r="B36" s="8"/>
      <c r="C36" s="9"/>
      <c r="D36" s="9"/>
      <c r="E36" s="9"/>
      <c r="F36" s="9"/>
      <c r="G36" s="9"/>
      <c r="H36" s="9"/>
      <c r="I36" s="9"/>
      <c r="J36" s="9"/>
      <c r="K36" s="11"/>
      <c r="L36" s="9"/>
      <c r="M36" s="9"/>
      <c r="N36" s="12"/>
      <c r="O36" s="9"/>
      <c r="P36" s="13"/>
      <c r="Q36" s="14"/>
    </row>
    <row r="37" spans="1:17" x14ac:dyDescent="0.25">
      <c r="A37" s="7"/>
      <c r="B37" s="8"/>
      <c r="C37" s="9"/>
      <c r="D37" s="9"/>
      <c r="E37" s="9"/>
      <c r="F37" s="9"/>
      <c r="G37" s="9"/>
      <c r="H37" s="10"/>
      <c r="I37" s="9"/>
      <c r="J37" s="9"/>
      <c r="K37" s="11"/>
      <c r="L37" s="9"/>
      <c r="M37" s="9"/>
      <c r="N37" s="12"/>
      <c r="O37" s="9"/>
      <c r="P37" s="13"/>
      <c r="Q37" s="14"/>
    </row>
    <row r="38" spans="1:17" ht="15" customHeight="1" x14ac:dyDescent="0.25">
      <c r="A38" s="7"/>
      <c r="B38" s="8"/>
      <c r="C38" s="11"/>
      <c r="D38" s="11"/>
      <c r="E38" s="11"/>
      <c r="F38" s="11"/>
      <c r="G38" s="11"/>
      <c r="H38" s="15"/>
      <c r="I38" s="11"/>
      <c r="J38" s="11"/>
      <c r="K38" s="11"/>
      <c r="L38" s="11"/>
      <c r="M38" s="9"/>
      <c r="N38" s="12"/>
      <c r="O38" s="11"/>
      <c r="P38" s="13"/>
      <c r="Q38" s="14"/>
    </row>
    <row r="39" spans="1:17" x14ac:dyDescent="0.25">
      <c r="A39" s="7"/>
      <c r="B39" s="8"/>
      <c r="C39" s="9"/>
      <c r="D39" s="9"/>
      <c r="E39" s="9"/>
      <c r="F39" s="9"/>
      <c r="G39" s="9"/>
      <c r="H39" s="9"/>
      <c r="I39" s="9"/>
      <c r="J39" s="9"/>
      <c r="K39" s="11"/>
      <c r="L39" s="9"/>
      <c r="M39" s="9"/>
      <c r="N39" s="12"/>
      <c r="O39" s="9"/>
      <c r="P39" s="13"/>
      <c r="Q39" s="14"/>
    </row>
    <row r="40" spans="1:17" x14ac:dyDescent="0.25">
      <c r="A40" s="7"/>
      <c r="B40" s="8"/>
      <c r="C40" s="9"/>
      <c r="D40" s="9"/>
      <c r="E40" s="9"/>
      <c r="F40" s="9"/>
      <c r="G40" s="9"/>
      <c r="H40" s="10"/>
      <c r="I40" s="9"/>
      <c r="J40" s="9"/>
      <c r="K40" s="11"/>
      <c r="L40" s="9"/>
      <c r="M40" s="9"/>
      <c r="N40" s="12"/>
      <c r="O40" s="9"/>
      <c r="P40" s="13"/>
      <c r="Q40" s="14"/>
    </row>
    <row r="41" spans="1:17" x14ac:dyDescent="0.25">
      <c r="A41" s="7"/>
      <c r="B41" s="8"/>
      <c r="C41" s="9"/>
      <c r="D41" s="9"/>
      <c r="E41" s="9"/>
      <c r="F41" s="9"/>
      <c r="G41" s="9"/>
      <c r="H41" s="10"/>
      <c r="I41" s="9"/>
      <c r="J41" s="9"/>
      <c r="K41" s="11"/>
      <c r="L41" s="9"/>
      <c r="M41" s="9"/>
      <c r="N41" s="12"/>
      <c r="O41" s="9"/>
      <c r="P41" s="13"/>
      <c r="Q41" s="14"/>
    </row>
    <row r="42" spans="1:17" ht="16.5" customHeight="1" x14ac:dyDescent="0.25">
      <c r="A42" s="7"/>
      <c r="B42" s="8"/>
      <c r="C42" s="9"/>
      <c r="D42" s="9"/>
      <c r="E42" s="9"/>
      <c r="F42" s="9"/>
      <c r="G42" s="9"/>
      <c r="H42" s="10"/>
      <c r="I42" s="9"/>
      <c r="J42" s="9"/>
      <c r="K42" s="11"/>
      <c r="L42" s="9"/>
      <c r="M42" s="9"/>
      <c r="N42" s="12"/>
      <c r="O42" s="9"/>
      <c r="P42" s="13"/>
      <c r="Q42" s="14"/>
    </row>
    <row r="43" spans="1:17" x14ac:dyDescent="0.25">
      <c r="A43" s="7"/>
      <c r="B43" s="8"/>
      <c r="C43" s="9"/>
      <c r="D43" s="9"/>
      <c r="E43" s="9"/>
      <c r="F43" s="9"/>
      <c r="G43" s="9"/>
      <c r="H43" s="10"/>
      <c r="I43" s="9"/>
      <c r="J43" s="9"/>
      <c r="K43" s="11"/>
      <c r="L43" s="9"/>
      <c r="M43" s="9"/>
      <c r="N43" s="12"/>
      <c r="O43" s="9"/>
      <c r="P43" s="16"/>
      <c r="Q43" s="14"/>
    </row>
    <row r="44" spans="1:17" x14ac:dyDescent="0.25">
      <c r="A44" s="7"/>
      <c r="B44" s="8"/>
      <c r="C44" s="9"/>
      <c r="D44" s="9"/>
      <c r="E44" s="9"/>
      <c r="F44" s="9"/>
      <c r="G44" s="9"/>
      <c r="H44" s="10"/>
      <c r="I44" s="9"/>
      <c r="J44" s="9"/>
      <c r="K44" s="11"/>
      <c r="L44" s="9"/>
      <c r="M44" s="9"/>
      <c r="N44" s="12"/>
      <c r="O44" s="9"/>
      <c r="P44" s="13"/>
      <c r="Q44" s="14"/>
    </row>
    <row r="45" spans="1:17" x14ac:dyDescent="0.25">
      <c r="A45" s="7"/>
      <c r="B45" s="8"/>
      <c r="C45" s="9"/>
      <c r="D45" s="9"/>
      <c r="E45" s="9"/>
      <c r="F45" s="9"/>
      <c r="G45" s="9"/>
      <c r="H45" s="9"/>
      <c r="I45" s="9"/>
      <c r="J45" s="9"/>
      <c r="K45" s="11"/>
      <c r="L45" s="9"/>
      <c r="M45" s="9"/>
      <c r="N45" s="12"/>
      <c r="O45" s="9"/>
      <c r="P45" s="13"/>
      <c r="Q45" s="14"/>
    </row>
    <row r="46" spans="1:17" ht="18.75" customHeight="1" x14ac:dyDescent="0.25">
      <c r="A46" s="7"/>
      <c r="B46" s="8"/>
      <c r="C46" s="9"/>
      <c r="D46" s="9"/>
      <c r="E46" s="9"/>
      <c r="F46" s="9"/>
      <c r="G46" s="9"/>
      <c r="H46" s="10"/>
      <c r="I46" s="9"/>
      <c r="J46" s="9"/>
      <c r="K46" s="11"/>
      <c r="L46" s="9"/>
      <c r="M46" s="9"/>
      <c r="N46" s="12"/>
      <c r="O46" s="9"/>
      <c r="P46" s="13"/>
      <c r="Q46" s="14"/>
    </row>
    <row r="47" spans="1:17" x14ac:dyDescent="0.25">
      <c r="A47" s="7"/>
      <c r="B47" s="8"/>
      <c r="C47" s="9"/>
      <c r="D47" s="9"/>
      <c r="E47" s="9"/>
      <c r="F47" s="9"/>
      <c r="G47" s="9"/>
      <c r="H47" s="10"/>
      <c r="I47" s="9"/>
      <c r="J47" s="9"/>
      <c r="K47" s="11"/>
      <c r="L47" s="9"/>
      <c r="M47" s="9"/>
      <c r="N47" s="12"/>
      <c r="O47" s="9"/>
      <c r="P47" s="13"/>
      <c r="Q47" s="14"/>
    </row>
    <row r="48" spans="1:17" x14ac:dyDescent="0.25">
      <c r="A48" s="7"/>
      <c r="B48" s="8"/>
      <c r="C48" s="9"/>
      <c r="D48" s="9"/>
      <c r="E48" s="9"/>
      <c r="F48" s="9"/>
      <c r="G48" s="9"/>
      <c r="H48" s="10"/>
      <c r="I48" s="9"/>
      <c r="J48" s="9"/>
      <c r="K48" s="11"/>
      <c r="L48" s="9"/>
      <c r="M48" s="9"/>
      <c r="N48" s="17"/>
      <c r="O48" s="9"/>
      <c r="P48" s="16"/>
      <c r="Q48" s="14"/>
    </row>
    <row r="49" spans="1:17" ht="17.25" customHeight="1" x14ac:dyDescent="0.25">
      <c r="A49" s="7"/>
      <c r="B49" s="8"/>
      <c r="C49" s="11"/>
      <c r="D49" s="11"/>
      <c r="E49" s="11"/>
      <c r="F49" s="11"/>
      <c r="G49" s="11"/>
      <c r="H49" s="15"/>
      <c r="I49" s="11"/>
      <c r="J49" s="11"/>
      <c r="K49" s="11"/>
      <c r="L49" s="11"/>
      <c r="M49" s="9"/>
      <c r="N49" s="12"/>
      <c r="O49" s="11"/>
      <c r="P49" s="13"/>
      <c r="Q49" s="14"/>
    </row>
    <row r="50" spans="1:17" ht="14.25" customHeight="1" x14ac:dyDescent="0.25">
      <c r="A50" s="7"/>
      <c r="B50" s="8"/>
      <c r="C50" s="11"/>
      <c r="D50" s="11"/>
      <c r="E50" s="11"/>
      <c r="F50" s="11"/>
      <c r="G50" s="11"/>
      <c r="H50" s="15"/>
      <c r="I50" s="11"/>
      <c r="J50" s="11"/>
      <c r="K50" s="11"/>
      <c r="L50" s="11"/>
      <c r="M50" s="9"/>
      <c r="N50" s="12"/>
      <c r="O50" s="11"/>
      <c r="P50" s="13"/>
      <c r="Q50" s="14"/>
    </row>
    <row r="51" spans="1:17" x14ac:dyDescent="0.25">
      <c r="A51" s="7"/>
      <c r="B51" s="8"/>
      <c r="C51" s="9"/>
      <c r="D51" s="9"/>
      <c r="E51" s="9"/>
      <c r="F51" s="9"/>
      <c r="G51" s="9"/>
      <c r="H51" s="10"/>
      <c r="I51" s="9"/>
      <c r="J51" s="9"/>
      <c r="K51" s="11"/>
      <c r="L51" s="9"/>
      <c r="M51" s="9"/>
      <c r="N51" s="12"/>
      <c r="O51" s="9"/>
      <c r="P51" s="13"/>
      <c r="Q51" s="14"/>
    </row>
    <row r="52" spans="1:17" x14ac:dyDescent="0.25">
      <c r="A52" s="7"/>
      <c r="B52" s="8"/>
      <c r="C52" s="19"/>
      <c r="D52" s="20"/>
      <c r="E52" s="20"/>
      <c r="F52" s="20"/>
      <c r="G52" s="20"/>
      <c r="H52" s="21"/>
      <c r="I52" s="20"/>
      <c r="J52" s="20"/>
      <c r="K52" s="11"/>
      <c r="L52" s="20"/>
      <c r="M52" s="9"/>
      <c r="N52" s="12"/>
      <c r="O52" s="20"/>
      <c r="P52" s="19"/>
      <c r="Q52" s="14"/>
    </row>
    <row r="53" spans="1:17" x14ac:dyDescent="0.25">
      <c r="A53" s="7"/>
      <c r="B53" s="8"/>
      <c r="C53" s="9"/>
      <c r="D53" s="9"/>
      <c r="E53" s="9"/>
      <c r="F53" s="9"/>
      <c r="G53" s="9"/>
      <c r="H53" s="10"/>
      <c r="I53" s="9"/>
      <c r="J53" s="9"/>
      <c r="K53" s="11"/>
      <c r="L53" s="9"/>
      <c r="M53" s="9"/>
      <c r="N53" s="12"/>
      <c r="O53" s="9"/>
      <c r="P53" s="13"/>
      <c r="Q53" s="14"/>
    </row>
    <row r="54" spans="1:17" ht="16.5" customHeight="1" x14ac:dyDescent="0.25">
      <c r="A54" s="7"/>
      <c r="B54" s="8"/>
      <c r="C54" s="9"/>
      <c r="D54" s="9"/>
      <c r="E54" s="9"/>
      <c r="F54" s="9"/>
      <c r="G54" s="9"/>
      <c r="H54" s="10"/>
      <c r="I54" s="9"/>
      <c r="J54" s="9"/>
      <c r="K54" s="11"/>
      <c r="L54" s="9"/>
      <c r="M54" s="9"/>
      <c r="N54" s="12"/>
      <c r="O54" s="9"/>
      <c r="P54" s="13"/>
      <c r="Q54" s="14"/>
    </row>
    <row r="55" spans="1:17" x14ac:dyDescent="0.25">
      <c r="A55" s="7"/>
      <c r="B55" s="8"/>
      <c r="C55" s="9"/>
      <c r="D55" s="9"/>
      <c r="E55" s="9"/>
      <c r="F55" s="9"/>
      <c r="G55" s="9"/>
      <c r="H55" s="10"/>
      <c r="I55" s="9"/>
      <c r="J55" s="9"/>
      <c r="K55" s="11"/>
      <c r="L55" s="9"/>
      <c r="M55" s="9"/>
      <c r="N55" s="12"/>
      <c r="O55" s="9"/>
      <c r="P55" s="13"/>
      <c r="Q55" s="14"/>
    </row>
    <row r="56" spans="1:17" x14ac:dyDescent="0.25">
      <c r="A56" s="7"/>
      <c r="B56" s="8"/>
      <c r="C56" s="9"/>
      <c r="D56" s="9"/>
      <c r="E56" s="9"/>
      <c r="F56" s="9"/>
      <c r="G56" s="9"/>
      <c r="H56" s="9"/>
      <c r="I56" s="9"/>
      <c r="J56" s="9"/>
      <c r="K56" s="11"/>
      <c r="L56" s="9"/>
      <c r="M56" s="9"/>
      <c r="N56" s="12"/>
      <c r="O56" s="9"/>
      <c r="P56" s="13"/>
      <c r="Q56" s="14"/>
    </row>
    <row r="57" spans="1:17" x14ac:dyDescent="0.25">
      <c r="A57" s="7"/>
      <c r="B57" s="8"/>
      <c r="C57" s="9"/>
      <c r="D57" s="9"/>
      <c r="E57" s="9"/>
      <c r="F57" s="9"/>
      <c r="G57" s="9"/>
      <c r="H57" s="10"/>
      <c r="I57" s="9"/>
      <c r="J57" s="9"/>
      <c r="K57" s="11"/>
      <c r="L57" s="9"/>
      <c r="M57" s="9"/>
      <c r="N57" s="12"/>
      <c r="O57" s="9"/>
      <c r="P57" s="13"/>
      <c r="Q57" s="14"/>
    </row>
    <row r="58" spans="1:17" ht="18.75" customHeight="1" x14ac:dyDescent="0.25">
      <c r="A58" s="7"/>
      <c r="B58" s="8"/>
      <c r="C58" s="9"/>
      <c r="D58" s="9"/>
      <c r="E58" s="9"/>
      <c r="F58" s="9"/>
      <c r="G58" s="9"/>
      <c r="H58" s="10"/>
      <c r="I58" s="9"/>
      <c r="J58" s="9"/>
      <c r="K58" s="11"/>
      <c r="L58" s="9"/>
      <c r="M58" s="9"/>
      <c r="N58" s="12"/>
      <c r="O58" s="9"/>
      <c r="P58" s="13"/>
      <c r="Q58" s="14"/>
    </row>
    <row r="59" spans="1:17" ht="15" customHeight="1" x14ac:dyDescent="0.25">
      <c r="A59" s="7"/>
      <c r="B59" s="8"/>
      <c r="C59" s="11"/>
      <c r="D59" s="11"/>
      <c r="E59" s="11"/>
      <c r="F59" s="11"/>
      <c r="G59" s="11"/>
      <c r="H59" s="15"/>
      <c r="I59" s="11"/>
      <c r="J59" s="11"/>
      <c r="K59" s="11"/>
      <c r="L59" s="11"/>
      <c r="M59" s="9"/>
      <c r="N59" s="12"/>
      <c r="O59" s="11"/>
      <c r="P59" s="13"/>
      <c r="Q59" s="14"/>
    </row>
    <row r="60" spans="1:17" x14ac:dyDescent="0.25">
      <c r="A60" s="7"/>
      <c r="B60" s="8"/>
      <c r="C60" s="9"/>
      <c r="D60" s="9"/>
      <c r="E60" s="9"/>
      <c r="F60" s="9"/>
      <c r="G60" s="9"/>
      <c r="H60" s="10"/>
      <c r="I60" s="9"/>
      <c r="J60" s="9"/>
      <c r="K60" s="11"/>
      <c r="L60" s="9"/>
      <c r="M60" s="9"/>
      <c r="N60" s="12"/>
      <c r="O60" s="9"/>
      <c r="P60" s="13"/>
      <c r="Q60" s="14"/>
    </row>
    <row r="61" spans="1:17" ht="14.25" customHeight="1" x14ac:dyDescent="0.25">
      <c r="A61" s="7"/>
      <c r="B61" s="8"/>
      <c r="C61" s="11"/>
      <c r="D61" s="11"/>
      <c r="E61" s="11"/>
      <c r="F61" s="11"/>
      <c r="G61" s="11"/>
      <c r="H61" s="15"/>
      <c r="I61" s="11"/>
      <c r="J61" s="11"/>
      <c r="K61" s="11"/>
      <c r="L61" s="11"/>
      <c r="M61" s="9"/>
      <c r="N61" s="12"/>
      <c r="O61" s="11"/>
      <c r="P61" s="13"/>
      <c r="Q61" s="14"/>
    </row>
    <row r="62" spans="1:17" x14ac:dyDescent="0.25">
      <c r="A62" s="7"/>
      <c r="B62" s="8"/>
      <c r="C62" s="9"/>
      <c r="D62" s="9"/>
      <c r="E62" s="9"/>
      <c r="F62" s="9"/>
      <c r="G62" s="9"/>
      <c r="H62" s="10"/>
      <c r="I62" s="9"/>
      <c r="J62" s="9"/>
      <c r="K62" s="11"/>
      <c r="L62" s="9"/>
      <c r="M62" s="9"/>
      <c r="N62" s="12"/>
      <c r="O62" s="9"/>
      <c r="P62" s="13"/>
      <c r="Q62" s="14"/>
    </row>
    <row r="63" spans="1:17" x14ac:dyDescent="0.25">
      <c r="A63" s="7"/>
      <c r="B63" s="8"/>
      <c r="C63" s="9"/>
      <c r="D63" s="9"/>
      <c r="E63" s="9"/>
      <c r="F63" s="9"/>
      <c r="G63" s="9"/>
      <c r="H63" s="10"/>
      <c r="I63" s="9"/>
      <c r="J63" s="9"/>
      <c r="K63" s="11"/>
      <c r="L63" s="9"/>
      <c r="M63" s="9"/>
      <c r="N63" s="12"/>
      <c r="O63" s="9"/>
      <c r="P63" s="13"/>
      <c r="Q63" s="14"/>
    </row>
    <row r="64" spans="1:17" x14ac:dyDescent="0.25">
      <c r="A64" s="7"/>
      <c r="B64" s="8"/>
      <c r="C64" s="9"/>
      <c r="D64" s="9"/>
      <c r="E64" s="9"/>
      <c r="F64" s="9"/>
      <c r="G64" s="9"/>
      <c r="H64" s="10"/>
      <c r="I64" s="9"/>
      <c r="J64" s="9"/>
      <c r="K64" s="11"/>
      <c r="L64" s="9"/>
      <c r="M64" s="9"/>
      <c r="N64" s="12"/>
      <c r="O64" s="9"/>
      <c r="P64" s="13"/>
      <c r="Q64" s="14"/>
    </row>
    <row r="65" spans="1:17" x14ac:dyDescent="0.25">
      <c r="A65" s="7"/>
      <c r="B65" s="8"/>
      <c r="C65" s="9"/>
      <c r="D65" s="9"/>
      <c r="E65" s="9"/>
      <c r="F65" s="9"/>
      <c r="G65" s="9"/>
      <c r="H65" s="10"/>
      <c r="I65" s="9"/>
      <c r="J65" s="9"/>
      <c r="K65" s="11"/>
      <c r="L65" s="9"/>
      <c r="M65" s="9"/>
      <c r="N65" s="12"/>
      <c r="O65" s="9"/>
      <c r="P65" s="13"/>
      <c r="Q65" s="14"/>
    </row>
    <row r="66" spans="1:17" x14ac:dyDescent="0.25">
      <c r="A66" s="7"/>
      <c r="B66" s="8"/>
      <c r="C66" s="9"/>
      <c r="D66" s="9"/>
      <c r="E66" s="9"/>
      <c r="F66" s="9"/>
      <c r="G66" s="9"/>
      <c r="H66" s="10"/>
      <c r="I66" s="9"/>
      <c r="J66" s="9"/>
      <c r="K66" s="11"/>
      <c r="L66" s="9"/>
      <c r="M66" s="9"/>
      <c r="N66" s="12"/>
      <c r="O66" s="9"/>
      <c r="P66" s="13"/>
      <c r="Q66" s="14"/>
    </row>
    <row r="67" spans="1:17" x14ac:dyDescent="0.25">
      <c r="A67" s="7"/>
      <c r="B67" s="8"/>
      <c r="C67" s="9"/>
      <c r="D67" s="9"/>
      <c r="E67" s="9"/>
      <c r="F67" s="9"/>
      <c r="G67" s="9"/>
      <c r="H67" s="9"/>
      <c r="I67" s="9"/>
      <c r="J67" s="9"/>
      <c r="K67" s="11"/>
      <c r="L67" s="9"/>
      <c r="M67" s="9"/>
      <c r="N67" s="12"/>
      <c r="O67" s="9"/>
      <c r="P67" s="13"/>
      <c r="Q67" s="14"/>
    </row>
    <row r="68" spans="1:17" x14ac:dyDescent="0.25">
      <c r="A68" s="7"/>
      <c r="B68" s="8"/>
      <c r="C68" s="9"/>
      <c r="D68" s="9"/>
      <c r="E68" s="9"/>
      <c r="F68" s="9"/>
      <c r="G68" s="9"/>
      <c r="H68" s="10"/>
      <c r="I68" s="9"/>
      <c r="J68" s="9"/>
      <c r="K68" s="11"/>
      <c r="L68" s="9"/>
      <c r="M68" s="9"/>
      <c r="N68" s="12"/>
      <c r="O68" s="9"/>
      <c r="P68" s="13"/>
      <c r="Q68" s="14"/>
    </row>
    <row r="69" spans="1:17" x14ac:dyDescent="0.25">
      <c r="A69" s="7"/>
      <c r="B69" s="8"/>
      <c r="C69" s="9"/>
      <c r="D69" s="9"/>
      <c r="E69" s="9"/>
      <c r="F69" s="9"/>
      <c r="G69" s="9"/>
      <c r="H69" s="9"/>
      <c r="I69" s="9"/>
      <c r="J69" s="9"/>
      <c r="K69" s="11"/>
      <c r="L69" s="9"/>
      <c r="M69" s="9"/>
      <c r="N69" s="12"/>
      <c r="O69" s="9"/>
      <c r="P69" s="13"/>
      <c r="Q69" s="14"/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2019-11-08T05:48:31Z</cp:lastPrinted>
  <dcterms:created xsi:type="dcterms:W3CDTF">2019-10-29T08:00:15Z</dcterms:created>
  <dcterms:modified xsi:type="dcterms:W3CDTF">2020-01-21T14:41:19Z</dcterms:modified>
</cp:coreProperties>
</file>