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360" tabRatio="832"/>
  </bookViews>
  <sheets>
    <sheet name="ЕГЭ Общее" sheetId="4" r:id="rId1"/>
    <sheet name="По школам " sheetId="2" r:id="rId2"/>
    <sheet name="Человеко-экзамены" sheetId="5" r:id="rId3"/>
  </sheets>
  <calcPr calcId="152511" calcOnSave="0"/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14" i="2"/>
  <c r="N15" i="2"/>
  <c r="N5" i="2"/>
  <c r="O17" i="4" l="1"/>
  <c r="R14" i="2"/>
  <c r="C17" i="4" l="1"/>
  <c r="Q14" i="2" l="1"/>
  <c r="N17" i="4" l="1"/>
</calcChain>
</file>

<file path=xl/sharedStrings.xml><?xml version="1.0" encoding="utf-8"?>
<sst xmlns="http://schemas.openxmlformats.org/spreadsheetml/2006/main" count="150" uniqueCount="102">
  <si>
    <t>Динамика</t>
  </si>
  <si>
    <t>Средний балл по РТ</t>
  </si>
  <si>
    <t>Русский язык</t>
  </si>
  <si>
    <t>Химия</t>
  </si>
  <si>
    <t>История</t>
  </si>
  <si>
    <t>Информатика и ИКТ</t>
  </si>
  <si>
    <t xml:space="preserve"> Математика (Б)                                </t>
  </si>
  <si>
    <t>Кол-во высокобал-ых результатов (80-100)</t>
  </si>
  <si>
    <t>5/10%</t>
  </si>
  <si>
    <t>0/0%</t>
  </si>
  <si>
    <t>4/8,7%</t>
  </si>
  <si>
    <t>3/11%</t>
  </si>
  <si>
    <t>3/17,6%</t>
  </si>
  <si>
    <t>1/11%</t>
  </si>
  <si>
    <t>1/16%</t>
  </si>
  <si>
    <t>1/6%</t>
  </si>
  <si>
    <t>14 / 4,1%</t>
  </si>
  <si>
    <t>№</t>
  </si>
  <si>
    <t>Математика профильная</t>
  </si>
  <si>
    <t xml:space="preserve"> Обществознание</t>
  </si>
  <si>
    <t>МБОУ Алексеевская СОШ №1</t>
  </si>
  <si>
    <t>МБОУ "Алексеевская СОШ №2"</t>
  </si>
  <si>
    <t>МБОУ Родниковская СОШ</t>
  </si>
  <si>
    <t>МБОУ Ромодановская СОШ</t>
  </si>
  <si>
    <t>МБОУ Куркульская СОШ</t>
  </si>
  <si>
    <t>МБОУ "Билярская СОШ"</t>
  </si>
  <si>
    <t>МБОУ Среднетиганская СОШ</t>
  </si>
  <si>
    <t>ОУ</t>
  </si>
  <si>
    <t>МБОУ Алексеевская СОШ №3 им.Г.С.Боровикова</t>
  </si>
  <si>
    <t xml:space="preserve">Физика  </t>
  </si>
  <si>
    <t xml:space="preserve">Английский язык </t>
  </si>
  <si>
    <t xml:space="preserve">Средний балл по предметам </t>
  </si>
  <si>
    <t xml:space="preserve">        Средний балл по району</t>
  </si>
  <si>
    <t>География</t>
  </si>
  <si>
    <t>МБОУ Мокрокурналинская СОШ</t>
  </si>
  <si>
    <t xml:space="preserve"> Биология</t>
  </si>
  <si>
    <t>1/4%</t>
  </si>
  <si>
    <t> 57,01</t>
  </si>
  <si>
    <t>1/9%</t>
  </si>
  <si>
    <t> 62,39</t>
  </si>
  <si>
    <t> 76,69</t>
  </si>
  <si>
    <t> Итого</t>
  </si>
  <si>
    <t> 23</t>
  </si>
  <si>
    <t> 37</t>
  </si>
  <si>
    <t>Результат выше РТ и района</t>
  </si>
  <si>
    <t>Результат между РТ и района</t>
  </si>
  <si>
    <t>Количество человеко-экзаменов</t>
  </si>
  <si>
    <t>Учебный год</t>
  </si>
  <si>
    <t>2017-2018</t>
  </si>
  <si>
    <t>2018-2019</t>
  </si>
  <si>
    <t>Кол-во / доля человеко-экзаменов не прошедших Min порог по предметам по выбору</t>
  </si>
  <si>
    <t>1 / 0,3%</t>
  </si>
  <si>
    <t>5 / 2,4%</t>
  </si>
  <si>
    <t>Количество /  Доля человеко-экзаменов набравших 80 и более баллов</t>
  </si>
  <si>
    <t>37 / 11,17%</t>
  </si>
  <si>
    <t>34  / 16,35%</t>
  </si>
  <si>
    <t>1/0,3%</t>
  </si>
  <si>
    <t xml:space="preserve">Кол-во / доля человекоэкзаменов не прошедших Min порог по предметам </t>
  </si>
  <si>
    <t>1 / 2,08%</t>
  </si>
  <si>
    <t>1 / 4,34%</t>
  </si>
  <si>
    <t>1 / 2,27%</t>
  </si>
  <si>
    <t>1 / 7,69%</t>
  </si>
  <si>
    <t>1 / 11,11%</t>
  </si>
  <si>
    <t>0  / 0%</t>
  </si>
  <si>
    <t>2019              (всего выпускников 63)</t>
  </si>
  <si>
    <t>Количество выпускников 11 классов</t>
  </si>
  <si>
    <t>2019-2020</t>
  </si>
  <si>
    <t>68 (81)</t>
  </si>
  <si>
    <t>Предмет / Количество участников</t>
  </si>
  <si>
    <t>2/20%</t>
  </si>
  <si>
    <t>3/9,6%</t>
  </si>
  <si>
    <t>2020              (всего выпускников 68(81)</t>
  </si>
  <si>
    <t>1/6,3%</t>
  </si>
  <si>
    <t xml:space="preserve">     Результат ниже района и РТ</t>
  </si>
  <si>
    <t>6 / 2,9%</t>
  </si>
  <si>
    <t>34 / 16,50%</t>
  </si>
  <si>
    <t>1 / 1,85%</t>
  </si>
  <si>
    <t>1 / 1,40%</t>
  </si>
  <si>
    <t>1 / 5%</t>
  </si>
  <si>
    <t>3 / 11,53%</t>
  </si>
  <si>
    <t>Средний балл по району</t>
  </si>
  <si>
    <t>Литература</t>
  </si>
  <si>
    <t>69.46</t>
  </si>
  <si>
    <t xml:space="preserve">Русский язык </t>
  </si>
  <si>
    <t xml:space="preserve"> Математика (П) </t>
  </si>
  <si>
    <t xml:space="preserve">  Обществознание </t>
  </si>
  <si>
    <t xml:space="preserve">Физика </t>
  </si>
  <si>
    <t xml:space="preserve">Биология </t>
  </si>
  <si>
    <t xml:space="preserve">Химия </t>
  </si>
  <si>
    <t xml:space="preserve">История </t>
  </si>
  <si>
    <t xml:space="preserve">Информатика и ИКТ </t>
  </si>
  <si>
    <t xml:space="preserve">Литература </t>
  </si>
  <si>
    <t xml:space="preserve">География </t>
  </si>
  <si>
    <t>1/ 2%</t>
  </si>
  <si>
    <t>4/11,42%</t>
  </si>
  <si>
    <t>6 / 2,4%</t>
  </si>
  <si>
    <t>4 / 5,26%</t>
  </si>
  <si>
    <t>1 / 5,55%</t>
  </si>
  <si>
    <t>58/23,2%</t>
  </si>
  <si>
    <t>2020-2021</t>
  </si>
  <si>
    <t>84 ( 78)</t>
  </si>
  <si>
    <t>6 / 2.4%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</si>
</sst>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textRotation="90" wrapText="1" readingOrder="1"/>
    </xf>
    <xf numFmtId="0" fontId="6" fillId="0" borderId="1" xfId="0" applyFont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1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7" borderId="1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0" fontId="11" fillId="7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4" fillId="7" borderId="1" xfId="0" applyFont="1" applyFill="1" applyBorder="1" applyAlignment="1">
      <alignment horizontal="center" vertical="center" wrapText="1" readingOrder="1"/>
    </xf>
    <xf numFmtId="0" fontId="11" fillId="8" borderId="1" xfId="0" applyFont="1" applyFill="1" applyBorder="1" applyAlignment="1">
      <alignment horizontal="center" vertical="center" wrapText="1" readingOrder="1"/>
    </xf>
    <xf numFmtId="0" fontId="12" fillId="8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7" borderId="1" xfId="0" applyFont="1" applyFill="1" applyBorder="1" applyAlignment="1">
      <alignment horizontal="center" vertical="center" wrapText="1" readingOrder="1"/>
    </xf>
    <xf numFmtId="0" fontId="11" fillId="9" borderId="1" xfId="0" applyFont="1" applyFill="1" applyBorder="1" applyAlignment="1">
      <alignment horizontal="center" vertical="center" wrapText="1" readingOrder="1"/>
    </xf>
    <xf numFmtId="0" fontId="11" fillId="7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 readingOrder="1"/>
    </xf>
    <xf numFmtId="0" fontId="0" fillId="4" borderId="1" xfId="0" applyFill="1" applyBorder="1"/>
    <xf numFmtId="0" fontId="16" fillId="4" borderId="1" xfId="0" applyFont="1" applyFill="1" applyBorder="1" applyAlignment="1">
      <alignment horizontal="center" vertical="center" wrapText="1" readingOrder="1"/>
    </xf>
    <xf numFmtId="0" fontId="11" fillId="7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 readingOrder="1"/>
    </xf>
    <xf numFmtId="0" fontId="10" fillId="9" borderId="1" xfId="0" applyFont="1" applyFill="1" applyBorder="1" applyAlignment="1">
      <alignment horizontal="center" vertical="center" wrapText="1" readingOrder="1"/>
    </xf>
    <xf numFmtId="0" fontId="16" fillId="7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1"/>
    </xf>
    <xf numFmtId="0" fontId="0" fillId="4" borderId="0" xfId="0" applyFill="1"/>
    <xf numFmtId="0" fontId="2" fillId="3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center" vertical="center" readingOrder="1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readingOrder="1"/>
    </xf>
    <xf numFmtId="0" fontId="6" fillId="2" borderId="1" xfId="0" applyFont="1" applyFill="1" applyBorder="1" applyAlignment="1">
      <alignment horizontal="center" vertical="center" readingOrder="1"/>
    </xf>
    <xf numFmtId="0" fontId="6" fillId="4" borderId="1" xfId="0" applyFont="1" applyFill="1" applyBorder="1" applyAlignment="1">
      <alignment horizontal="center" vertical="center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/>
    <xf numFmtId="0" fontId="2" fillId="3" borderId="1" xfId="0" applyFont="1" applyFill="1" applyBorder="1" applyAlignment="1">
      <alignment horizontal="center" vertical="center" wrapText="1" readingOrder="1"/>
    </xf>
    <xf numFmtId="0" fontId="10" fillId="7" borderId="1" xfId="0" applyFont="1" applyFill="1" applyBorder="1" applyAlignment="1">
      <alignment horizontal="center" vertical="center" wrapText="1" readingOrder="1"/>
    </xf>
    <xf numFmtId="0" fontId="11" fillId="7" borderId="1" xfId="0" applyFont="1" applyFill="1" applyBorder="1" applyAlignment="1">
      <alignment horizontal="center" vertical="center" wrapText="1" readingOrder="1"/>
    </xf>
    <xf numFmtId="0" fontId="10" fillId="7" borderId="6" xfId="0" applyFont="1" applyFill="1" applyBorder="1" applyAlignment="1">
      <alignment horizontal="center" vertical="center" wrapText="1" readingOrder="1"/>
    </xf>
    <xf numFmtId="0" fontId="10" fillId="7" borderId="7" xfId="0" applyFont="1" applyFill="1" applyBorder="1" applyAlignment="1">
      <alignment horizontal="center" vertical="center" wrapText="1" readingOrder="1"/>
    </xf>
    <xf numFmtId="0" fontId="10" fillId="7" borderId="3" xfId="0" applyFont="1" applyFill="1" applyBorder="1" applyAlignment="1">
      <alignment horizontal="center" vertical="center" wrapText="1" readingOrder="1"/>
    </xf>
    <xf numFmtId="0" fontId="10" fillId="7" borderId="4" xfId="0" applyFont="1" applyFill="1" applyBorder="1" applyAlignment="1">
      <alignment horizontal="center" vertical="center" wrapText="1" readingOrder="1"/>
    </xf>
    <xf numFmtId="0" fontId="10" fillId="7" borderId="5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8" fillId="4" borderId="1" xfId="0" applyFont="1" applyFill="1" applyBorder="1" applyAlignment="1">
      <alignment horizontal="center" vertical="center" textRotation="90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vertical="center" textRotation="90" wrapText="1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8" fillId="0" borderId="6" xfId="0" applyFont="1" applyBorder="1" applyAlignment="1">
      <alignment horizontal="center" vertical="center" textRotation="90" wrapText="1" readingOrder="1"/>
    </xf>
    <xf numFmtId="0" fontId="8" fillId="0" borderId="7" xfId="0" applyFont="1" applyBorder="1" applyAlignment="1">
      <alignment horizontal="center" vertical="center" textRotation="90" wrapText="1" readingOrder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7"/>
  <sheetViews>
    <sheetView tabSelected="1" workbookViewId="0">
      <selection activeCell="G21" sqref="G21"/>
    </sheetView>
  </sheetViews>
  <sheetFormatPr defaultRowHeight="15" x14ac:dyDescent="0.25"/>
  <cols>
    <col min="1" max="1" width="25.140625" customWidth="1"/>
    <col min="2" max="3" width="14.85546875" customWidth="1"/>
    <col min="4" max="4" width="10" customWidth="1"/>
    <col min="16" max="16" width="9.7109375" customWidth="1"/>
  </cols>
  <sheetData>
    <row r="3" spans="1:21" ht="60" customHeight="1" x14ac:dyDescent="0.25">
      <c r="A3" s="97" t="s">
        <v>68</v>
      </c>
      <c r="B3" s="100" t="s">
        <v>80</v>
      </c>
      <c r="C3" s="101"/>
      <c r="D3" s="102"/>
      <c r="E3" s="98" t="s">
        <v>0</v>
      </c>
      <c r="F3" s="100" t="s">
        <v>1</v>
      </c>
      <c r="G3" s="101"/>
      <c r="H3" s="101"/>
      <c r="I3" s="101"/>
      <c r="J3" s="102"/>
      <c r="K3" s="96" t="s">
        <v>7</v>
      </c>
      <c r="L3" s="96"/>
      <c r="M3" s="96"/>
      <c r="N3" s="96"/>
      <c r="O3" s="96"/>
      <c r="P3" s="96"/>
      <c r="Q3" s="96" t="s">
        <v>50</v>
      </c>
      <c r="R3" s="96"/>
      <c r="S3" s="96"/>
      <c r="T3" s="96"/>
      <c r="U3" s="96"/>
    </row>
    <row r="4" spans="1:21" ht="51" x14ac:dyDescent="0.25">
      <c r="A4" s="97"/>
      <c r="B4" s="18" t="s">
        <v>64</v>
      </c>
      <c r="C4" s="47" t="s">
        <v>71</v>
      </c>
      <c r="D4" s="52">
        <v>2021</v>
      </c>
      <c r="E4" s="99"/>
      <c r="F4" s="18">
        <v>2017</v>
      </c>
      <c r="G4" s="18">
        <v>2018</v>
      </c>
      <c r="H4" s="18">
        <v>2019</v>
      </c>
      <c r="I4" s="48">
        <v>2020</v>
      </c>
      <c r="J4" s="49">
        <v>2021</v>
      </c>
      <c r="K4" s="18">
        <v>2017</v>
      </c>
      <c r="L4" s="18">
        <v>2018</v>
      </c>
      <c r="M4" s="18">
        <v>2019</v>
      </c>
      <c r="N4" s="51">
        <v>2020</v>
      </c>
      <c r="O4" s="49">
        <v>2021</v>
      </c>
      <c r="P4" s="35" t="s">
        <v>0</v>
      </c>
      <c r="Q4" s="18">
        <v>2017</v>
      </c>
      <c r="R4" s="18">
        <v>2018</v>
      </c>
      <c r="S4" s="18">
        <v>2019</v>
      </c>
      <c r="T4" s="51">
        <v>2020</v>
      </c>
      <c r="U4" s="52">
        <v>2021</v>
      </c>
    </row>
    <row r="5" spans="1:21" x14ac:dyDescent="0.25">
      <c r="A5" s="20" t="s">
        <v>83</v>
      </c>
      <c r="B5" s="23">
        <v>72.63</v>
      </c>
      <c r="C5" s="21">
        <v>73.44</v>
      </c>
      <c r="D5" s="31">
        <v>74.709999999999994</v>
      </c>
      <c r="E5" s="25">
        <v>1.27</v>
      </c>
      <c r="F5" s="20">
        <v>72.5</v>
      </c>
      <c r="G5" s="20">
        <v>74.12</v>
      </c>
      <c r="H5" s="23">
        <v>74.22</v>
      </c>
      <c r="I5" s="19">
        <v>74.67</v>
      </c>
      <c r="J5" s="52">
        <v>74.72</v>
      </c>
      <c r="K5" s="20">
        <v>18</v>
      </c>
      <c r="L5" s="20">
        <v>24</v>
      </c>
      <c r="M5" s="23">
        <v>18</v>
      </c>
      <c r="N5" s="19">
        <v>18</v>
      </c>
      <c r="O5" s="68">
        <v>29</v>
      </c>
      <c r="P5" s="50">
        <v>11</v>
      </c>
      <c r="Q5" s="20" t="s">
        <v>9</v>
      </c>
      <c r="R5" s="20" t="s">
        <v>9</v>
      </c>
      <c r="S5" s="20" t="s">
        <v>9</v>
      </c>
      <c r="T5" s="20" t="s">
        <v>9</v>
      </c>
      <c r="U5" s="92" t="s">
        <v>9</v>
      </c>
    </row>
    <row r="6" spans="1:21" x14ac:dyDescent="0.25">
      <c r="A6" s="20" t="s">
        <v>6</v>
      </c>
      <c r="B6" s="23">
        <v>4.4000000000000004</v>
      </c>
      <c r="C6" s="19"/>
      <c r="D6" s="32"/>
      <c r="E6" s="19"/>
      <c r="F6" s="20">
        <v>4.5</v>
      </c>
      <c r="G6" s="20">
        <v>4.4000000000000004</v>
      </c>
      <c r="H6" s="23">
        <v>4.4800000000000004</v>
      </c>
      <c r="I6" s="19"/>
      <c r="J6" s="52"/>
      <c r="K6" s="20"/>
      <c r="L6" s="20"/>
      <c r="M6" s="24"/>
      <c r="N6" s="33"/>
      <c r="O6" s="68"/>
      <c r="P6" s="46"/>
      <c r="Q6" s="20"/>
      <c r="R6" s="20" t="s">
        <v>9</v>
      </c>
      <c r="S6" s="21" t="s">
        <v>36</v>
      </c>
      <c r="T6" s="34"/>
      <c r="U6" s="94"/>
    </row>
    <row r="7" spans="1:21" x14ac:dyDescent="0.25">
      <c r="A7" s="20" t="s">
        <v>84</v>
      </c>
      <c r="B7" s="23">
        <v>62.78</v>
      </c>
      <c r="C7" s="25">
        <v>64.760000000000005</v>
      </c>
      <c r="D7" s="31">
        <v>59.69</v>
      </c>
      <c r="E7" s="69">
        <v>5.07</v>
      </c>
      <c r="F7" s="20">
        <v>55.2</v>
      </c>
      <c r="G7" s="20">
        <v>57.6</v>
      </c>
      <c r="H7" s="23">
        <v>63.95</v>
      </c>
      <c r="I7" s="19">
        <v>59.5</v>
      </c>
      <c r="J7" s="52">
        <v>61.47</v>
      </c>
      <c r="K7" s="20">
        <v>1</v>
      </c>
      <c r="L7" s="20">
        <v>2</v>
      </c>
      <c r="M7" s="23">
        <v>6</v>
      </c>
      <c r="N7" s="19">
        <v>2</v>
      </c>
      <c r="O7" s="68">
        <v>5</v>
      </c>
      <c r="P7" s="50">
        <v>3</v>
      </c>
      <c r="Q7" s="20" t="s">
        <v>8</v>
      </c>
      <c r="R7" s="20" t="s">
        <v>9</v>
      </c>
      <c r="S7" s="20" t="s">
        <v>9</v>
      </c>
      <c r="T7" s="26" t="s">
        <v>9</v>
      </c>
      <c r="U7" s="32" t="s">
        <v>93</v>
      </c>
    </row>
    <row r="8" spans="1:21" x14ac:dyDescent="0.25">
      <c r="A8" s="20" t="s">
        <v>85</v>
      </c>
      <c r="B8" s="23">
        <v>59.67</v>
      </c>
      <c r="C8" s="21">
        <v>60.77</v>
      </c>
      <c r="D8" s="56">
        <v>62.45</v>
      </c>
      <c r="E8" s="25">
        <v>1.68</v>
      </c>
      <c r="F8" s="20">
        <v>60.7</v>
      </c>
      <c r="G8" s="20">
        <v>61.96</v>
      </c>
      <c r="H8" s="23">
        <v>61.23</v>
      </c>
      <c r="I8" s="19">
        <v>63.41</v>
      </c>
      <c r="J8" s="52">
        <v>61.42</v>
      </c>
      <c r="K8" s="20">
        <v>1</v>
      </c>
      <c r="L8" s="20">
        <v>6</v>
      </c>
      <c r="M8" s="23">
        <v>3</v>
      </c>
      <c r="N8" s="19">
        <v>2</v>
      </c>
      <c r="O8" s="68">
        <v>6</v>
      </c>
      <c r="P8" s="50">
        <v>4</v>
      </c>
      <c r="Q8" s="20" t="s">
        <v>10</v>
      </c>
      <c r="R8" s="20" t="s">
        <v>9</v>
      </c>
      <c r="S8" s="21" t="s">
        <v>11</v>
      </c>
      <c r="T8" s="21" t="s">
        <v>70</v>
      </c>
      <c r="U8" s="32" t="s">
        <v>94</v>
      </c>
    </row>
    <row r="9" spans="1:21" x14ac:dyDescent="0.25">
      <c r="A9" s="27" t="s">
        <v>86</v>
      </c>
      <c r="B9" s="25">
        <v>62.3</v>
      </c>
      <c r="C9" s="21">
        <v>56.88</v>
      </c>
      <c r="D9" s="31">
        <v>57.14</v>
      </c>
      <c r="E9" s="25">
        <v>0.26</v>
      </c>
      <c r="F9" s="20">
        <v>56.7</v>
      </c>
      <c r="G9" s="20" t="s">
        <v>37</v>
      </c>
      <c r="H9" s="23">
        <v>60.31</v>
      </c>
      <c r="I9" s="19">
        <v>60.03</v>
      </c>
      <c r="J9" s="52">
        <v>59.39</v>
      </c>
      <c r="K9" s="20">
        <v>0</v>
      </c>
      <c r="L9" s="20">
        <v>0</v>
      </c>
      <c r="M9" s="23">
        <v>2</v>
      </c>
      <c r="N9" s="19">
        <v>2</v>
      </c>
      <c r="O9" s="68">
        <v>2</v>
      </c>
      <c r="P9" s="45">
        <v>0</v>
      </c>
      <c r="Q9" s="20" t="s">
        <v>9</v>
      </c>
      <c r="R9" s="20" t="s">
        <v>9</v>
      </c>
      <c r="S9" s="20" t="s">
        <v>9</v>
      </c>
      <c r="T9" s="28" t="s">
        <v>9</v>
      </c>
      <c r="U9" s="32"/>
    </row>
    <row r="10" spans="1:21" x14ac:dyDescent="0.25">
      <c r="A10" s="20" t="s">
        <v>87</v>
      </c>
      <c r="B10" s="23">
        <v>56.63</v>
      </c>
      <c r="C10" s="25">
        <v>58.19</v>
      </c>
      <c r="D10" s="56">
        <v>60.76</v>
      </c>
      <c r="E10" s="25">
        <v>2.57</v>
      </c>
      <c r="F10" s="20">
        <v>59.2</v>
      </c>
      <c r="G10" s="20">
        <v>57.62</v>
      </c>
      <c r="H10" s="23">
        <v>58.55</v>
      </c>
      <c r="I10" s="19">
        <v>56.13</v>
      </c>
      <c r="J10" s="52">
        <v>56.95</v>
      </c>
      <c r="K10" s="20">
        <v>1</v>
      </c>
      <c r="L10" s="20">
        <v>3</v>
      </c>
      <c r="M10" s="23">
        <v>1</v>
      </c>
      <c r="N10" s="19">
        <v>2</v>
      </c>
      <c r="O10" s="68">
        <v>2</v>
      </c>
      <c r="P10" s="45">
        <v>0</v>
      </c>
      <c r="Q10" s="20" t="s">
        <v>12</v>
      </c>
      <c r="R10" s="20" t="s">
        <v>9</v>
      </c>
      <c r="S10" s="21" t="s">
        <v>38</v>
      </c>
      <c r="T10" s="21" t="s">
        <v>72</v>
      </c>
      <c r="U10" s="32"/>
    </row>
    <row r="11" spans="1:21" x14ac:dyDescent="0.25">
      <c r="A11" s="20" t="s">
        <v>88</v>
      </c>
      <c r="B11" s="23">
        <v>63.75</v>
      </c>
      <c r="C11" s="25">
        <v>59.9</v>
      </c>
      <c r="D11" s="31">
        <v>61.46</v>
      </c>
      <c r="E11" s="25">
        <v>1.56</v>
      </c>
      <c r="F11" s="20">
        <v>63.1</v>
      </c>
      <c r="G11" s="20">
        <v>63.3</v>
      </c>
      <c r="H11" s="23">
        <v>64.95</v>
      </c>
      <c r="I11" s="19">
        <v>59.16</v>
      </c>
      <c r="J11" s="52">
        <v>62.71</v>
      </c>
      <c r="K11" s="20">
        <v>1</v>
      </c>
      <c r="L11" s="20">
        <v>1</v>
      </c>
      <c r="M11" s="23">
        <v>0</v>
      </c>
      <c r="N11" s="19">
        <v>2</v>
      </c>
      <c r="O11" s="68">
        <v>2</v>
      </c>
      <c r="P11" s="45">
        <v>0</v>
      </c>
      <c r="Q11" s="20" t="s">
        <v>13</v>
      </c>
      <c r="R11" s="20" t="s">
        <v>9</v>
      </c>
      <c r="S11" s="20" t="s">
        <v>9</v>
      </c>
      <c r="T11" s="31" t="s">
        <v>69</v>
      </c>
      <c r="U11" s="32" t="s">
        <v>61</v>
      </c>
    </row>
    <row r="12" spans="1:21" x14ac:dyDescent="0.25">
      <c r="A12" s="20" t="s">
        <v>89</v>
      </c>
      <c r="B12" s="23">
        <v>53.8</v>
      </c>
      <c r="C12" s="21">
        <v>51.22</v>
      </c>
      <c r="D12" s="56">
        <v>73.7</v>
      </c>
      <c r="E12" s="25">
        <v>22.48</v>
      </c>
      <c r="F12" s="20">
        <v>59.3</v>
      </c>
      <c r="G12" s="20">
        <v>58.39</v>
      </c>
      <c r="H12" s="23">
        <v>59.3</v>
      </c>
      <c r="I12" s="19">
        <v>64.09</v>
      </c>
      <c r="J12" s="52">
        <v>61.57</v>
      </c>
      <c r="K12" s="20">
        <v>0</v>
      </c>
      <c r="L12" s="20">
        <v>0</v>
      </c>
      <c r="M12" s="23">
        <v>0</v>
      </c>
      <c r="N12" s="19">
        <v>1</v>
      </c>
      <c r="O12" s="68">
        <v>3</v>
      </c>
      <c r="P12" s="50">
        <v>2</v>
      </c>
      <c r="Q12" s="20" t="s">
        <v>15</v>
      </c>
      <c r="R12" s="20" t="s">
        <v>9</v>
      </c>
      <c r="S12" s="20" t="s">
        <v>9</v>
      </c>
      <c r="T12" s="28" t="s">
        <v>9</v>
      </c>
      <c r="U12" s="94"/>
    </row>
    <row r="13" spans="1:21" ht="20.25" customHeight="1" x14ac:dyDescent="0.25">
      <c r="A13" s="20" t="s">
        <v>90</v>
      </c>
      <c r="B13" s="23">
        <v>66.87</v>
      </c>
      <c r="C13" s="21">
        <v>65</v>
      </c>
      <c r="D13" s="31">
        <v>68.22</v>
      </c>
      <c r="E13" s="25">
        <v>3.22</v>
      </c>
      <c r="F13" s="20">
        <v>67.7</v>
      </c>
      <c r="G13" s="20">
        <v>66.36</v>
      </c>
      <c r="H13" s="23">
        <v>69.61</v>
      </c>
      <c r="I13" s="19">
        <v>66.64</v>
      </c>
      <c r="J13" s="52">
        <v>69.61</v>
      </c>
      <c r="K13" s="20">
        <v>0</v>
      </c>
      <c r="L13" s="20">
        <v>0</v>
      </c>
      <c r="M13" s="23">
        <v>2</v>
      </c>
      <c r="N13" s="19">
        <v>3</v>
      </c>
      <c r="O13" s="52">
        <v>3</v>
      </c>
      <c r="P13" s="45">
        <v>0</v>
      </c>
      <c r="Q13" s="20" t="s">
        <v>9</v>
      </c>
      <c r="R13" s="20" t="s">
        <v>14</v>
      </c>
      <c r="S13" s="20" t="s">
        <v>9</v>
      </c>
      <c r="T13" s="20" t="s">
        <v>9</v>
      </c>
      <c r="U13" s="94"/>
    </row>
    <row r="14" spans="1:21" ht="15.75" customHeight="1" x14ac:dyDescent="0.25">
      <c r="A14" s="20" t="s">
        <v>91</v>
      </c>
      <c r="B14" s="23">
        <v>67</v>
      </c>
      <c r="C14" s="19"/>
      <c r="D14" s="56">
        <v>75.569999999999993</v>
      </c>
      <c r="E14" s="25">
        <v>8.57</v>
      </c>
      <c r="F14" s="20">
        <v>64.3</v>
      </c>
      <c r="G14" s="20" t="s">
        <v>39</v>
      </c>
      <c r="H14" s="20">
        <v>71.349999999999994</v>
      </c>
      <c r="I14" s="19">
        <v>70.03</v>
      </c>
      <c r="J14" s="52">
        <v>67.08</v>
      </c>
      <c r="K14" s="20">
        <v>0</v>
      </c>
      <c r="L14" s="20">
        <v>0</v>
      </c>
      <c r="M14" s="23">
        <v>0</v>
      </c>
      <c r="N14" s="19"/>
      <c r="O14" s="68">
        <v>2</v>
      </c>
      <c r="P14" s="50">
        <v>2</v>
      </c>
      <c r="Q14" s="20" t="s">
        <v>9</v>
      </c>
      <c r="R14" s="20" t="s">
        <v>9</v>
      </c>
      <c r="S14" s="20" t="s">
        <v>9</v>
      </c>
      <c r="T14" s="43"/>
      <c r="U14" s="92" t="s">
        <v>9</v>
      </c>
    </row>
    <row r="15" spans="1:21" ht="16.5" customHeight="1" x14ac:dyDescent="0.25">
      <c r="A15" s="27" t="s">
        <v>30</v>
      </c>
      <c r="B15" s="25">
        <v>85.5</v>
      </c>
      <c r="C15" s="21">
        <v>73</v>
      </c>
      <c r="D15" s="56">
        <v>91.5</v>
      </c>
      <c r="E15" s="25">
        <v>18.5</v>
      </c>
      <c r="F15" s="20">
        <v>75.400000000000006</v>
      </c>
      <c r="G15" s="20" t="s">
        <v>40</v>
      </c>
      <c r="H15" s="20">
        <v>80.400000000000006</v>
      </c>
      <c r="I15" s="19">
        <v>76.66</v>
      </c>
      <c r="J15" s="52">
        <v>79.34</v>
      </c>
      <c r="K15" s="20">
        <v>1</v>
      </c>
      <c r="L15" s="20">
        <v>1</v>
      </c>
      <c r="M15" s="23">
        <v>2</v>
      </c>
      <c r="N15" s="19">
        <v>2</v>
      </c>
      <c r="O15" s="68">
        <v>4</v>
      </c>
      <c r="P15" s="50">
        <v>2</v>
      </c>
      <c r="Q15" s="20" t="s">
        <v>9</v>
      </c>
      <c r="R15" s="20" t="s">
        <v>9</v>
      </c>
      <c r="S15" s="20" t="s">
        <v>9</v>
      </c>
      <c r="T15" s="36" t="s">
        <v>9</v>
      </c>
      <c r="U15" s="94"/>
    </row>
    <row r="16" spans="1:21" ht="16.5" customHeight="1" x14ac:dyDescent="0.25">
      <c r="A16" s="19" t="s">
        <v>92</v>
      </c>
      <c r="B16" s="19"/>
      <c r="C16" s="21">
        <v>60</v>
      </c>
      <c r="D16" s="31">
        <v>61</v>
      </c>
      <c r="E16" s="25">
        <v>1</v>
      </c>
      <c r="F16" s="20"/>
      <c r="G16" s="20"/>
      <c r="H16" s="20"/>
      <c r="I16" s="19">
        <v>68.900000000000006</v>
      </c>
      <c r="J16" s="52">
        <v>69.459999999999994</v>
      </c>
      <c r="K16" s="20"/>
      <c r="L16" s="20"/>
      <c r="M16" s="23"/>
      <c r="N16" s="19">
        <v>0</v>
      </c>
      <c r="O16" s="68">
        <v>0</v>
      </c>
      <c r="P16" s="45">
        <v>0</v>
      </c>
      <c r="Q16" s="20"/>
      <c r="R16" s="20"/>
      <c r="S16" s="20"/>
      <c r="T16" s="20" t="s">
        <v>9</v>
      </c>
      <c r="U16" s="92" t="s">
        <v>9</v>
      </c>
    </row>
    <row r="17" spans="1:21" x14ac:dyDescent="0.25">
      <c r="A17" s="20" t="s">
        <v>41</v>
      </c>
      <c r="B17" s="20">
        <v>59.57</v>
      </c>
      <c r="C17" s="19">
        <f>AVERAGE(C5:C16)</f>
        <v>62.315999999999995</v>
      </c>
      <c r="D17" s="32"/>
      <c r="E17" s="19"/>
      <c r="F17" s="20">
        <v>58.05</v>
      </c>
      <c r="G17" s="20">
        <v>55.46</v>
      </c>
      <c r="H17" s="20">
        <v>60.75</v>
      </c>
      <c r="I17" s="19">
        <v>65.015000000000001</v>
      </c>
      <c r="J17" s="52"/>
      <c r="K17" s="20" t="s">
        <v>42</v>
      </c>
      <c r="L17" s="20" t="s">
        <v>43</v>
      </c>
      <c r="M17" s="23">
        <v>34</v>
      </c>
      <c r="N17" s="19">
        <f>SUM(N5:N16)</f>
        <v>34</v>
      </c>
      <c r="O17" s="68">
        <f>SUM(O5:O16)</f>
        <v>58</v>
      </c>
      <c r="P17" s="50">
        <v>24</v>
      </c>
      <c r="Q17" s="20" t="s">
        <v>16</v>
      </c>
      <c r="R17" s="20" t="s">
        <v>56</v>
      </c>
      <c r="S17" s="22" t="s">
        <v>52</v>
      </c>
      <c r="T17" s="41" t="s">
        <v>74</v>
      </c>
      <c r="U17" s="32" t="s">
        <v>101</v>
      </c>
    </row>
  </sheetData>
  <mergeCells count="6">
    <mergeCell ref="Q3:U3"/>
    <mergeCell ref="A3:A4"/>
    <mergeCell ref="E3:E4"/>
    <mergeCell ref="K3:P3"/>
    <mergeCell ref="B3:D3"/>
    <mergeCell ref="F3:J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29"/>
  <sheetViews>
    <sheetView zoomScale="89" zoomScaleNormal="89" workbookViewId="0">
      <pane xSplit="10" ySplit="13" topLeftCell="K14" activePane="bottomRight" state="frozen"/>
      <selection pane="topRight" activeCell="J1" sqref="J1"/>
      <selection pane="bottomLeft" activeCell="A13" sqref="A13"/>
      <selection pane="bottomRight" activeCell="H12" sqref="H12"/>
    </sheetView>
  </sheetViews>
  <sheetFormatPr defaultRowHeight="15" x14ac:dyDescent="0.25"/>
  <cols>
    <col min="1" max="1" width="3.85546875" customWidth="1"/>
    <col min="2" max="2" width="36.28515625" customWidth="1"/>
    <col min="3" max="3" width="7" customWidth="1"/>
    <col min="4" max="4" width="6.5703125" customWidth="1"/>
    <col min="5" max="5" width="6.7109375" customWidth="1"/>
    <col min="6" max="7" width="6.85546875" customWidth="1"/>
    <col min="8" max="8" width="7" customWidth="1"/>
    <col min="9" max="9" width="6.42578125" customWidth="1"/>
    <col min="10" max="10" width="6.5703125" customWidth="1"/>
    <col min="11" max="11" width="7" customWidth="1"/>
    <col min="12" max="12" width="7.28515625" customWidth="1"/>
    <col min="13" max="13" width="7.42578125" customWidth="1"/>
    <col min="14" max="14" width="11.7109375" customWidth="1"/>
    <col min="15" max="15" width="4.42578125" customWidth="1"/>
    <col min="16" max="16" width="3.85546875" customWidth="1"/>
    <col min="17" max="17" width="3.7109375" customWidth="1"/>
    <col min="18" max="18" width="6" customWidth="1"/>
    <col min="19" max="19" width="5" customWidth="1"/>
    <col min="20" max="20" width="5.7109375" customWidth="1"/>
    <col min="21" max="21" width="10.28515625" customWidth="1"/>
    <col min="22" max="22" width="11.85546875" customWidth="1"/>
    <col min="23" max="23" width="10.7109375" customWidth="1"/>
  </cols>
  <sheetData>
    <row r="3" spans="1:23" ht="144" customHeight="1" x14ac:dyDescent="0.25">
      <c r="A3" s="105" t="s">
        <v>17</v>
      </c>
      <c r="B3" s="105" t="s">
        <v>27</v>
      </c>
      <c r="C3" s="103" t="s">
        <v>2</v>
      </c>
      <c r="D3" s="103" t="s">
        <v>18</v>
      </c>
      <c r="E3" s="104" t="s">
        <v>29</v>
      </c>
      <c r="F3" s="117" t="s">
        <v>3</v>
      </c>
      <c r="G3" s="118" t="s">
        <v>81</v>
      </c>
      <c r="H3" s="117" t="s">
        <v>5</v>
      </c>
      <c r="I3" s="117" t="s">
        <v>35</v>
      </c>
      <c r="J3" s="104" t="s">
        <v>4</v>
      </c>
      <c r="K3" s="104" t="s">
        <v>30</v>
      </c>
      <c r="L3" s="117" t="s">
        <v>19</v>
      </c>
      <c r="M3" s="104" t="s">
        <v>33</v>
      </c>
      <c r="N3" s="116" t="s">
        <v>31</v>
      </c>
      <c r="O3" s="112" t="s">
        <v>7</v>
      </c>
      <c r="P3" s="112"/>
      <c r="Q3" s="112"/>
      <c r="R3" s="112"/>
      <c r="S3" s="112"/>
      <c r="T3" s="112" t="s">
        <v>57</v>
      </c>
      <c r="U3" s="112"/>
      <c r="V3" s="112"/>
      <c r="W3" s="112"/>
    </row>
    <row r="4" spans="1:23" ht="67.5" customHeight="1" x14ac:dyDescent="0.25">
      <c r="A4" s="105"/>
      <c r="B4" s="105"/>
      <c r="C4" s="103"/>
      <c r="D4" s="103"/>
      <c r="E4" s="104"/>
      <c r="F4" s="117"/>
      <c r="G4" s="119"/>
      <c r="H4" s="117"/>
      <c r="I4" s="117"/>
      <c r="J4" s="104"/>
      <c r="K4" s="104"/>
      <c r="L4" s="117"/>
      <c r="M4" s="104"/>
      <c r="N4" s="116"/>
      <c r="O4" s="7">
        <v>2018</v>
      </c>
      <c r="P4" s="8">
        <v>2019</v>
      </c>
      <c r="Q4" s="8">
        <v>2020</v>
      </c>
      <c r="R4" s="63">
        <v>2021</v>
      </c>
      <c r="S4" s="8" t="s">
        <v>0</v>
      </c>
      <c r="T4" s="60">
        <v>2018</v>
      </c>
      <c r="U4" s="61">
        <v>2019</v>
      </c>
      <c r="V4" s="62">
        <v>2020</v>
      </c>
      <c r="W4" s="64">
        <v>2021</v>
      </c>
    </row>
    <row r="5" spans="1:23" ht="18" customHeight="1" x14ac:dyDescent="0.25">
      <c r="A5" s="6">
        <v>1</v>
      </c>
      <c r="B5" s="5" t="s">
        <v>20</v>
      </c>
      <c r="C5" s="59">
        <v>68.33</v>
      </c>
      <c r="D5" s="73">
        <v>50.73</v>
      </c>
      <c r="E5" s="75">
        <v>50.2</v>
      </c>
      <c r="F5" s="53">
        <v>54</v>
      </c>
      <c r="G5" s="53">
        <v>66.66</v>
      </c>
      <c r="H5" s="95">
        <v>67.66</v>
      </c>
      <c r="I5" s="81">
        <v>61.33</v>
      </c>
      <c r="J5" s="44"/>
      <c r="K5" s="81">
        <v>94</v>
      </c>
      <c r="L5" s="75">
        <v>54.87</v>
      </c>
      <c r="M5" s="44"/>
      <c r="N5" s="67">
        <f>AVERAGE(C5:M5)</f>
        <v>63.086666666666652</v>
      </c>
      <c r="O5" s="5">
        <v>7</v>
      </c>
      <c r="P5" s="1">
        <v>12</v>
      </c>
      <c r="Q5" s="2">
        <v>6</v>
      </c>
      <c r="R5" s="65">
        <v>7</v>
      </c>
      <c r="S5" s="79">
        <v>1</v>
      </c>
      <c r="T5" s="2">
        <v>0</v>
      </c>
      <c r="U5" s="1" t="s">
        <v>58</v>
      </c>
      <c r="V5" s="82" t="s">
        <v>76</v>
      </c>
      <c r="W5" s="84" t="s">
        <v>96</v>
      </c>
    </row>
    <row r="6" spans="1:23" ht="18" customHeight="1" x14ac:dyDescent="0.25">
      <c r="A6" s="6">
        <v>2</v>
      </c>
      <c r="B6" s="5" t="s">
        <v>21</v>
      </c>
      <c r="C6" s="71">
        <v>75.55</v>
      </c>
      <c r="D6" s="72">
        <v>69.599999999999994</v>
      </c>
      <c r="E6" s="74">
        <v>80</v>
      </c>
      <c r="F6" s="55">
        <v>63</v>
      </c>
      <c r="G6" s="44"/>
      <c r="H6" s="39">
        <v>85</v>
      </c>
      <c r="I6" s="76">
        <v>53</v>
      </c>
      <c r="J6" s="75">
        <v>57.5</v>
      </c>
      <c r="K6" s="44"/>
      <c r="L6" s="78">
        <v>63</v>
      </c>
      <c r="M6" s="16"/>
      <c r="N6" s="67">
        <f t="shared" ref="N6:N15" si="0">AVERAGE(C6:M6)</f>
        <v>68.331249999999997</v>
      </c>
      <c r="O6" s="5">
        <v>9</v>
      </c>
      <c r="P6" s="1">
        <v>6</v>
      </c>
      <c r="Q6" s="2">
        <v>7</v>
      </c>
      <c r="R6" s="65">
        <v>6</v>
      </c>
      <c r="S6" s="85">
        <v>-1</v>
      </c>
      <c r="T6" s="2">
        <v>0</v>
      </c>
      <c r="U6" s="1" t="s">
        <v>59</v>
      </c>
      <c r="V6" s="82"/>
      <c r="W6" s="17"/>
    </row>
    <row r="7" spans="1:23" ht="29.25" customHeight="1" x14ac:dyDescent="0.25">
      <c r="A7" s="6">
        <v>3</v>
      </c>
      <c r="B7" s="5" t="s">
        <v>28</v>
      </c>
      <c r="C7" s="71">
        <v>80.38</v>
      </c>
      <c r="D7" s="72">
        <v>72.849999999999994</v>
      </c>
      <c r="E7" s="74">
        <v>67.599999999999994</v>
      </c>
      <c r="F7" s="55">
        <v>69.599999999999994</v>
      </c>
      <c r="G7" s="55">
        <v>78</v>
      </c>
      <c r="H7" s="93">
        <v>100</v>
      </c>
      <c r="I7" s="81">
        <v>64.599999999999994</v>
      </c>
      <c r="J7" s="74">
        <v>74.75</v>
      </c>
      <c r="K7" s="30">
        <v>86</v>
      </c>
      <c r="L7" s="78">
        <v>63.4</v>
      </c>
      <c r="M7" s="16"/>
      <c r="N7" s="67">
        <f t="shared" si="0"/>
        <v>75.717999999999989</v>
      </c>
      <c r="O7" s="5">
        <v>8</v>
      </c>
      <c r="P7" s="1">
        <v>5</v>
      </c>
      <c r="Q7" s="2">
        <v>12</v>
      </c>
      <c r="R7" s="65">
        <v>19</v>
      </c>
      <c r="S7" s="79">
        <v>7</v>
      </c>
      <c r="T7" s="2">
        <v>1</v>
      </c>
      <c r="U7" s="1" t="s">
        <v>60</v>
      </c>
      <c r="V7" s="82" t="s">
        <v>77</v>
      </c>
      <c r="W7" s="17"/>
    </row>
    <row r="8" spans="1:23" s="58" customFormat="1" ht="18" customHeight="1" x14ac:dyDescent="0.25">
      <c r="A8" s="57">
        <v>4</v>
      </c>
      <c r="B8" s="9" t="s">
        <v>22</v>
      </c>
      <c r="C8" s="59">
        <v>43</v>
      </c>
      <c r="D8" s="73">
        <v>45</v>
      </c>
      <c r="E8" s="16"/>
      <c r="F8" s="16"/>
      <c r="G8" s="16"/>
      <c r="H8" s="16"/>
      <c r="I8" s="77">
        <v>50</v>
      </c>
      <c r="J8" s="44"/>
      <c r="K8" s="44"/>
      <c r="L8" s="44"/>
      <c r="M8" s="16"/>
      <c r="N8" s="67">
        <f t="shared" si="0"/>
        <v>46</v>
      </c>
      <c r="O8" s="9">
        <v>1</v>
      </c>
      <c r="P8" s="2"/>
      <c r="Q8" s="2"/>
      <c r="R8" s="65">
        <v>0</v>
      </c>
      <c r="S8" s="44">
        <v>0</v>
      </c>
      <c r="T8" s="2">
        <v>0</v>
      </c>
      <c r="U8" s="2" t="s">
        <v>61</v>
      </c>
      <c r="V8" s="82"/>
      <c r="W8" s="34"/>
    </row>
    <row r="9" spans="1:23" s="58" customFormat="1" ht="18" customHeight="1" x14ac:dyDescent="0.25">
      <c r="A9" s="57">
        <v>5</v>
      </c>
      <c r="B9" s="9" t="s">
        <v>23</v>
      </c>
      <c r="C9" s="71">
        <v>93</v>
      </c>
      <c r="D9" s="72">
        <v>70</v>
      </c>
      <c r="E9" s="44"/>
      <c r="F9" s="16"/>
      <c r="G9" s="16"/>
      <c r="H9" s="16"/>
      <c r="I9" s="16"/>
      <c r="J9" s="39">
        <v>81</v>
      </c>
      <c r="K9" s="16"/>
      <c r="L9" s="78">
        <v>93.5</v>
      </c>
      <c r="M9" s="16"/>
      <c r="N9" s="67">
        <f t="shared" si="0"/>
        <v>84.375</v>
      </c>
      <c r="O9" s="9">
        <v>1</v>
      </c>
      <c r="P9" s="2">
        <v>2</v>
      </c>
      <c r="Q9" s="2">
        <v>1</v>
      </c>
      <c r="R9" s="65">
        <v>5</v>
      </c>
      <c r="S9" s="86">
        <v>4</v>
      </c>
      <c r="T9" s="2">
        <v>0</v>
      </c>
      <c r="U9" s="2" t="s">
        <v>63</v>
      </c>
      <c r="V9" s="82" t="s">
        <v>78</v>
      </c>
      <c r="W9" s="34"/>
    </row>
    <row r="10" spans="1:23" s="58" customFormat="1" ht="18" customHeight="1" x14ac:dyDescent="0.25">
      <c r="A10" s="57">
        <v>6</v>
      </c>
      <c r="B10" s="9" t="s">
        <v>24</v>
      </c>
      <c r="C10" s="59">
        <v>63</v>
      </c>
      <c r="D10" s="73">
        <v>56.33</v>
      </c>
      <c r="E10" s="75">
        <v>41</v>
      </c>
      <c r="F10" s="16"/>
      <c r="G10" s="16"/>
      <c r="H10" s="16"/>
      <c r="I10" s="77">
        <v>51</v>
      </c>
      <c r="J10" s="16"/>
      <c r="K10" s="16"/>
      <c r="L10" s="75">
        <v>50</v>
      </c>
      <c r="M10" s="16"/>
      <c r="N10" s="67">
        <f t="shared" si="0"/>
        <v>52.265999999999998</v>
      </c>
      <c r="O10" s="9">
        <v>1</v>
      </c>
      <c r="P10" s="2"/>
      <c r="Q10" s="2"/>
      <c r="R10" s="65">
        <v>0</v>
      </c>
      <c r="S10" s="87">
        <v>0</v>
      </c>
      <c r="T10" s="2">
        <v>0</v>
      </c>
      <c r="U10" s="2" t="s">
        <v>63</v>
      </c>
      <c r="V10" s="82"/>
      <c r="W10" s="31" t="s">
        <v>61</v>
      </c>
    </row>
    <row r="11" spans="1:23" s="58" customFormat="1" ht="18" customHeight="1" x14ac:dyDescent="0.25">
      <c r="A11" s="57">
        <v>7</v>
      </c>
      <c r="B11" s="9" t="s">
        <v>25</v>
      </c>
      <c r="C11" s="71">
        <v>81.14</v>
      </c>
      <c r="D11" s="72">
        <v>68.5</v>
      </c>
      <c r="E11" s="75">
        <v>45</v>
      </c>
      <c r="F11" s="55">
        <v>97</v>
      </c>
      <c r="G11" s="55">
        <v>86.5</v>
      </c>
      <c r="H11" s="80">
        <v>56.5</v>
      </c>
      <c r="I11" s="81">
        <v>64.5</v>
      </c>
      <c r="J11" s="39">
        <v>83.5</v>
      </c>
      <c r="K11" s="39">
        <v>92</v>
      </c>
      <c r="L11" s="78">
        <v>71.28</v>
      </c>
      <c r="M11" s="54">
        <v>61</v>
      </c>
      <c r="N11" s="67">
        <f t="shared" si="0"/>
        <v>73.356363636363639</v>
      </c>
      <c r="O11" s="9">
        <v>8</v>
      </c>
      <c r="P11" s="2">
        <v>5</v>
      </c>
      <c r="Q11" s="2">
        <v>5</v>
      </c>
      <c r="R11" s="65">
        <v>19</v>
      </c>
      <c r="S11" s="79">
        <v>14</v>
      </c>
      <c r="T11" s="2">
        <v>0</v>
      </c>
      <c r="U11" s="2" t="s">
        <v>63</v>
      </c>
      <c r="V11" s="82" t="s">
        <v>79</v>
      </c>
      <c r="W11" s="34"/>
    </row>
    <row r="12" spans="1:23" s="58" customFormat="1" ht="18" customHeight="1" x14ac:dyDescent="0.25">
      <c r="A12" s="57">
        <v>8</v>
      </c>
      <c r="B12" s="9" t="s">
        <v>34</v>
      </c>
      <c r="C12" s="71">
        <v>75.5</v>
      </c>
      <c r="D12" s="73">
        <v>41.75</v>
      </c>
      <c r="E12" s="44"/>
      <c r="F12" s="53">
        <v>12</v>
      </c>
      <c r="G12" s="44"/>
      <c r="H12" s="44"/>
      <c r="I12" s="44"/>
      <c r="J12" s="39">
        <v>75</v>
      </c>
      <c r="K12" s="16"/>
      <c r="L12" s="75">
        <v>58</v>
      </c>
      <c r="M12" s="44"/>
      <c r="N12" s="67">
        <f t="shared" si="0"/>
        <v>52.45</v>
      </c>
      <c r="O12" s="9"/>
      <c r="P12" s="2">
        <v>3</v>
      </c>
      <c r="Q12" s="2">
        <v>3</v>
      </c>
      <c r="R12" s="65">
        <v>2</v>
      </c>
      <c r="S12" s="80">
        <v>-1</v>
      </c>
      <c r="T12" s="2"/>
      <c r="U12" s="2" t="s">
        <v>62</v>
      </c>
      <c r="V12" s="82"/>
      <c r="W12" s="31" t="s">
        <v>97</v>
      </c>
    </row>
    <row r="13" spans="1:23" s="58" customFormat="1" ht="18" customHeight="1" x14ac:dyDescent="0.25">
      <c r="A13" s="57">
        <v>9</v>
      </c>
      <c r="B13" s="9" t="s">
        <v>26</v>
      </c>
      <c r="C13" s="70">
        <v>54</v>
      </c>
      <c r="D13" s="73">
        <v>33</v>
      </c>
      <c r="E13" s="44"/>
      <c r="F13" s="44"/>
      <c r="G13" s="44"/>
      <c r="H13" s="44"/>
      <c r="I13" s="44"/>
      <c r="J13" s="44"/>
      <c r="K13" s="16"/>
      <c r="L13" s="75">
        <v>52</v>
      </c>
      <c r="M13" s="16"/>
      <c r="N13" s="67">
        <f t="shared" si="0"/>
        <v>46.333333333333336</v>
      </c>
      <c r="O13" s="9">
        <v>2</v>
      </c>
      <c r="P13" s="2">
        <v>1</v>
      </c>
      <c r="Q13" s="2"/>
      <c r="R13" s="65">
        <v>0</v>
      </c>
      <c r="S13" s="88">
        <v>0</v>
      </c>
      <c r="T13" s="2">
        <v>0</v>
      </c>
      <c r="U13" s="2" t="s">
        <v>63</v>
      </c>
      <c r="V13" s="83"/>
      <c r="W13" s="34"/>
    </row>
    <row r="14" spans="1:23" ht="26.25" customHeight="1" x14ac:dyDescent="0.25">
      <c r="A14" s="106" t="s">
        <v>32</v>
      </c>
      <c r="B14" s="106"/>
      <c r="C14" s="29">
        <v>74.709999999999994</v>
      </c>
      <c r="D14" s="29">
        <v>59.69</v>
      </c>
      <c r="E14" s="30">
        <v>57.14</v>
      </c>
      <c r="F14" s="29">
        <v>61.46</v>
      </c>
      <c r="G14" s="29">
        <v>75.569999999999993</v>
      </c>
      <c r="H14" s="29">
        <v>68.22</v>
      </c>
      <c r="I14" s="37">
        <v>60.76</v>
      </c>
      <c r="J14" s="29">
        <v>73.7</v>
      </c>
      <c r="K14" s="30">
        <v>91.5</v>
      </c>
      <c r="L14" s="29">
        <v>62.45</v>
      </c>
      <c r="M14" s="30">
        <v>61</v>
      </c>
      <c r="N14" s="67">
        <f t="shared" si="0"/>
        <v>67.836363636363643</v>
      </c>
      <c r="O14" s="9">
        <v>37</v>
      </c>
      <c r="P14" s="1">
        <v>34</v>
      </c>
      <c r="Q14" s="1">
        <f>SUM(Q5:Q13)</f>
        <v>34</v>
      </c>
      <c r="R14" s="66">
        <f>SUM(R5:R13)</f>
        <v>58</v>
      </c>
      <c r="S14" s="10"/>
      <c r="T14" s="2">
        <v>1</v>
      </c>
      <c r="U14" s="42" t="s">
        <v>52</v>
      </c>
      <c r="V14" s="1" t="s">
        <v>74</v>
      </c>
      <c r="W14" s="84" t="s">
        <v>95</v>
      </c>
    </row>
    <row r="15" spans="1:23" ht="28.5" customHeight="1" x14ac:dyDescent="0.25">
      <c r="A15" s="107" t="s">
        <v>1</v>
      </c>
      <c r="B15" s="107"/>
      <c r="C15" s="38">
        <v>74.72</v>
      </c>
      <c r="D15" s="38">
        <v>61.47</v>
      </c>
      <c r="E15" s="39">
        <v>59.39</v>
      </c>
      <c r="F15" s="38">
        <v>62.71</v>
      </c>
      <c r="G15" s="38">
        <v>67.08</v>
      </c>
      <c r="H15" s="38">
        <v>69.61</v>
      </c>
      <c r="I15" s="40">
        <v>56.95</v>
      </c>
      <c r="J15" s="38">
        <v>61.57</v>
      </c>
      <c r="K15" s="39">
        <v>79.34</v>
      </c>
      <c r="L15" s="38">
        <v>61.42</v>
      </c>
      <c r="M15" s="39" t="s">
        <v>82</v>
      </c>
      <c r="N15" s="67">
        <f t="shared" si="0"/>
        <v>65.426000000000002</v>
      </c>
      <c r="O15" s="120"/>
      <c r="P15" s="121"/>
      <c r="Q15" s="121"/>
      <c r="R15" s="121"/>
      <c r="S15" s="121"/>
      <c r="T15" s="121"/>
      <c r="U15" s="121"/>
      <c r="V15" s="121"/>
      <c r="W15" s="122"/>
    </row>
    <row r="16" spans="1:23" ht="40.5" customHeight="1" x14ac:dyDescent="0.25">
      <c r="A16" s="113" t="s">
        <v>73</v>
      </c>
      <c r="B16" s="113"/>
      <c r="C16" s="114" t="s">
        <v>45</v>
      </c>
      <c r="D16" s="114"/>
      <c r="E16" s="114"/>
      <c r="F16" s="114"/>
      <c r="G16" s="114"/>
      <c r="H16" s="114"/>
      <c r="I16" s="114"/>
      <c r="J16" s="114"/>
      <c r="K16" s="115" t="s">
        <v>44</v>
      </c>
      <c r="L16" s="115"/>
      <c r="M16" s="115"/>
      <c r="N16" s="115"/>
      <c r="O16" s="108"/>
      <c r="P16" s="109"/>
      <c r="Q16" s="109"/>
      <c r="R16" s="109"/>
      <c r="S16" s="109"/>
      <c r="T16" s="109"/>
      <c r="U16" s="109"/>
      <c r="V16" s="109"/>
      <c r="W16" s="110"/>
    </row>
    <row r="17" spans="1:11" s="15" customFormat="1" x14ac:dyDescent="0.25">
      <c r="A17" s="111"/>
      <c r="B17" s="111"/>
    </row>
    <row r="18" spans="1:11" ht="26.25" customHeight="1" x14ac:dyDescent="0.25"/>
    <row r="21" spans="1:11" ht="18.75" x14ac:dyDescent="0.25">
      <c r="K21" s="3"/>
    </row>
    <row r="22" spans="1:11" ht="18.75" x14ac:dyDescent="0.25">
      <c r="K22" s="3"/>
    </row>
    <row r="23" spans="1:11" ht="18.75" x14ac:dyDescent="0.25">
      <c r="K23" s="3"/>
    </row>
    <row r="24" spans="1:11" ht="18.75" x14ac:dyDescent="0.25">
      <c r="K24" s="3"/>
    </row>
    <row r="25" spans="1:11" ht="18.75" x14ac:dyDescent="0.25">
      <c r="K25" s="3"/>
    </row>
    <row r="26" spans="1:11" ht="18.75" x14ac:dyDescent="0.25">
      <c r="K26" s="3"/>
    </row>
    <row r="27" spans="1:11" ht="18.75" x14ac:dyDescent="0.25">
      <c r="K27" s="3"/>
    </row>
    <row r="28" spans="1:11" ht="18.75" x14ac:dyDescent="0.25">
      <c r="K28" s="3"/>
    </row>
    <row r="29" spans="1:11" x14ac:dyDescent="0.25">
      <c r="K29" s="4"/>
    </row>
  </sheetData>
  <mergeCells count="24">
    <mergeCell ref="O15:W15"/>
    <mergeCell ref="F3:F4"/>
    <mergeCell ref="H3:H4"/>
    <mergeCell ref="A15:B15"/>
    <mergeCell ref="O16:W16"/>
    <mergeCell ref="A17:B17"/>
    <mergeCell ref="T3:W3"/>
    <mergeCell ref="A16:B16"/>
    <mergeCell ref="C16:J16"/>
    <mergeCell ref="K16:N16"/>
    <mergeCell ref="N3:N4"/>
    <mergeCell ref="I3:I4"/>
    <mergeCell ref="J3:J4"/>
    <mergeCell ref="K3:K4"/>
    <mergeCell ref="L3:L4"/>
    <mergeCell ref="M3:M4"/>
    <mergeCell ref="B3:B4"/>
    <mergeCell ref="O3:S3"/>
    <mergeCell ref="G3:G4"/>
    <mergeCell ref="C3:C4"/>
    <mergeCell ref="D3:D4"/>
    <mergeCell ref="E3:E4"/>
    <mergeCell ref="A3:A4"/>
    <mergeCell ref="A14:B14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D14" sqref="D14"/>
    </sheetView>
  </sheetViews>
  <sheetFormatPr defaultRowHeight="15" x14ac:dyDescent="0.25"/>
  <cols>
    <col min="1" max="1" width="14.140625" customWidth="1"/>
    <col min="2" max="2" width="16.5703125" customWidth="1"/>
    <col min="3" max="3" width="22.85546875" customWidth="1"/>
    <col min="4" max="4" width="31.140625" customWidth="1"/>
    <col min="5" max="5" width="35.28515625" customWidth="1"/>
  </cols>
  <sheetData>
    <row r="3" spans="1:5" ht="60" customHeight="1" x14ac:dyDescent="0.25">
      <c r="A3" s="12" t="s">
        <v>47</v>
      </c>
      <c r="B3" s="12" t="s">
        <v>65</v>
      </c>
      <c r="C3" s="12" t="s">
        <v>46</v>
      </c>
      <c r="D3" s="12" t="s">
        <v>53</v>
      </c>
      <c r="E3" s="13" t="s">
        <v>50</v>
      </c>
    </row>
    <row r="4" spans="1:5" ht="15.75" x14ac:dyDescent="0.25">
      <c r="A4" s="1" t="s">
        <v>48</v>
      </c>
      <c r="B4" s="1">
        <v>83</v>
      </c>
      <c r="C4" s="1">
        <v>331</v>
      </c>
      <c r="D4" s="11" t="s">
        <v>54</v>
      </c>
      <c r="E4" s="11" t="s">
        <v>51</v>
      </c>
    </row>
    <row r="5" spans="1:5" ht="15.75" x14ac:dyDescent="0.25">
      <c r="A5" s="1" t="s">
        <v>49</v>
      </c>
      <c r="B5" s="1">
        <v>63</v>
      </c>
      <c r="C5" s="1">
        <v>208</v>
      </c>
      <c r="D5" s="11" t="s">
        <v>55</v>
      </c>
      <c r="E5" s="14" t="s">
        <v>52</v>
      </c>
    </row>
    <row r="6" spans="1:5" ht="15.75" x14ac:dyDescent="0.25">
      <c r="A6" s="1" t="s">
        <v>66</v>
      </c>
      <c r="B6" s="1" t="s">
        <v>67</v>
      </c>
      <c r="C6" s="11">
        <v>206</v>
      </c>
      <c r="D6" s="11" t="s">
        <v>75</v>
      </c>
      <c r="E6" s="11" t="s">
        <v>74</v>
      </c>
    </row>
    <row r="7" spans="1:5" ht="18.75" x14ac:dyDescent="0.3">
      <c r="A7" s="89" t="s">
        <v>99</v>
      </c>
      <c r="B7" s="90" t="s">
        <v>100</v>
      </c>
      <c r="C7" s="90">
        <v>250</v>
      </c>
      <c r="D7" s="91" t="s">
        <v>98</v>
      </c>
      <c r="E7" s="90" t="s">
        <v>95</v>
      </c>
    </row>
    <row r="13" spans="1:5" ht="20.25" customHeight="1" x14ac:dyDescent="0.25"/>
    <row r="14" spans="1:5" ht="15.75" customHeight="1" x14ac:dyDescent="0.25"/>
    <row r="15" spans="1:5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ЕГЭ Общее</vt:lpstr>
      <vt:lpstr>По школам </vt:lpstr>
      <vt:lpstr>Человеко-экзамены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Aumov</dc:creator>
  <cp:lastModifiedBy>Пользователь Windows</cp:lastModifiedBy>
  <dcterms:created xsi:type="dcterms:W3CDTF">2018-07-02T06:40:58Z</dcterms:created>
  <dcterms:modified xsi:type="dcterms:W3CDTF">2021-07-13T08:27:08Z</dcterms:modified>
</cp:coreProperties>
</file>