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F40" i="1"/>
  <c r="E40" i="1"/>
  <c r="D40" i="1"/>
  <c r="G36" i="1"/>
  <c r="F36" i="1"/>
  <c r="E36" i="1"/>
  <c r="D36" i="1"/>
  <c r="G27" i="1"/>
  <c r="F27" i="1"/>
  <c r="E27" i="1"/>
  <c r="D27" i="1"/>
  <c r="G22" i="1"/>
  <c r="F22" i="1"/>
  <c r="E22" i="1"/>
  <c r="D22" i="1"/>
  <c r="G13" i="1"/>
  <c r="G41" i="1" s="1"/>
  <c r="F13" i="1"/>
  <c r="F41" i="1" s="1"/>
  <c r="E13" i="1"/>
  <c r="E41" i="1" s="1"/>
  <c r="D13" i="1"/>
  <c r="D41" i="1" s="1"/>
</calcChain>
</file>

<file path=xl/sharedStrings.xml><?xml version="1.0" encoding="utf-8"?>
<sst xmlns="http://schemas.openxmlformats.org/spreadsheetml/2006/main" count="113" uniqueCount="108">
  <si>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</si>
  <si>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</si>
  <si>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</si>
  <si>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</si>
  <si>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</si>
  <si>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</si>
  <si>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</si>
  <si>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</si>
  <si>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</si>
  <si>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</si>
  <si>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</si>
  <si>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200</t>
  </si>
  <si>
    <t>Хлеб пшеничный</t>
  </si>
  <si>
    <t>100</t>
  </si>
  <si>
    <t>7,60</t>
  </si>
  <si>
    <t>0,80</t>
  </si>
  <si>
    <t>48,60</t>
  </si>
  <si>
    <t>165,28</t>
  </si>
  <si>
    <t>Масло сливочное с порциями</t>
  </si>
  <si>
    <t>10</t>
  </si>
  <si>
    <t>0,05</t>
  </si>
  <si>
    <t>8,25</t>
  </si>
  <si>
    <t>0,08</t>
  </si>
  <si>
    <t>51,94</t>
  </si>
  <si>
    <t>Итого завтрак</t>
  </si>
  <si>
    <t>Обед</t>
  </si>
  <si>
    <t>300</t>
  </si>
  <si>
    <t>250</t>
  </si>
  <si>
    <t>120</t>
  </si>
  <si>
    <t>Компот из свежих плодов</t>
  </si>
  <si>
    <t>180</t>
  </si>
  <si>
    <t>0,07</t>
  </si>
  <si>
    <t>10,75</t>
  </si>
  <si>
    <t>29,56</t>
  </si>
  <si>
    <t>Хлеб ржаной</t>
  </si>
  <si>
    <t>90</t>
  </si>
  <si>
    <t>7,65</t>
  </si>
  <si>
    <t>2,70</t>
  </si>
  <si>
    <t>39,60</t>
  </si>
  <si>
    <t>150,00</t>
  </si>
  <si>
    <t>Итого обед</t>
  </si>
  <si>
    <t>Сок</t>
  </si>
  <si>
    <t>Фрукты</t>
  </si>
  <si>
    <t>Итого полдник</t>
  </si>
  <si>
    <t>Ужин</t>
  </si>
  <si>
    <t>Масло</t>
  </si>
  <si>
    <t>Булочка, обогащенная микроэлементами</t>
  </si>
  <si>
    <t>Итого ужин</t>
  </si>
  <si>
    <t>2-ой ужин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</si>
  <si>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</si>
  <si>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</si>
  <si>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</si>
  <si>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</si>
  <si>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</si>
  <si>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4,30</t>
  </si>
  <si>
    <t>Кондитерка(вафли)</t>
  </si>
  <si>
    <t>0,00</t>
  </si>
  <si>
    <t>Яйцо</t>
  </si>
  <si>
    <t>Каша Дружба</t>
  </si>
  <si>
    <t>8,36</t>
  </si>
  <si>
    <t>11,56</t>
  </si>
  <si>
    <t>26,16</t>
  </si>
  <si>
    <t>196,60</t>
  </si>
  <si>
    <t>Чай с лимоном и с сахаром</t>
  </si>
  <si>
    <t>0,06</t>
  </si>
  <si>
    <t>0,01</t>
  </si>
  <si>
    <t>7,30</t>
  </si>
  <si>
    <t>20,32</t>
  </si>
  <si>
    <t>Сыр</t>
  </si>
  <si>
    <t>20</t>
  </si>
  <si>
    <t>4,60</t>
  </si>
  <si>
    <t>5,80</t>
  </si>
  <si>
    <t>50,00</t>
  </si>
  <si>
    <t>Салат из белокочанной капусты с</t>
  </si>
  <si>
    <t>1,91</t>
  </si>
  <si>
    <t>12,10</t>
  </si>
  <si>
    <t>11,05</t>
  </si>
  <si>
    <t>111,52</t>
  </si>
  <si>
    <t>Рассольник ленинградский на курином бульене</t>
  </si>
  <si>
    <t>3,57</t>
  </si>
  <si>
    <t>9,75</t>
  </si>
  <si>
    <t>24,86</t>
  </si>
  <si>
    <t>142,63</t>
  </si>
  <si>
    <t>Котлета куриная</t>
  </si>
  <si>
    <t>31,22</t>
  </si>
  <si>
    <t>16,50</t>
  </si>
  <si>
    <t>11,84</t>
  </si>
  <si>
    <t>223,39</t>
  </si>
  <si>
    <t>Макароны отварные</t>
  </si>
  <si>
    <t>7,13</t>
  </si>
  <si>
    <t>8,24</t>
  </si>
  <si>
    <t>47,58</t>
  </si>
  <si>
    <t>206,64</t>
  </si>
  <si>
    <t>Кондитерское изделие (печенье)</t>
  </si>
  <si>
    <t>50</t>
  </si>
  <si>
    <t>37,15</t>
  </si>
  <si>
    <t>128,13</t>
  </si>
  <si>
    <t xml:space="preserve">           Полдник</t>
  </si>
  <si>
    <t>Ватрушка с повидлом</t>
  </si>
  <si>
    <t>3,87</t>
  </si>
  <si>
    <t>2,30</t>
  </si>
  <si>
    <t>50,83</t>
  </si>
  <si>
    <t>168,60</t>
  </si>
  <si>
    <t>Капуста тушеная</t>
  </si>
  <si>
    <t>Рыба с овощами</t>
  </si>
  <si>
    <t>Хлеб с маслом</t>
  </si>
  <si>
    <t>Кисломолочка (ряженка)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</si>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</sst>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NumberFormat="1" applyFont="1"/>
    <xf numFmtId="49" fontId="1" fillId="3" borderId="5" xfId="0" applyNumberFormat="1" applyFont="1" applyFill="1" applyBorder="1"/>
    <xf numFmtId="0" fontId="0" fillId="0" borderId="0" xfId="0" applyNumberFormat="1" applyFont="1"/>
    <xf numFmtId="14" fontId="6" fillId="4" borderId="0" xfId="0" applyNumberFormat="1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tabSelected="1" workbookViewId="0">
      <selection activeCell="I2" sqref="I2"/>
    </sheetView>
  </sheetViews>
  <sheetFormatPr defaultRowHeight="14.4" x14ac:dyDescent="0.3"/>
  <cols>
    <col min="1" max="1" width="13.33203125" customWidth="1"/>
    <col min="2" max="2" width="19.33203125" customWidth="1"/>
    <col min="9" max="9" width="10.109375" bestFit="1" customWidth="1"/>
  </cols>
  <sheetData>
    <row r="2" spans="1:9" x14ac:dyDescent="0.3">
      <c r="A2" s="13" t="s">
        <v>50</v>
      </c>
      <c r="B2" s="19" t="s">
        <v>51</v>
      </c>
      <c r="C2" s="20"/>
      <c r="D2" s="21"/>
      <c r="E2" s="13" t="s">
        <v>52</v>
      </c>
      <c r="F2" s="14"/>
      <c r="G2" s="13"/>
      <c r="H2" s="15" t="s">
        <v>53</v>
      </c>
      <c r="I2" s="16">
        <v>45905</v>
      </c>
    </row>
    <row r="4" spans="1:9" ht="40.799999999999997" customHeight="1" x14ac:dyDescent="0.3">
      <c r="A4" s="17" t="s">
        <v>0</v>
      </c>
      <c r="B4" s="18" t="s">
        <v>1</v>
      </c>
      <c r="C4" s="1" t="s">
        <v>2</v>
      </c>
      <c r="D4" s="17" t="s">
        <v>3</v>
      </c>
      <c r="E4" s="17"/>
      <c r="F4" s="17"/>
      <c r="G4" s="1" t="s">
        <v>4</v>
      </c>
    </row>
    <row r="5" spans="1:9" ht="20.399999999999999" x14ac:dyDescent="0.3">
      <c r="A5" s="17"/>
      <c r="B5" s="18"/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9" ht="20.399999999999999" x14ac:dyDescent="0.3">
      <c r="A6" s="1">
        <v>1</v>
      </c>
      <c r="B6" s="2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</row>
    <row r="7" spans="1:9" ht="20.399999999999999" x14ac:dyDescent="0.3">
      <c r="A7" s="1"/>
      <c r="B7" s="2" t="s">
        <v>10</v>
      </c>
      <c r="C7" s="1"/>
      <c r="D7" s="1"/>
      <c r="E7" s="1"/>
      <c r="F7" s="1"/>
      <c r="G7" s="1"/>
    </row>
    <row r="8" spans="1:9" ht="42" x14ac:dyDescent="0.3">
      <c r="A8" s="3">
        <v>189</v>
      </c>
      <c r="B8" s="4" t="s">
        <v>58</v>
      </c>
      <c r="C8" s="3" t="s">
        <v>27</v>
      </c>
      <c r="D8" s="3" t="s">
        <v>59</v>
      </c>
      <c r="E8" s="3" t="s">
        <v>60</v>
      </c>
      <c r="F8" s="3" t="s">
        <v>61</v>
      </c>
      <c r="G8" s="3" t="s">
        <v>62</v>
      </c>
    </row>
    <row r="9" spans="1:9" ht="63" x14ac:dyDescent="0.3">
      <c r="A9" s="5">
        <v>382</v>
      </c>
      <c r="B9" s="6" t="s">
        <v>63</v>
      </c>
      <c r="C9" s="7" t="s">
        <v>11</v>
      </c>
      <c r="D9" s="7" t="s">
        <v>64</v>
      </c>
      <c r="E9" s="7" t="s">
        <v>65</v>
      </c>
      <c r="F9" s="7" t="s">
        <v>66</v>
      </c>
      <c r="G9" s="7" t="s">
        <v>67</v>
      </c>
    </row>
    <row r="10" spans="1:9" ht="42" x14ac:dyDescent="0.3">
      <c r="A10" s="5"/>
      <c r="B10" s="6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17</v>
      </c>
    </row>
    <row r="11" spans="1:9" ht="63" x14ac:dyDescent="0.3">
      <c r="A11" s="8">
        <v>13</v>
      </c>
      <c r="B11" s="9" t="s">
        <v>18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9" ht="21" x14ac:dyDescent="0.3">
      <c r="A12" s="8">
        <v>14</v>
      </c>
      <c r="B12" s="9" t="s">
        <v>68</v>
      </c>
      <c r="C12" s="10" t="s">
        <v>69</v>
      </c>
      <c r="D12" s="10" t="s">
        <v>70</v>
      </c>
      <c r="E12" s="10" t="s">
        <v>71</v>
      </c>
      <c r="F12" s="10" t="s">
        <v>56</v>
      </c>
      <c r="G12" s="10" t="s">
        <v>72</v>
      </c>
    </row>
    <row r="13" spans="1:9" ht="40.799999999999997" x14ac:dyDescent="0.3">
      <c r="A13" s="12"/>
      <c r="B13" s="23" t="s">
        <v>24</v>
      </c>
      <c r="C13" s="12"/>
      <c r="D13" s="12">
        <f>D8+D9+D10+D11+D12</f>
        <v>20.67</v>
      </c>
      <c r="E13" s="12">
        <f t="shared" ref="E13:G13" si="0">E8+E9+E10+E11+E12</f>
        <v>26.42</v>
      </c>
      <c r="F13" s="12">
        <f t="shared" si="0"/>
        <v>82.14</v>
      </c>
      <c r="G13" s="12">
        <f t="shared" si="0"/>
        <v>484.14</v>
      </c>
    </row>
    <row r="14" spans="1:9" ht="20.399999999999999" x14ac:dyDescent="0.3">
      <c r="A14" s="12"/>
      <c r="B14" s="24" t="s">
        <v>25</v>
      </c>
      <c r="C14" s="12"/>
      <c r="D14" s="12"/>
      <c r="E14" s="12"/>
      <c r="F14" s="12"/>
      <c r="G14" s="12"/>
    </row>
    <row r="15" spans="1:9" ht="63" x14ac:dyDescent="0.3">
      <c r="A15" s="22">
        <v>112</v>
      </c>
      <c r="B15" s="25" t="s">
        <v>73</v>
      </c>
      <c r="C15" s="22" t="s">
        <v>28</v>
      </c>
      <c r="D15" s="22" t="s">
        <v>74</v>
      </c>
      <c r="E15" s="22" t="s">
        <v>75</v>
      </c>
      <c r="F15" s="22" t="s">
        <v>76</v>
      </c>
      <c r="G15" s="22" t="s">
        <v>77</v>
      </c>
    </row>
    <row r="16" spans="1:9" ht="84" x14ac:dyDescent="0.3">
      <c r="A16" s="3">
        <v>258</v>
      </c>
      <c r="B16" s="4" t="s">
        <v>78</v>
      </c>
      <c r="C16" s="3" t="s">
        <v>26</v>
      </c>
      <c r="D16" s="3" t="s">
        <v>79</v>
      </c>
      <c r="E16" s="3" t="s">
        <v>80</v>
      </c>
      <c r="F16" s="3" t="s">
        <v>81</v>
      </c>
      <c r="G16" s="3" t="s">
        <v>82</v>
      </c>
    </row>
    <row r="17" spans="1:7" ht="42" x14ac:dyDescent="0.3">
      <c r="A17" s="22">
        <v>51</v>
      </c>
      <c r="B17" s="25" t="s">
        <v>83</v>
      </c>
      <c r="C17" s="22" t="s">
        <v>28</v>
      </c>
      <c r="D17" s="22" t="s">
        <v>84</v>
      </c>
      <c r="E17" s="22" t="s">
        <v>85</v>
      </c>
      <c r="F17" s="22" t="s">
        <v>86</v>
      </c>
      <c r="G17" s="22" t="s">
        <v>87</v>
      </c>
    </row>
    <row r="18" spans="1:7" ht="42" x14ac:dyDescent="0.3">
      <c r="A18" s="5">
        <v>505</v>
      </c>
      <c r="B18" s="6" t="s">
        <v>34</v>
      </c>
      <c r="C18" s="7" t="s">
        <v>35</v>
      </c>
      <c r="D18" s="7" t="s">
        <v>36</v>
      </c>
      <c r="E18" s="7" t="s">
        <v>37</v>
      </c>
      <c r="F18" s="7" t="s">
        <v>38</v>
      </c>
      <c r="G18" s="7" t="s">
        <v>39</v>
      </c>
    </row>
    <row r="19" spans="1:7" ht="42" x14ac:dyDescent="0.3">
      <c r="A19" s="5"/>
      <c r="B19" s="6" t="s">
        <v>88</v>
      </c>
      <c r="C19" s="7" t="s">
        <v>11</v>
      </c>
      <c r="D19" s="7" t="s">
        <v>89</v>
      </c>
      <c r="E19" s="7" t="s">
        <v>90</v>
      </c>
      <c r="F19" s="7" t="s">
        <v>91</v>
      </c>
      <c r="G19" s="7" t="s">
        <v>92</v>
      </c>
    </row>
    <row r="20" spans="1:7" ht="63" x14ac:dyDescent="0.3">
      <c r="A20" s="5"/>
      <c r="B20" s="6" t="s">
        <v>93</v>
      </c>
      <c r="C20" s="7" t="s">
        <v>94</v>
      </c>
      <c r="D20" s="7" t="s">
        <v>15</v>
      </c>
      <c r="E20" s="7" t="s">
        <v>54</v>
      </c>
      <c r="F20" s="7" t="s">
        <v>95</v>
      </c>
      <c r="G20" s="7" t="s">
        <v>96</v>
      </c>
    </row>
    <row r="21" spans="1:7" ht="63" x14ac:dyDescent="0.3">
      <c r="A21" s="5">
        <v>199</v>
      </c>
      <c r="B21" s="6" t="s">
        <v>29</v>
      </c>
      <c r="C21" s="7" t="s">
        <v>30</v>
      </c>
      <c r="D21" s="7" t="s">
        <v>31</v>
      </c>
      <c r="E21" s="7" t="s">
        <v>31</v>
      </c>
      <c r="F21" s="7" t="s">
        <v>32</v>
      </c>
      <c r="G21" s="7" t="s">
        <v>33</v>
      </c>
    </row>
    <row r="22" spans="1:7" ht="20.399999999999999" x14ac:dyDescent="0.3">
      <c r="A22" s="12"/>
      <c r="B22" s="23" t="s">
        <v>40</v>
      </c>
      <c r="C22" s="12"/>
      <c r="D22" s="12">
        <f>D15+D16+D17+D18+D19+D20+D21</f>
        <v>52.349999999999994</v>
      </c>
      <c r="E22" s="12">
        <f t="shared" ref="E22:G22" si="1">E15+E16+E17+E18+E19+E20+E21</f>
        <v>53.660000000000004</v>
      </c>
      <c r="F22" s="12">
        <f t="shared" si="1"/>
        <v>182.83</v>
      </c>
      <c r="G22" s="12">
        <f t="shared" si="1"/>
        <v>991.86999999999989</v>
      </c>
    </row>
    <row r="23" spans="1:7" ht="40.799999999999997" x14ac:dyDescent="0.3">
      <c r="A23" s="12"/>
      <c r="B23" s="23" t="s">
        <v>97</v>
      </c>
      <c r="C23" s="12"/>
      <c r="D23" s="12"/>
      <c r="E23" s="12"/>
      <c r="F23" s="12"/>
      <c r="G23" s="12"/>
    </row>
    <row r="24" spans="1:7" ht="21" x14ac:dyDescent="0.3">
      <c r="A24" s="5">
        <v>442</v>
      </c>
      <c r="B24" s="6" t="s">
        <v>41</v>
      </c>
      <c r="C24" s="7">
        <v>200</v>
      </c>
      <c r="D24" s="7">
        <v>1</v>
      </c>
      <c r="E24" s="7">
        <v>0.2</v>
      </c>
      <c r="F24" s="7">
        <v>198</v>
      </c>
      <c r="G24" s="7">
        <v>86</v>
      </c>
    </row>
    <row r="25" spans="1:7" ht="21" x14ac:dyDescent="0.3">
      <c r="A25" s="5">
        <v>33</v>
      </c>
      <c r="B25" s="6" t="s">
        <v>42</v>
      </c>
      <c r="C25" s="7">
        <v>200</v>
      </c>
      <c r="D25" s="7">
        <v>0.8</v>
      </c>
      <c r="E25" s="7">
        <v>0.8</v>
      </c>
      <c r="F25" s="7">
        <v>16.600000000000001</v>
      </c>
      <c r="G25" s="7">
        <v>80.400000000000006</v>
      </c>
    </row>
    <row r="26" spans="1:7" ht="42" x14ac:dyDescent="0.3">
      <c r="A26" s="3">
        <v>451</v>
      </c>
      <c r="B26" s="4" t="s">
        <v>98</v>
      </c>
      <c r="C26" s="3">
        <v>70</v>
      </c>
      <c r="D26" s="3" t="s">
        <v>99</v>
      </c>
      <c r="E26" s="3" t="s">
        <v>100</v>
      </c>
      <c r="F26" s="3" t="s">
        <v>101</v>
      </c>
      <c r="G26" s="3" t="s">
        <v>102</v>
      </c>
    </row>
    <row r="27" spans="1:7" ht="40.799999999999997" x14ac:dyDescent="0.3">
      <c r="A27" s="12"/>
      <c r="B27" s="23" t="s">
        <v>43</v>
      </c>
      <c r="C27" s="12"/>
      <c r="D27" s="12">
        <f>D24+D25+D26</f>
        <v>5.67</v>
      </c>
      <c r="E27" s="12">
        <f t="shared" ref="E27:G27" si="2">E24+E25+E26</f>
        <v>3.3</v>
      </c>
      <c r="F27" s="12">
        <f t="shared" si="2"/>
        <v>265.43</v>
      </c>
      <c r="G27" s="12">
        <f t="shared" si="2"/>
        <v>335</v>
      </c>
    </row>
    <row r="28" spans="1:7" ht="20.399999999999999" x14ac:dyDescent="0.3">
      <c r="A28" s="12"/>
      <c r="B28" s="24" t="s">
        <v>44</v>
      </c>
      <c r="C28" s="12"/>
      <c r="D28" s="12"/>
      <c r="E28" s="12"/>
      <c r="F28" s="12"/>
      <c r="G28" s="12"/>
    </row>
    <row r="29" spans="1:7" ht="42" x14ac:dyDescent="0.3">
      <c r="A29" s="3">
        <v>131</v>
      </c>
      <c r="B29" s="4" t="s">
        <v>103</v>
      </c>
      <c r="C29" s="3">
        <v>200</v>
      </c>
      <c r="D29" s="3">
        <v>5.1100000000000003</v>
      </c>
      <c r="E29" s="3">
        <v>8.3000000000000007</v>
      </c>
      <c r="F29" s="3">
        <v>143.63999999999999</v>
      </c>
      <c r="G29" s="3">
        <v>153.22</v>
      </c>
    </row>
    <row r="30" spans="1:7" ht="42" x14ac:dyDescent="0.3">
      <c r="A30" s="22">
        <v>267</v>
      </c>
      <c r="B30" s="25" t="s">
        <v>104</v>
      </c>
      <c r="C30" s="22">
        <v>120</v>
      </c>
      <c r="D30" s="22">
        <v>0.3</v>
      </c>
      <c r="E30" s="22">
        <v>4.9000000000000004</v>
      </c>
      <c r="F30" s="22">
        <v>1.7</v>
      </c>
      <c r="G30" s="22">
        <v>51.9</v>
      </c>
    </row>
    <row r="31" spans="1:7" ht="42" x14ac:dyDescent="0.3">
      <c r="A31" s="22"/>
      <c r="B31" s="25" t="s">
        <v>105</v>
      </c>
      <c r="C31" s="22"/>
      <c r="D31" s="22"/>
      <c r="E31" s="22"/>
      <c r="F31" s="22"/>
      <c r="G31" s="22"/>
    </row>
    <row r="32" spans="1:7" ht="21" x14ac:dyDescent="0.3">
      <c r="A32" s="3">
        <v>213</v>
      </c>
      <c r="B32" s="4" t="s">
        <v>57</v>
      </c>
      <c r="C32" s="3">
        <v>40</v>
      </c>
      <c r="D32" s="3">
        <v>5.0999999999999996</v>
      </c>
      <c r="E32" s="3">
        <v>4.5999999999999996</v>
      </c>
      <c r="F32" s="3">
        <v>0.3</v>
      </c>
      <c r="G32" s="3">
        <v>63</v>
      </c>
    </row>
    <row r="33" spans="1:7" ht="42" x14ac:dyDescent="0.3">
      <c r="A33" s="5"/>
      <c r="B33" s="6" t="s">
        <v>12</v>
      </c>
      <c r="C33" s="7">
        <v>100</v>
      </c>
      <c r="D33" s="7">
        <v>7.7</v>
      </c>
      <c r="E33" s="7">
        <v>2.4</v>
      </c>
      <c r="F33" s="7">
        <v>53.4</v>
      </c>
      <c r="G33" s="7">
        <v>254</v>
      </c>
    </row>
    <row r="34" spans="1:7" ht="21" x14ac:dyDescent="0.3">
      <c r="A34" s="8">
        <v>13</v>
      </c>
      <c r="B34" s="9" t="s">
        <v>45</v>
      </c>
      <c r="C34" s="10">
        <v>10</v>
      </c>
      <c r="D34" s="10">
        <v>0.1</v>
      </c>
      <c r="E34" s="10">
        <v>8.3000000000000007</v>
      </c>
      <c r="F34" s="10">
        <v>0.1</v>
      </c>
      <c r="G34" s="10">
        <v>75</v>
      </c>
    </row>
    <row r="35" spans="1:7" ht="84" x14ac:dyDescent="0.4">
      <c r="A35" s="5"/>
      <c r="B35" s="6" t="s">
        <v>46</v>
      </c>
      <c r="C35" s="7">
        <v>50</v>
      </c>
      <c r="D35" s="7">
        <v>5.75</v>
      </c>
      <c r="E35" s="7">
        <v>4.71</v>
      </c>
      <c r="F35" s="7">
        <v>13.32</v>
      </c>
      <c r="G35" s="11">
        <v>183.5</v>
      </c>
    </row>
    <row r="36" spans="1:7" ht="20.399999999999999" x14ac:dyDescent="0.3">
      <c r="A36" s="12"/>
      <c r="B36" s="23" t="s">
        <v>47</v>
      </c>
      <c r="C36" s="12"/>
      <c r="D36" s="12">
        <f>SUM(D29:D35)</f>
        <v>24.060000000000002</v>
      </c>
      <c r="E36" s="12">
        <f>SUM(E29:E35)</f>
        <v>33.21</v>
      </c>
      <c r="F36" s="12">
        <f>SUM(F29:F35)</f>
        <v>212.45999999999998</v>
      </c>
      <c r="G36" s="12">
        <f>SUM(G29:G35)</f>
        <v>780.62</v>
      </c>
    </row>
    <row r="37" spans="1:7" ht="20.399999999999999" x14ac:dyDescent="0.3">
      <c r="A37" s="12"/>
      <c r="B37" s="23" t="s">
        <v>48</v>
      </c>
      <c r="C37" s="12"/>
      <c r="D37" s="12"/>
      <c r="E37" s="12"/>
      <c r="F37" s="12"/>
      <c r="G37" s="12"/>
    </row>
    <row r="38" spans="1:7" ht="42" x14ac:dyDescent="0.3">
      <c r="A38" s="5">
        <v>435</v>
      </c>
      <c r="B38" s="6" t="s">
        <v>106</v>
      </c>
      <c r="C38" s="7">
        <v>200</v>
      </c>
      <c r="D38" s="7">
        <v>6</v>
      </c>
      <c r="E38" s="7">
        <v>2</v>
      </c>
      <c r="F38" s="7">
        <v>8.4</v>
      </c>
      <c r="G38" s="7">
        <v>80</v>
      </c>
    </row>
    <row r="39" spans="1:7" ht="42" x14ac:dyDescent="0.3">
      <c r="A39" s="5">
        <v>700</v>
      </c>
      <c r="B39" s="6" t="s">
        <v>55</v>
      </c>
      <c r="C39" s="7">
        <v>30</v>
      </c>
      <c r="D39" s="7">
        <v>0.8</v>
      </c>
      <c r="E39" s="7">
        <v>1</v>
      </c>
      <c r="F39" s="7">
        <v>23.2</v>
      </c>
      <c r="G39" s="7">
        <v>106.2</v>
      </c>
    </row>
    <row r="40" spans="1:7" ht="40.799999999999997" x14ac:dyDescent="0.3">
      <c r="A40" s="26"/>
      <c r="B40" s="27" t="s">
        <v>107</v>
      </c>
      <c r="C40" s="26"/>
      <c r="D40" s="26">
        <f t="shared" ref="D40:G40" si="3">SUM(D38:D39)</f>
        <v>6.8</v>
      </c>
      <c r="E40" s="26">
        <f t="shared" si="3"/>
        <v>3</v>
      </c>
      <c r="F40" s="26">
        <f t="shared" si="3"/>
        <v>31.6</v>
      </c>
      <c r="G40" s="26">
        <f t="shared" si="3"/>
        <v>186.2</v>
      </c>
    </row>
    <row r="41" spans="1:7" ht="40.799999999999997" x14ac:dyDescent="0.3">
      <c r="A41" s="26"/>
      <c r="B41" s="27" t="s">
        <v>49</v>
      </c>
      <c r="C41" s="26"/>
      <c r="D41" s="26">
        <f>D13+D22+D27+D36+D40</f>
        <v>109.55</v>
      </c>
      <c r="E41" s="26">
        <f>E13+E22+E27+E36+E40</f>
        <v>119.59</v>
      </c>
      <c r="F41" s="26">
        <f>F13+F22+F27+F36+F40</f>
        <v>774.46000000000015</v>
      </c>
      <c r="G41" s="26">
        <f>G13+G22+G27+G36+G40</f>
        <v>2777.8299999999995</v>
      </c>
    </row>
  </sheetData>
  <mergeCells count="4">
    <mergeCell ref="A4:A5"/>
    <mergeCell ref="B4:B5"/>
    <mergeCell ref="D4:F4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2025-08-31T19:54:59Z</dcterms:created>
  <dcterms:modified xsi:type="dcterms:W3CDTF">2025-09-02T19:28:00Z</dcterms:modified>
</cp:coreProperties>
</file>