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<sst xmlns="http://schemas.openxmlformats.org/spreadsheetml/2006/main" count="188" uniqueCount="85">
  <si>
    <t>Школа</t>
  </si>
  <si>
    <t>МБОУ " Гимназия №175"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</si>
  <si>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</si>
  <si>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</si>
  <si>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</si>
  <si>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</si>
  <si>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</si>
  <si>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Абдулвахобов К.Р.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</si>
  <si>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</si>
  <si>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</si>
  <si>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</si>
  <si>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</si>
  <si>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</si>
  <si>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</si>
  <si>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</si>
  <si>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</si>
  <si>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</si>
  <si>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</si>
  <si>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</si>
  <si>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</si>
  <si>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</si>
  <si>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</si>
  <si>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</si>
  <si>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</si>
  <si>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</si>
  <si>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</si>
  <si>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</si>
  <si>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</si>
  <si>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Ёжики мясные с рисом в соусе для запекания</t>
  </si>
  <si>
    <t>ТТК от 09.07.2023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</si>
  <si>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</si>
  <si>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</si>
  <si>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</si>
  <si>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</si>
  <si>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</si>
  <si>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</si>
  <si>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</si>
  <si>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</t>
  </si>
  <si>
    <t>Плоды и ягоды свежие (яблоки)</t>
  </si>
  <si>
    <t>№ 338</t>
  </si>
  <si>
    <t>итого</t>
  </si>
  <si>
    <t>Итого за день:</t>
  </si>
  <si>
    <t>Жаркое из филе куриных грудок</t>
  </si>
  <si>
    <t>ТТК №2738 от 7.12.2023</t>
  </si>
  <si>
    <t xml:space="preserve">Хлебная корзина (хлеб пшеничный/ хлеб ржано-пшеничный) </t>
  </si>
  <si>
    <t>закуска</t>
  </si>
  <si>
    <t>Салат из белокачанной капусты</t>
  </si>
  <si>
    <t>№ 45/2015г Дели</t>
  </si>
  <si>
    <t>Чикен</t>
  </si>
  <si>
    <t xml:space="preserve">ТТК № 2213 от 02.12.2022 </t>
  </si>
  <si>
    <t>Макаронные изделия отварные</t>
  </si>
  <si>
    <t>№202/2015г Дели</t>
  </si>
  <si>
    <t>Напиток из урюка</t>
  </si>
  <si>
    <t>ТТК 2021г</t>
  </si>
  <si>
    <t>Плов с говядиной</t>
  </si>
  <si>
    <t>ТТК № 2737 от 07.12.2023</t>
  </si>
  <si>
    <t xml:space="preserve">закуска </t>
  </si>
  <si>
    <t>Салат из моркови</t>
  </si>
  <si>
    <t>ТТК</t>
  </si>
  <si>
    <t xml:space="preserve">Биточки рыбные из фарша минтая </t>
  </si>
  <si>
    <t>ТТК 2021 г</t>
  </si>
  <si>
    <t xml:space="preserve">Пюре картофельное </t>
  </si>
  <si>
    <t>№312/2015 г</t>
  </si>
  <si>
    <t xml:space="preserve">Напиток из урюка </t>
  </si>
  <si>
    <t>ТТК 2023 г</t>
  </si>
  <si>
    <t xml:space="preserve">Салат из белокачанной капусты </t>
  </si>
  <si>
    <t>№45/2015</t>
  </si>
  <si>
    <t xml:space="preserve">Ежики с мясом и рисом в соусе томатном </t>
  </si>
  <si>
    <t>ТТК 2020 г</t>
  </si>
  <si>
    <t xml:space="preserve">Макаронные изделия отварные </t>
  </si>
  <si>
    <t>№202/2015г</t>
  </si>
  <si>
    <t>№630/1996 г</t>
  </si>
  <si>
    <t xml:space="preserve">Салат из моркови </t>
  </si>
  <si>
    <t>Котлеты "Аппетитные" мясо-куриные</t>
  </si>
  <si>
    <t>ТТК от 01.11.2022</t>
  </si>
  <si>
    <t>Каша рисовая вязкая</t>
  </si>
  <si>
    <t>ТТК 2014г</t>
  </si>
  <si>
    <t>Жаркое по - домашнему</t>
  </si>
  <si>
    <t>ТТК №2738 от 07.12.2023г2023г</t>
  </si>
  <si>
    <t>ТТК от 2021г Дели</t>
  </si>
  <si>
    <t>№52/2015 г</t>
  </si>
  <si>
    <t>Бифштекс рубленый по-домашнему</t>
  </si>
  <si>
    <t>№ 202/2015 Дели</t>
  </si>
  <si>
    <t>фрукты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</si>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</sst>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8" borderId="24" applyNumberFormat="0" applyAlignment="0" applyProtection="0">
      <alignment vertical="center"/>
    </xf>
    <xf numFmtId="0" fontId="26" fillId="9" borderId="26" applyNumberFormat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left" vertical="center"/>
    </xf>
    <xf numFmtId="0" fontId="8" fillId="2" borderId="8" xfId="0" applyFont="1" applyFill="1" applyBorder="1" applyAlignment="1" applyProtection="1">
      <alignment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180" fontId="8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8" xfId="0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80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 vertical="center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Border="1"/>
    <xf numFmtId="0" fontId="14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18" xfId="0" applyFont="1" applyBorder="1" applyAlignment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8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6"/>
  <sheetViews>
    <sheetView tabSelected="1" workbookViewId="0">
      <pane xSplit="4" ySplit="5" topLeftCell="E21" activePane="bottomRight" state="frozen"/>
      <selection/>
      <selection pane="topRight"/>
      <selection pane="bottomLeft"/>
      <selection pane="bottomRight" activeCell="H2" sqref="H2:K2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6.88888888888889" style="1" customWidth="1"/>
    <col min="10" max="10" width="8.11111111111111" style="1" customWidth="1"/>
    <col min="11" max="11" width="11.5555555555556" style="1" customWidth="1"/>
    <col min="12" max="16384" width="9.1111111111111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9</v>
      </c>
      <c r="I3" s="11">
        <v>1</v>
      </c>
      <c r="J3" s="56">
        <v>2025</v>
      </c>
      <c r="K3" s="57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8" t="s">
        <v>24</v>
      </c>
      <c r="L5" s="15" t="s">
        <v>25</v>
      </c>
    </row>
    <row r="6" ht="27.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90</v>
      </c>
      <c r="G6" s="22">
        <v>12.683</v>
      </c>
      <c r="H6" s="22">
        <v>13.909</v>
      </c>
      <c r="I6" s="22">
        <v>10.985</v>
      </c>
      <c r="J6" s="21">
        <v>220</v>
      </c>
      <c r="K6" s="59" t="s">
        <v>29</v>
      </c>
      <c r="L6" s="60"/>
    </row>
    <row r="7" ht="15.6" spans="1:12">
      <c r="A7" s="23"/>
      <c r="B7" s="24"/>
      <c r="C7" s="25"/>
      <c r="D7" s="26" t="s">
        <v>27</v>
      </c>
      <c r="E7" s="27" t="s">
        <v>30</v>
      </c>
      <c r="F7" s="28">
        <v>150</v>
      </c>
      <c r="G7" s="29">
        <v>3.462</v>
      </c>
      <c r="H7" s="29">
        <v>4.634</v>
      </c>
      <c r="I7" s="29">
        <v>21.786</v>
      </c>
      <c r="J7" s="28">
        <v>143</v>
      </c>
      <c r="K7" s="61" t="s">
        <v>31</v>
      </c>
      <c r="L7" s="62"/>
    </row>
    <row r="8" ht="14.4" spans="1:12">
      <c r="A8" s="23"/>
      <c r="B8" s="24"/>
      <c r="C8" s="25"/>
      <c r="D8" s="30" t="s">
        <v>32</v>
      </c>
      <c r="E8" s="31" t="s">
        <v>33</v>
      </c>
      <c r="F8" s="28">
        <v>208</v>
      </c>
      <c r="G8" s="29">
        <v>0.021</v>
      </c>
      <c r="H8" s="29">
        <v>0.005</v>
      </c>
      <c r="I8" s="29">
        <v>7.989</v>
      </c>
      <c r="J8" s="28">
        <v>32</v>
      </c>
      <c r="K8" s="63" t="s">
        <v>34</v>
      </c>
      <c r="L8" s="62"/>
    </row>
    <row r="9" ht="14.25" customHeight="1" spans="1:12">
      <c r="A9" s="23"/>
      <c r="B9" s="24"/>
      <c r="C9" s="25"/>
      <c r="D9" s="30" t="s">
        <v>35</v>
      </c>
      <c r="E9" s="32" t="s">
        <v>36</v>
      </c>
      <c r="F9" s="28">
        <v>40</v>
      </c>
      <c r="G9" s="29">
        <v>2.52</v>
      </c>
      <c r="H9" s="29">
        <v>0.36</v>
      </c>
      <c r="I9" s="29">
        <v>18.84</v>
      </c>
      <c r="J9" s="28">
        <v>91</v>
      </c>
      <c r="K9" s="63"/>
      <c r="L9" s="62"/>
    </row>
    <row r="10" ht="14.4" spans="1:12">
      <c r="A10" s="23"/>
      <c r="B10" s="24"/>
      <c r="C10" s="25"/>
      <c r="D10" s="33" t="s">
        <v>37</v>
      </c>
      <c r="E10" s="31" t="s">
        <v>38</v>
      </c>
      <c r="F10" s="28">
        <v>90</v>
      </c>
      <c r="G10" s="29">
        <v>0.36</v>
      </c>
      <c r="H10" s="29">
        <v>0.36</v>
      </c>
      <c r="I10" s="29">
        <v>8.82</v>
      </c>
      <c r="J10" s="28">
        <v>42</v>
      </c>
      <c r="K10" s="63" t="s">
        <v>39</v>
      </c>
      <c r="L10" s="62"/>
    </row>
    <row r="11" ht="14.4" spans="1:12">
      <c r="A11" s="34"/>
      <c r="B11" s="35"/>
      <c r="C11" s="36"/>
      <c r="D11" s="37" t="s">
        <v>40</v>
      </c>
      <c r="E11" s="38"/>
      <c r="F11" s="39">
        <f>SUM(F6:F10)</f>
        <v>578</v>
      </c>
      <c r="G11" s="39">
        <f>SUM(G6:G10)</f>
        <v>19.046</v>
      </c>
      <c r="H11" s="39">
        <f>SUM(H6:H10)</f>
        <v>19.268</v>
      </c>
      <c r="I11" s="39">
        <f>SUM(I6:I10)</f>
        <v>68.42</v>
      </c>
      <c r="J11" s="39">
        <f>SUM(J6:J10)</f>
        <v>528</v>
      </c>
      <c r="K11" s="64"/>
      <c r="L11" s="39">
        <v>66.8</v>
      </c>
    </row>
    <row r="12" ht="20.25" customHeight="1" spans="1:12">
      <c r="A12" s="40">
        <f>A6</f>
        <v>1</v>
      </c>
      <c r="B12" s="41">
        <f>B6</f>
        <v>1</v>
      </c>
      <c r="C12" s="42" t="s">
        <v>41</v>
      </c>
      <c r="D12" s="43"/>
      <c r="E12" s="44"/>
      <c r="F12" s="45">
        <f>SUM(F11)</f>
        <v>578</v>
      </c>
      <c r="G12" s="45">
        <f>G11</f>
        <v>19.046</v>
      </c>
      <c r="H12" s="45">
        <f>H11</f>
        <v>19.268</v>
      </c>
      <c r="I12" s="45">
        <f>I11</f>
        <v>68.42</v>
      </c>
      <c r="J12" s="45">
        <f>J11</f>
        <v>528</v>
      </c>
      <c r="K12" s="45"/>
      <c r="L12" s="45">
        <f>L11</f>
        <v>66.8</v>
      </c>
    </row>
    <row r="13" ht="27.15" spans="1:12">
      <c r="A13" s="46">
        <v>1</v>
      </c>
      <c r="B13" s="24">
        <v>2</v>
      </c>
      <c r="C13" s="18" t="s">
        <v>26</v>
      </c>
      <c r="D13" s="19" t="s">
        <v>27</v>
      </c>
      <c r="E13" s="20" t="s">
        <v>42</v>
      </c>
      <c r="F13" s="21">
        <v>200</v>
      </c>
      <c r="G13" s="22">
        <v>12.89</v>
      </c>
      <c r="H13" s="22">
        <v>15.91</v>
      </c>
      <c r="I13" s="22">
        <v>35.79</v>
      </c>
      <c r="J13" s="21">
        <v>341</v>
      </c>
      <c r="K13" s="59" t="s">
        <v>43</v>
      </c>
      <c r="L13" s="60"/>
    </row>
    <row r="14" ht="14.4" spans="1:12">
      <c r="A14" s="46"/>
      <c r="B14" s="24"/>
      <c r="C14" s="25"/>
      <c r="D14" s="26"/>
      <c r="E14" s="47"/>
      <c r="F14" s="48"/>
      <c r="G14" s="48"/>
      <c r="H14" s="48"/>
      <c r="I14" s="48"/>
      <c r="J14" s="48"/>
      <c r="K14" s="65"/>
      <c r="L14" s="62"/>
    </row>
    <row r="15" ht="14.4" spans="1:12">
      <c r="A15" s="46"/>
      <c r="B15" s="24"/>
      <c r="C15" s="25"/>
      <c r="D15" s="30" t="s">
        <v>32</v>
      </c>
      <c r="E15" s="31" t="s">
        <v>33</v>
      </c>
      <c r="F15" s="28">
        <v>208</v>
      </c>
      <c r="G15" s="28">
        <v>0.021</v>
      </c>
      <c r="H15" s="28">
        <v>0.005</v>
      </c>
      <c r="I15" s="28">
        <v>7.989</v>
      </c>
      <c r="J15" s="28">
        <v>32</v>
      </c>
      <c r="K15" s="63" t="s">
        <v>34</v>
      </c>
      <c r="L15" s="62"/>
    </row>
    <row r="16" ht="26.4" spans="1:12">
      <c r="A16" s="46"/>
      <c r="B16" s="24"/>
      <c r="C16" s="25"/>
      <c r="D16" s="30" t="s">
        <v>35</v>
      </c>
      <c r="E16" s="47" t="s">
        <v>44</v>
      </c>
      <c r="F16" s="48">
        <v>40</v>
      </c>
      <c r="G16" s="48">
        <v>2.52</v>
      </c>
      <c r="H16" s="48">
        <v>0.36</v>
      </c>
      <c r="I16" s="48">
        <v>18.84</v>
      </c>
      <c r="J16" s="48">
        <v>91</v>
      </c>
      <c r="K16" s="65"/>
      <c r="L16" s="62"/>
    </row>
    <row r="17" ht="26.4" spans="1:12">
      <c r="A17" s="46"/>
      <c r="B17" s="24"/>
      <c r="C17" s="25"/>
      <c r="D17" s="30" t="s">
        <v>45</v>
      </c>
      <c r="E17" s="31" t="s">
        <v>46</v>
      </c>
      <c r="F17" s="28">
        <v>60</v>
      </c>
      <c r="G17" s="28">
        <v>0.931</v>
      </c>
      <c r="H17" s="28">
        <v>3.051</v>
      </c>
      <c r="I17" s="28">
        <v>5.645</v>
      </c>
      <c r="J17" s="28">
        <v>54</v>
      </c>
      <c r="K17" s="63" t="s">
        <v>47</v>
      </c>
      <c r="L17" s="62"/>
    </row>
    <row r="18" ht="14.4" spans="1:12">
      <c r="A18" s="49"/>
      <c r="B18" s="35"/>
      <c r="C18" s="36"/>
      <c r="D18" s="37" t="s">
        <v>40</v>
      </c>
      <c r="E18" s="38"/>
      <c r="F18" s="39">
        <f>SUM(F13:F17)</f>
        <v>508</v>
      </c>
      <c r="G18" s="39">
        <f>SUM(G13:G17)</f>
        <v>16.362</v>
      </c>
      <c r="H18" s="39">
        <f>SUM(H13:H17)</f>
        <v>19.326</v>
      </c>
      <c r="I18" s="39">
        <f>SUM(I13:I17)</f>
        <v>68.264</v>
      </c>
      <c r="J18" s="39">
        <f>SUM(J13:J17)</f>
        <v>518</v>
      </c>
      <c r="K18" s="64"/>
      <c r="L18" s="39">
        <v>66.8</v>
      </c>
    </row>
    <row r="19" ht="15.75" customHeight="1" spans="1:12">
      <c r="A19" s="50">
        <f>A13</f>
        <v>1</v>
      </c>
      <c r="B19" s="50">
        <f>B13</f>
        <v>2</v>
      </c>
      <c r="C19" s="42" t="s">
        <v>41</v>
      </c>
      <c r="D19" s="43"/>
      <c r="E19" s="44"/>
      <c r="F19" s="45">
        <f>F18</f>
        <v>508</v>
      </c>
      <c r="G19" s="45">
        <f>G18</f>
        <v>16.362</v>
      </c>
      <c r="H19" s="45">
        <f t="shared" ref="H19:L19" si="0">H18</f>
        <v>19.326</v>
      </c>
      <c r="I19" s="45">
        <f t="shared" si="0"/>
        <v>68.264</v>
      </c>
      <c r="J19" s="45">
        <f t="shared" si="0"/>
        <v>518</v>
      </c>
      <c r="K19" s="45"/>
      <c r="L19" s="45">
        <f t="shared" si="0"/>
        <v>66.8</v>
      </c>
    </row>
    <row r="20" ht="40.35" spans="1:12">
      <c r="A20" s="16">
        <v>1</v>
      </c>
      <c r="B20" s="17">
        <v>3</v>
      </c>
      <c r="C20" s="18" t="s">
        <v>26</v>
      </c>
      <c r="D20" s="19" t="s">
        <v>27</v>
      </c>
      <c r="E20" s="20" t="s">
        <v>48</v>
      </c>
      <c r="F20" s="21">
        <v>90</v>
      </c>
      <c r="G20" s="21">
        <v>11.103</v>
      </c>
      <c r="H20" s="21">
        <v>12.108</v>
      </c>
      <c r="I20" s="21">
        <v>11.093</v>
      </c>
      <c r="J20" s="21">
        <v>176</v>
      </c>
      <c r="K20" s="59" t="s">
        <v>49</v>
      </c>
      <c r="L20" s="60"/>
    </row>
    <row r="21" ht="26.4" spans="1:12">
      <c r="A21" s="23"/>
      <c r="B21" s="24"/>
      <c r="C21" s="25"/>
      <c r="D21" s="26" t="s">
        <v>27</v>
      </c>
      <c r="E21" s="31" t="s">
        <v>50</v>
      </c>
      <c r="F21" s="28">
        <v>150</v>
      </c>
      <c r="G21" s="28">
        <v>5.044</v>
      </c>
      <c r="H21" s="28">
        <v>3.068</v>
      </c>
      <c r="I21" s="28">
        <v>35.906</v>
      </c>
      <c r="J21" s="28">
        <v>191</v>
      </c>
      <c r="K21" s="63" t="s">
        <v>51</v>
      </c>
      <c r="L21" s="62"/>
    </row>
    <row r="22" ht="14.4" spans="1:12">
      <c r="A22" s="23"/>
      <c r="B22" s="24"/>
      <c r="C22" s="25"/>
      <c r="D22" s="30" t="s">
        <v>32</v>
      </c>
      <c r="E22" s="31" t="s">
        <v>52</v>
      </c>
      <c r="F22" s="28">
        <v>200</v>
      </c>
      <c r="G22" s="28">
        <v>0.02</v>
      </c>
      <c r="H22" s="28"/>
      <c r="I22" s="28">
        <v>7.99</v>
      </c>
      <c r="J22" s="28">
        <v>32</v>
      </c>
      <c r="K22" s="63" t="s">
        <v>53</v>
      </c>
      <c r="L22" s="62"/>
    </row>
    <row r="23" ht="15.6" spans="1:12">
      <c r="A23" s="23"/>
      <c r="B23" s="24"/>
      <c r="C23" s="25"/>
      <c r="D23" s="30" t="s">
        <v>35</v>
      </c>
      <c r="E23" s="32" t="s">
        <v>36</v>
      </c>
      <c r="F23" s="28">
        <v>40</v>
      </c>
      <c r="G23" s="28">
        <v>2.52</v>
      </c>
      <c r="H23" s="28">
        <v>0.36</v>
      </c>
      <c r="I23" s="28">
        <v>18.84</v>
      </c>
      <c r="J23" s="28">
        <v>91</v>
      </c>
      <c r="K23" s="63"/>
      <c r="L23" s="62"/>
    </row>
    <row r="24" ht="14.4" spans="1:12">
      <c r="A24" s="23"/>
      <c r="B24" s="24"/>
      <c r="C24" s="25"/>
      <c r="D24" s="33" t="s">
        <v>37</v>
      </c>
      <c r="E24" s="31" t="s">
        <v>38</v>
      </c>
      <c r="F24" s="28">
        <v>90</v>
      </c>
      <c r="G24" s="29">
        <v>0.36</v>
      </c>
      <c r="H24" s="29">
        <v>0.36</v>
      </c>
      <c r="I24" s="29">
        <v>8.82</v>
      </c>
      <c r="J24" s="28">
        <v>42</v>
      </c>
      <c r="K24" s="63" t="s">
        <v>39</v>
      </c>
      <c r="L24" s="62"/>
    </row>
    <row r="25" ht="14.4" spans="1:12">
      <c r="A25" s="34"/>
      <c r="B25" s="35"/>
      <c r="C25" s="36"/>
      <c r="D25" s="37" t="s">
        <v>40</v>
      </c>
      <c r="E25" s="38"/>
      <c r="F25" s="39">
        <f>SUM(F20:F24)</f>
        <v>570</v>
      </c>
      <c r="G25" s="39">
        <f>SUM(G20:G24)</f>
        <v>19.047</v>
      </c>
      <c r="H25" s="39">
        <f>SUM(H20:H24)</f>
        <v>15.896</v>
      </c>
      <c r="I25" s="39">
        <f>SUM(I20:I24)</f>
        <v>82.649</v>
      </c>
      <c r="J25" s="39">
        <f>SUM(J20:J24)</f>
        <v>532</v>
      </c>
      <c r="K25" s="64"/>
      <c r="L25" s="39">
        <v>66.8</v>
      </c>
    </row>
    <row r="26" ht="15.75" customHeight="1" spans="1:12">
      <c r="A26" s="40">
        <f>A20</f>
        <v>1</v>
      </c>
      <c r="B26" s="41">
        <f>B20</f>
        <v>3</v>
      </c>
      <c r="C26" s="42" t="s">
        <v>41</v>
      </c>
      <c r="D26" s="43"/>
      <c r="E26" s="44"/>
      <c r="F26" s="45">
        <f>F25</f>
        <v>570</v>
      </c>
      <c r="G26" s="45">
        <f t="shared" ref="G26:L26" si="1">G25</f>
        <v>19.047</v>
      </c>
      <c r="H26" s="45">
        <f t="shared" si="1"/>
        <v>15.896</v>
      </c>
      <c r="I26" s="45">
        <f t="shared" si="1"/>
        <v>82.649</v>
      </c>
      <c r="J26" s="45">
        <f t="shared" si="1"/>
        <v>532</v>
      </c>
      <c r="K26" s="45"/>
      <c r="L26" s="45">
        <f t="shared" si="1"/>
        <v>66.8</v>
      </c>
    </row>
    <row r="27" ht="39.6" spans="1:12">
      <c r="A27" s="16">
        <v>1</v>
      </c>
      <c r="B27" s="17">
        <v>4</v>
      </c>
      <c r="C27" s="18" t="s">
        <v>26</v>
      </c>
      <c r="D27" s="19" t="s">
        <v>27</v>
      </c>
      <c r="E27" s="20" t="s">
        <v>54</v>
      </c>
      <c r="F27" s="21">
        <v>200</v>
      </c>
      <c r="G27" s="21">
        <v>15.44</v>
      </c>
      <c r="H27" s="21">
        <v>19.29</v>
      </c>
      <c r="I27" s="21">
        <v>51.2</v>
      </c>
      <c r="J27" s="21">
        <v>430</v>
      </c>
      <c r="K27" s="59" t="s">
        <v>55</v>
      </c>
      <c r="L27" s="60"/>
    </row>
    <row r="28" ht="14.4" spans="1:12">
      <c r="A28" s="23"/>
      <c r="B28" s="24"/>
      <c r="C28" s="25"/>
      <c r="D28" s="51"/>
      <c r="E28" s="47"/>
      <c r="F28" s="48"/>
      <c r="G28" s="48"/>
      <c r="H28" s="48"/>
      <c r="I28" s="48"/>
      <c r="J28" s="48"/>
      <c r="K28" s="65"/>
      <c r="L28" s="62"/>
    </row>
    <row r="29" ht="14.4" spans="1:12">
      <c r="A29" s="23"/>
      <c r="B29" s="24"/>
      <c r="C29" s="25"/>
      <c r="D29" s="30" t="s">
        <v>32</v>
      </c>
      <c r="E29" s="31" t="s">
        <v>33</v>
      </c>
      <c r="F29" s="28">
        <v>208</v>
      </c>
      <c r="G29" s="28">
        <v>0.021</v>
      </c>
      <c r="H29" s="28">
        <v>0.005</v>
      </c>
      <c r="I29" s="29">
        <v>7.989</v>
      </c>
      <c r="J29" s="28">
        <v>32</v>
      </c>
      <c r="K29" s="63" t="s">
        <v>34</v>
      </c>
      <c r="L29" s="62"/>
    </row>
    <row r="30" ht="26.4" spans="1:12">
      <c r="A30" s="23"/>
      <c r="B30" s="24"/>
      <c r="C30" s="25"/>
      <c r="D30" s="30" t="s">
        <v>35</v>
      </c>
      <c r="E30" s="47" t="s">
        <v>44</v>
      </c>
      <c r="F30" s="48">
        <v>40</v>
      </c>
      <c r="G30" s="48">
        <v>2.52</v>
      </c>
      <c r="H30" s="48">
        <v>0.36</v>
      </c>
      <c r="I30" s="48">
        <v>18.84</v>
      </c>
      <c r="J30" s="48">
        <v>91</v>
      </c>
      <c r="K30" s="65"/>
      <c r="L30" s="62"/>
    </row>
    <row r="31" ht="14.4" spans="1:12">
      <c r="A31" s="23"/>
      <c r="B31" s="24"/>
      <c r="C31" s="25"/>
      <c r="D31" s="30" t="s">
        <v>56</v>
      </c>
      <c r="E31" s="31" t="s">
        <v>57</v>
      </c>
      <c r="F31" s="28">
        <v>60</v>
      </c>
      <c r="G31" s="28">
        <v>2.06</v>
      </c>
      <c r="H31" s="28">
        <v>0.12</v>
      </c>
      <c r="I31" s="28">
        <v>2.28</v>
      </c>
      <c r="J31" s="28">
        <v>14</v>
      </c>
      <c r="K31" s="63" t="s">
        <v>58</v>
      </c>
      <c r="L31" s="62"/>
    </row>
    <row r="32" ht="14.4" spans="1:12">
      <c r="A32" s="34"/>
      <c r="B32" s="35"/>
      <c r="C32" s="36"/>
      <c r="D32" s="37" t="s">
        <v>40</v>
      </c>
      <c r="E32" s="38"/>
      <c r="F32" s="39">
        <f>SUM(F27:F31)</f>
        <v>508</v>
      </c>
      <c r="G32" s="39">
        <f>SUM(G27:G31)</f>
        <v>20.041</v>
      </c>
      <c r="H32" s="39">
        <f>SUM(H27:H31)</f>
        <v>19.775</v>
      </c>
      <c r="I32" s="39">
        <f>SUM(I27:I31)</f>
        <v>80.309</v>
      </c>
      <c r="J32" s="39">
        <f>SUM(J27:J31)</f>
        <v>567</v>
      </c>
      <c r="K32" s="64"/>
      <c r="L32" s="39">
        <v>66.8</v>
      </c>
    </row>
    <row r="33" ht="15.75" customHeight="1" spans="1:12">
      <c r="A33" s="40">
        <f>A27</f>
        <v>1</v>
      </c>
      <c r="B33" s="41">
        <f>B27</f>
        <v>4</v>
      </c>
      <c r="C33" s="42" t="s">
        <v>41</v>
      </c>
      <c r="D33" s="43"/>
      <c r="E33" s="44"/>
      <c r="F33" s="45">
        <f>F32</f>
        <v>508</v>
      </c>
      <c r="G33" s="45">
        <f t="shared" ref="G33:L33" si="2">G32</f>
        <v>20.041</v>
      </c>
      <c r="H33" s="45">
        <f t="shared" si="2"/>
        <v>19.775</v>
      </c>
      <c r="I33" s="45">
        <f t="shared" si="2"/>
        <v>80.309</v>
      </c>
      <c r="J33" s="45">
        <f t="shared" si="2"/>
        <v>567</v>
      </c>
      <c r="K33" s="45"/>
      <c r="L33" s="45">
        <f t="shared" si="2"/>
        <v>66.8</v>
      </c>
    </row>
    <row r="34" ht="15.15" spans="1:12">
      <c r="A34" s="16">
        <v>1</v>
      </c>
      <c r="B34" s="17">
        <v>5</v>
      </c>
      <c r="C34" s="18" t="s">
        <v>26</v>
      </c>
      <c r="D34" s="19" t="s">
        <v>27</v>
      </c>
      <c r="E34" s="52" t="s">
        <v>59</v>
      </c>
      <c r="F34" s="53">
        <v>90</v>
      </c>
      <c r="G34" s="53">
        <v>12.2</v>
      </c>
      <c r="H34" s="53">
        <v>7.8</v>
      </c>
      <c r="I34" s="53">
        <v>5.92</v>
      </c>
      <c r="J34" s="53">
        <v>143</v>
      </c>
      <c r="K34" s="66" t="s">
        <v>60</v>
      </c>
      <c r="L34" s="60"/>
    </row>
    <row r="35" ht="14.4" spans="1:12">
      <c r="A35" s="23"/>
      <c r="B35" s="24"/>
      <c r="C35" s="25"/>
      <c r="D35" s="26" t="s">
        <v>27</v>
      </c>
      <c r="E35" s="47" t="s">
        <v>61</v>
      </c>
      <c r="F35" s="48">
        <v>150</v>
      </c>
      <c r="G35" s="48">
        <v>3.28</v>
      </c>
      <c r="H35" s="48">
        <v>4.65</v>
      </c>
      <c r="I35" s="48">
        <v>22.02</v>
      </c>
      <c r="J35" s="48">
        <v>146</v>
      </c>
      <c r="K35" s="65" t="s">
        <v>62</v>
      </c>
      <c r="L35" s="62"/>
    </row>
    <row r="36" ht="14.4" spans="1:12">
      <c r="A36" s="23"/>
      <c r="B36" s="24"/>
      <c r="C36" s="25"/>
      <c r="D36" s="30" t="s">
        <v>32</v>
      </c>
      <c r="E36" s="47" t="s">
        <v>63</v>
      </c>
      <c r="F36" s="48">
        <v>200</v>
      </c>
      <c r="G36" s="48">
        <v>0.8</v>
      </c>
      <c r="H36" s="48">
        <v>0.06</v>
      </c>
      <c r="I36" s="48">
        <v>18.46</v>
      </c>
      <c r="J36" s="48">
        <v>79</v>
      </c>
      <c r="K36" s="65" t="s">
        <v>64</v>
      </c>
      <c r="L36" s="62"/>
    </row>
    <row r="37" ht="26.4" spans="1:12">
      <c r="A37" s="23"/>
      <c r="B37" s="24"/>
      <c r="C37" s="25"/>
      <c r="D37" s="30" t="s">
        <v>35</v>
      </c>
      <c r="E37" s="47" t="s">
        <v>44</v>
      </c>
      <c r="F37" s="48">
        <v>40</v>
      </c>
      <c r="G37" s="48">
        <v>2.52</v>
      </c>
      <c r="H37" s="48">
        <v>0.36</v>
      </c>
      <c r="I37" s="48">
        <v>18.84</v>
      </c>
      <c r="J37" s="48">
        <v>91</v>
      </c>
      <c r="K37" s="65"/>
      <c r="L37" s="62"/>
    </row>
    <row r="38" ht="14.4" spans="1:12">
      <c r="A38" s="23"/>
      <c r="B38" s="24"/>
      <c r="C38" s="25"/>
      <c r="D38" s="33" t="s">
        <v>56</v>
      </c>
      <c r="E38" s="47" t="s">
        <v>65</v>
      </c>
      <c r="F38" s="48">
        <v>60</v>
      </c>
      <c r="G38" s="48">
        <v>0.93</v>
      </c>
      <c r="H38" s="48">
        <v>3.05</v>
      </c>
      <c r="I38" s="48">
        <v>5.64</v>
      </c>
      <c r="J38" s="48">
        <v>54</v>
      </c>
      <c r="K38" s="65" t="s">
        <v>66</v>
      </c>
      <c r="L38" s="62"/>
    </row>
    <row r="39" ht="14.4" spans="1:12">
      <c r="A39" s="34"/>
      <c r="B39" s="35"/>
      <c r="C39" s="36"/>
      <c r="D39" s="37" t="s">
        <v>40</v>
      </c>
      <c r="E39" s="38"/>
      <c r="F39" s="39">
        <f>SUM(F34:F38)</f>
        <v>540</v>
      </c>
      <c r="G39" s="39">
        <f>SUM(G34:G38)</f>
        <v>19.73</v>
      </c>
      <c r="H39" s="39">
        <f>SUM(H34:H38)</f>
        <v>15.92</v>
      </c>
      <c r="I39" s="39">
        <f>SUM(I34:I38)</f>
        <v>70.88</v>
      </c>
      <c r="J39" s="39">
        <f>SUM(J34:J38)</f>
        <v>513</v>
      </c>
      <c r="K39" s="64"/>
      <c r="L39" s="39">
        <v>66.8</v>
      </c>
    </row>
    <row r="40" ht="15.75" customHeight="1" spans="1:12">
      <c r="A40" s="40">
        <f>A34</f>
        <v>1</v>
      </c>
      <c r="B40" s="41">
        <f>B34</f>
        <v>5</v>
      </c>
      <c r="C40" s="42" t="s">
        <v>41</v>
      </c>
      <c r="D40" s="43"/>
      <c r="E40" s="44"/>
      <c r="F40" s="45">
        <f>F39</f>
        <v>540</v>
      </c>
      <c r="G40" s="45">
        <f t="shared" ref="G40:L40" si="3">G39</f>
        <v>19.73</v>
      </c>
      <c r="H40" s="45">
        <f t="shared" si="3"/>
        <v>15.92</v>
      </c>
      <c r="I40" s="45">
        <f t="shared" si="3"/>
        <v>70.88</v>
      </c>
      <c r="J40" s="45">
        <f t="shared" si="3"/>
        <v>513</v>
      </c>
      <c r="K40" s="45"/>
      <c r="L40" s="45">
        <f t="shared" si="3"/>
        <v>66.8</v>
      </c>
    </row>
    <row r="41" ht="15.15" spans="1:12">
      <c r="A41" s="16">
        <v>2</v>
      </c>
      <c r="B41" s="17">
        <v>1</v>
      </c>
      <c r="C41" s="18" t="s">
        <v>26</v>
      </c>
      <c r="D41" s="19" t="s">
        <v>27</v>
      </c>
      <c r="E41" s="52" t="s">
        <v>67</v>
      </c>
      <c r="F41" s="53">
        <v>100</v>
      </c>
      <c r="G41" s="53">
        <v>9.56</v>
      </c>
      <c r="H41" s="53">
        <v>10.42</v>
      </c>
      <c r="I41" s="53">
        <v>9.23</v>
      </c>
      <c r="J41" s="53">
        <v>169</v>
      </c>
      <c r="K41" s="66" t="s">
        <v>68</v>
      </c>
      <c r="L41" s="60"/>
    </row>
    <row r="42" ht="14.4" spans="1:12">
      <c r="A42" s="23"/>
      <c r="B42" s="24"/>
      <c r="C42" s="25"/>
      <c r="D42" s="26" t="s">
        <v>27</v>
      </c>
      <c r="E42" s="47" t="s">
        <v>69</v>
      </c>
      <c r="F42" s="48">
        <v>150</v>
      </c>
      <c r="G42" s="48">
        <v>5.64</v>
      </c>
      <c r="H42" s="48">
        <v>4.46</v>
      </c>
      <c r="I42" s="48">
        <v>35.94</v>
      </c>
      <c r="J42" s="48">
        <v>207</v>
      </c>
      <c r="K42" s="65" t="s">
        <v>70</v>
      </c>
      <c r="L42" s="62"/>
    </row>
    <row r="43" ht="14.4" spans="1:12">
      <c r="A43" s="23"/>
      <c r="B43" s="24"/>
      <c r="C43" s="25"/>
      <c r="D43" s="30" t="s">
        <v>32</v>
      </c>
      <c r="E43" s="47" t="s">
        <v>33</v>
      </c>
      <c r="F43" s="48">
        <v>208</v>
      </c>
      <c r="G43" s="48">
        <v>0.02</v>
      </c>
      <c r="H43" s="48"/>
      <c r="I43" s="48">
        <v>7.99</v>
      </c>
      <c r="J43" s="48">
        <v>32</v>
      </c>
      <c r="K43" s="65" t="s">
        <v>71</v>
      </c>
      <c r="L43" s="62"/>
    </row>
    <row r="44" ht="26.4" spans="1:12">
      <c r="A44" s="23"/>
      <c r="B44" s="24"/>
      <c r="C44" s="25"/>
      <c r="D44" s="30" t="s">
        <v>35</v>
      </c>
      <c r="E44" s="47" t="s">
        <v>44</v>
      </c>
      <c r="F44" s="48">
        <v>40</v>
      </c>
      <c r="G44" s="48">
        <v>2.52</v>
      </c>
      <c r="H44" s="48">
        <v>0.36</v>
      </c>
      <c r="I44" s="48">
        <v>18.84</v>
      </c>
      <c r="J44" s="48">
        <v>91</v>
      </c>
      <c r="K44" s="65"/>
      <c r="L44" s="62"/>
    </row>
    <row r="45" ht="14.4" spans="1:12">
      <c r="A45" s="23"/>
      <c r="B45" s="24"/>
      <c r="C45" s="25"/>
      <c r="D45" s="33" t="s">
        <v>56</v>
      </c>
      <c r="E45" s="47" t="s">
        <v>72</v>
      </c>
      <c r="F45" s="48">
        <v>60</v>
      </c>
      <c r="G45" s="48">
        <v>0.7</v>
      </c>
      <c r="H45" s="48">
        <v>3.05</v>
      </c>
      <c r="I45" s="48">
        <v>6.72</v>
      </c>
      <c r="J45" s="48">
        <v>58</v>
      </c>
      <c r="K45" s="65" t="s">
        <v>58</v>
      </c>
      <c r="L45" s="62"/>
    </row>
    <row r="46" ht="14.4" spans="1:12">
      <c r="A46" s="34"/>
      <c r="B46" s="35"/>
      <c r="C46" s="36"/>
      <c r="D46" s="37" t="s">
        <v>40</v>
      </c>
      <c r="E46" s="38"/>
      <c r="F46" s="39">
        <f>SUM(F41:F45)</f>
        <v>558</v>
      </c>
      <c r="G46" s="39">
        <f>SUM(G41:G45)</f>
        <v>18.44</v>
      </c>
      <c r="H46" s="39">
        <f>SUM(H41:H45)</f>
        <v>18.29</v>
      </c>
      <c r="I46" s="39">
        <f>SUM(I41:I45)</f>
        <v>78.72</v>
      </c>
      <c r="J46" s="39">
        <f>SUM(J41:J45)</f>
        <v>557</v>
      </c>
      <c r="K46" s="64"/>
      <c r="L46" s="39">
        <v>66.8</v>
      </c>
    </row>
    <row r="47" ht="13.95" spans="1:12">
      <c r="A47" s="40">
        <f>A41</f>
        <v>2</v>
      </c>
      <c r="B47" s="41">
        <f>B41</f>
        <v>1</v>
      </c>
      <c r="C47" s="42" t="s">
        <v>41</v>
      </c>
      <c r="D47" s="43"/>
      <c r="E47" s="44"/>
      <c r="F47" s="45">
        <f>F46</f>
        <v>558</v>
      </c>
      <c r="G47" s="45">
        <f t="shared" ref="G47:L47" si="4">G46</f>
        <v>18.44</v>
      </c>
      <c r="H47" s="45">
        <f t="shared" si="4"/>
        <v>18.29</v>
      </c>
      <c r="I47" s="45">
        <f t="shared" si="4"/>
        <v>78.72</v>
      </c>
      <c r="J47" s="45">
        <f t="shared" si="4"/>
        <v>557</v>
      </c>
      <c r="K47" s="45"/>
      <c r="L47" s="45">
        <f t="shared" si="4"/>
        <v>66.8</v>
      </c>
    </row>
    <row r="48" ht="26.4" spans="1:12">
      <c r="A48" s="46">
        <v>2</v>
      </c>
      <c r="B48" s="24">
        <v>2</v>
      </c>
      <c r="C48" s="18" t="s">
        <v>26</v>
      </c>
      <c r="D48" s="19" t="s">
        <v>27</v>
      </c>
      <c r="E48" s="20" t="s">
        <v>73</v>
      </c>
      <c r="F48" s="21">
        <v>90</v>
      </c>
      <c r="G48" s="22">
        <v>13.795</v>
      </c>
      <c r="H48" s="22">
        <v>14.749</v>
      </c>
      <c r="I48" s="22">
        <v>7.996</v>
      </c>
      <c r="J48" s="21">
        <v>216</v>
      </c>
      <c r="K48" s="59" t="s">
        <v>74</v>
      </c>
      <c r="L48" s="60"/>
    </row>
    <row r="49" ht="14.4" spans="1:12">
      <c r="A49" s="46"/>
      <c r="B49" s="24"/>
      <c r="C49" s="25"/>
      <c r="D49" s="51"/>
      <c r="E49" s="31" t="s">
        <v>75</v>
      </c>
      <c r="F49" s="28">
        <v>150</v>
      </c>
      <c r="G49" s="29">
        <v>2.303</v>
      </c>
      <c r="H49" s="29">
        <v>4.129</v>
      </c>
      <c r="I49" s="29">
        <v>23.944</v>
      </c>
      <c r="J49" s="28">
        <v>142</v>
      </c>
      <c r="K49" s="63" t="s">
        <v>76</v>
      </c>
      <c r="L49" s="62"/>
    </row>
    <row r="50" ht="14.4" spans="1:12">
      <c r="A50" s="46"/>
      <c r="B50" s="24"/>
      <c r="C50" s="25"/>
      <c r="D50" s="30" t="s">
        <v>32</v>
      </c>
      <c r="E50" s="31" t="s">
        <v>33</v>
      </c>
      <c r="F50" s="28">
        <v>208</v>
      </c>
      <c r="G50" s="29">
        <v>0.021</v>
      </c>
      <c r="H50" s="29">
        <v>0.005</v>
      </c>
      <c r="I50" s="29">
        <v>7.989</v>
      </c>
      <c r="J50" s="28">
        <v>32</v>
      </c>
      <c r="K50" s="63" t="s">
        <v>34</v>
      </c>
      <c r="L50" s="62"/>
    </row>
    <row r="51" ht="15.6" spans="1:12">
      <c r="A51" s="46"/>
      <c r="B51" s="24"/>
      <c r="C51" s="25"/>
      <c r="D51" s="30" t="s">
        <v>35</v>
      </c>
      <c r="E51" s="32" t="s">
        <v>36</v>
      </c>
      <c r="F51" s="28">
        <v>40</v>
      </c>
      <c r="G51" s="29">
        <v>2.52</v>
      </c>
      <c r="H51" s="29">
        <v>0.36</v>
      </c>
      <c r="I51" s="29">
        <v>18.84</v>
      </c>
      <c r="J51" s="28">
        <v>91</v>
      </c>
      <c r="K51" s="63"/>
      <c r="L51" s="62"/>
    </row>
    <row r="52" ht="14.4" spans="1:12">
      <c r="A52" s="46"/>
      <c r="B52" s="24"/>
      <c r="C52" s="25"/>
      <c r="D52" s="30" t="s">
        <v>37</v>
      </c>
      <c r="E52" s="31" t="s">
        <v>38</v>
      </c>
      <c r="F52" s="28">
        <v>90</v>
      </c>
      <c r="G52" s="29">
        <v>0.36</v>
      </c>
      <c r="H52" s="29">
        <v>0.36</v>
      </c>
      <c r="I52" s="29">
        <v>8.82</v>
      </c>
      <c r="J52" s="28">
        <v>42</v>
      </c>
      <c r="K52" s="63" t="s">
        <v>39</v>
      </c>
      <c r="L52" s="62"/>
    </row>
    <row r="53" ht="14.4" spans="1:12">
      <c r="A53" s="49"/>
      <c r="B53" s="35"/>
      <c r="C53" s="36"/>
      <c r="D53" s="37" t="s">
        <v>40</v>
      </c>
      <c r="E53" s="38"/>
      <c r="F53" s="39">
        <f>SUM(F48:F52)</f>
        <v>578</v>
      </c>
      <c r="G53" s="39">
        <f>SUM(G48:G52)</f>
        <v>18.999</v>
      </c>
      <c r="H53" s="39">
        <f>SUM(H48:H52)</f>
        <v>19.603</v>
      </c>
      <c r="I53" s="39">
        <f>SUM(I48:I52)</f>
        <v>67.589</v>
      </c>
      <c r="J53" s="39">
        <f>SUM(J48:J52)</f>
        <v>523</v>
      </c>
      <c r="K53" s="64"/>
      <c r="L53" s="39">
        <v>66.8</v>
      </c>
    </row>
    <row r="54" ht="13.95" spans="1:12">
      <c r="A54" s="50">
        <f>A48</f>
        <v>2</v>
      </c>
      <c r="B54" s="50">
        <f>B48</f>
        <v>2</v>
      </c>
      <c r="C54" s="42" t="s">
        <v>41</v>
      </c>
      <c r="D54" s="43"/>
      <c r="E54" s="44"/>
      <c r="F54" s="45">
        <f>F53</f>
        <v>578</v>
      </c>
      <c r="G54" s="45">
        <f t="shared" ref="G54:L54" si="5">G53</f>
        <v>18.999</v>
      </c>
      <c r="H54" s="45">
        <f t="shared" si="5"/>
        <v>19.603</v>
      </c>
      <c r="I54" s="45">
        <f t="shared" si="5"/>
        <v>67.589</v>
      </c>
      <c r="J54" s="45">
        <f t="shared" si="5"/>
        <v>523</v>
      </c>
      <c r="K54" s="45"/>
      <c r="L54" s="45">
        <f t="shared" si="5"/>
        <v>66.8</v>
      </c>
    </row>
    <row r="55" ht="53.55" spans="1:12">
      <c r="A55" s="16">
        <v>2</v>
      </c>
      <c r="B55" s="17">
        <v>3</v>
      </c>
      <c r="C55" s="18" t="s">
        <v>26</v>
      </c>
      <c r="D55" s="19" t="s">
        <v>27</v>
      </c>
      <c r="E55" s="20" t="s">
        <v>77</v>
      </c>
      <c r="F55" s="21">
        <v>200</v>
      </c>
      <c r="G55" s="21">
        <v>13.05</v>
      </c>
      <c r="H55" s="21">
        <v>17.93</v>
      </c>
      <c r="I55" s="21">
        <v>39.88</v>
      </c>
      <c r="J55" s="21">
        <v>373</v>
      </c>
      <c r="K55" s="59" t="s">
        <v>78</v>
      </c>
      <c r="L55" s="60"/>
    </row>
    <row r="56" ht="14.4" spans="1:12">
      <c r="A56" s="23"/>
      <c r="B56" s="24"/>
      <c r="C56" s="25"/>
      <c r="D56" s="26" t="s">
        <v>27</v>
      </c>
      <c r="E56" s="47"/>
      <c r="F56" s="48"/>
      <c r="G56" s="48"/>
      <c r="H56" s="48"/>
      <c r="I56" s="48"/>
      <c r="J56" s="48"/>
      <c r="K56" s="65"/>
      <c r="L56" s="62"/>
    </row>
    <row r="57" ht="26.4" spans="1:12">
      <c r="A57" s="23"/>
      <c r="B57" s="24"/>
      <c r="C57" s="25"/>
      <c r="D57" s="30" t="s">
        <v>32</v>
      </c>
      <c r="E57" s="31" t="s">
        <v>33</v>
      </c>
      <c r="F57" s="28">
        <v>208</v>
      </c>
      <c r="G57" s="28">
        <v>0.021</v>
      </c>
      <c r="H57" s="28">
        <v>0.005</v>
      </c>
      <c r="I57" s="28">
        <v>7.989</v>
      </c>
      <c r="J57" s="28">
        <v>32</v>
      </c>
      <c r="K57" s="63" t="s">
        <v>79</v>
      </c>
      <c r="L57" s="62"/>
    </row>
    <row r="58" ht="15.75" customHeight="1" spans="1:12">
      <c r="A58" s="23"/>
      <c r="B58" s="24"/>
      <c r="C58" s="25"/>
      <c r="D58" s="30" t="s">
        <v>35</v>
      </c>
      <c r="E58" s="47" t="s">
        <v>44</v>
      </c>
      <c r="F58" s="48">
        <v>40</v>
      </c>
      <c r="G58" s="48">
        <v>2.52</v>
      </c>
      <c r="H58" s="48">
        <v>0.36</v>
      </c>
      <c r="I58" s="48">
        <v>18.84</v>
      </c>
      <c r="J58" s="48">
        <v>91</v>
      </c>
      <c r="K58" s="65"/>
      <c r="L58" s="62"/>
    </row>
    <row r="59" ht="14.4" spans="1:12">
      <c r="A59" s="23"/>
      <c r="B59" s="24"/>
      <c r="C59" s="25"/>
      <c r="D59" s="33" t="s">
        <v>56</v>
      </c>
      <c r="E59" s="31" t="s">
        <v>57</v>
      </c>
      <c r="F59" s="28">
        <v>60</v>
      </c>
      <c r="G59" s="28">
        <v>2.06</v>
      </c>
      <c r="H59" s="28">
        <v>0.12</v>
      </c>
      <c r="I59" s="28">
        <v>2.28</v>
      </c>
      <c r="J59" s="28">
        <v>14</v>
      </c>
      <c r="K59" s="65" t="s">
        <v>80</v>
      </c>
      <c r="L59" s="62"/>
    </row>
    <row r="60" ht="14.4" spans="1:12">
      <c r="A60" s="34"/>
      <c r="B60" s="35"/>
      <c r="C60" s="36"/>
      <c r="D60" s="37" t="s">
        <v>40</v>
      </c>
      <c r="E60" s="38"/>
      <c r="F60" s="39">
        <f>SUM(F55:F59)</f>
        <v>508</v>
      </c>
      <c r="G60" s="39">
        <f>SUM(G55:G59)</f>
        <v>17.651</v>
      </c>
      <c r="H60" s="39">
        <f>SUM(H55:H59)</f>
        <v>18.415</v>
      </c>
      <c r="I60" s="39">
        <f>SUM(I55:I59)</f>
        <v>68.989</v>
      </c>
      <c r="J60" s="39">
        <f>SUM(J55:J59)</f>
        <v>510</v>
      </c>
      <c r="K60" s="64"/>
      <c r="L60" s="39">
        <v>66.8</v>
      </c>
    </row>
    <row r="61" ht="13.95" spans="1:12">
      <c r="A61" s="40">
        <f>A55</f>
        <v>2</v>
      </c>
      <c r="B61" s="41">
        <f>B55</f>
        <v>3</v>
      </c>
      <c r="C61" s="42" t="s">
        <v>41</v>
      </c>
      <c r="D61" s="43"/>
      <c r="E61" s="44"/>
      <c r="F61" s="45">
        <f>F60</f>
        <v>508</v>
      </c>
      <c r="G61" s="45">
        <f t="shared" ref="G61:L61" si="6">G60</f>
        <v>17.651</v>
      </c>
      <c r="H61" s="45">
        <f t="shared" si="6"/>
        <v>18.415</v>
      </c>
      <c r="I61" s="45">
        <f t="shared" si="6"/>
        <v>68.989</v>
      </c>
      <c r="J61" s="45">
        <f t="shared" si="6"/>
        <v>510</v>
      </c>
      <c r="K61" s="45"/>
      <c r="L61" s="45">
        <f t="shared" si="6"/>
        <v>66.8</v>
      </c>
    </row>
    <row r="62" ht="27.15" spans="1:12">
      <c r="A62" s="16">
        <v>2</v>
      </c>
      <c r="B62" s="17">
        <v>4</v>
      </c>
      <c r="C62" s="18" t="s">
        <v>26</v>
      </c>
      <c r="D62" s="54" t="s">
        <v>27</v>
      </c>
      <c r="E62" s="20" t="s">
        <v>81</v>
      </c>
      <c r="F62" s="21">
        <v>90</v>
      </c>
      <c r="G62" s="21">
        <v>10.69</v>
      </c>
      <c r="H62" s="21">
        <v>12.037</v>
      </c>
      <c r="I62" s="21">
        <v>8.367</v>
      </c>
      <c r="J62" s="21">
        <v>185</v>
      </c>
      <c r="K62" s="59" t="s">
        <v>74</v>
      </c>
      <c r="L62" s="60"/>
    </row>
    <row r="63" ht="26.4" spans="1:12">
      <c r="A63" s="23"/>
      <c r="B63" s="24"/>
      <c r="C63" s="25"/>
      <c r="D63" s="54" t="s">
        <v>27</v>
      </c>
      <c r="E63" s="31" t="s">
        <v>50</v>
      </c>
      <c r="F63" s="28">
        <v>150</v>
      </c>
      <c r="G63" s="28">
        <v>5.044</v>
      </c>
      <c r="H63" s="28">
        <v>3.068</v>
      </c>
      <c r="I63" s="28">
        <v>35.906</v>
      </c>
      <c r="J63" s="28">
        <v>191</v>
      </c>
      <c r="K63" s="63" t="s">
        <v>82</v>
      </c>
      <c r="L63" s="62"/>
    </row>
    <row r="64" ht="14.4" spans="1:12">
      <c r="A64" s="23"/>
      <c r="B64" s="24"/>
      <c r="C64" s="25"/>
      <c r="D64" s="55" t="s">
        <v>32</v>
      </c>
      <c r="E64" s="31" t="s">
        <v>33</v>
      </c>
      <c r="F64" s="28">
        <v>208</v>
      </c>
      <c r="G64" s="28">
        <v>0.021</v>
      </c>
      <c r="H64" s="28">
        <v>0.005</v>
      </c>
      <c r="I64" s="28">
        <v>7.989</v>
      </c>
      <c r="J64" s="28">
        <v>32</v>
      </c>
      <c r="K64" s="63" t="s">
        <v>34</v>
      </c>
      <c r="L64" s="62"/>
    </row>
    <row r="65" ht="15.6" spans="1:12">
      <c r="A65" s="23"/>
      <c r="B65" s="24"/>
      <c r="C65" s="25"/>
      <c r="D65" s="55" t="s">
        <v>35</v>
      </c>
      <c r="E65" s="32" t="s">
        <v>36</v>
      </c>
      <c r="F65" s="28">
        <v>40</v>
      </c>
      <c r="G65" s="28">
        <v>2.52</v>
      </c>
      <c r="H65" s="28">
        <v>0.36</v>
      </c>
      <c r="I65" s="28">
        <v>18.84</v>
      </c>
      <c r="J65" s="28">
        <v>91</v>
      </c>
      <c r="K65" s="63"/>
      <c r="L65" s="62"/>
    </row>
    <row r="66" ht="14.4" spans="1:12">
      <c r="A66" s="23"/>
      <c r="B66" s="24"/>
      <c r="C66" s="25"/>
      <c r="D66" s="55" t="s">
        <v>83</v>
      </c>
      <c r="E66" s="31" t="s">
        <v>38</v>
      </c>
      <c r="F66" s="28">
        <v>90</v>
      </c>
      <c r="G66" s="29">
        <v>0.36</v>
      </c>
      <c r="H66" s="29">
        <v>0.36</v>
      </c>
      <c r="I66" s="29">
        <v>8.82</v>
      </c>
      <c r="J66" s="28">
        <v>42</v>
      </c>
      <c r="K66" s="63" t="s">
        <v>39</v>
      </c>
      <c r="L66" s="62"/>
    </row>
    <row r="67" ht="14.4" spans="1:12">
      <c r="A67" s="34"/>
      <c r="B67" s="35"/>
      <c r="C67" s="36"/>
      <c r="D67" s="37" t="s">
        <v>40</v>
      </c>
      <c r="E67" s="38"/>
      <c r="F67" s="39">
        <f>SUM(F62:F66)</f>
        <v>578</v>
      </c>
      <c r="G67" s="39">
        <f>SUM(G62:G66)</f>
        <v>18.635</v>
      </c>
      <c r="H67" s="39">
        <f>SUM(H62:H66)</f>
        <v>15.83</v>
      </c>
      <c r="I67" s="39">
        <f>SUM(I62:I66)</f>
        <v>79.922</v>
      </c>
      <c r="J67" s="39">
        <f>SUM(J62:J66)</f>
        <v>541</v>
      </c>
      <c r="K67" s="64"/>
      <c r="L67" s="39">
        <v>66.8</v>
      </c>
    </row>
    <row r="68" ht="13.95" spans="1:12">
      <c r="A68" s="40">
        <f>A62</f>
        <v>2</v>
      </c>
      <c r="B68" s="41">
        <f>B62</f>
        <v>4</v>
      </c>
      <c r="C68" s="42" t="s">
        <v>41</v>
      </c>
      <c r="D68" s="43"/>
      <c r="E68" s="44"/>
      <c r="F68" s="45">
        <f>F67</f>
        <v>578</v>
      </c>
      <c r="G68" s="45">
        <f t="shared" ref="G68:L68" si="7">G67</f>
        <v>18.635</v>
      </c>
      <c r="H68" s="45">
        <f t="shared" si="7"/>
        <v>15.83</v>
      </c>
      <c r="I68" s="45">
        <f t="shared" si="7"/>
        <v>79.922</v>
      </c>
      <c r="J68" s="45">
        <f t="shared" si="7"/>
        <v>541</v>
      </c>
      <c r="K68" s="45"/>
      <c r="L68" s="45">
        <f t="shared" si="7"/>
        <v>66.8</v>
      </c>
    </row>
    <row r="69" ht="15.15" spans="1:12">
      <c r="A69" s="16">
        <v>2</v>
      </c>
      <c r="B69" s="17">
        <v>5</v>
      </c>
      <c r="C69" s="18" t="s">
        <v>26</v>
      </c>
      <c r="D69" s="19" t="s">
        <v>27</v>
      </c>
      <c r="E69" s="52" t="s">
        <v>59</v>
      </c>
      <c r="F69" s="53">
        <v>90</v>
      </c>
      <c r="G69" s="53">
        <v>12.2</v>
      </c>
      <c r="H69" s="53">
        <v>7.8</v>
      </c>
      <c r="I69" s="53">
        <v>5.92</v>
      </c>
      <c r="J69" s="53">
        <v>143</v>
      </c>
      <c r="K69" s="66" t="s">
        <v>60</v>
      </c>
      <c r="L69" s="60"/>
    </row>
    <row r="70" ht="14.4" spans="1:12">
      <c r="A70" s="23"/>
      <c r="B70" s="24"/>
      <c r="C70" s="25"/>
      <c r="D70" s="26" t="s">
        <v>27</v>
      </c>
      <c r="E70" s="47" t="s">
        <v>61</v>
      </c>
      <c r="F70" s="48">
        <v>150</v>
      </c>
      <c r="G70" s="48">
        <v>3.28</v>
      </c>
      <c r="H70" s="48">
        <v>4.65</v>
      </c>
      <c r="I70" s="48">
        <v>22.02</v>
      </c>
      <c r="J70" s="48">
        <v>146</v>
      </c>
      <c r="K70" s="65" t="s">
        <v>62</v>
      </c>
      <c r="L70" s="62"/>
    </row>
    <row r="71" ht="14.4" spans="1:12">
      <c r="A71" s="23"/>
      <c r="B71" s="24"/>
      <c r="C71" s="25"/>
      <c r="D71" s="30" t="s">
        <v>32</v>
      </c>
      <c r="E71" s="47" t="s">
        <v>52</v>
      </c>
      <c r="F71" s="48">
        <v>200</v>
      </c>
      <c r="G71" s="48">
        <v>0.8</v>
      </c>
      <c r="H71" s="48">
        <v>0.06</v>
      </c>
      <c r="I71" s="48">
        <v>18.46</v>
      </c>
      <c r="J71" s="48">
        <v>79</v>
      </c>
      <c r="K71" s="65" t="s">
        <v>64</v>
      </c>
      <c r="L71" s="62"/>
    </row>
    <row r="72" ht="26.4" spans="1:12">
      <c r="A72" s="23"/>
      <c r="B72" s="24"/>
      <c r="C72" s="25"/>
      <c r="D72" s="30" t="s">
        <v>35</v>
      </c>
      <c r="E72" s="47" t="s">
        <v>44</v>
      </c>
      <c r="F72" s="48">
        <v>40</v>
      </c>
      <c r="G72" s="48">
        <v>2.52</v>
      </c>
      <c r="H72" s="48">
        <v>0.36</v>
      </c>
      <c r="I72" s="48">
        <v>18.84</v>
      </c>
      <c r="J72" s="48">
        <v>91</v>
      </c>
      <c r="K72" s="65"/>
      <c r="L72" s="62"/>
    </row>
    <row r="73" ht="14.4" spans="1:12">
      <c r="A73" s="23"/>
      <c r="B73" s="24"/>
      <c r="C73" s="25"/>
      <c r="D73" s="33" t="s">
        <v>56</v>
      </c>
      <c r="E73" s="47" t="s">
        <v>65</v>
      </c>
      <c r="F73" s="48">
        <v>60</v>
      </c>
      <c r="G73" s="48">
        <v>0.93</v>
      </c>
      <c r="H73" s="48">
        <v>3.05</v>
      </c>
      <c r="I73" s="48">
        <v>5.64</v>
      </c>
      <c r="J73" s="48">
        <v>54</v>
      </c>
      <c r="K73" s="65" t="s">
        <v>66</v>
      </c>
      <c r="L73" s="62"/>
    </row>
    <row r="74" ht="15.75" customHeight="1" spans="1:12">
      <c r="A74" s="34"/>
      <c r="B74" s="35"/>
      <c r="C74" s="36"/>
      <c r="D74" s="37" t="s">
        <v>40</v>
      </c>
      <c r="E74" s="38"/>
      <c r="F74" s="39">
        <f>SUM(F69:F73)</f>
        <v>540</v>
      </c>
      <c r="G74" s="39">
        <f>SUM(G69:G73)</f>
        <v>19.73</v>
      </c>
      <c r="H74" s="39">
        <f>SUM(H69:H73)</f>
        <v>15.92</v>
      </c>
      <c r="I74" s="39">
        <f>SUM(I69:I73)</f>
        <v>70.88</v>
      </c>
      <c r="J74" s="39">
        <f>SUM(J69:J73)</f>
        <v>513</v>
      </c>
      <c r="K74" s="64"/>
      <c r="L74" s="39">
        <v>66.8</v>
      </c>
    </row>
    <row r="75" ht="13.95" spans="1:12">
      <c r="A75" s="40">
        <f>A69</f>
        <v>2</v>
      </c>
      <c r="B75" s="41">
        <f>B69</f>
        <v>5</v>
      </c>
      <c r="C75" s="42" t="s">
        <v>41</v>
      </c>
      <c r="D75" s="43"/>
      <c r="E75" s="44"/>
      <c r="F75" s="45">
        <f>F74</f>
        <v>540</v>
      </c>
      <c r="G75" s="45">
        <f t="shared" ref="G75:L75" si="8">G74</f>
        <v>19.73</v>
      </c>
      <c r="H75" s="45">
        <f t="shared" si="8"/>
        <v>15.92</v>
      </c>
      <c r="I75" s="45">
        <f t="shared" si="8"/>
        <v>70.88</v>
      </c>
      <c r="J75" s="45">
        <f t="shared" si="8"/>
        <v>513</v>
      </c>
      <c r="K75" s="45"/>
      <c r="L75" s="45">
        <f t="shared" si="8"/>
        <v>66.8</v>
      </c>
    </row>
    <row r="76" ht="13.95" spans="1:12">
      <c r="A76" s="67"/>
      <c r="B76" s="68"/>
      <c r="C76" s="69" t="s">
        <v>84</v>
      </c>
      <c r="D76" s="69"/>
      <c r="E76" s="69"/>
      <c r="F76" s="70">
        <f>(F12+F19+F26+F33+F40+F47+F54+F61+F68+F75)/(IF(F12=0,0,1)+IF(F19=0,0,1)+IF(F26=0,0,1)+IF(F33=0,0,1)+IF(F40=0,0,1)+IF(F47=0,0,1)+IF(F54=0,0,1)+IF(F61=0,0,1)+IF(F68=0,0,1)+IF(F75=0,0,1))</f>
        <v>546.6</v>
      </c>
      <c r="G76" s="70">
        <f>(G12+G19+G26+G33+G40+G47+G54+G61+G68+G75)/(IF(G12=0,0,1)+IF(G19=0,0,1)+IF(G26=0,0,1)+IF(G33=0,0,1)+IF(G40=0,0,1)+IF(G47=0,0,1)+IF(G54=0,0,1)+IF(G61=0,0,1)+IF(G68=0,0,1)+IF(G75=0,0,1))</f>
        <v>18.7681</v>
      </c>
      <c r="H76" s="70">
        <f>(H12+H19+H26+H33+H40+H47+H54+H61+H68+H75)/(IF(H12=0,0,1)+IF(H19=0,0,1)+IF(H26=0,0,1)+IF(H33=0,0,1)+IF(H40=0,0,1)+IF(H47=0,0,1)+IF(H54=0,0,1)+IF(H61=0,0,1)+IF(H68=0,0,1)+IF(H75=0,0,1))</f>
        <v>17.8243</v>
      </c>
      <c r="I76" s="70">
        <f>(I12+I19+I26+I33+I40+I47+I54+I61+I68+I75)/(IF(I12=0,0,1)+IF(I19=0,0,1)+IF(I26=0,0,1)+IF(I33=0,0,1)+IF(I40=0,0,1)+IF(I47=0,0,1)+IF(I54=0,0,1)+IF(I61=0,0,1)+IF(I68=0,0,1)+IF(I75=0,0,1))</f>
        <v>73.6622</v>
      </c>
      <c r="J76" s="70">
        <f>(J12+J19+J26+J33+J40+J47+J54+J61+J68+J75)/(IF(J12=0,0,1)+IF(J19=0,0,1)+IF(J26=0,0,1)+IF(J33=0,0,1)+IF(J40=0,0,1)+IF(J47=0,0,1)+IF(J54=0,0,1)+IF(J61=0,0,1)+IF(J68=0,0,1)+IF(J75=0,0,1))</f>
        <v>530.2</v>
      </c>
      <c r="K76" s="70"/>
      <c r="L76" s="70">
        <f>(L12+L19+L26+L33+L40+L47+L54+L61+L68+L75)/(IF(L12=0,0,1)+IF(L19=0,0,1)+IF(L26=0,0,1)+IF(L33=0,0,1)+IF(L40=0,0,1)+IF(L47=0,0,1)+IF(L54=0,0,1)+IF(L61=0,0,1)+IF(L68=0,0,1)+IF(L75=0,0,1))</f>
        <v>66.8</v>
      </c>
    </row>
  </sheetData>
  <mergeCells count="14">
    <mergeCell ref="C1:E1"/>
    <mergeCell ref="H1:K1"/>
    <mergeCell ref="H2:K2"/>
    <mergeCell ref="C12:D12"/>
    <mergeCell ref="C19:D19"/>
    <mergeCell ref="C26:D26"/>
    <mergeCell ref="C33:D33"/>
    <mergeCell ref="C40:D40"/>
    <mergeCell ref="C47:D47"/>
    <mergeCell ref="C54:D54"/>
    <mergeCell ref="C61:D61"/>
    <mergeCell ref="C68:D68"/>
    <mergeCell ref="C75:D75"/>
    <mergeCell ref="C76:E76"/>
  </mergeCells>
  <pageMargins left="0.25" right="0.25" top="0.75" bottom="0.75" header="0.3" footer="0.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2022-05-16T14:23:00Z</dcterms:created>
  <cp:lastPrinted>2024-01-22T06:53:00Z</cp:lastPrinted>
  <dcterms:modified xsi:type="dcterms:W3CDTF">2025-01-11T15:49:31Z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A8CEF8E0640040DA9D870BFE6464844E_12</vt:lpwstr>
  </property>
  <property fmtid="{D5CDD505-2E9C-101B-9397-08002B2CF9AE}" pid="3" name="KSOProductBuildVer">
    <vt:lpwstr>1049-12.2.0.19805</vt:lpwstr>
  </property>
</Properties>
</file>