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ownloads\"/>
    </mc:Choice>
  </mc:AlternateContent>
  <bookViews>
    <workbookView xWindow="0" yWindow="0" windowWidth="16005" windowHeight="1717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1" l="1"/>
  <c r="J203" i="1"/>
  <c r="H127" i="1"/>
  <c r="G127" i="1"/>
  <c r="J184" i="1"/>
  <c r="H184" i="1"/>
  <c r="G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H51" i="1"/>
  <c r="F203" i="1"/>
  <c r="F127" i="1"/>
  <c r="G203" i="1" l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<sst xmlns="http://schemas.openxmlformats.org/spreadsheetml/2006/main" count="355" uniqueCount="102">
  <si>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</si>
  <si>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</si>
  <si>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</si>
  <si>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</si>
  <si>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</si>
  <si>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</si>
  <si>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</si>
  <si>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</si>
  <si>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</si>
  <si>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</si>
  <si>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</si>
  <si>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</si>
  <si>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</si>
  <si>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</si>
  <si>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</si>
  <si>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</si>
  <si>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</si>
  <si>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</si>
  <si>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</si>
  <si>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</si>
  <si>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</si>
  <si>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</si>
  <si>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</si>
  <si>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</si>
  <si>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</si>
  <si>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</si>
  <si>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</si>
  <si>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</si>
  <si>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</si>
  <si>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</si>
  <si>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</si>
  <si>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</si>
  <si>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</si>
  <si>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</si>
  <si>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</si>
  <si>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</si>
  <si>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</si>
  <si>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</si>
  <si>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</si>
  <si>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</si>
  <si>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</si>
  <si>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</si>
  <si>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</si>
  <si>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</si>
  <si>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</si>
  <si>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</si>
  <si>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</si>
  <si>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</si>
  <si>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</si>
  <si>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</si>
  <si>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</si>
  <si>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</si>
  <si>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</si>
  <si>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</si>
  <si>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</si>
  <si>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</si>
  <si>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</si>
  <si>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</si>
  <si>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конд. изд.</t>
  </si>
  <si>
    <t>Чай без сахара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</si>
  <si>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</si>
  <si>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</si>
  <si>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</si>
  <si>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</si>
  <si>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</si>
  <si>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</si>
  <si>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</si>
  <si>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</si>
  <si>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</si>
  <si>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</si>
  <si>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</si>
  <si>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</si>
  <si>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</si>
  <si>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</si>
  <si>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</si>
  <si>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</si>
  <si>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</si>
  <si>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</si>
  <si>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</si>
  <si>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</si>
  <si>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</si>
  <si>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</si>
  <si>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</si>
  <si>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Картофель запечённый (из сырого)</t>
  </si>
  <si>
    <t>Рис отварной</t>
  </si>
  <si>
    <t>№304/2015г,Дели</t>
  </si>
  <si>
    <t>Оладьи со сгущеным молоком 1 шт/30/10 г</t>
  </si>
  <si>
    <t xml:space="preserve">Пюре картофельное </t>
  </si>
  <si>
    <t>№312/2015г Дели</t>
  </si>
  <si>
    <t>Гуляш из куриных грудок</t>
  </si>
  <si>
    <t>ТТК июль 2021 г</t>
  </si>
  <si>
    <t xml:space="preserve">Печенье сдобное Американер с кунжутом </t>
  </si>
  <si>
    <t>Жаркое из птицы</t>
  </si>
  <si>
    <t>ТТК от 2023г</t>
  </si>
  <si>
    <t>ТТК Август 2025г</t>
  </si>
  <si>
    <t xml:space="preserve">Пельмени из мяса птицы (филе индейки) с соусом для запекания </t>
  </si>
  <si>
    <t>Пельмени из мяса птицы (филе индейки) отварные с маслом</t>
  </si>
  <si>
    <t>Котлеты аппетитные мясо-куриные</t>
  </si>
  <si>
    <t xml:space="preserve">Печенье сдобное вкусное </t>
  </si>
  <si>
    <t xml:space="preserve">заместитель генерального директора АО "Департамент продовольствия и социального питания г.Казани" </t>
  </si>
  <si>
    <t>Агапова А.К.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</si>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</sst>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5">
      <c r="A1" s="3" t="s">
        <v>5</v>
      </c>
      <c r="B1" s="4"/>
      <c r="C1" s="131" t="s">
        <v>101</v>
      </c>
      <c r="D1" s="132"/>
      <c r="E1" s="132"/>
      <c r="F1" s="5" t="s">
        <v>14</v>
      </c>
      <c r="G1" s="4" t="s">
        <v>15</v>
      </c>
      <c r="H1" s="133" t="s">
        <v>99</v>
      </c>
      <c r="I1" s="133"/>
      <c r="J1" s="133"/>
      <c r="K1" s="133"/>
    </row>
    <row r="2" spans="1:12" ht="21.75" customHeight="1" x14ac:dyDescent="0.2">
      <c r="A2" s="6" t="s">
        <v>45</v>
      </c>
      <c r="B2" s="4"/>
      <c r="C2" s="4"/>
      <c r="D2" s="3"/>
      <c r="E2" s="4"/>
      <c r="F2" s="4"/>
      <c r="G2" s="4" t="s">
        <v>16</v>
      </c>
      <c r="H2" s="133" t="s">
        <v>100</v>
      </c>
      <c r="I2" s="133"/>
      <c r="J2" s="133"/>
      <c r="K2" s="133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22</v>
      </c>
      <c r="I3" s="50">
        <v>9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49</v>
      </c>
      <c r="F6" s="89">
        <v>90</v>
      </c>
      <c r="G6" s="90">
        <v>9.3680000000000003</v>
      </c>
      <c r="H6" s="90">
        <v>12.811</v>
      </c>
      <c r="I6" s="90">
        <v>6.2169999999999996</v>
      </c>
      <c r="J6" s="89">
        <v>178</v>
      </c>
      <c r="K6" s="70" t="s">
        <v>51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52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53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18"/>
      <c r="E10" s="21"/>
      <c r="F10" s="19"/>
      <c r="G10" s="19"/>
      <c r="H10" s="19"/>
      <c r="I10" s="19"/>
      <c r="J10" s="19"/>
      <c r="K10" s="22"/>
      <c r="L10" s="62"/>
    </row>
    <row r="11" spans="1:12" ht="15" x14ac:dyDescent="0.25">
      <c r="A11" s="15"/>
      <c r="B11" s="16"/>
      <c r="C11" s="17"/>
      <c r="D11" s="20" t="s">
        <v>24</v>
      </c>
      <c r="E11" s="43" t="s">
        <v>55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56</v>
      </c>
      <c r="L11" s="62"/>
    </row>
    <row r="12" spans="1:12" ht="15" x14ac:dyDescent="0.25">
      <c r="A12" s="15"/>
      <c r="B12" s="16"/>
      <c r="C12" s="17"/>
      <c r="D12" s="91" t="s">
        <v>58</v>
      </c>
      <c r="E12" s="43" t="s">
        <v>86</v>
      </c>
      <c r="F12" s="64">
        <v>40</v>
      </c>
      <c r="G12" s="67">
        <v>0.9</v>
      </c>
      <c r="H12" s="67">
        <v>1.9690000000000001</v>
      </c>
      <c r="I12" s="67">
        <v>6.75</v>
      </c>
      <c r="J12" s="64">
        <v>48</v>
      </c>
      <c r="K12" s="63" t="s">
        <v>57</v>
      </c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588</v>
      </c>
      <c r="G13" s="74">
        <f>SUM(G5:G12)</f>
        <v>20.090999999999998</v>
      </c>
      <c r="H13" s="74">
        <f>SUM(H5:H12)</f>
        <v>20.664000000000001</v>
      </c>
      <c r="I13" s="74">
        <f>SUM(I5:I12)</f>
        <v>83.950999999999993</v>
      </c>
      <c r="J13" s="73">
        <f>SUM(J5:J12)</f>
        <v>605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9" t="s">
        <v>4</v>
      </c>
      <c r="D24" s="130"/>
      <c r="E24" s="35"/>
      <c r="F24" s="36">
        <f>F13+F23</f>
        <v>588</v>
      </c>
      <c r="G24" s="36">
        <f t="shared" ref="G24:J24" si="2">G13+G23</f>
        <v>20.090999999999998</v>
      </c>
      <c r="H24" s="36">
        <f t="shared" si="2"/>
        <v>20.664000000000001</v>
      </c>
      <c r="I24" s="36">
        <f t="shared" si="2"/>
        <v>83.950999999999993</v>
      </c>
      <c r="J24" s="36">
        <f t="shared" si="2"/>
        <v>605</v>
      </c>
      <c r="K24" s="36"/>
      <c r="L24" s="36">
        <f t="shared" ref="L24" si="3">L13+L23</f>
        <v>89.77</v>
      </c>
    </row>
    <row r="25" spans="1:12" ht="15" x14ac:dyDescent="0.25">
      <c r="A25" s="37">
        <v>1</v>
      </c>
      <c r="B25" s="16">
        <v>2</v>
      </c>
      <c r="C25" s="11" t="s">
        <v>18</v>
      </c>
      <c r="D25" s="48" t="s">
        <v>19</v>
      </c>
      <c r="E25" s="92" t="s">
        <v>48</v>
      </c>
      <c r="F25" s="93">
        <v>90</v>
      </c>
      <c r="G25" s="94">
        <v>8.9160000000000004</v>
      </c>
      <c r="H25" s="94">
        <v>7.5430000000000001</v>
      </c>
      <c r="I25" s="94">
        <v>8.7579999999999991</v>
      </c>
      <c r="J25" s="93">
        <v>139</v>
      </c>
      <c r="K25" s="81" t="s">
        <v>42</v>
      </c>
      <c r="L25" s="71"/>
    </row>
    <row r="26" spans="1:12" ht="15" x14ac:dyDescent="0.25">
      <c r="A26" s="37"/>
      <c r="B26" s="16"/>
      <c r="C26" s="17"/>
      <c r="D26" s="20" t="s">
        <v>19</v>
      </c>
      <c r="E26" s="43" t="s">
        <v>87</v>
      </c>
      <c r="F26" s="64">
        <v>150</v>
      </c>
      <c r="G26" s="67">
        <v>3.282</v>
      </c>
      <c r="H26" s="67">
        <v>4.657</v>
      </c>
      <c r="I26" s="67">
        <v>22.027000000000001</v>
      </c>
      <c r="J26" s="64">
        <v>146</v>
      </c>
      <c r="K26" s="63" t="s">
        <v>88</v>
      </c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59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5" x14ac:dyDescent="0.2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0.70199999999999996</v>
      </c>
      <c r="H30" s="67">
        <v>3.0510000000000002</v>
      </c>
      <c r="I30" s="67">
        <v>6.72</v>
      </c>
      <c r="J30" s="64">
        <v>58</v>
      </c>
      <c r="K30" s="63" t="s">
        <v>64</v>
      </c>
      <c r="L30" s="62"/>
    </row>
    <row r="31" spans="1:12" ht="15" x14ac:dyDescent="0.25">
      <c r="A31" s="37"/>
      <c r="B31" s="16"/>
      <c r="C31" s="17"/>
      <c r="D31" s="91" t="s">
        <v>58</v>
      </c>
      <c r="E31" s="43" t="s">
        <v>76</v>
      </c>
      <c r="F31" s="64">
        <v>16.5</v>
      </c>
      <c r="G31" s="67">
        <v>1</v>
      </c>
      <c r="H31" s="67">
        <v>3.4</v>
      </c>
      <c r="I31" s="67">
        <v>8.5</v>
      </c>
      <c r="J31" s="64">
        <v>70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556.5</v>
      </c>
      <c r="G32" s="74">
        <f>SUM(G25:G31)</f>
        <v>16.441000000000003</v>
      </c>
      <c r="H32" s="74">
        <f>SUM(H25:H31)</f>
        <v>19.015999999999998</v>
      </c>
      <c r="I32" s="74">
        <f>SUM(I25:I31)</f>
        <v>64.849999999999994</v>
      </c>
      <c r="J32" s="73">
        <f>SUM(J25:J31)</f>
        <v>504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9" t="s">
        <v>4</v>
      </c>
      <c r="D43" s="130"/>
      <c r="E43" s="35"/>
      <c r="F43" s="36">
        <f>F32+F42</f>
        <v>556.5</v>
      </c>
      <c r="G43" s="36">
        <f t="shared" ref="G43:J43" si="6">G32+G42</f>
        <v>16.441000000000003</v>
      </c>
      <c r="H43" s="36">
        <f t="shared" si="6"/>
        <v>19.015999999999998</v>
      </c>
      <c r="I43" s="36">
        <f t="shared" si="6"/>
        <v>64.849999999999994</v>
      </c>
      <c r="J43" s="36">
        <f t="shared" si="6"/>
        <v>504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2" t="s">
        <v>89</v>
      </c>
      <c r="F44" s="93">
        <v>90</v>
      </c>
      <c r="G44" s="94">
        <v>8.0649999999999995</v>
      </c>
      <c r="H44" s="94">
        <v>5.7990000000000004</v>
      </c>
      <c r="I44" s="94">
        <v>2.9580000000000002</v>
      </c>
      <c r="J44" s="93">
        <v>96</v>
      </c>
      <c r="K44" s="81" t="s">
        <v>90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47</v>
      </c>
      <c r="F45" s="64">
        <v>150</v>
      </c>
      <c r="G45" s="67">
        <v>5.4020000000000001</v>
      </c>
      <c r="H45" s="67">
        <v>3.8679999999999999</v>
      </c>
      <c r="I45" s="67">
        <v>29.306000000000001</v>
      </c>
      <c r="J45" s="64">
        <v>174</v>
      </c>
      <c r="K45" s="63" t="s">
        <v>46</v>
      </c>
      <c r="L45" s="77"/>
    </row>
    <row r="46" spans="1:12" ht="24" x14ac:dyDescent="0.25">
      <c r="A46" s="15"/>
      <c r="B46" s="16"/>
      <c r="C46" s="17"/>
      <c r="D46" s="101" t="s">
        <v>20</v>
      </c>
      <c r="E46" s="102" t="s">
        <v>60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61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20" t="s">
        <v>22</v>
      </c>
      <c r="E48" s="43" t="s">
        <v>43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54</v>
      </c>
      <c r="L48" s="62"/>
    </row>
    <row r="49" spans="1:12" ht="15" x14ac:dyDescent="0.25">
      <c r="A49" s="15"/>
      <c r="B49" s="16"/>
      <c r="C49" s="17"/>
      <c r="D49" s="20" t="s">
        <v>24</v>
      </c>
      <c r="E49" s="103" t="s">
        <v>66</v>
      </c>
      <c r="F49" s="104">
        <v>60</v>
      </c>
      <c r="G49" s="105">
        <v>0.93100000000000005</v>
      </c>
      <c r="H49" s="105">
        <v>3.0510000000000002</v>
      </c>
      <c r="I49" s="105">
        <v>5.6449999999999996</v>
      </c>
      <c r="J49" s="104">
        <v>54</v>
      </c>
      <c r="K49" s="79" t="s">
        <v>67</v>
      </c>
      <c r="L49" s="62"/>
    </row>
    <row r="50" spans="1:12" ht="15" x14ac:dyDescent="0.25">
      <c r="A50" s="15"/>
      <c r="B50" s="16"/>
      <c r="C50" s="17"/>
      <c r="D50" s="91" t="s">
        <v>58</v>
      </c>
      <c r="E50" s="43" t="s">
        <v>62</v>
      </c>
      <c r="F50" s="64">
        <v>30</v>
      </c>
      <c r="G50" s="64">
        <v>2.0680000000000001</v>
      </c>
      <c r="H50" s="64">
        <v>4.3410000000000002</v>
      </c>
      <c r="I50" s="64">
        <v>11.864000000000001</v>
      </c>
      <c r="J50" s="64">
        <v>101</v>
      </c>
      <c r="K50" s="22" t="s">
        <v>65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20.186</v>
      </c>
      <c r="H51" s="74">
        <f>SUM(H44:H50)</f>
        <v>17.882999999999999</v>
      </c>
      <c r="I51" s="74">
        <f t="shared" ref="I51:J51" si="8">SUM(I44:I50)</f>
        <v>87.873000000000005</v>
      </c>
      <c r="J51" s="73">
        <f t="shared" si="8"/>
        <v>605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9" t="s">
        <v>4</v>
      </c>
      <c r="D62" s="130"/>
      <c r="E62" s="35"/>
      <c r="F62" s="36">
        <f>F51+F61</f>
        <v>670</v>
      </c>
      <c r="G62" s="36">
        <f t="shared" ref="G62:J62" si="11">G51+G61</f>
        <v>20.186</v>
      </c>
      <c r="H62" s="36">
        <f t="shared" si="11"/>
        <v>17.882999999999999</v>
      </c>
      <c r="I62" s="36">
        <f t="shared" si="11"/>
        <v>87.873000000000005</v>
      </c>
      <c r="J62" s="36">
        <f t="shared" si="11"/>
        <v>605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79</v>
      </c>
      <c r="F65" s="64">
        <v>200</v>
      </c>
      <c r="G65" s="67">
        <v>0.13500000000000001</v>
      </c>
      <c r="H65" s="67">
        <v>2.3E-2</v>
      </c>
      <c r="I65" s="67">
        <v>11.15</v>
      </c>
      <c r="J65" s="64">
        <v>46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54</v>
      </c>
      <c r="L67" s="62"/>
    </row>
    <row r="68" spans="1:12" ht="15" x14ac:dyDescent="0.25">
      <c r="A68" s="15"/>
      <c r="B68" s="16"/>
      <c r="C68" s="17"/>
      <c r="D68" s="41"/>
      <c r="E68" s="98"/>
      <c r="F68" s="98"/>
      <c r="G68" s="98"/>
      <c r="H68" s="98"/>
      <c r="I68" s="98"/>
      <c r="J68" s="98"/>
      <c r="K68" s="98"/>
      <c r="L68" s="19"/>
    </row>
    <row r="69" spans="1:12" ht="15" x14ac:dyDescent="0.25">
      <c r="A69" s="15"/>
      <c r="B69" s="16"/>
      <c r="C69" s="17"/>
      <c r="D69" s="91" t="s">
        <v>58</v>
      </c>
      <c r="E69" s="43" t="s">
        <v>91</v>
      </c>
      <c r="F69" s="64">
        <v>15</v>
      </c>
      <c r="G69" s="64">
        <v>1.246</v>
      </c>
      <c r="H69" s="64">
        <v>4.3140000000000001</v>
      </c>
      <c r="I69" s="67">
        <v>9.27</v>
      </c>
      <c r="J69" s="64">
        <v>81</v>
      </c>
      <c r="K69" s="22" t="s">
        <v>68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17.704999999999998</v>
      </c>
      <c r="H70" s="73">
        <f t="shared" ref="H70" si="13">SUM(H63:H69)</f>
        <v>19.54</v>
      </c>
      <c r="I70" s="73">
        <f>SUM(I63:I69)</f>
        <v>84.124999999999986</v>
      </c>
      <c r="J70" s="73">
        <f t="shared" ref="J70" si="14">SUM(J63:J69)</f>
        <v>589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9" t="s">
        <v>4</v>
      </c>
      <c r="D81" s="130"/>
      <c r="E81" s="35"/>
      <c r="F81" s="36">
        <f>F70+F80</f>
        <v>545</v>
      </c>
      <c r="G81" s="36">
        <f t="shared" ref="G81:J81" si="17">G70+G80</f>
        <v>17.704999999999998</v>
      </c>
      <c r="H81" s="36">
        <f t="shared" si="17"/>
        <v>19.54</v>
      </c>
      <c r="I81" s="36">
        <f t="shared" si="17"/>
        <v>84.124999999999986</v>
      </c>
      <c r="J81" s="36">
        <f t="shared" si="17"/>
        <v>589</v>
      </c>
      <c r="K81" s="36"/>
      <c r="L81" s="36">
        <f t="shared" ref="L81" si="18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2" t="s">
        <v>92</v>
      </c>
      <c r="F82" s="93">
        <v>190</v>
      </c>
      <c r="G82" s="94">
        <v>14.363</v>
      </c>
      <c r="H82" s="94">
        <v>15.717000000000001</v>
      </c>
      <c r="I82" s="94">
        <v>29.286000000000001</v>
      </c>
      <c r="J82" s="93">
        <v>316</v>
      </c>
      <c r="K82" s="82" t="s">
        <v>93</v>
      </c>
      <c r="L82" s="71"/>
    </row>
    <row r="83" spans="1:12" ht="15" x14ac:dyDescent="0.25">
      <c r="A83" s="15"/>
      <c r="B83" s="16"/>
      <c r="C83" s="17"/>
      <c r="D83" s="114"/>
      <c r="E83" s="61"/>
      <c r="F83" s="62"/>
      <c r="G83" s="62"/>
      <c r="H83" s="62"/>
      <c r="I83" s="62"/>
      <c r="J83" s="62"/>
      <c r="K83" s="63"/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71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72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20" t="s">
        <v>22</v>
      </c>
      <c r="E86" s="43" t="s">
        <v>75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 x14ac:dyDescent="0.25">
      <c r="A87" s="15"/>
      <c r="B87" s="16"/>
      <c r="C87" s="17"/>
      <c r="D87" s="20" t="s">
        <v>24</v>
      </c>
      <c r="E87" s="43" t="s">
        <v>73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74</v>
      </c>
      <c r="L87" s="62"/>
    </row>
    <row r="88" spans="1:12" ht="15" x14ac:dyDescent="0.2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615</v>
      </c>
      <c r="G89" s="73">
        <f t="shared" ref="G89:I89" si="19">SUM(G82:G88)</f>
        <v>17.858000000000001</v>
      </c>
      <c r="H89" s="73">
        <f t="shared" si="19"/>
        <v>19.759999999999998</v>
      </c>
      <c r="I89" s="73">
        <f t="shared" si="19"/>
        <v>79.712000000000003</v>
      </c>
      <c r="J89" s="73">
        <f>SUM(J82:J88)</f>
        <v>571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9" t="s">
        <v>4</v>
      </c>
      <c r="D100" s="130"/>
      <c r="E100" s="35"/>
      <c r="F100" s="36">
        <f t="shared" ref="F100" si="22">F89+F99</f>
        <v>615</v>
      </c>
      <c r="G100" s="36">
        <f t="shared" ref="G100:J100" si="23">G89+G99</f>
        <v>17.858000000000001</v>
      </c>
      <c r="H100" s="36">
        <f t="shared" si="23"/>
        <v>19.759999999999998</v>
      </c>
      <c r="I100" s="36">
        <f t="shared" si="23"/>
        <v>79.712000000000003</v>
      </c>
      <c r="J100" s="36">
        <f t="shared" si="23"/>
        <v>571</v>
      </c>
      <c r="K100" s="36"/>
      <c r="L100" s="36">
        <f t="shared" ref="L100" si="24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10" t="s">
        <v>19</v>
      </c>
      <c r="E101" s="111" t="s">
        <v>95</v>
      </c>
      <c r="F101" s="112">
        <v>180</v>
      </c>
      <c r="G101" s="113">
        <v>13.507</v>
      </c>
      <c r="H101" s="113">
        <v>14.742000000000001</v>
      </c>
      <c r="I101" s="113">
        <v>33.93</v>
      </c>
      <c r="J101" s="112">
        <v>322</v>
      </c>
      <c r="K101" s="60" t="s">
        <v>94</v>
      </c>
      <c r="L101" s="71"/>
    </row>
    <row r="102" spans="1:12" ht="15" x14ac:dyDescent="0.2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59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54</v>
      </c>
      <c r="L105" s="62"/>
    </row>
    <row r="106" spans="1:12" ht="15" x14ac:dyDescent="0.25">
      <c r="A106" s="15"/>
      <c r="B106" s="16"/>
      <c r="C106" s="17"/>
      <c r="D106" s="20" t="s">
        <v>24</v>
      </c>
      <c r="E106" s="43" t="s">
        <v>55</v>
      </c>
      <c r="F106" s="64">
        <v>60</v>
      </c>
      <c r="G106" s="67">
        <v>0.66</v>
      </c>
      <c r="H106" s="67">
        <v>0.12</v>
      </c>
      <c r="I106" s="67">
        <v>2.2799999999999998</v>
      </c>
      <c r="J106" s="64">
        <v>14</v>
      </c>
      <c r="K106" s="63" t="s">
        <v>56</v>
      </c>
      <c r="L106" s="62"/>
    </row>
    <row r="107" spans="1:12" ht="15" x14ac:dyDescent="0.25">
      <c r="A107" s="15"/>
      <c r="B107" s="16"/>
      <c r="C107" s="17"/>
      <c r="D107" s="41"/>
      <c r="E107" s="95"/>
      <c r="F107" s="96"/>
      <c r="G107" s="97"/>
      <c r="H107" s="97"/>
      <c r="I107" s="97"/>
      <c r="J107" s="96"/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580</v>
      </c>
      <c r="G108" s="74">
        <f>SUM(G101:G107)</f>
        <v>17.108000000000001</v>
      </c>
      <c r="H108" s="74">
        <f>SUM(H101:H107)</f>
        <v>15.627000000000001</v>
      </c>
      <c r="I108" s="74">
        <f t="shared" ref="I108:J108" si="25">SUM(I101:I107)</f>
        <v>64.855000000000004</v>
      </c>
      <c r="J108" s="73">
        <f t="shared" si="25"/>
        <v>474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9" t="s">
        <v>4</v>
      </c>
      <c r="D119" s="130"/>
      <c r="E119" s="35"/>
      <c r="F119" s="36">
        <f t="shared" ref="F119" si="28">F108+F118</f>
        <v>580</v>
      </c>
      <c r="G119" s="40">
        <f t="shared" ref="G119:J119" si="29">G108+G118</f>
        <v>17.108000000000001</v>
      </c>
      <c r="H119" s="40">
        <f t="shared" si="29"/>
        <v>15.627000000000001</v>
      </c>
      <c r="I119" s="40">
        <f t="shared" si="29"/>
        <v>64.855000000000004</v>
      </c>
      <c r="J119" s="36">
        <f t="shared" si="29"/>
        <v>474</v>
      </c>
      <c r="K119" s="36"/>
      <c r="L119" s="36">
        <f t="shared" ref="L119" si="30">L108+L118</f>
        <v>89.77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49</v>
      </c>
      <c r="F120" s="89">
        <v>90</v>
      </c>
      <c r="G120" s="90">
        <v>9.3680000000000003</v>
      </c>
      <c r="H120" s="90">
        <v>12.811</v>
      </c>
      <c r="I120" s="90">
        <v>6.2169999999999996</v>
      </c>
      <c r="J120" s="89">
        <v>178</v>
      </c>
      <c r="K120" s="70" t="s">
        <v>51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77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78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2.1000000000000001E-2</v>
      </c>
      <c r="H122" s="67">
        <v>5.0000000000000001E-3</v>
      </c>
      <c r="I122" s="67">
        <v>7.9889999999999999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41"/>
      <c r="E124" s="61"/>
      <c r="F124" s="62"/>
      <c r="G124" s="62"/>
      <c r="H124" s="62"/>
      <c r="I124" s="62"/>
      <c r="J124" s="62"/>
      <c r="K124" s="63"/>
      <c r="L124" s="62"/>
    </row>
    <row r="125" spans="1:12" ht="15" x14ac:dyDescent="0.25">
      <c r="A125" s="15"/>
      <c r="B125" s="16"/>
      <c r="C125" s="17"/>
      <c r="D125" s="20" t="s">
        <v>24</v>
      </c>
      <c r="E125" s="43" t="s">
        <v>55</v>
      </c>
      <c r="F125" s="64">
        <v>60</v>
      </c>
      <c r="G125" s="67">
        <v>0.66</v>
      </c>
      <c r="H125" s="67">
        <v>0.12</v>
      </c>
      <c r="I125" s="67">
        <v>2.2799999999999998</v>
      </c>
      <c r="J125" s="64">
        <v>14</v>
      </c>
      <c r="K125" s="63" t="s">
        <v>56</v>
      </c>
      <c r="L125" s="62"/>
    </row>
    <row r="126" spans="1:12" ht="15" x14ac:dyDescent="0.25">
      <c r="A126" s="15"/>
      <c r="B126" s="16"/>
      <c r="C126" s="17"/>
      <c r="D126" s="91" t="s">
        <v>58</v>
      </c>
      <c r="E126" s="43" t="s">
        <v>86</v>
      </c>
      <c r="F126" s="64">
        <v>40</v>
      </c>
      <c r="G126" s="67">
        <v>0.9</v>
      </c>
      <c r="H126" s="67">
        <v>1.9690000000000001</v>
      </c>
      <c r="I126" s="67">
        <v>6.75</v>
      </c>
      <c r="J126" s="64">
        <v>48</v>
      </c>
      <c r="K126" s="63" t="s">
        <v>57</v>
      </c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588</v>
      </c>
      <c r="G127" s="74">
        <f>SUM(G120:G126)</f>
        <v>16.968999999999998</v>
      </c>
      <c r="H127" s="74">
        <f>SUM(H120:H126)</f>
        <v>19.908000000000001</v>
      </c>
      <c r="I127" s="74">
        <f>SUM(I120:I126)</f>
        <v>64.103999999999999</v>
      </c>
      <c r="J127" s="73">
        <f>SUM(J120:J126)</f>
        <v>507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9" t="s">
        <v>4</v>
      </c>
      <c r="D138" s="130"/>
      <c r="E138" s="35"/>
      <c r="F138" s="36">
        <f>F127+F137</f>
        <v>588</v>
      </c>
      <c r="G138" s="36">
        <f t="shared" ref="G138:J138" si="33">G127+G137</f>
        <v>16.968999999999998</v>
      </c>
      <c r="H138" s="36">
        <f t="shared" si="33"/>
        <v>19.908000000000001</v>
      </c>
      <c r="I138" s="36">
        <f t="shared" si="33"/>
        <v>64.103999999999999</v>
      </c>
      <c r="J138" s="36">
        <f t="shared" si="33"/>
        <v>507</v>
      </c>
      <c r="K138" s="36"/>
      <c r="L138" s="36">
        <f t="shared" ref="L138" si="34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6" t="s">
        <v>80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81</v>
      </c>
      <c r="L139" s="71"/>
    </row>
    <row r="140" spans="1:12" ht="15" x14ac:dyDescent="0.2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24" x14ac:dyDescent="0.25">
      <c r="A141" s="37"/>
      <c r="B141" s="16"/>
      <c r="C141" s="17"/>
      <c r="D141" s="127" t="s">
        <v>20</v>
      </c>
      <c r="E141" s="102" t="s">
        <v>60</v>
      </c>
      <c r="F141" s="64">
        <v>200</v>
      </c>
      <c r="G141" s="64">
        <v>0.8</v>
      </c>
      <c r="H141" s="64">
        <v>6.4000000000000001E-2</v>
      </c>
      <c r="I141" s="67">
        <v>9.4600000000000009</v>
      </c>
      <c r="J141" s="64">
        <v>42</v>
      </c>
      <c r="K141" s="99" t="s">
        <v>61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43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54</v>
      </c>
      <c r="L143" s="62"/>
    </row>
    <row r="144" spans="1:12" ht="15" x14ac:dyDescent="0.25">
      <c r="A144" s="37"/>
      <c r="B144" s="16"/>
      <c r="C144" s="17"/>
      <c r="D144" s="20" t="s">
        <v>24</v>
      </c>
      <c r="E144" s="43" t="s">
        <v>63</v>
      </c>
      <c r="F144" s="64">
        <v>60</v>
      </c>
      <c r="G144" s="67">
        <v>0.70199999999999996</v>
      </c>
      <c r="H144" s="67">
        <v>3.0510000000000002</v>
      </c>
      <c r="I144" s="67">
        <v>6.72</v>
      </c>
      <c r="J144" s="64">
        <v>58</v>
      </c>
      <c r="K144" s="63" t="s">
        <v>64</v>
      </c>
      <c r="L144" s="62"/>
    </row>
    <row r="145" spans="1:12" ht="15" x14ac:dyDescent="0.2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590</v>
      </c>
      <c r="G146" s="74">
        <f t="shared" ref="G146:J146" si="35">SUM(G139:G145)</f>
        <v>18.784999999999997</v>
      </c>
      <c r="H146" s="74">
        <f t="shared" si="35"/>
        <v>19.591999999999999</v>
      </c>
      <c r="I146" s="74">
        <f t="shared" si="35"/>
        <v>74.105999999999995</v>
      </c>
      <c r="J146" s="73">
        <f t="shared" si="35"/>
        <v>554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9" t="s">
        <v>4</v>
      </c>
      <c r="D157" s="130"/>
      <c r="E157" s="35"/>
      <c r="F157" s="36">
        <f>F146+F156</f>
        <v>590</v>
      </c>
      <c r="G157" s="36">
        <f t="shared" ref="G157:J157" si="38">G146+G156</f>
        <v>18.784999999999997</v>
      </c>
      <c r="H157" s="36">
        <f t="shared" si="38"/>
        <v>19.591999999999999</v>
      </c>
      <c r="I157" s="36">
        <f t="shared" si="38"/>
        <v>74.105999999999995</v>
      </c>
      <c r="J157" s="36">
        <f t="shared" si="38"/>
        <v>554</v>
      </c>
      <c r="K157" s="36"/>
      <c r="L157" s="36">
        <f t="shared" ref="L157" si="39">L146+L156</f>
        <v>89.77</v>
      </c>
    </row>
    <row r="158" spans="1:12" ht="30" x14ac:dyDescent="0.25">
      <c r="A158" s="9">
        <v>2</v>
      </c>
      <c r="B158" s="10">
        <v>3</v>
      </c>
      <c r="C158" s="11" t="s">
        <v>18</v>
      </c>
      <c r="D158" s="48" t="s">
        <v>19</v>
      </c>
      <c r="E158" s="115" t="s">
        <v>96</v>
      </c>
      <c r="F158" s="116">
        <v>185</v>
      </c>
      <c r="G158" s="117">
        <v>15.583</v>
      </c>
      <c r="H158" s="117">
        <v>13.742000000000001</v>
      </c>
      <c r="I158" s="117">
        <v>37.732999999999997</v>
      </c>
      <c r="J158" s="116">
        <v>337</v>
      </c>
      <c r="K158" s="78" t="s">
        <v>44</v>
      </c>
      <c r="L158" s="13"/>
    </row>
    <row r="159" spans="1:12" ht="15" x14ac:dyDescent="0.2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2.1000000000000001E-2</v>
      </c>
      <c r="H160" s="67">
        <v>5.0000000000000001E-3</v>
      </c>
      <c r="I160" s="67">
        <v>7.9889999999999999</v>
      </c>
      <c r="J160" s="64">
        <v>32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5" x14ac:dyDescent="0.25">
      <c r="A163" s="15"/>
      <c r="B163" s="16"/>
      <c r="C163" s="17"/>
      <c r="D163" s="20" t="s">
        <v>24</v>
      </c>
      <c r="E163" s="103" t="s">
        <v>66</v>
      </c>
      <c r="F163" s="104">
        <v>60</v>
      </c>
      <c r="G163" s="105">
        <v>0.93100000000000005</v>
      </c>
      <c r="H163" s="105">
        <v>3.0510000000000002</v>
      </c>
      <c r="I163" s="105">
        <v>5.6449999999999996</v>
      </c>
      <c r="J163" s="104">
        <v>54</v>
      </c>
      <c r="K163" s="79" t="s">
        <v>67</v>
      </c>
      <c r="L163" s="19"/>
    </row>
    <row r="164" spans="1:12" ht="15" x14ac:dyDescent="0.25">
      <c r="A164" s="15"/>
      <c r="B164" s="16"/>
      <c r="C164" s="17"/>
      <c r="D164" s="91" t="s">
        <v>58</v>
      </c>
      <c r="E164" s="43" t="s">
        <v>76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509.5</v>
      </c>
      <c r="G165" s="74">
        <f t="shared" ref="G165:J165" si="40">SUM(G158:G164)</f>
        <v>20.055000000000003</v>
      </c>
      <c r="H165" s="74">
        <f>SUM(H158:H164)</f>
        <v>20.558</v>
      </c>
      <c r="I165" s="74">
        <f t="shared" si="40"/>
        <v>78.706999999999994</v>
      </c>
      <c r="J165" s="73">
        <f t="shared" si="40"/>
        <v>584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9" t="s">
        <v>4</v>
      </c>
      <c r="D176" s="130"/>
      <c r="E176" s="35"/>
      <c r="F176" s="36">
        <f>F165+F175</f>
        <v>509.5</v>
      </c>
      <c r="G176" s="36">
        <f t="shared" ref="G176:J176" si="43">G165+G175</f>
        <v>20.055000000000003</v>
      </c>
      <c r="H176" s="36">
        <f t="shared" si="43"/>
        <v>20.558</v>
      </c>
      <c r="I176" s="36">
        <f t="shared" si="43"/>
        <v>78.706999999999994</v>
      </c>
      <c r="J176" s="36">
        <f t="shared" si="43"/>
        <v>584</v>
      </c>
      <c r="K176" s="36"/>
      <c r="L176" s="36">
        <f t="shared" ref="L176" si="44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2" t="s">
        <v>69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70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47</v>
      </c>
      <c r="F178" s="64">
        <v>150</v>
      </c>
      <c r="G178" s="67">
        <v>5.4020000000000001</v>
      </c>
      <c r="H178" s="67">
        <v>3.8679999999999999</v>
      </c>
      <c r="I178" s="67">
        <v>29.306000000000001</v>
      </c>
      <c r="J178" s="64">
        <v>174</v>
      </c>
      <c r="K178" s="63" t="s">
        <v>46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79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73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74</v>
      </c>
      <c r="L182" s="62"/>
    </row>
    <row r="183" spans="1:12" ht="15" x14ac:dyDescent="0.25">
      <c r="A183" s="15"/>
      <c r="B183" s="16"/>
      <c r="C183" s="17"/>
      <c r="D183" s="91" t="s">
        <v>58</v>
      </c>
      <c r="E183" s="43" t="s">
        <v>62</v>
      </c>
      <c r="F183" s="64">
        <v>30</v>
      </c>
      <c r="G183" s="64">
        <v>2.0680000000000001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 x14ac:dyDescent="0.3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19.006000000000004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9" t="s">
        <v>4</v>
      </c>
      <c r="D195" s="130"/>
      <c r="E195" s="35"/>
      <c r="F195" s="36">
        <f>F184+F194</f>
        <v>570</v>
      </c>
      <c r="G195" s="36">
        <f t="shared" ref="G195:J195" si="47">G184+G194</f>
        <v>19.006000000000004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15.75" x14ac:dyDescent="0.2">
      <c r="A196" s="119">
        <v>2</v>
      </c>
      <c r="B196" s="120">
        <v>5</v>
      </c>
      <c r="C196" s="121" t="s">
        <v>18</v>
      </c>
      <c r="D196" s="110" t="s">
        <v>19</v>
      </c>
      <c r="E196" s="118" t="s">
        <v>97</v>
      </c>
      <c r="F196" s="122">
        <v>90</v>
      </c>
      <c r="G196" s="123">
        <v>12.769</v>
      </c>
      <c r="H196" s="123">
        <v>11.669</v>
      </c>
      <c r="I196" s="123">
        <v>7.9960000000000004</v>
      </c>
      <c r="J196" s="122">
        <v>204</v>
      </c>
      <c r="K196" s="47" t="s">
        <v>82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83</v>
      </c>
      <c r="F197" s="64">
        <v>150</v>
      </c>
      <c r="G197" s="64">
        <v>3.5070000000000001</v>
      </c>
      <c r="H197" s="64">
        <v>8.0239999999999991</v>
      </c>
      <c r="I197" s="64">
        <v>28.402000000000001</v>
      </c>
      <c r="J197" s="64">
        <v>202</v>
      </c>
      <c r="K197" s="63" t="s">
        <v>64</v>
      </c>
      <c r="L197" s="46"/>
    </row>
    <row r="198" spans="1:12" ht="24" x14ac:dyDescent="0.25">
      <c r="A198" s="15"/>
      <c r="B198" s="16"/>
      <c r="C198" s="17"/>
      <c r="D198" s="20" t="s">
        <v>20</v>
      </c>
      <c r="E198" s="102" t="s">
        <v>60</v>
      </c>
      <c r="F198" s="64">
        <v>200</v>
      </c>
      <c r="G198" s="64">
        <v>0.8</v>
      </c>
      <c r="H198" s="64">
        <v>6.4000000000000001E-2</v>
      </c>
      <c r="I198" s="67">
        <v>9.4600000000000009</v>
      </c>
      <c r="J198" s="64">
        <v>42</v>
      </c>
      <c r="K198" s="99" t="s">
        <v>61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20" t="s">
        <v>22</v>
      </c>
      <c r="E200" s="43" t="s">
        <v>43</v>
      </c>
      <c r="F200" s="64">
        <v>100</v>
      </c>
      <c r="G200" s="67">
        <v>0.4</v>
      </c>
      <c r="H200" s="67">
        <v>0.4</v>
      </c>
      <c r="I200" s="67">
        <v>9.8000000000000007</v>
      </c>
      <c r="J200" s="64">
        <v>47</v>
      </c>
      <c r="K200" s="63" t="s">
        <v>54</v>
      </c>
      <c r="L200" s="46"/>
    </row>
    <row r="201" spans="1:12" ht="15.75" x14ac:dyDescent="0.25">
      <c r="A201" s="15"/>
      <c r="B201" s="16"/>
      <c r="C201" s="17"/>
      <c r="D201" s="41"/>
      <c r="E201" s="124"/>
      <c r="F201" s="125"/>
      <c r="G201" s="125"/>
      <c r="H201" s="125"/>
      <c r="I201" s="125"/>
      <c r="J201" s="125"/>
      <c r="K201" s="126"/>
      <c r="L201" s="46"/>
    </row>
    <row r="202" spans="1:12" ht="15" x14ac:dyDescent="0.25">
      <c r="A202" s="15"/>
      <c r="B202" s="16"/>
      <c r="C202" s="17"/>
      <c r="D202" s="41"/>
      <c r="E202" s="124"/>
      <c r="F202" s="125"/>
      <c r="G202" s="125"/>
      <c r="H202" s="125"/>
      <c r="I202" s="125"/>
      <c r="J202" s="125"/>
      <c r="K202" s="126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580</v>
      </c>
      <c r="G203" s="73">
        <f>SUM(G196:G202)</f>
        <v>19.995999999999999</v>
      </c>
      <c r="H203" s="74">
        <f t="shared" ref="H203:I203" si="49">SUM(H196:H202)</f>
        <v>20.516999999999996</v>
      </c>
      <c r="I203" s="74">
        <f t="shared" si="49"/>
        <v>74.498000000000005</v>
      </c>
      <c r="J203" s="73">
        <f>SUM(J196:J202)</f>
        <v>586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9" t="s">
        <v>4</v>
      </c>
      <c r="D214" s="130"/>
      <c r="E214" s="35"/>
      <c r="F214" s="36">
        <f>F203+F213</f>
        <v>580</v>
      </c>
      <c r="G214" s="36">
        <f t="shared" ref="G214:J214" si="52">G203+G213</f>
        <v>19.995999999999999</v>
      </c>
      <c r="H214" s="36">
        <f t="shared" si="52"/>
        <v>20.516999999999996</v>
      </c>
      <c r="I214" s="36">
        <f t="shared" si="52"/>
        <v>74.498000000000005</v>
      </c>
      <c r="J214" s="36">
        <f t="shared" si="52"/>
        <v>586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6" t="s">
        <v>48</v>
      </c>
      <c r="F215" s="107">
        <v>90</v>
      </c>
      <c r="G215" s="108">
        <v>8.9160000000000004</v>
      </c>
      <c r="H215" s="108">
        <v>7.5430000000000001</v>
      </c>
      <c r="I215" s="108">
        <v>8.7579999999999991</v>
      </c>
      <c r="J215" s="107">
        <v>139</v>
      </c>
      <c r="K215" s="66" t="s">
        <v>42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84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85</v>
      </c>
      <c r="L216" s="62"/>
    </row>
    <row r="217" spans="1:12" ht="15" x14ac:dyDescent="0.25">
      <c r="A217" s="15"/>
      <c r="B217" s="16"/>
      <c r="C217" s="17"/>
      <c r="D217" s="127" t="s">
        <v>20</v>
      </c>
      <c r="E217" s="43" t="s">
        <v>59</v>
      </c>
      <c r="F217" s="64">
        <v>200</v>
      </c>
      <c r="G217" s="67">
        <v>2.1000000000000001E-2</v>
      </c>
      <c r="H217" s="67">
        <v>5.0000000000000001E-3</v>
      </c>
      <c r="I217" s="67">
        <v>5.0000000000000001E-3</v>
      </c>
      <c r="J217" s="64">
        <v>0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5" x14ac:dyDescent="0.25">
      <c r="A220" s="15"/>
      <c r="B220" s="16"/>
      <c r="C220" s="17"/>
      <c r="D220" s="20" t="s">
        <v>24</v>
      </c>
      <c r="E220" s="103" t="s">
        <v>55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56</v>
      </c>
      <c r="L220" s="62"/>
    </row>
    <row r="221" spans="1:12" ht="15" x14ac:dyDescent="0.25">
      <c r="A221" s="15"/>
      <c r="B221" s="16"/>
      <c r="C221" s="17"/>
      <c r="D221" s="91" t="s">
        <v>58</v>
      </c>
      <c r="E221" s="43" t="s">
        <v>98</v>
      </c>
      <c r="F221" s="64">
        <v>15</v>
      </c>
      <c r="G221" s="67">
        <v>1.1080000000000001</v>
      </c>
      <c r="H221" s="64">
        <v>4.1159999999999997</v>
      </c>
      <c r="I221" s="64">
        <v>9.4239999999999995</v>
      </c>
      <c r="J221" s="64">
        <v>79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555</v>
      </c>
      <c r="G222" s="74">
        <f t="shared" ref="G222" si="54">SUM(G215:G221)</f>
        <v>17.059000000000001</v>
      </c>
      <c r="H222" s="73">
        <f>SUM(H215:H221)</f>
        <v>17.577999999999999</v>
      </c>
      <c r="I222" s="73">
        <f t="shared" ref="I222" si="55">SUM(I215:I221)</f>
        <v>79.320999999999998</v>
      </c>
      <c r="J222" s="73">
        <f>SUM(J215:J221)</f>
        <v>547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9" t="s">
        <v>4</v>
      </c>
      <c r="D233" s="130"/>
      <c r="E233" s="35"/>
      <c r="F233" s="36">
        <f>F222+F232</f>
        <v>555</v>
      </c>
      <c r="G233" s="36">
        <f t="shared" ref="G233:J233" si="58">G222+G232</f>
        <v>17.059000000000001</v>
      </c>
      <c r="H233" s="36">
        <f t="shared" si="58"/>
        <v>17.577999999999999</v>
      </c>
      <c r="I233" s="36">
        <f t="shared" si="58"/>
        <v>79.320999999999998</v>
      </c>
      <c r="J233" s="36">
        <f t="shared" si="58"/>
        <v>547</v>
      </c>
      <c r="K233" s="36"/>
      <c r="L233" s="36">
        <f t="shared" ref="L233:L234" si="59">L222+L232</f>
        <v>89.77</v>
      </c>
    </row>
    <row r="234" spans="1:12" ht="13.5" thickBot="1" x14ac:dyDescent="0.25">
      <c r="A234" s="83"/>
      <c r="B234" s="84"/>
      <c r="C234" s="128" t="s">
        <v>50</v>
      </c>
      <c r="D234" s="128"/>
      <c r="E234" s="128"/>
      <c r="F234" s="88">
        <f>(F233+F214+F195+F176+F157+F138+F119+F100+F81+F62+F43+F24)/12</f>
        <v>578.91666666666663</v>
      </c>
      <c r="G234" s="87">
        <f>(G233+G214+G195+G176+G157+G138+G119+G100+G81+G62+G43+G24)/12</f>
        <v>18.43825</v>
      </c>
      <c r="H234" s="87">
        <f>(H233+H214+H195+H176+H157+H138+H119+H100+H81+H62+H43+H24)/12</f>
        <v>19.280333333333331</v>
      </c>
      <c r="I234" s="87">
        <f>(I233+I214+I195+I176+I157+I138+I119+I100+I81+I62+I43+I24)/12</f>
        <v>76.126166666666663</v>
      </c>
      <c r="J234" s="88">
        <f>(J233+J214+J195+J176+J157+J138+J119+J100+J81+J62+J43+J24)/12</f>
        <v>558.91666666666663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cp:lastPrinted>2025-08-06T11:03:19Z</cp:lastPrinted>
  <dcterms:created xsi:type="dcterms:W3CDTF">2022-05-16T14:23:56Z</dcterms:created>
  <dcterms:modified xsi:type="dcterms:W3CDTF">2025-10-01T16:43:51Z</dcterms:modified>
</cp:coreProperties>
</file>