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36" windowHeight="77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59" i="1" l="1"/>
  <c r="A12" i="1"/>
  <c r="B12" i="1"/>
  <c r="F21" i="1"/>
  <c r="G21" i="1"/>
  <c r="H21" i="1"/>
  <c r="I21" i="1"/>
  <c r="J21" i="1"/>
  <c r="L21" i="1"/>
  <c r="L170" i="1" l="1"/>
  <c r="L160" i="1"/>
  <c r="L154" i="1"/>
  <c r="L144" i="1"/>
  <c r="L137" i="1"/>
  <c r="L127" i="1"/>
  <c r="L119" i="1"/>
  <c r="L109" i="1"/>
  <c r="L102" i="1"/>
  <c r="L92" i="1"/>
  <c r="L103" i="1" s="1"/>
  <c r="L85" i="1"/>
  <c r="L75" i="1"/>
  <c r="L69" i="1"/>
  <c r="L59" i="1"/>
  <c r="L52" i="1"/>
  <c r="L42" i="1"/>
  <c r="L36" i="1"/>
  <c r="L26" i="1"/>
  <c r="L11" i="1"/>
  <c r="A93" i="1"/>
  <c r="B171" i="1"/>
  <c r="A171" i="1"/>
  <c r="J170" i="1"/>
  <c r="I170" i="1"/>
  <c r="H170" i="1"/>
  <c r="G170" i="1"/>
  <c r="F170" i="1"/>
  <c r="B161" i="1"/>
  <c r="A161" i="1"/>
  <c r="J160" i="1"/>
  <c r="I160" i="1"/>
  <c r="H160" i="1"/>
  <c r="G160" i="1"/>
  <c r="F160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3" i="1"/>
  <c r="A103" i="1"/>
  <c r="J102" i="1"/>
  <c r="I102" i="1"/>
  <c r="H102" i="1"/>
  <c r="G102" i="1"/>
  <c r="F102" i="1"/>
  <c r="B93" i="1"/>
  <c r="J92" i="1"/>
  <c r="I92" i="1"/>
  <c r="H92" i="1"/>
  <c r="G92" i="1"/>
  <c r="F92" i="1"/>
  <c r="B86" i="1"/>
  <c r="A86" i="1"/>
  <c r="J85" i="1"/>
  <c r="I85" i="1"/>
  <c r="H85" i="1"/>
  <c r="G85" i="1"/>
  <c r="F85" i="1"/>
  <c r="B76" i="1"/>
  <c r="A76" i="1"/>
  <c r="J75" i="1"/>
  <c r="I75" i="1"/>
  <c r="H75" i="1"/>
  <c r="G75" i="1"/>
  <c r="F75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B53" i="1"/>
  <c r="A53" i="1"/>
  <c r="J52" i="1"/>
  <c r="I52" i="1"/>
  <c r="H52" i="1"/>
  <c r="G52" i="1"/>
  <c r="F52" i="1"/>
  <c r="B43" i="1"/>
  <c r="A43" i="1"/>
  <c r="J42" i="1"/>
  <c r="I42" i="1"/>
  <c r="H42" i="1"/>
  <c r="G42" i="1"/>
  <c r="F42" i="1"/>
  <c r="B37" i="1"/>
  <c r="A37" i="1"/>
  <c r="J36" i="1"/>
  <c r="I36" i="1"/>
  <c r="H36" i="1"/>
  <c r="G36" i="1"/>
  <c r="F36" i="1"/>
  <c r="B27" i="1"/>
  <c r="A27" i="1"/>
  <c r="J26" i="1"/>
  <c r="I26" i="1"/>
  <c r="H26" i="1"/>
  <c r="G26" i="1"/>
  <c r="F26" i="1"/>
  <c r="B22" i="1"/>
  <c r="A22" i="1"/>
  <c r="G11" i="1"/>
  <c r="H11" i="1"/>
  <c r="I11" i="1"/>
  <c r="J11" i="1"/>
  <c r="F11" i="1"/>
  <c r="L37" i="1" l="1"/>
  <c r="L171" i="1"/>
  <c r="I103" i="1"/>
  <c r="F86" i="1"/>
  <c r="J103" i="1"/>
  <c r="L53" i="1"/>
  <c r="L70" i="1"/>
  <c r="L120" i="1"/>
  <c r="L138" i="1"/>
  <c r="F70" i="1"/>
  <c r="I37" i="1"/>
  <c r="G86" i="1"/>
  <c r="H120" i="1"/>
  <c r="J138" i="1"/>
  <c r="H155" i="1"/>
  <c r="J171" i="1"/>
  <c r="L155" i="1"/>
  <c r="L22" i="1"/>
  <c r="L86" i="1"/>
  <c r="G70" i="1"/>
  <c r="H70" i="1"/>
  <c r="J53" i="1"/>
  <c r="I53" i="1"/>
  <c r="F37" i="1"/>
  <c r="J37" i="1"/>
  <c r="H53" i="1"/>
  <c r="J70" i="1"/>
  <c r="H86" i="1"/>
  <c r="I120" i="1"/>
  <c r="G138" i="1"/>
  <c r="I155" i="1"/>
  <c r="G171" i="1"/>
  <c r="G37" i="1"/>
  <c r="I86" i="1"/>
  <c r="G103" i="1"/>
  <c r="J120" i="1"/>
  <c r="H138" i="1"/>
  <c r="J155" i="1"/>
  <c r="H171" i="1"/>
  <c r="H37" i="1"/>
  <c r="F53" i="1"/>
  <c r="G53" i="1"/>
  <c r="I70" i="1"/>
  <c r="J86" i="1"/>
  <c r="H103" i="1"/>
  <c r="G120" i="1"/>
  <c r="I138" i="1"/>
  <c r="G155" i="1"/>
  <c r="I171" i="1"/>
  <c r="F103" i="1"/>
  <c r="F120" i="1"/>
  <c r="F138" i="1"/>
  <c r="F155" i="1"/>
  <c r="F171" i="1"/>
  <c r="I22" i="1"/>
  <c r="F22" i="1"/>
  <c r="J22" i="1"/>
  <c r="H22" i="1"/>
  <c r="G22" i="1"/>
  <c r="L172" i="1" l="1"/>
  <c r="H172" i="1"/>
  <c r="J172" i="1"/>
  <c r="F172" i="1"/>
  <c r="G172" i="1"/>
  <c r="I172" i="1"/>
</calcChain>
</file>

<file path=xl/sharedStrings.xml><?xml version="1.0" encoding="utf-8"?>
<sst xmlns="http://schemas.openxmlformats.org/spreadsheetml/2006/main" count="255" uniqueCount="79">
  <si>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</si>
  <si>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</si>
  <si>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</si>
  <si>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</si>
  <si>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</si>
  <si>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</si>
  <si>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</si>
  <si>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</si>
  <si>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</si>
  <si>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</si>
  <si>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</si>
  <si>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</si>
  <si>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</si>
  <si>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</si>
  <si>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</si>
  <si>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</si>
  <si>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</si>
  <si>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</si>
  <si>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</si>
  <si>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</si>
  <si>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</si>
  <si>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</si>
  <si>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</si>
  <si>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</si>
  <si>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</si>
  <si>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</si>
  <si>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</si>
  <si>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</si>
  <si>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</si>
  <si>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</si>
  <si>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</si>
  <si>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</si>
  <si>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</si>
  <si>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</si>
  <si>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</si>
  <si>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</si>
  <si>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</si>
  <si>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</si>
  <si>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</si>
  <si>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№16 г. Альметьевска</t>
  </si>
  <si>
    <t>зав.столовой</t>
  </si>
  <si>
    <t>Красова Э.Р.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</si>
  <si>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</si>
  <si>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</si>
  <si>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</si>
  <si>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</si>
  <si>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 xml:space="preserve">Чай с сахаром, с лимоном </t>
  </si>
  <si>
    <t>Хлеб пшеничный</t>
  </si>
  <si>
    <t>Хлеб ржаной</t>
  </si>
  <si>
    <t xml:space="preserve">ТТК </t>
  </si>
  <si>
    <t>Компот из сухофруктов (75С)</t>
  </si>
  <si>
    <t>Компот из свежих яблок (75С)</t>
  </si>
  <si>
    <t>Котлета из мяса птицы с макаронными изделиями отварными, с маслом сливочным, салат из моркови с яблоками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</si>
  <si>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</si>
  <si>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</si>
  <si>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</si>
  <si>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№349  Сбор.рец. На прод-ию для обуч. Во всех образ.учреж-Дели 2017</t>
  </si>
  <si>
    <t>Гуляш из говядины, каша гречневая рассыпчатая, сыр порционно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</si>
  <si>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</si>
  <si>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</si>
  <si>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</si>
  <si>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Напиток из свежих фруктов (75С) </t>
  </si>
  <si>
    <t>Птица запеченная, пюре картофельное с маслом сливочным, свекла отварная дольками</t>
  </si>
  <si>
    <t>№ 312 Сбор.рец. На прод-ию для обуч. Во всех образ.учреж-Дели -2017</t>
  </si>
  <si>
    <t>Тефтели мясные в сметанно-томатном соусе, макаронные изделия отварные с маслом сливочным, сыр порционно</t>
  </si>
  <si>
    <t>№ 203 Сбор.рец. На прод-ию для обуч. Во всех образ.учреж-Дели 2017</t>
  </si>
  <si>
    <t>Сырники из творога с кашей пшенной молочной с маслом сливочным</t>
  </si>
  <si>
    <t>Чай "Витаминный" с шиповником</t>
  </si>
  <si>
    <t>№ 376 Сбор.рец. На прод-ию для обуч. Во всех образ.учреж-Дели 2017</t>
  </si>
  <si>
    <t>Плоды и ягоды свежие (апельсины)</t>
  </si>
  <si>
    <t>Овощи тушеные с мясом</t>
  </si>
  <si>
    <t>№ 143,241 Сбор.рец. На прод-ию для обуч. Во всех образ.учреж-Дели 2017</t>
  </si>
  <si>
    <t>Плов из говядины с рисовой крупой</t>
  </si>
  <si>
    <t>№ 265 Сбор.рец. На прод-ию для обуч. Во всех образ.учреж-Дели -2017</t>
  </si>
  <si>
    <t>Какао с молоком</t>
  </si>
  <si>
    <t xml:space="preserve">Котлета из мяса птицы с макаронными изделиями отварными, с маслом сливочным, салат из моркови </t>
  </si>
  <si>
    <t>№ 382 Сбор.рец. На прод-ию для обуч. Во всех образ.учреж-Дели 2017</t>
  </si>
  <si>
    <t>Биточки рыбные с картофельным пюре,  с маслом сливочным, салат из отварной свеклы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</si>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</sst>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/>
    <xf numFmtId="0" fontId="0" fillId="4" borderId="2" xfId="0" applyFill="1" applyBorder="1"/>
    <xf numFmtId="2" fontId="0" fillId="2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vertical="center" wrapText="1"/>
    </xf>
    <xf numFmtId="0" fontId="11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2" fontId="11" fillId="4" borderId="2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left" wrapText="1"/>
    </xf>
    <xf numFmtId="0" fontId="11" fillId="4" borderId="2" xfId="0" applyNumberFormat="1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 wrapText="1"/>
    </xf>
    <xf numFmtId="0" fontId="13" fillId="4" borderId="2" xfId="0" applyNumberFormat="1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zoomScale="80" zoomScaleNormal="80" workbookViewId="0">
      <pane xSplit="4" ySplit="5" topLeftCell="E158" activePane="bottomRight" state="frozen"/>
      <selection pane="topRight" activeCell="E1" sqref="E1"/>
      <selection pane="bottomLeft" activeCell="A6" sqref="A6"/>
      <selection pane="bottomRight" activeCell="K156" sqref="K156:K15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0.6640625" style="2" bestFit="1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39</v>
      </c>
      <c r="D1" s="72"/>
      <c r="E1" s="72"/>
      <c r="F1" s="12" t="s">
        <v>16</v>
      </c>
      <c r="G1" s="2" t="s">
        <v>17</v>
      </c>
      <c r="H1" s="73" t="s">
        <v>40</v>
      </c>
      <c r="I1" s="73"/>
      <c r="J1" s="73"/>
      <c r="K1" s="73"/>
    </row>
    <row r="2" spans="1:12" ht="17.399999999999999" x14ac:dyDescent="0.25">
      <c r="A2" s="35" t="s">
        <v>6</v>
      </c>
      <c r="C2" s="2"/>
      <c r="G2" s="2" t="s">
        <v>18</v>
      </c>
      <c r="H2" s="73" t="s">
        <v>41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96" x14ac:dyDescent="0.3">
      <c r="A6" s="20">
        <v>1</v>
      </c>
      <c r="B6" s="21">
        <v>1</v>
      </c>
      <c r="C6" s="22" t="s">
        <v>20</v>
      </c>
      <c r="D6" s="5" t="s">
        <v>24</v>
      </c>
      <c r="E6" s="53" t="s">
        <v>42</v>
      </c>
      <c r="F6" s="54">
        <v>100</v>
      </c>
      <c r="G6" s="56">
        <v>0.4</v>
      </c>
      <c r="H6" s="56">
        <v>0.4</v>
      </c>
      <c r="I6" s="56">
        <v>9.8000000000000007</v>
      </c>
      <c r="J6" s="56">
        <v>47</v>
      </c>
      <c r="K6" s="59" t="s">
        <v>53</v>
      </c>
      <c r="L6" s="39"/>
    </row>
    <row r="7" spans="1:12" ht="27.6" x14ac:dyDescent="0.3">
      <c r="A7" s="23"/>
      <c r="B7" s="15"/>
      <c r="C7" s="11"/>
      <c r="D7" s="6" t="s">
        <v>21</v>
      </c>
      <c r="E7" s="53" t="s">
        <v>43</v>
      </c>
      <c r="F7" s="55">
        <v>215</v>
      </c>
      <c r="G7" s="56">
        <v>10.55</v>
      </c>
      <c r="H7" s="56">
        <v>11.85</v>
      </c>
      <c r="I7" s="56">
        <v>39.4</v>
      </c>
      <c r="J7" s="56">
        <v>324.45</v>
      </c>
      <c r="K7" s="59" t="s">
        <v>45</v>
      </c>
      <c r="L7" s="51">
        <v>74.77</v>
      </c>
    </row>
    <row r="8" spans="1:12" ht="84.6" x14ac:dyDescent="0.3">
      <c r="A8" s="23"/>
      <c r="B8" s="15"/>
      <c r="C8" s="11"/>
      <c r="D8" s="7" t="s">
        <v>22</v>
      </c>
      <c r="E8" s="53" t="s">
        <v>44</v>
      </c>
      <c r="F8" s="55">
        <v>200</v>
      </c>
      <c r="G8" s="56">
        <v>3.2</v>
      </c>
      <c r="H8" s="56">
        <v>2.7</v>
      </c>
      <c r="I8" s="56">
        <v>6</v>
      </c>
      <c r="J8" s="56">
        <v>60.7</v>
      </c>
      <c r="K8" s="62" t="s">
        <v>54</v>
      </c>
      <c r="L8" s="41"/>
    </row>
    <row r="9" spans="1:12" ht="84" x14ac:dyDescent="0.3">
      <c r="A9" s="23"/>
      <c r="B9" s="15"/>
      <c r="C9" s="11"/>
      <c r="D9" s="6" t="s">
        <v>23</v>
      </c>
      <c r="E9" s="53" t="s">
        <v>48</v>
      </c>
      <c r="F9" s="54">
        <v>30</v>
      </c>
      <c r="G9" s="56">
        <v>1.98</v>
      </c>
      <c r="H9" s="56">
        <v>0.36</v>
      </c>
      <c r="I9" s="56">
        <v>11.88</v>
      </c>
      <c r="J9" s="56">
        <v>59.4</v>
      </c>
      <c r="K9" s="59" t="s">
        <v>55</v>
      </c>
      <c r="L9" s="41"/>
    </row>
    <row r="10" spans="1:12" ht="14.4" x14ac:dyDescent="0.3">
      <c r="A10" s="23"/>
      <c r="B10" s="15"/>
      <c r="C10" s="11"/>
      <c r="D10" s="6"/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4"/>
      <c r="B11" s="17"/>
      <c r="C11" s="8"/>
      <c r="D11" s="18" t="s">
        <v>33</v>
      </c>
      <c r="E11" s="9"/>
      <c r="F11" s="19">
        <f>SUM(F6:F10)</f>
        <v>545</v>
      </c>
      <c r="G11" s="19">
        <f>SUM(G6:G10)</f>
        <v>16.130000000000003</v>
      </c>
      <c r="H11" s="19">
        <f>SUM(H6:H10)</f>
        <v>15.309999999999999</v>
      </c>
      <c r="I11" s="19">
        <f>SUM(I6:I10)</f>
        <v>67.08</v>
      </c>
      <c r="J11" s="19">
        <f>SUM(J6:J10)</f>
        <v>491.54999999999995</v>
      </c>
      <c r="K11" s="25"/>
      <c r="L11" s="19">
        <f>SUM(L6:L10)</f>
        <v>74.77</v>
      </c>
    </row>
    <row r="12" spans="1:12" ht="14.4" x14ac:dyDescent="0.3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3"/>
      <c r="B13" s="15"/>
      <c r="C13" s="11"/>
      <c r="D13" s="7" t="s">
        <v>27</v>
      </c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3"/>
      <c r="B14" s="15"/>
      <c r="C14" s="11"/>
      <c r="D14" s="7" t="s">
        <v>28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29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30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31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32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6"/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>SUM(G12:G20)</f>
        <v>0</v>
      </c>
      <c r="H21" s="19">
        <f>SUM(H12:H20)</f>
        <v>0</v>
      </c>
      <c r="I21" s="19">
        <f>SUM(I12:I20)</f>
        <v>0</v>
      </c>
      <c r="J21" s="19">
        <f>SUM(J12:J20)</f>
        <v>0</v>
      </c>
      <c r="K21" s="25"/>
      <c r="L21" s="19">
        <f>SUM(L12:L20)</f>
        <v>0</v>
      </c>
    </row>
    <row r="22" spans="1:12" ht="15" thickBot="1" x14ac:dyDescent="0.3">
      <c r="A22" s="29">
        <f>A6</f>
        <v>1</v>
      </c>
      <c r="B22" s="30">
        <f>B6</f>
        <v>1</v>
      </c>
      <c r="C22" s="68" t="s">
        <v>4</v>
      </c>
      <c r="D22" s="69"/>
      <c r="E22" s="31"/>
      <c r="F22" s="32">
        <f>F11+F21</f>
        <v>545</v>
      </c>
      <c r="G22" s="32">
        <f>G11+G21</f>
        <v>16.130000000000003</v>
      </c>
      <c r="H22" s="32">
        <f>H11+H21</f>
        <v>15.309999999999999</v>
      </c>
      <c r="I22" s="32">
        <f>I11+I21</f>
        <v>67.08</v>
      </c>
      <c r="J22" s="32">
        <f>J11+J21</f>
        <v>491.54999999999995</v>
      </c>
      <c r="K22" s="32"/>
      <c r="L22" s="32">
        <f>L11+L21</f>
        <v>74.77</v>
      </c>
    </row>
    <row r="23" spans="1:12" ht="41.4" x14ac:dyDescent="0.3">
      <c r="A23" s="14">
        <v>1</v>
      </c>
      <c r="B23" s="15">
        <v>2</v>
      </c>
      <c r="C23" s="22" t="s">
        <v>20</v>
      </c>
      <c r="D23" s="50" t="s">
        <v>21</v>
      </c>
      <c r="E23" s="57" t="s">
        <v>52</v>
      </c>
      <c r="F23" s="55">
        <v>290</v>
      </c>
      <c r="G23" s="56">
        <v>12.09</v>
      </c>
      <c r="H23" s="56">
        <v>15.47</v>
      </c>
      <c r="I23" s="56">
        <v>36.43</v>
      </c>
      <c r="J23" s="56">
        <v>340.86</v>
      </c>
      <c r="K23" s="63" t="s">
        <v>49</v>
      </c>
      <c r="L23" s="41">
        <v>74.77</v>
      </c>
    </row>
    <row r="24" spans="1:12" ht="84.6" x14ac:dyDescent="0.3">
      <c r="A24" s="14"/>
      <c r="B24" s="15"/>
      <c r="C24" s="11"/>
      <c r="D24" s="52" t="s">
        <v>22</v>
      </c>
      <c r="E24" s="57" t="s">
        <v>50</v>
      </c>
      <c r="F24" s="58">
        <v>200</v>
      </c>
      <c r="G24" s="56">
        <v>0.66200000000000003</v>
      </c>
      <c r="H24" s="56">
        <v>9.0000000000000011E-2</v>
      </c>
      <c r="I24" s="56">
        <v>22.034000000000002</v>
      </c>
      <c r="J24" s="56">
        <v>92.800000000000011</v>
      </c>
      <c r="K24" s="62" t="s">
        <v>56</v>
      </c>
      <c r="L24" s="41"/>
    </row>
    <row r="25" spans="1:12" ht="84" x14ac:dyDescent="0.3">
      <c r="A25" s="14"/>
      <c r="B25" s="15"/>
      <c r="C25" s="11"/>
      <c r="D25" s="50" t="s">
        <v>23</v>
      </c>
      <c r="E25" s="57" t="s">
        <v>48</v>
      </c>
      <c r="F25" s="54">
        <v>30</v>
      </c>
      <c r="G25" s="56">
        <v>1.9799999999999998</v>
      </c>
      <c r="H25" s="56">
        <v>0.36</v>
      </c>
      <c r="I25" s="56">
        <v>11.88</v>
      </c>
      <c r="J25" s="56">
        <v>59.4</v>
      </c>
      <c r="K25" s="59" t="s">
        <v>55</v>
      </c>
      <c r="L25" s="41"/>
    </row>
    <row r="26" spans="1:12" ht="14.4" x14ac:dyDescent="0.3">
      <c r="A26" s="16"/>
      <c r="B26" s="17"/>
      <c r="C26" s="8"/>
      <c r="D26" s="18" t="s">
        <v>33</v>
      </c>
      <c r="E26" s="9"/>
      <c r="F26" s="19">
        <f>SUM(F23:F25)</f>
        <v>520</v>
      </c>
      <c r="G26" s="19">
        <f>SUM(G23:G25)</f>
        <v>14.732000000000001</v>
      </c>
      <c r="H26" s="19">
        <f>SUM(H23:H25)</f>
        <v>15.92</v>
      </c>
      <c r="I26" s="19">
        <f>SUM(I23:I25)</f>
        <v>70.343999999999994</v>
      </c>
      <c r="J26" s="19">
        <f>SUM(J23:J25)</f>
        <v>493.06</v>
      </c>
      <c r="K26" s="25"/>
      <c r="L26" s="19">
        <f>SUM(L23:L25)</f>
        <v>74.77</v>
      </c>
    </row>
    <row r="27" spans="1:12" ht="14.4" x14ac:dyDescent="0.3">
      <c r="A27" s="13">
        <f>A23</f>
        <v>1</v>
      </c>
      <c r="B27" s="13">
        <f>B23</f>
        <v>2</v>
      </c>
      <c r="C27" s="10" t="s">
        <v>25</v>
      </c>
      <c r="D27" s="7" t="s">
        <v>26</v>
      </c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14"/>
      <c r="B28" s="15"/>
      <c r="C28" s="11"/>
      <c r="D28" s="7" t="s">
        <v>27</v>
      </c>
      <c r="E28" s="40"/>
      <c r="F28" s="41"/>
      <c r="G28" s="41"/>
      <c r="H28" s="41"/>
      <c r="I28" s="41"/>
      <c r="J28" s="41"/>
      <c r="K28" s="42"/>
      <c r="L28" s="41"/>
    </row>
    <row r="29" spans="1:12" ht="14.4" x14ac:dyDescent="0.3">
      <c r="A29" s="14"/>
      <c r="B29" s="15"/>
      <c r="C29" s="11"/>
      <c r="D29" s="7" t="s">
        <v>28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7" t="s">
        <v>29</v>
      </c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7" t="s">
        <v>30</v>
      </c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4"/>
      <c r="B32" s="15"/>
      <c r="C32" s="11"/>
      <c r="D32" s="7" t="s">
        <v>31</v>
      </c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7" t="s">
        <v>32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6"/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6"/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6"/>
      <c r="B36" s="17"/>
      <c r="C36" s="8"/>
      <c r="D36" s="18" t="s">
        <v>33</v>
      </c>
      <c r="E36" s="9"/>
      <c r="F36" s="19">
        <f>SUM(F27:F35)</f>
        <v>0</v>
      </c>
      <c r="G36" s="19">
        <f>SUM(G27:G35)</f>
        <v>0</v>
      </c>
      <c r="H36" s="19">
        <f>SUM(H27:H35)</f>
        <v>0</v>
      </c>
      <c r="I36" s="19">
        <f>SUM(I27:I35)</f>
        <v>0</v>
      </c>
      <c r="J36" s="19">
        <f>SUM(J27:J35)</f>
        <v>0</v>
      </c>
      <c r="K36" s="25"/>
      <c r="L36" s="19">
        <f>SUM(L27:L35)</f>
        <v>0</v>
      </c>
    </row>
    <row r="37" spans="1:12" ht="15.75" customHeight="1" thickBot="1" x14ac:dyDescent="0.3">
      <c r="A37" s="33">
        <f>A23</f>
        <v>1</v>
      </c>
      <c r="B37" s="33">
        <f>B23</f>
        <v>2</v>
      </c>
      <c r="C37" s="68" t="s">
        <v>4</v>
      </c>
      <c r="D37" s="69"/>
      <c r="E37" s="31"/>
      <c r="F37" s="32">
        <f>F26+F36</f>
        <v>520</v>
      </c>
      <c r="G37" s="32">
        <f>G26+G36</f>
        <v>14.732000000000001</v>
      </c>
      <c r="H37" s="32">
        <f>H26+H36</f>
        <v>15.92</v>
      </c>
      <c r="I37" s="32">
        <f>I26+I36</f>
        <v>70.343999999999994</v>
      </c>
      <c r="J37" s="32">
        <f>J26+J36</f>
        <v>493.06</v>
      </c>
      <c r="K37" s="32"/>
      <c r="L37" s="32">
        <f>L26+L36</f>
        <v>74.77</v>
      </c>
    </row>
    <row r="38" spans="1:12" ht="84.6" x14ac:dyDescent="0.3">
      <c r="A38" s="20">
        <v>1</v>
      </c>
      <c r="B38" s="21">
        <v>3</v>
      </c>
      <c r="C38" s="22" t="s">
        <v>20</v>
      </c>
      <c r="D38" s="50" t="s">
        <v>21</v>
      </c>
      <c r="E38" s="57" t="s">
        <v>57</v>
      </c>
      <c r="F38" s="58">
        <v>260</v>
      </c>
      <c r="G38" s="56">
        <v>16.79</v>
      </c>
      <c r="H38" s="56">
        <v>19.739999999999998</v>
      </c>
      <c r="I38" s="56">
        <v>50.02</v>
      </c>
      <c r="J38" s="56">
        <v>469.33</v>
      </c>
      <c r="K38" s="62" t="s">
        <v>58</v>
      </c>
      <c r="L38" s="41">
        <v>74.77</v>
      </c>
    </row>
    <row r="39" spans="1:12" ht="84" x14ac:dyDescent="0.3">
      <c r="A39" s="23"/>
      <c r="B39" s="15"/>
      <c r="C39" s="11"/>
      <c r="D39" s="52" t="s">
        <v>22</v>
      </c>
      <c r="E39" s="57" t="s">
        <v>46</v>
      </c>
      <c r="F39" s="54">
        <v>200</v>
      </c>
      <c r="G39" s="56">
        <v>0.112</v>
      </c>
      <c r="H39" s="56">
        <v>1.8000000000000002E-2</v>
      </c>
      <c r="I39" s="56">
        <v>10.149999999999999</v>
      </c>
      <c r="J39" s="56">
        <v>41.32</v>
      </c>
      <c r="K39" s="59" t="s">
        <v>59</v>
      </c>
      <c r="L39" s="41"/>
    </row>
    <row r="40" spans="1:12" ht="96" x14ac:dyDescent="0.3">
      <c r="A40" s="23"/>
      <c r="B40" s="15"/>
      <c r="C40" s="11"/>
      <c r="D40" s="52" t="s">
        <v>23</v>
      </c>
      <c r="E40" s="57" t="s">
        <v>48</v>
      </c>
      <c r="F40" s="54">
        <v>50</v>
      </c>
      <c r="G40" s="56">
        <v>3.3</v>
      </c>
      <c r="H40" s="56">
        <v>0.60000000000000009</v>
      </c>
      <c r="I40" s="56">
        <v>19.800000000000004</v>
      </c>
      <c r="J40" s="56">
        <v>99.000000000000028</v>
      </c>
      <c r="K40" s="59" t="s">
        <v>60</v>
      </c>
      <c r="L40" s="41"/>
    </row>
    <row r="41" spans="1:12" ht="14.4" x14ac:dyDescent="0.3">
      <c r="A41" s="23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24"/>
      <c r="B42" s="17"/>
      <c r="C42" s="8"/>
      <c r="D42" s="18" t="s">
        <v>33</v>
      </c>
      <c r="E42" s="9"/>
      <c r="F42" s="19">
        <f>SUM(F38:F41)</f>
        <v>510</v>
      </c>
      <c r="G42" s="19">
        <f>SUM(G38:G41)</f>
        <v>20.201999999999998</v>
      </c>
      <c r="H42" s="19">
        <f>SUM(H38:H41)</f>
        <v>20.358000000000001</v>
      </c>
      <c r="I42" s="19">
        <f>SUM(I38:I41)</f>
        <v>79.97</v>
      </c>
      <c r="J42" s="19">
        <f>SUM(J38:J41)</f>
        <v>609.65</v>
      </c>
      <c r="K42" s="25"/>
      <c r="L42" s="19">
        <f>SUM(L38:L41)</f>
        <v>74.77</v>
      </c>
    </row>
    <row r="43" spans="1:12" ht="14.4" x14ac:dyDescent="0.3">
      <c r="A43" s="26">
        <f>A38</f>
        <v>1</v>
      </c>
      <c r="B43" s="13">
        <f>B38</f>
        <v>3</v>
      </c>
      <c r="C43" s="10" t="s">
        <v>25</v>
      </c>
      <c r="D43" s="7" t="s">
        <v>26</v>
      </c>
      <c r="E43" s="40"/>
      <c r="F43" s="41"/>
      <c r="G43" s="41"/>
      <c r="H43" s="41"/>
      <c r="I43" s="41"/>
      <c r="J43" s="41"/>
      <c r="K43" s="42"/>
      <c r="L43" s="41"/>
    </row>
    <row r="44" spans="1:12" ht="14.4" x14ac:dyDescent="0.3">
      <c r="A44" s="23"/>
      <c r="B44" s="15"/>
      <c r="C44" s="11"/>
      <c r="D44" s="7" t="s">
        <v>27</v>
      </c>
      <c r="E44" s="40"/>
      <c r="F44" s="41"/>
      <c r="G44" s="41"/>
      <c r="H44" s="41"/>
      <c r="I44" s="41"/>
      <c r="J44" s="41"/>
      <c r="K44" s="42"/>
      <c r="L44" s="41"/>
    </row>
    <row r="45" spans="1:12" ht="14.4" x14ac:dyDescent="0.3">
      <c r="A45" s="23"/>
      <c r="B45" s="15"/>
      <c r="C45" s="11"/>
      <c r="D45" s="7" t="s">
        <v>28</v>
      </c>
      <c r="E45" s="40"/>
      <c r="F45" s="41"/>
      <c r="G45" s="41"/>
      <c r="H45" s="41"/>
      <c r="I45" s="41"/>
      <c r="J45" s="41"/>
      <c r="K45" s="42"/>
      <c r="L45" s="41"/>
    </row>
    <row r="46" spans="1:12" ht="14.4" x14ac:dyDescent="0.3">
      <c r="A46" s="23"/>
      <c r="B46" s="15"/>
      <c r="C46" s="11"/>
      <c r="D46" s="7" t="s">
        <v>29</v>
      </c>
      <c r="E46" s="40"/>
      <c r="F46" s="41"/>
      <c r="G46" s="41"/>
      <c r="H46" s="41"/>
      <c r="I46" s="41"/>
      <c r="J46" s="41"/>
      <c r="K46" s="42"/>
      <c r="L46" s="41"/>
    </row>
    <row r="47" spans="1:12" ht="14.4" x14ac:dyDescent="0.3">
      <c r="A47" s="23"/>
      <c r="B47" s="15"/>
      <c r="C47" s="11"/>
      <c r="D47" s="7" t="s">
        <v>30</v>
      </c>
      <c r="E47" s="40"/>
      <c r="F47" s="41"/>
      <c r="G47" s="41"/>
      <c r="H47" s="41"/>
      <c r="I47" s="41"/>
      <c r="J47" s="41"/>
      <c r="K47" s="42"/>
      <c r="L47" s="41"/>
    </row>
    <row r="48" spans="1:12" ht="14.4" x14ac:dyDescent="0.3">
      <c r="A48" s="23"/>
      <c r="B48" s="15"/>
      <c r="C48" s="11"/>
      <c r="D48" s="7" t="s">
        <v>31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7" t="s">
        <v>32</v>
      </c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5"/>
      <c r="C51" s="11"/>
      <c r="D51" s="6"/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4"/>
      <c r="B52" s="17"/>
      <c r="C52" s="8"/>
      <c r="D52" s="18" t="s">
        <v>33</v>
      </c>
      <c r="E52" s="9"/>
      <c r="F52" s="19">
        <f>SUM(F43:F51)</f>
        <v>0</v>
      </c>
      <c r="G52" s="19">
        <f>SUM(G43:G51)</f>
        <v>0</v>
      </c>
      <c r="H52" s="19">
        <f>SUM(H43:H51)</f>
        <v>0</v>
      </c>
      <c r="I52" s="19">
        <f>SUM(I43:I51)</f>
        <v>0</v>
      </c>
      <c r="J52" s="19">
        <f>SUM(J43:J51)</f>
        <v>0</v>
      </c>
      <c r="K52" s="25"/>
      <c r="L52" s="19">
        <f>SUM(L43:L51)</f>
        <v>0</v>
      </c>
    </row>
    <row r="53" spans="1:12" ht="15.75" customHeight="1" thickBot="1" x14ac:dyDescent="0.3">
      <c r="A53" s="29">
        <f>A38</f>
        <v>1</v>
      </c>
      <c r="B53" s="30">
        <f>B38</f>
        <v>3</v>
      </c>
      <c r="C53" s="68" t="s">
        <v>4</v>
      </c>
      <c r="D53" s="69"/>
      <c r="E53" s="31"/>
      <c r="F53" s="32">
        <f>F42+F52</f>
        <v>510</v>
      </c>
      <c r="G53" s="32">
        <f>G42+G52</f>
        <v>20.201999999999998</v>
      </c>
      <c r="H53" s="32">
        <f>H42+H52</f>
        <v>20.358000000000001</v>
      </c>
      <c r="I53" s="32">
        <f>I42+I52</f>
        <v>79.97</v>
      </c>
      <c r="J53" s="32">
        <f>J42+J52</f>
        <v>609.65</v>
      </c>
      <c r="K53" s="32"/>
      <c r="L53" s="32">
        <f>L42+L52</f>
        <v>74.77</v>
      </c>
    </row>
    <row r="54" spans="1:12" ht="84" x14ac:dyDescent="0.3">
      <c r="A54" s="20">
        <v>1</v>
      </c>
      <c r="B54" s="21">
        <v>4</v>
      </c>
      <c r="C54" s="22" t="s">
        <v>20</v>
      </c>
      <c r="D54" s="50" t="s">
        <v>21</v>
      </c>
      <c r="E54" s="57" t="s">
        <v>62</v>
      </c>
      <c r="F54" s="58">
        <v>313</v>
      </c>
      <c r="G54" s="56">
        <v>14.58</v>
      </c>
      <c r="H54" s="60">
        <v>18.739999999999998</v>
      </c>
      <c r="I54" s="60">
        <v>35</v>
      </c>
      <c r="J54" s="56">
        <v>371.25</v>
      </c>
      <c r="K54" s="59" t="s">
        <v>63</v>
      </c>
      <c r="L54" s="41">
        <v>74.77</v>
      </c>
    </row>
    <row r="55" spans="1:12" ht="14.4" x14ac:dyDescent="0.3">
      <c r="A55" s="23"/>
      <c r="B55" s="15"/>
      <c r="C55" s="11"/>
      <c r="D55" s="52" t="s">
        <v>22</v>
      </c>
      <c r="E55" s="64" t="s">
        <v>61</v>
      </c>
      <c r="F55" s="65">
        <v>200</v>
      </c>
      <c r="G55" s="66">
        <v>0.34</v>
      </c>
      <c r="H55" s="66">
        <v>0.17</v>
      </c>
      <c r="I55" s="66">
        <v>21.46</v>
      </c>
      <c r="J55" s="66">
        <v>103.5</v>
      </c>
      <c r="K55" s="63" t="s">
        <v>45</v>
      </c>
      <c r="L55" s="41"/>
    </row>
    <row r="56" spans="1:12" ht="96" x14ac:dyDescent="0.3">
      <c r="A56" s="23"/>
      <c r="B56" s="15"/>
      <c r="C56" s="11"/>
      <c r="D56" s="52" t="s">
        <v>23</v>
      </c>
      <c r="E56" s="57" t="s">
        <v>47</v>
      </c>
      <c r="F56" s="54">
        <v>30</v>
      </c>
      <c r="G56" s="56">
        <v>2.2799999999999998</v>
      </c>
      <c r="H56" s="56">
        <v>0.24</v>
      </c>
      <c r="I56" s="56">
        <v>14.76</v>
      </c>
      <c r="J56" s="56">
        <v>70.5</v>
      </c>
      <c r="K56" s="59" t="s">
        <v>60</v>
      </c>
      <c r="L56" s="41"/>
    </row>
    <row r="57" spans="1:12" ht="84" x14ac:dyDescent="0.3">
      <c r="A57" s="23"/>
      <c r="B57" s="15"/>
      <c r="C57" s="11"/>
      <c r="D57" s="52" t="s">
        <v>23</v>
      </c>
      <c r="E57" s="57" t="s">
        <v>48</v>
      </c>
      <c r="F57" s="54">
        <v>30</v>
      </c>
      <c r="G57" s="56">
        <v>1.9799999999999998</v>
      </c>
      <c r="H57" s="56">
        <v>0.36</v>
      </c>
      <c r="I57" s="56">
        <v>11.88</v>
      </c>
      <c r="J57" s="56">
        <v>59.4</v>
      </c>
      <c r="K57" s="59" t="s">
        <v>55</v>
      </c>
      <c r="L57" s="41"/>
    </row>
    <row r="58" spans="1:12" ht="14.4" x14ac:dyDescent="0.3">
      <c r="A58" s="23"/>
      <c r="B58" s="15"/>
      <c r="C58" s="11"/>
      <c r="D58" s="6"/>
      <c r="K58" s="59"/>
      <c r="L58" s="41"/>
    </row>
    <row r="59" spans="1:12" ht="14.4" x14ac:dyDescent="0.3">
      <c r="A59" s="24"/>
      <c r="B59" s="17"/>
      <c r="C59" s="8"/>
      <c r="D59" s="18" t="s">
        <v>33</v>
      </c>
      <c r="E59" s="9"/>
      <c r="F59" s="61">
        <f>SUM(F54:F57)</f>
        <v>573</v>
      </c>
      <c r="G59" s="19">
        <f>SUM(G54:G57)</f>
        <v>19.18</v>
      </c>
      <c r="H59" s="19">
        <f>SUM(H54:H57)</f>
        <v>19.509999999999998</v>
      </c>
      <c r="I59" s="19">
        <f>SUM(I54:I57)</f>
        <v>83.1</v>
      </c>
      <c r="J59" s="19">
        <f>SUM(J54:J57)</f>
        <v>604.65</v>
      </c>
      <c r="K59" s="25"/>
      <c r="L59" s="19">
        <f>SUM(L54:L58)</f>
        <v>74.77</v>
      </c>
    </row>
    <row r="60" spans="1:12" ht="14.4" x14ac:dyDescent="0.3">
      <c r="A60" s="26">
        <f>A54</f>
        <v>1</v>
      </c>
      <c r="B60" s="13">
        <f>B54</f>
        <v>4</v>
      </c>
      <c r="C60" s="10" t="s">
        <v>25</v>
      </c>
      <c r="D60" s="7" t="s">
        <v>26</v>
      </c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3"/>
      <c r="B61" s="15"/>
      <c r="C61" s="11"/>
      <c r="D61" s="7" t="s">
        <v>27</v>
      </c>
      <c r="E61" s="40"/>
      <c r="F61" s="41"/>
      <c r="G61" s="41"/>
      <c r="H61" s="41"/>
      <c r="I61" s="41"/>
      <c r="J61" s="41"/>
      <c r="K61" s="42"/>
      <c r="L61" s="41"/>
    </row>
    <row r="62" spans="1:12" ht="14.4" x14ac:dyDescent="0.3">
      <c r="A62" s="23"/>
      <c r="B62" s="15"/>
      <c r="C62" s="11"/>
      <c r="D62" s="7" t="s">
        <v>28</v>
      </c>
      <c r="E62" s="40"/>
      <c r="F62" s="41"/>
      <c r="G62" s="41"/>
      <c r="H62" s="41"/>
      <c r="I62" s="41"/>
      <c r="J62" s="41"/>
      <c r="K62" s="42"/>
      <c r="L62" s="41"/>
    </row>
    <row r="63" spans="1:12" ht="14.4" x14ac:dyDescent="0.3">
      <c r="A63" s="23"/>
      <c r="B63" s="15"/>
      <c r="C63" s="11"/>
      <c r="D63" s="7" t="s">
        <v>29</v>
      </c>
      <c r="E63" s="40"/>
      <c r="F63" s="41"/>
      <c r="G63" s="41"/>
      <c r="H63" s="41"/>
      <c r="I63" s="41"/>
      <c r="J63" s="41"/>
      <c r="K63" s="42"/>
      <c r="L63" s="41"/>
    </row>
    <row r="64" spans="1:12" ht="14.4" x14ac:dyDescent="0.3">
      <c r="A64" s="23"/>
      <c r="B64" s="15"/>
      <c r="C64" s="11"/>
      <c r="D64" s="7" t="s">
        <v>30</v>
      </c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3"/>
      <c r="B65" s="15"/>
      <c r="C65" s="11"/>
      <c r="D65" s="7" t="s">
        <v>31</v>
      </c>
      <c r="E65" s="40"/>
      <c r="F65" s="41"/>
      <c r="G65" s="41"/>
      <c r="H65" s="41"/>
      <c r="I65" s="41"/>
      <c r="J65" s="41"/>
      <c r="K65" s="42"/>
      <c r="L65" s="41"/>
    </row>
    <row r="66" spans="1:12" ht="14.4" x14ac:dyDescent="0.3">
      <c r="A66" s="23"/>
      <c r="B66" s="15"/>
      <c r="C66" s="11"/>
      <c r="D66" s="7" t="s">
        <v>32</v>
      </c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3"/>
      <c r="B67" s="15"/>
      <c r="C67" s="11"/>
      <c r="D67" s="6"/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4"/>
      <c r="B69" s="17"/>
      <c r="C69" s="8"/>
      <c r="D69" s="18" t="s">
        <v>33</v>
      </c>
      <c r="E69" s="9"/>
      <c r="F69" s="19">
        <f>SUM(F60:F68)</f>
        <v>0</v>
      </c>
      <c r="G69" s="19">
        <f>SUM(G60:G68)</f>
        <v>0</v>
      </c>
      <c r="H69" s="19">
        <f>SUM(H60:H68)</f>
        <v>0</v>
      </c>
      <c r="I69" s="19">
        <f>SUM(I60:I68)</f>
        <v>0</v>
      </c>
      <c r="J69" s="19">
        <f>SUM(J60:J68)</f>
        <v>0</v>
      </c>
      <c r="K69" s="25"/>
      <c r="L69" s="19">
        <f>SUM(L60:L68)</f>
        <v>0</v>
      </c>
    </row>
    <row r="70" spans="1:12" ht="15.75" customHeight="1" thickBot="1" x14ac:dyDescent="0.3">
      <c r="A70" s="29">
        <f>A54</f>
        <v>1</v>
      </c>
      <c r="B70" s="30">
        <f>B54</f>
        <v>4</v>
      </c>
      <c r="C70" s="68" t="s">
        <v>4</v>
      </c>
      <c r="D70" s="69"/>
      <c r="E70" s="31"/>
      <c r="F70" s="32">
        <f>F59+F69</f>
        <v>573</v>
      </c>
      <c r="G70" s="32">
        <f>G59+G69</f>
        <v>19.18</v>
      </c>
      <c r="H70" s="32">
        <f>H59+H69</f>
        <v>19.509999999999998</v>
      </c>
      <c r="I70" s="32">
        <f>I59+I69</f>
        <v>83.1</v>
      </c>
      <c r="J70" s="32">
        <f>J59+J69</f>
        <v>604.65</v>
      </c>
      <c r="K70" s="32"/>
      <c r="L70" s="32">
        <f>L59+L69</f>
        <v>74.77</v>
      </c>
    </row>
    <row r="71" spans="1:12" ht="84.6" x14ac:dyDescent="0.3">
      <c r="A71" s="20">
        <v>1</v>
      </c>
      <c r="B71" s="21">
        <v>5</v>
      </c>
      <c r="C71" s="22" t="s">
        <v>20</v>
      </c>
      <c r="D71" s="50" t="s">
        <v>21</v>
      </c>
      <c r="E71" s="57" t="s">
        <v>64</v>
      </c>
      <c r="F71" s="58">
        <v>300</v>
      </c>
      <c r="G71" s="56">
        <v>16.13</v>
      </c>
      <c r="H71" s="56">
        <v>19.55</v>
      </c>
      <c r="I71" s="56">
        <v>40.32</v>
      </c>
      <c r="J71" s="56">
        <v>371.6</v>
      </c>
      <c r="K71" s="62" t="s">
        <v>65</v>
      </c>
      <c r="L71" s="41">
        <v>74.77</v>
      </c>
    </row>
    <row r="72" spans="1:12" ht="84.6" x14ac:dyDescent="0.3">
      <c r="A72" s="23"/>
      <c r="B72" s="15"/>
      <c r="C72" s="11"/>
      <c r="D72" s="52" t="s">
        <v>22</v>
      </c>
      <c r="E72" s="57" t="s">
        <v>50</v>
      </c>
      <c r="F72" s="58">
        <v>200</v>
      </c>
      <c r="G72" s="56">
        <v>0.66</v>
      </c>
      <c r="H72" s="56">
        <v>9.0000000000000011E-2</v>
      </c>
      <c r="I72" s="56">
        <v>22.034000000000002</v>
      </c>
      <c r="J72" s="56">
        <v>92.800000000000011</v>
      </c>
      <c r="K72" s="62" t="s">
        <v>56</v>
      </c>
      <c r="L72" s="41"/>
    </row>
    <row r="73" spans="1:12" ht="96" x14ac:dyDescent="0.3">
      <c r="A73" s="23"/>
      <c r="B73" s="15"/>
      <c r="C73" s="11"/>
      <c r="D73" s="50" t="s">
        <v>23</v>
      </c>
      <c r="E73" s="57" t="s">
        <v>47</v>
      </c>
      <c r="F73" s="58">
        <v>45</v>
      </c>
      <c r="G73" s="56">
        <v>3.42</v>
      </c>
      <c r="H73" s="56">
        <v>0.36</v>
      </c>
      <c r="I73" s="56">
        <v>22.14</v>
      </c>
      <c r="J73" s="56">
        <v>105.75</v>
      </c>
      <c r="K73" s="63" t="s">
        <v>60</v>
      </c>
      <c r="L73" s="41"/>
    </row>
    <row r="74" spans="1:12" ht="14.4" x14ac:dyDescent="0.3">
      <c r="A74" s="23"/>
      <c r="B74" s="15"/>
      <c r="C74" s="11"/>
      <c r="K74" s="42"/>
      <c r="L74" s="41"/>
    </row>
    <row r="75" spans="1:12" ht="14.4" x14ac:dyDescent="0.3">
      <c r="A75" s="24"/>
      <c r="B75" s="17"/>
      <c r="C75" s="8"/>
      <c r="D75" s="18" t="s">
        <v>33</v>
      </c>
      <c r="E75" s="9"/>
      <c r="F75" s="19">
        <f>SUM(F71:F73)</f>
        <v>545</v>
      </c>
      <c r="G75" s="19">
        <f>SUM(G71:G73)</f>
        <v>20.21</v>
      </c>
      <c r="H75" s="19">
        <f>SUM(H71:H73)</f>
        <v>20</v>
      </c>
      <c r="I75" s="19">
        <f>SUM(I71:I73)</f>
        <v>84.494</v>
      </c>
      <c r="J75" s="19">
        <f>SUM(J71:J73)</f>
        <v>570.15000000000009</v>
      </c>
      <c r="K75" s="25"/>
      <c r="L75" s="19">
        <f>SUM(L71:L74)</f>
        <v>74.77</v>
      </c>
    </row>
    <row r="76" spans="1:12" ht="14.4" x14ac:dyDescent="0.3">
      <c r="A76" s="26">
        <f>A71</f>
        <v>1</v>
      </c>
      <c r="B76" s="13">
        <f>B71</f>
        <v>5</v>
      </c>
      <c r="C76" s="10" t="s">
        <v>25</v>
      </c>
      <c r="D76" s="7" t="s">
        <v>26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27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7" t="s">
        <v>28</v>
      </c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7" t="s">
        <v>29</v>
      </c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3"/>
      <c r="B80" s="15"/>
      <c r="C80" s="11"/>
      <c r="D80" s="7" t="s">
        <v>30</v>
      </c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3"/>
      <c r="B81" s="15"/>
      <c r="C81" s="11"/>
      <c r="D81" s="7" t="s">
        <v>31</v>
      </c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3"/>
      <c r="B82" s="15"/>
      <c r="C82" s="11"/>
      <c r="D82" s="7" t="s">
        <v>32</v>
      </c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3"/>
      <c r="B84" s="15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>SUM(G76:G84)</f>
        <v>0</v>
      </c>
      <c r="H85" s="19">
        <f>SUM(H76:H84)</f>
        <v>0</v>
      </c>
      <c r="I85" s="19">
        <f>SUM(I76:I84)</f>
        <v>0</v>
      </c>
      <c r="J85" s="19">
        <f>SUM(J76:J84)</f>
        <v>0</v>
      </c>
      <c r="K85" s="25"/>
      <c r="L85" s="19">
        <f>SUM(L76:L84)</f>
        <v>0</v>
      </c>
    </row>
    <row r="86" spans="1:12" ht="15.75" customHeight="1" thickBot="1" x14ac:dyDescent="0.3">
      <c r="A86" s="29">
        <f>A71</f>
        <v>1</v>
      </c>
      <c r="B86" s="30">
        <f>B71</f>
        <v>5</v>
      </c>
      <c r="C86" s="68" t="s">
        <v>4</v>
      </c>
      <c r="D86" s="69"/>
      <c r="E86" s="31"/>
      <c r="F86" s="32">
        <f>F75+F85</f>
        <v>545</v>
      </c>
      <c r="G86" s="32">
        <f>G75+G85</f>
        <v>20.21</v>
      </c>
      <c r="H86" s="32">
        <f>H75+H85</f>
        <v>20</v>
      </c>
      <c r="I86" s="32">
        <f>I75+I85</f>
        <v>84.494</v>
      </c>
      <c r="J86" s="32">
        <f>J75+J85</f>
        <v>570.15000000000009</v>
      </c>
      <c r="K86" s="32"/>
      <c r="L86" s="32">
        <f>L75+L85</f>
        <v>74.77</v>
      </c>
    </row>
    <row r="87" spans="1:12" ht="27.6" x14ac:dyDescent="0.3">
      <c r="A87" s="20">
        <v>2</v>
      </c>
      <c r="B87" s="21">
        <v>1</v>
      </c>
      <c r="C87" s="22" t="s">
        <v>20</v>
      </c>
      <c r="D87" s="50" t="s">
        <v>21</v>
      </c>
      <c r="E87" s="57" t="s">
        <v>66</v>
      </c>
      <c r="F87" s="58">
        <v>245</v>
      </c>
      <c r="G87" s="56">
        <v>16.02</v>
      </c>
      <c r="H87" s="56">
        <v>18.13</v>
      </c>
      <c r="I87" s="56">
        <v>42.98</v>
      </c>
      <c r="J87" s="56">
        <v>386.4</v>
      </c>
      <c r="K87" s="63" t="s">
        <v>45</v>
      </c>
      <c r="L87" s="41">
        <v>74.77</v>
      </c>
    </row>
    <row r="88" spans="1:12" ht="84" x14ac:dyDescent="0.3">
      <c r="A88" s="23"/>
      <c r="B88" s="15"/>
      <c r="C88" s="11"/>
      <c r="D88" s="52" t="s">
        <v>22</v>
      </c>
      <c r="E88" s="57" t="s">
        <v>67</v>
      </c>
      <c r="F88" s="58">
        <v>200</v>
      </c>
      <c r="G88" s="56">
        <v>0.23499999999999999</v>
      </c>
      <c r="H88" s="56">
        <v>0.09</v>
      </c>
      <c r="I88" s="56">
        <v>12.424999999999999</v>
      </c>
      <c r="J88" s="56">
        <v>54.2</v>
      </c>
      <c r="K88" s="59" t="s">
        <v>68</v>
      </c>
      <c r="L88" s="41"/>
    </row>
    <row r="89" spans="1:12" ht="96" x14ac:dyDescent="0.3">
      <c r="A89" s="23"/>
      <c r="B89" s="15"/>
      <c r="C89" s="11"/>
      <c r="D89" s="52" t="s">
        <v>23</v>
      </c>
      <c r="E89" s="57" t="s">
        <v>47</v>
      </c>
      <c r="F89" s="54">
        <v>25</v>
      </c>
      <c r="G89" s="56">
        <v>1.9</v>
      </c>
      <c r="H89" s="56">
        <v>0.2</v>
      </c>
      <c r="I89" s="56">
        <v>12.3</v>
      </c>
      <c r="J89" s="56">
        <v>58.75</v>
      </c>
      <c r="K89" s="59" t="s">
        <v>60</v>
      </c>
      <c r="L89" s="41"/>
    </row>
    <row r="90" spans="1:12" ht="84" x14ac:dyDescent="0.3">
      <c r="A90" s="23"/>
      <c r="B90" s="15"/>
      <c r="C90" s="11"/>
      <c r="D90" s="52" t="s">
        <v>23</v>
      </c>
      <c r="E90" s="57" t="s">
        <v>48</v>
      </c>
      <c r="F90" s="54">
        <v>30</v>
      </c>
      <c r="G90" s="56">
        <v>1.9799999999999998</v>
      </c>
      <c r="H90" s="56">
        <v>0.36</v>
      </c>
      <c r="I90" s="56">
        <v>11.88</v>
      </c>
      <c r="J90" s="56">
        <v>59.4</v>
      </c>
      <c r="K90" s="59" t="s">
        <v>55</v>
      </c>
      <c r="L90" s="41"/>
    </row>
    <row r="91" spans="1:12" ht="14.4" x14ac:dyDescent="0.3">
      <c r="A91" s="23"/>
      <c r="B91" s="15"/>
      <c r="C91" s="11"/>
      <c r="K91" s="42"/>
      <c r="L91" s="41"/>
    </row>
    <row r="92" spans="1:12" ht="14.4" x14ac:dyDescent="0.3">
      <c r="A92" s="24"/>
      <c r="B92" s="17"/>
      <c r="C92" s="8"/>
      <c r="D92" s="18" t="s">
        <v>33</v>
      </c>
      <c r="E92" s="9"/>
      <c r="F92" s="19">
        <f>SUM(F87:F90)</f>
        <v>500</v>
      </c>
      <c r="G92" s="19">
        <f>SUM(G87:G90)</f>
        <v>20.134999999999998</v>
      </c>
      <c r="H92" s="19">
        <f>SUM(H87:H90)</f>
        <v>18.779999999999998</v>
      </c>
      <c r="I92" s="19">
        <f>SUM(I87:I90)</f>
        <v>79.584999999999994</v>
      </c>
      <c r="J92" s="19">
        <f>SUM(J87:J90)</f>
        <v>558.75</v>
      </c>
      <c r="K92" s="25"/>
      <c r="L92" s="19">
        <f>SUM(L87:L91)</f>
        <v>74.77</v>
      </c>
    </row>
    <row r="93" spans="1:12" ht="14.4" x14ac:dyDescent="0.3">
      <c r="A93" s="26">
        <f>A87</f>
        <v>2</v>
      </c>
      <c r="B93" s="13">
        <f>B87</f>
        <v>1</v>
      </c>
      <c r="C93" s="10" t="s">
        <v>25</v>
      </c>
      <c r="D93" s="7" t="s">
        <v>26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27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28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29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7" t="s">
        <v>30</v>
      </c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7" t="s">
        <v>31</v>
      </c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3"/>
      <c r="B99" s="15"/>
      <c r="C99" s="11"/>
      <c r="D99" s="7" t="s">
        <v>32</v>
      </c>
      <c r="E99" s="40"/>
      <c r="F99" s="41"/>
      <c r="G99" s="41"/>
      <c r="H99" s="41"/>
      <c r="I99" s="41"/>
      <c r="J99" s="41"/>
      <c r="K99" s="42"/>
      <c r="L99" s="41"/>
    </row>
    <row r="100" spans="1:12" ht="14.4" x14ac:dyDescent="0.3">
      <c r="A100" s="23"/>
      <c r="B100" s="15"/>
      <c r="C100" s="11"/>
      <c r="D100" s="6"/>
      <c r="E100" s="40"/>
      <c r="F100" s="41"/>
      <c r="G100" s="41"/>
      <c r="H100" s="41"/>
      <c r="I100" s="41"/>
      <c r="J100" s="41"/>
      <c r="K100" s="42"/>
      <c r="L100" s="41"/>
    </row>
    <row r="101" spans="1:12" ht="14.4" x14ac:dyDescent="0.3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4"/>
      <c r="B102" s="17"/>
      <c r="C102" s="8"/>
      <c r="D102" s="18" t="s">
        <v>33</v>
      </c>
      <c r="E102" s="9"/>
      <c r="F102" s="19">
        <f>SUM(F93:F101)</f>
        <v>0</v>
      </c>
      <c r="G102" s="19">
        <f>SUM(G93:G101)</f>
        <v>0</v>
      </c>
      <c r="H102" s="19">
        <f>SUM(H93:H101)</f>
        <v>0</v>
      </c>
      <c r="I102" s="19">
        <f>SUM(I93:I101)</f>
        <v>0</v>
      </c>
      <c r="J102" s="19">
        <f>SUM(J93:J101)</f>
        <v>0</v>
      </c>
      <c r="K102" s="25"/>
      <c r="L102" s="19">
        <f>SUM(L93:L101)</f>
        <v>0</v>
      </c>
    </row>
    <row r="103" spans="1:12" ht="15" thickBot="1" x14ac:dyDescent="0.3">
      <c r="A103" s="29">
        <f>A87</f>
        <v>2</v>
      </c>
      <c r="B103" s="30">
        <f>B87</f>
        <v>1</v>
      </c>
      <c r="C103" s="68" t="s">
        <v>4</v>
      </c>
      <c r="D103" s="69"/>
      <c r="E103" s="31"/>
      <c r="F103" s="32">
        <f>F92+F102</f>
        <v>500</v>
      </c>
      <c r="G103" s="32">
        <f>G92+G102</f>
        <v>20.134999999999998</v>
      </c>
      <c r="H103" s="32">
        <f>H92+H102</f>
        <v>18.779999999999998</v>
      </c>
      <c r="I103" s="32">
        <f>I92+I102</f>
        <v>79.584999999999994</v>
      </c>
      <c r="J103" s="32">
        <f>J92+J102</f>
        <v>558.75</v>
      </c>
      <c r="K103" s="32"/>
      <c r="L103" s="32">
        <f>L92+L102</f>
        <v>74.77</v>
      </c>
    </row>
    <row r="104" spans="1:12" ht="96" x14ac:dyDescent="0.3">
      <c r="A104" s="14">
        <v>2</v>
      </c>
      <c r="B104" s="15">
        <v>2</v>
      </c>
      <c r="C104" s="22" t="s">
        <v>20</v>
      </c>
      <c r="D104" s="50" t="s">
        <v>24</v>
      </c>
      <c r="E104" s="57" t="s">
        <v>69</v>
      </c>
      <c r="F104" s="54">
        <v>180</v>
      </c>
      <c r="G104" s="56">
        <v>1.62</v>
      </c>
      <c r="H104" s="56">
        <v>0.36</v>
      </c>
      <c r="I104" s="56">
        <v>14.58</v>
      </c>
      <c r="J104" s="56">
        <v>77.400000000000006</v>
      </c>
      <c r="K104" s="59" t="s">
        <v>53</v>
      </c>
      <c r="L104" s="39"/>
    </row>
    <row r="105" spans="1:12" ht="124.2" x14ac:dyDescent="0.3">
      <c r="A105" s="14"/>
      <c r="B105" s="15"/>
      <c r="C105" s="11"/>
      <c r="D105" s="50" t="s">
        <v>21</v>
      </c>
      <c r="E105" s="57" t="s">
        <v>70</v>
      </c>
      <c r="F105" s="58">
        <v>200</v>
      </c>
      <c r="G105" s="56">
        <v>12.475</v>
      </c>
      <c r="H105" s="56">
        <v>15.68</v>
      </c>
      <c r="I105" s="56">
        <v>19.334999999999997</v>
      </c>
      <c r="J105" s="56">
        <v>271.5</v>
      </c>
      <c r="K105" s="67" t="s">
        <v>71</v>
      </c>
      <c r="L105" s="41">
        <v>74.77</v>
      </c>
    </row>
    <row r="106" spans="1:12" ht="84.6" x14ac:dyDescent="0.3">
      <c r="A106" s="14"/>
      <c r="B106" s="15"/>
      <c r="C106" s="11"/>
      <c r="D106" s="50" t="s">
        <v>22</v>
      </c>
      <c r="E106" s="57" t="s">
        <v>50</v>
      </c>
      <c r="F106" s="58">
        <v>200</v>
      </c>
      <c r="G106" s="56">
        <v>0.66200000000000003</v>
      </c>
      <c r="H106" s="56">
        <v>9.0000000000000011E-2</v>
      </c>
      <c r="I106" s="56">
        <v>22.034000000000002</v>
      </c>
      <c r="J106" s="56">
        <v>92.800000000000011</v>
      </c>
      <c r="K106" s="62" t="s">
        <v>56</v>
      </c>
      <c r="L106" s="41"/>
    </row>
    <row r="107" spans="1:12" ht="84" x14ac:dyDescent="0.3">
      <c r="A107" s="14"/>
      <c r="B107" s="15"/>
      <c r="C107" s="11"/>
      <c r="D107" s="52" t="s">
        <v>23</v>
      </c>
      <c r="E107" s="57" t="s">
        <v>48</v>
      </c>
      <c r="F107" s="54">
        <v>20</v>
      </c>
      <c r="G107" s="56">
        <v>1.32</v>
      </c>
      <c r="H107" s="56">
        <v>0.24000000000000002</v>
      </c>
      <c r="I107" s="56">
        <v>7.9200000000000017</v>
      </c>
      <c r="J107" s="56">
        <v>39.600000000000009</v>
      </c>
      <c r="K107" s="59" t="s">
        <v>55</v>
      </c>
      <c r="L107" s="41"/>
    </row>
    <row r="108" spans="1:12" ht="14.4" x14ac:dyDescent="0.3">
      <c r="A108" s="14"/>
      <c r="B108" s="15"/>
      <c r="C108" s="11"/>
      <c r="K108" s="42"/>
      <c r="L108" s="41"/>
    </row>
    <row r="109" spans="1:12" ht="14.4" x14ac:dyDescent="0.3">
      <c r="A109" s="16"/>
      <c r="B109" s="17"/>
      <c r="C109" s="8"/>
      <c r="D109" s="18" t="s">
        <v>33</v>
      </c>
      <c r="E109" s="9"/>
      <c r="F109" s="19">
        <f>SUM(F104:F107)</f>
        <v>600</v>
      </c>
      <c r="G109" s="19">
        <f>SUM(G104:G107)</f>
        <v>16.076999999999998</v>
      </c>
      <c r="H109" s="19">
        <f>SUM(H104:H107)</f>
        <v>16.369999999999997</v>
      </c>
      <c r="I109" s="19">
        <f>SUM(I104:I107)</f>
        <v>63.869</v>
      </c>
      <c r="J109" s="19">
        <f>SUM(J104:J107)</f>
        <v>481.3</v>
      </c>
      <c r="K109" s="25"/>
      <c r="L109" s="19">
        <f>SUM(L104:L108)</f>
        <v>74.77</v>
      </c>
    </row>
    <row r="110" spans="1:12" ht="14.4" x14ac:dyDescent="0.3">
      <c r="A110" s="13">
        <f>A104</f>
        <v>2</v>
      </c>
      <c r="B110" s="13">
        <f>B104</f>
        <v>2</v>
      </c>
      <c r="C110" s="10" t="s">
        <v>25</v>
      </c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14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14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14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14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14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14"/>
      <c r="B116" s="15"/>
      <c r="C116" s="11"/>
      <c r="D116" s="7" t="s">
        <v>32</v>
      </c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14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14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4.4" x14ac:dyDescent="0.3">
      <c r="A119" s="16"/>
      <c r="B119" s="17"/>
      <c r="C119" s="8"/>
      <c r="D119" s="18" t="s">
        <v>33</v>
      </c>
      <c r="E119" s="9"/>
      <c r="F119" s="19">
        <f>SUM(F110:F118)</f>
        <v>0</v>
      </c>
      <c r="G119" s="19">
        <f>SUM(G110:G118)</f>
        <v>0</v>
      </c>
      <c r="H119" s="19">
        <f>SUM(H110:H118)</f>
        <v>0</v>
      </c>
      <c r="I119" s="19">
        <f>SUM(I110:I118)</f>
        <v>0</v>
      </c>
      <c r="J119" s="19">
        <f>SUM(J110:J118)</f>
        <v>0</v>
      </c>
      <c r="K119" s="25"/>
      <c r="L119" s="19">
        <f>SUM(L110:L118)</f>
        <v>0</v>
      </c>
    </row>
    <row r="120" spans="1:12" ht="15" thickBot="1" x14ac:dyDescent="0.3">
      <c r="A120" s="33">
        <f>A104</f>
        <v>2</v>
      </c>
      <c r="B120" s="33">
        <f>B104</f>
        <v>2</v>
      </c>
      <c r="C120" s="68" t="s">
        <v>4</v>
      </c>
      <c r="D120" s="69"/>
      <c r="E120" s="31"/>
      <c r="F120" s="32">
        <f>F109+F119</f>
        <v>600</v>
      </c>
      <c r="G120" s="32">
        <f>G109+G119</f>
        <v>16.076999999999998</v>
      </c>
      <c r="H120" s="32">
        <f>H109+H119</f>
        <v>16.369999999999997</v>
      </c>
      <c r="I120" s="32">
        <f>I109+I119</f>
        <v>63.869</v>
      </c>
      <c r="J120" s="32">
        <f>J109+J119</f>
        <v>481.3</v>
      </c>
      <c r="K120" s="32"/>
      <c r="L120" s="32">
        <f>L109+L119</f>
        <v>74.77</v>
      </c>
    </row>
    <row r="121" spans="1:12" ht="96" x14ac:dyDescent="0.3">
      <c r="A121" s="20">
        <v>2</v>
      </c>
      <c r="B121" s="21">
        <v>3</v>
      </c>
      <c r="C121" s="22" t="s">
        <v>20</v>
      </c>
      <c r="D121" s="50" t="s">
        <v>24</v>
      </c>
      <c r="E121" s="57" t="s">
        <v>42</v>
      </c>
      <c r="F121" s="54">
        <v>100</v>
      </c>
      <c r="G121" s="56">
        <v>0.4</v>
      </c>
      <c r="H121" s="56">
        <v>0.4</v>
      </c>
      <c r="I121" s="56">
        <v>9.8000000000000007</v>
      </c>
      <c r="J121" s="56">
        <v>47</v>
      </c>
      <c r="K121" s="59" t="s">
        <v>53</v>
      </c>
      <c r="L121" s="41">
        <v>74.77</v>
      </c>
    </row>
    <row r="122" spans="1:12" ht="84" x14ac:dyDescent="0.3">
      <c r="A122" s="23"/>
      <c r="B122" s="15"/>
      <c r="C122" s="11"/>
      <c r="D122" s="50" t="s">
        <v>21</v>
      </c>
      <c r="E122" s="57" t="s">
        <v>72</v>
      </c>
      <c r="F122" s="58">
        <v>200</v>
      </c>
      <c r="G122" s="56">
        <v>15.945833333333336</v>
      </c>
      <c r="H122" s="60">
        <v>19.55</v>
      </c>
      <c r="I122" s="60">
        <v>39.744999999999997</v>
      </c>
      <c r="J122" s="56">
        <v>408.41666666666669</v>
      </c>
      <c r="K122" s="59" t="s">
        <v>73</v>
      </c>
      <c r="L122" s="41"/>
    </row>
    <row r="123" spans="1:12" ht="15.75" customHeight="1" x14ac:dyDescent="0.3">
      <c r="A123" s="23"/>
      <c r="B123" s="15"/>
      <c r="C123" s="11"/>
      <c r="D123" s="52" t="s">
        <v>22</v>
      </c>
      <c r="E123" s="57" t="s">
        <v>44</v>
      </c>
      <c r="F123" s="58">
        <v>200</v>
      </c>
      <c r="G123" s="56">
        <v>7.0000000000000007E-2</v>
      </c>
      <c r="H123" s="56">
        <v>0.02</v>
      </c>
      <c r="I123" s="56">
        <v>10.01</v>
      </c>
      <c r="J123" s="56">
        <v>40</v>
      </c>
      <c r="K123" s="59" t="s">
        <v>68</v>
      </c>
      <c r="L123" s="41"/>
    </row>
    <row r="124" spans="1:12" ht="96" x14ac:dyDescent="0.3">
      <c r="A124" s="23"/>
      <c r="B124" s="15"/>
      <c r="C124" s="11"/>
      <c r="D124" s="52" t="s">
        <v>23</v>
      </c>
      <c r="E124" s="57" t="s">
        <v>47</v>
      </c>
      <c r="F124" s="54">
        <v>25</v>
      </c>
      <c r="G124" s="56">
        <v>1.9</v>
      </c>
      <c r="H124" s="56">
        <v>0.2</v>
      </c>
      <c r="I124" s="56">
        <v>12.3</v>
      </c>
      <c r="J124" s="56">
        <v>58.75</v>
      </c>
      <c r="K124" s="59" t="s">
        <v>60</v>
      </c>
      <c r="L124" s="41"/>
    </row>
    <row r="125" spans="1:12" ht="84" x14ac:dyDescent="0.3">
      <c r="A125" s="23"/>
      <c r="B125" s="15"/>
      <c r="C125" s="11"/>
      <c r="D125" s="52" t="s">
        <v>23</v>
      </c>
      <c r="E125" s="57" t="s">
        <v>48</v>
      </c>
      <c r="F125" s="54">
        <v>20</v>
      </c>
      <c r="G125" s="56">
        <v>1.32</v>
      </c>
      <c r="H125" s="56">
        <v>0.24000000000000002</v>
      </c>
      <c r="I125" s="56">
        <v>7.9200000000000017</v>
      </c>
      <c r="J125" s="56">
        <v>39.600000000000009</v>
      </c>
      <c r="K125" s="59" t="s">
        <v>55</v>
      </c>
      <c r="L125" s="41"/>
    </row>
    <row r="126" spans="1:12" ht="14.4" x14ac:dyDescent="0.3">
      <c r="A126" s="23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SUM(F121:F126)</f>
        <v>545</v>
      </c>
      <c r="G127" s="19">
        <f>SUM(G121:G126)</f>
        <v>19.635833333333334</v>
      </c>
      <c r="H127" s="19">
        <f>SUM(H121:H126)</f>
        <v>20.409999999999997</v>
      </c>
      <c r="I127" s="19">
        <f>SUM(I121:I126)</f>
        <v>79.775000000000006</v>
      </c>
      <c r="J127" s="19">
        <f>SUM(J121:J126)</f>
        <v>593.76666666666677</v>
      </c>
      <c r="K127" s="25"/>
      <c r="L127" s="19">
        <f>SUM(L121:L126)</f>
        <v>74.77</v>
      </c>
    </row>
    <row r="128" spans="1:12" ht="14.4" x14ac:dyDescent="0.3">
      <c r="A128" s="26">
        <f>A121</f>
        <v>2</v>
      </c>
      <c r="B128" s="13">
        <f>B121</f>
        <v>3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23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23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23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23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23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23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23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23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29">
        <f>A121</f>
        <v>2</v>
      </c>
      <c r="B138" s="30">
        <f>B121</f>
        <v>3</v>
      </c>
      <c r="C138" s="68" t="s">
        <v>4</v>
      </c>
      <c r="D138" s="69"/>
      <c r="E138" s="31"/>
      <c r="F138" s="32">
        <f>F127+F137</f>
        <v>545</v>
      </c>
      <c r="G138" s="32">
        <f>G127+G137</f>
        <v>19.635833333333334</v>
      </c>
      <c r="H138" s="32">
        <f>H127+H137</f>
        <v>20.409999999999997</v>
      </c>
      <c r="I138" s="32">
        <f>I127+I137</f>
        <v>79.775000000000006</v>
      </c>
      <c r="J138" s="32">
        <f>J127+J137</f>
        <v>593.76666666666677</v>
      </c>
      <c r="K138" s="32"/>
      <c r="L138" s="32">
        <f>L127+L137</f>
        <v>74.77</v>
      </c>
    </row>
    <row r="139" spans="1:12" ht="27.6" x14ac:dyDescent="0.3">
      <c r="A139" s="20">
        <v>2</v>
      </c>
      <c r="B139" s="21">
        <v>4</v>
      </c>
      <c r="C139" s="22" t="s">
        <v>20</v>
      </c>
      <c r="D139" s="49" t="s">
        <v>21</v>
      </c>
      <c r="E139" s="57" t="s">
        <v>75</v>
      </c>
      <c r="F139" s="58">
        <v>290</v>
      </c>
      <c r="G139" s="56">
        <v>12.19</v>
      </c>
      <c r="H139" s="56">
        <v>12.52</v>
      </c>
      <c r="I139" s="56">
        <v>41.3</v>
      </c>
      <c r="J139" s="56">
        <v>338.97</v>
      </c>
      <c r="K139" s="63" t="s">
        <v>49</v>
      </c>
      <c r="L139" s="39">
        <v>74.77</v>
      </c>
    </row>
    <row r="140" spans="1:12" ht="84.6" x14ac:dyDescent="0.3">
      <c r="A140" s="23"/>
      <c r="B140" s="15"/>
      <c r="C140" s="11"/>
      <c r="D140" s="52" t="s">
        <v>22</v>
      </c>
      <c r="E140" s="57" t="s">
        <v>74</v>
      </c>
      <c r="F140" s="58">
        <v>200</v>
      </c>
      <c r="G140" s="56">
        <v>1.58</v>
      </c>
      <c r="H140" s="56">
        <v>3.544</v>
      </c>
      <c r="I140" s="56">
        <v>7.597999999999999</v>
      </c>
      <c r="J140" s="56">
        <v>78.600000000000009</v>
      </c>
      <c r="K140" s="62" t="s">
        <v>76</v>
      </c>
      <c r="L140" s="41"/>
    </row>
    <row r="141" spans="1:12" ht="96" x14ac:dyDescent="0.3">
      <c r="A141" s="23"/>
      <c r="B141" s="15"/>
      <c r="C141" s="11"/>
      <c r="D141" s="52" t="s">
        <v>23</v>
      </c>
      <c r="E141" s="57" t="s">
        <v>47</v>
      </c>
      <c r="F141" s="54">
        <v>30</v>
      </c>
      <c r="G141" s="56">
        <v>2.2799999999999998</v>
      </c>
      <c r="H141" s="56">
        <v>0.24</v>
      </c>
      <c r="I141" s="56">
        <v>14.76</v>
      </c>
      <c r="J141" s="56">
        <v>70.5</v>
      </c>
      <c r="K141" s="59" t="s">
        <v>60</v>
      </c>
      <c r="L141" s="41"/>
    </row>
    <row r="142" spans="1:12" ht="14.4" x14ac:dyDescent="0.3">
      <c r="A142" s="23"/>
      <c r="B142" s="15"/>
      <c r="C142" s="11"/>
      <c r="D142" s="6"/>
      <c r="K142" s="42"/>
      <c r="L142" s="41"/>
    </row>
    <row r="143" spans="1:12" ht="14.4" x14ac:dyDescent="0.3">
      <c r="A143" s="23"/>
      <c r="B143" s="15"/>
      <c r="C143" s="11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SUM(F139:F143)</f>
        <v>520</v>
      </c>
      <c r="G144" s="19">
        <f>SUM(G139:G143)</f>
        <v>16.05</v>
      </c>
      <c r="H144" s="19">
        <f>SUM(H139:H143)</f>
        <v>16.303999999999998</v>
      </c>
      <c r="I144" s="19">
        <f>SUM(I139:I143)</f>
        <v>63.657999999999994</v>
      </c>
      <c r="J144" s="19">
        <f>SUM(J139:J143)</f>
        <v>488.07000000000005</v>
      </c>
      <c r="K144" s="25"/>
      <c r="L144" s="19">
        <f>SUM(L139:L143)</f>
        <v>74.77</v>
      </c>
    </row>
    <row r="145" spans="1:12" ht="14.4" x14ac:dyDescent="0.3">
      <c r="A145" s="26">
        <f>A139</f>
        <v>2</v>
      </c>
      <c r="B145" s="13">
        <f>B139</f>
        <v>4</v>
      </c>
      <c r="C145" s="10" t="s">
        <v>25</v>
      </c>
      <c r="D145" s="7" t="s">
        <v>26</v>
      </c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7" t="s">
        <v>27</v>
      </c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3"/>
      <c r="B147" s="15"/>
      <c r="C147" s="11"/>
      <c r="D147" s="7" t="s">
        <v>28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29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30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31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32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6"/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>SUM(G145:G153)</f>
        <v>0</v>
      </c>
      <c r="H154" s="19">
        <f>SUM(H145:H153)</f>
        <v>0</v>
      </c>
      <c r="I154" s="19">
        <f>SUM(I145:I153)</f>
        <v>0</v>
      </c>
      <c r="J154" s="19">
        <f>SUM(J145:J153)</f>
        <v>0</v>
      </c>
      <c r="K154" s="25"/>
      <c r="L154" s="19">
        <f>SUM(L145:L153)</f>
        <v>0</v>
      </c>
    </row>
    <row r="155" spans="1:12" ht="15" thickBot="1" x14ac:dyDescent="0.3">
      <c r="A155" s="29">
        <f>A139</f>
        <v>2</v>
      </c>
      <c r="B155" s="30">
        <f>B139</f>
        <v>4</v>
      </c>
      <c r="C155" s="68" t="s">
        <v>4</v>
      </c>
      <c r="D155" s="69"/>
      <c r="E155" s="31"/>
      <c r="F155" s="32">
        <f>F144+F154</f>
        <v>520</v>
      </c>
      <c r="G155" s="32">
        <f>G144+G154</f>
        <v>16.05</v>
      </c>
      <c r="H155" s="32">
        <f>H144+H154</f>
        <v>16.303999999999998</v>
      </c>
      <c r="I155" s="32">
        <f>I144+I154</f>
        <v>63.657999999999994</v>
      </c>
      <c r="J155" s="32">
        <f>J144+J154</f>
        <v>488.07000000000005</v>
      </c>
      <c r="K155" s="32"/>
      <c r="L155" s="32">
        <f>L144+L154</f>
        <v>74.77</v>
      </c>
    </row>
    <row r="156" spans="1:12" ht="27.6" x14ac:dyDescent="0.3">
      <c r="A156" s="20">
        <v>2</v>
      </c>
      <c r="B156" s="21">
        <v>5</v>
      </c>
      <c r="C156" s="22" t="s">
        <v>20</v>
      </c>
      <c r="D156" s="49" t="s">
        <v>21</v>
      </c>
      <c r="E156" s="57" t="s">
        <v>77</v>
      </c>
      <c r="F156" s="58">
        <v>288</v>
      </c>
      <c r="G156" s="56">
        <v>13.08</v>
      </c>
      <c r="H156" s="60">
        <v>16.100000000000001</v>
      </c>
      <c r="I156" s="60">
        <v>36.450000000000003</v>
      </c>
      <c r="J156" s="56">
        <v>346.23</v>
      </c>
      <c r="K156" s="59" t="s">
        <v>49</v>
      </c>
      <c r="L156" s="41">
        <v>74.77</v>
      </c>
    </row>
    <row r="157" spans="1:12" ht="84.6" x14ac:dyDescent="0.3">
      <c r="A157" s="23"/>
      <c r="B157" s="15"/>
      <c r="C157" s="11"/>
      <c r="D157" s="50" t="s">
        <v>22</v>
      </c>
      <c r="E157" s="57" t="s">
        <v>51</v>
      </c>
      <c r="F157" s="58">
        <v>200</v>
      </c>
      <c r="G157" s="56">
        <v>0.16000000000000003</v>
      </c>
      <c r="H157" s="56">
        <v>0.16000000000000003</v>
      </c>
      <c r="I157" s="56">
        <v>17.900000000000002</v>
      </c>
      <c r="J157" s="56">
        <v>74.600000000000009</v>
      </c>
      <c r="K157" s="62" t="s">
        <v>78</v>
      </c>
      <c r="L157" s="41"/>
    </row>
    <row r="158" spans="1:12" ht="96" x14ac:dyDescent="0.3">
      <c r="A158" s="23"/>
      <c r="B158" s="15"/>
      <c r="C158" s="11"/>
      <c r="D158" s="52" t="s">
        <v>23</v>
      </c>
      <c r="E158" s="57" t="s">
        <v>47</v>
      </c>
      <c r="F158" s="54">
        <v>30</v>
      </c>
      <c r="G158" s="56">
        <v>2.2799999999999998</v>
      </c>
      <c r="H158" s="56">
        <v>0.24</v>
      </c>
      <c r="I158" s="56">
        <v>14.76</v>
      </c>
      <c r="J158" s="56">
        <v>70.5</v>
      </c>
      <c r="K158" s="59" t="s">
        <v>60</v>
      </c>
      <c r="L158" s="41"/>
    </row>
    <row r="159" spans="1:12" ht="14.4" x14ac:dyDescent="0.3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.75" customHeight="1" x14ac:dyDescent="0.3">
      <c r="A160" s="24"/>
      <c r="B160" s="17"/>
      <c r="C160" s="8"/>
      <c r="D160" s="18" t="s">
        <v>33</v>
      </c>
      <c r="E160" s="9"/>
      <c r="F160" s="19">
        <f>SUM(F156:F159)</f>
        <v>518</v>
      </c>
      <c r="G160" s="19">
        <f>SUM(G156:G159)</f>
        <v>15.52</v>
      </c>
      <c r="H160" s="19">
        <f>SUM(H156:H159)</f>
        <v>16.5</v>
      </c>
      <c r="I160" s="19">
        <f>SUM(I156:I159)</f>
        <v>69.110000000000014</v>
      </c>
      <c r="J160" s="19">
        <f>SUM(J156:J159)</f>
        <v>491.33000000000004</v>
      </c>
      <c r="K160" s="25"/>
      <c r="L160" s="19">
        <f>SUM(L156:L159)</f>
        <v>74.77</v>
      </c>
    </row>
    <row r="161" spans="1:12" ht="14.4" x14ac:dyDescent="0.3">
      <c r="A161" s="26">
        <f>A156</f>
        <v>2</v>
      </c>
      <c r="B161" s="13">
        <f>B156</f>
        <v>5</v>
      </c>
      <c r="C161" s="10" t="s">
        <v>25</v>
      </c>
      <c r="D161" s="7" t="s">
        <v>26</v>
      </c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3"/>
      <c r="B162" s="15"/>
      <c r="C162" s="11"/>
      <c r="D162" s="7" t="s">
        <v>27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7" t="s">
        <v>28</v>
      </c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7" t="s">
        <v>29</v>
      </c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3"/>
      <c r="B165" s="15"/>
      <c r="C165" s="11"/>
      <c r="D165" s="7" t="s">
        <v>30</v>
      </c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3"/>
      <c r="B166" s="15"/>
      <c r="C166" s="11"/>
      <c r="D166" s="7" t="s">
        <v>31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32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6"/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6"/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4"/>
      <c r="B170" s="17"/>
      <c r="C170" s="8"/>
      <c r="D170" s="18" t="s">
        <v>33</v>
      </c>
      <c r="E170" s="9"/>
      <c r="F170" s="19">
        <f>SUM(F161:F169)</f>
        <v>0</v>
      </c>
      <c r="G170" s="19">
        <f>SUM(G161:G169)</f>
        <v>0</v>
      </c>
      <c r="H170" s="19">
        <f>SUM(H161:H169)</f>
        <v>0</v>
      </c>
      <c r="I170" s="19">
        <f>SUM(I161:I169)</f>
        <v>0</v>
      </c>
      <c r="J170" s="19">
        <f>SUM(J161:J169)</f>
        <v>0</v>
      </c>
      <c r="K170" s="25"/>
      <c r="L170" s="19">
        <f>SUM(L161:L169)</f>
        <v>0</v>
      </c>
    </row>
    <row r="171" spans="1:12" ht="15" thickBot="1" x14ac:dyDescent="0.3">
      <c r="A171" s="29">
        <f>A156</f>
        <v>2</v>
      </c>
      <c r="B171" s="30">
        <f>B156</f>
        <v>5</v>
      </c>
      <c r="C171" s="68" t="s">
        <v>4</v>
      </c>
      <c r="D171" s="69"/>
      <c r="E171" s="31"/>
      <c r="F171" s="32">
        <f>F160+F170</f>
        <v>518</v>
      </c>
      <c r="G171" s="32">
        <f>G160+G170</f>
        <v>15.52</v>
      </c>
      <c r="H171" s="32">
        <f>H160+H170</f>
        <v>16.5</v>
      </c>
      <c r="I171" s="32">
        <f>I160+I170</f>
        <v>69.110000000000014</v>
      </c>
      <c r="J171" s="32">
        <f>J160+J170</f>
        <v>491.33000000000004</v>
      </c>
      <c r="K171" s="32"/>
      <c r="L171" s="32">
        <f>L160+L170</f>
        <v>74.77</v>
      </c>
    </row>
    <row r="172" spans="1:12" ht="13.8" thickBot="1" x14ac:dyDescent="0.3">
      <c r="A172" s="27"/>
      <c r="B172" s="28"/>
      <c r="C172" s="70" t="s">
        <v>5</v>
      </c>
      <c r="D172" s="70"/>
      <c r="E172" s="70"/>
      <c r="F172" s="34">
        <f>(F22+F37+F53+F70+F86+F103+F120+F138+F155+F171)/(IF(F22=0,0,1)+IF(F37=0,0,1)+IF(F53=0,0,1)+IF(F70=0,0,1)+IF(F86=0,0,1)+IF(F103=0,0,1)+IF(F120=0,0,1)+IF(F138=0,0,1)+IF(F155=0,0,1)+IF(F171=0,0,1))</f>
        <v>537.6</v>
      </c>
      <c r="G172" s="34">
        <f>(G22+G37+G53+G70+G86+G103+G120+G138+G155+G171)/(IF(G22=0,0,1)+IF(G37=0,0,1)+IF(G53=0,0,1)+IF(G70=0,0,1)+IF(G86=0,0,1)+IF(G103=0,0,1)+IF(G120=0,0,1)+IF(G138=0,0,1)+IF(G155=0,0,1)+IF(G171=0,0,1))</f>
        <v>17.787183333333335</v>
      </c>
      <c r="H172" s="34">
        <f>(H22+H37+H53+H70+H86+H103+H120+H138+H155+H171)/(IF(H22=0,0,1)+IF(H37=0,0,1)+IF(H53=0,0,1)+IF(H70=0,0,1)+IF(H86=0,0,1)+IF(H103=0,0,1)+IF(H120=0,0,1)+IF(H138=0,0,1)+IF(H155=0,0,1)+IF(H171=0,0,1))</f>
        <v>17.946199999999997</v>
      </c>
      <c r="I172" s="34">
        <f>(I22+I37+I53+I70+I86+I103+I120+I138+I155+I171)/(IF(I22=0,0,1)+IF(I37=0,0,1)+IF(I53=0,0,1)+IF(I70=0,0,1)+IF(I86=0,0,1)+IF(I103=0,0,1)+IF(I120=0,0,1)+IF(I138=0,0,1)+IF(I155=0,0,1)+IF(I171=0,0,1))</f>
        <v>74.098499999999987</v>
      </c>
      <c r="J172" s="34">
        <f>(J22+J37+J53+J70+J86+J103+J120+J138+J155+J171)/(IF(J22=0,0,1)+IF(J37=0,0,1)+IF(J53=0,0,1)+IF(J70=0,0,1)+IF(J86=0,0,1)+IF(J103=0,0,1)+IF(J120=0,0,1)+IF(J138=0,0,1)+IF(J155=0,0,1)+IF(J171=0,0,1))</f>
        <v>538.22766666666666</v>
      </c>
      <c r="K172" s="34"/>
      <c r="L172" s="34">
        <f>(L22+L37+L53+L70+L86+L103+L120+L138+L155+L171)/(IF(L22=0,0,1)+IF(L37=0,0,1)+IF(L53=0,0,1)+IF(L70=0,0,1)+IF(L86=0,0,1)+IF(L103=0,0,1)+IF(L120=0,0,1)+IF(L138=0,0,1)+IF(L155=0,0,1)+IF(L171=0,0,1))</f>
        <v>74.77</v>
      </c>
    </row>
  </sheetData>
  <mergeCells count="14">
    <mergeCell ref="C1:E1"/>
    <mergeCell ref="H1:K1"/>
    <mergeCell ref="H2:K2"/>
    <mergeCell ref="C37:D37"/>
    <mergeCell ref="C53:D53"/>
    <mergeCell ref="C70:D70"/>
    <mergeCell ref="C86:D86"/>
    <mergeCell ref="C22:D22"/>
    <mergeCell ref="C172:E172"/>
    <mergeCell ref="C171:D171"/>
    <mergeCell ref="C103:D103"/>
    <mergeCell ref="C120:D120"/>
    <mergeCell ref="C138:D138"/>
    <mergeCell ref="C155:D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dcterms:created xsi:type="dcterms:W3CDTF">2022-05-16T14:23:56Z</dcterms:created>
  <dcterms:modified xsi:type="dcterms:W3CDTF">2025-09-01T18:05:02Z</dcterms:modified>
</cp:coreProperties>
</file>