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тация 10,30 руб.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<sst xmlns="http://schemas.openxmlformats.org/spreadsheetml/2006/main" count="124" uniqueCount="51">
  <si>
    <t>Примерное цикличное двенадцатидневное меню на сумму дотации для учащихся общеобразовательных учереждений Республики Татарстан</t>
  </si>
  <si>
    <t xml:space="preserve">1 - я неделя </t>
  </si>
  <si>
    <t>№ Сборника рецептур</t>
  </si>
  <si>
    <t>Наименование блюд</t>
  </si>
  <si>
    <t>Выход,г</t>
  </si>
  <si>
    <t>Стоимость,руб.</t>
  </si>
  <si>
    <t>Белки,г</t>
  </si>
  <si>
    <t>Жиры,г</t>
  </si>
  <si>
    <t>Угл-ды,г</t>
  </si>
  <si>
    <t>ЭЦ,ккал</t>
  </si>
  <si>
    <t>В1,мг</t>
  </si>
  <si>
    <t>С,мг</t>
  </si>
  <si>
    <t>А,мкг</t>
  </si>
  <si>
    <t>Е,мг</t>
  </si>
  <si>
    <t>Са</t>
  </si>
  <si>
    <t>Р</t>
  </si>
  <si>
    <t>Mg</t>
  </si>
  <si>
    <t>Fe</t>
  </si>
  <si>
    <t xml:space="preserve">ПОНЕДЕЛЬНИК  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</si>
  <si>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</si>
  <si>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</si>
  <si>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</si>
  <si>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</si>
  <si>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</si>
  <si>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Итого:</t>
  </si>
  <si>
    <t>ВТОРНИК</t>
  </si>
  <si>
    <t>табл 10 стр,202,Хим. Состав и калорийность российских продуктов питания Дели + 2012</t>
  </si>
  <si>
    <t>Вафли</t>
  </si>
  <si>
    <t>№ 349  Сбор.рец. На прод-ию для обуч. Во всех образ.учреж-Дели 2017</t>
  </si>
  <si>
    <t>Компот из сухофруктов</t>
  </si>
  <si>
    <t>СРЕДА</t>
  </si>
  <si>
    <t>№ 377  Сбор.рец. На прод-ию для обуч. Во всех образ.учреж-Дели 2017</t>
  </si>
  <si>
    <t>Чай с сахаром и лимоном</t>
  </si>
  <si>
    <t>185/10/5</t>
  </si>
  <si>
    <t>ЧЕТВЕРГ</t>
  </si>
  <si>
    <t>ТТК</t>
  </si>
  <si>
    <t>Булочка сдобная</t>
  </si>
  <si>
    <t xml:space="preserve">Напиток из свежих фруктов (75С) </t>
  </si>
  <si>
    <t>ПЯТНИЦА</t>
  </si>
  <si>
    <t>Печенье (крекер)</t>
  </si>
  <si>
    <t>30</t>
  </si>
  <si>
    <t>СУББОТА</t>
  </si>
  <si>
    <t>ИТОГО за 6 дней 1 недели</t>
  </si>
  <si>
    <t xml:space="preserve">2 - я неделя </t>
  </si>
  <si>
    <t>Стоимость, руб.</t>
  </si>
  <si>
    <t>Чай "Витаминный" с шиповником</t>
  </si>
  <si>
    <t>№ 342  Сбор.рец. На прод-ию для обуч. Во всех образ.учреж-Дели 2017</t>
  </si>
  <si>
    <t>Компот из свежих яблок</t>
  </si>
  <si>
    <t>ИТОГО за 6 дней 2 недели</t>
  </si>
  <si>
    <t>ИТОГО за 12 дней</t>
  </si>
  <si>
    <t>Итого в среднем на 1 учащегося в день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</si>
</sst>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13">
    <font>
      <sz val="10.0"/>
      <color rgb="FF000000"/>
      <name val="Arial"/>
      <scheme val="minor"/>
    </font>
    <font>
      <sz val="10.0"/>
      <name val="Times New Roman"/>
    </font>
    <font>
      <b/>
      <sz val="16.0"/>
      <name val="Times New Roman"/>
    </font>
    <font>
      <sz val="12.0"/>
      <name val="Times New Roman"/>
    </font>
    <font>
      <sz val="8.0"/>
      <name val="Times New Roman"/>
    </font>
    <font>
      <b/>
      <sz val="12.0"/>
      <name val="Times New Roman"/>
    </font>
    <font>
      <b/>
      <sz val="14.0"/>
      <name val="Times New Roman"/>
    </font>
    <font/>
    <font>
      <b/>
      <sz val="10.0"/>
      <name val="Times New Roman"/>
    </font>
    <font>
      <sz val="12.0"/>
      <color rgb="FFFF0000"/>
      <name val="Times New Roman"/>
    </font>
    <font>
      <b/>
      <sz val="12.0"/>
      <color/>
      <name val="Times New Roman"/>
    </font>
    <font>
      <sz val="11.0"/>
      <name val="Times New Roman"/>
    </font>
    <font>
      <b/>
      <sz val="11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</fills>
  <borders count="9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2" xfId="0" applyAlignment="1" applyFont="1" applyNumberForma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0"/>
    </xf>
    <xf borderId="0" fillId="0" fontId="5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center" wrapText="0"/>
    </xf>
    <xf borderId="2" fillId="0" fontId="6" numFmtId="0" xfId="0" applyAlignment="1" applyBorder="1" applyFont="1">
      <alignment horizontal="center" shrinkToFit="0" vertical="bottom" wrapText="0"/>
    </xf>
    <xf borderId="3" fillId="0" fontId="7" numFmtId="0" xfId="0" applyBorder="1" applyFont="1"/>
    <xf borderId="4" fillId="0" fontId="7" numFmtId="0" xfId="0" applyBorder="1" applyFont="1"/>
    <xf borderId="5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left" shrinkToFit="0" vertical="center" wrapText="0"/>
    </xf>
    <xf borderId="5" fillId="0" fontId="8" numFmtId="0" xfId="0" applyAlignment="1" applyBorder="1" applyFont="1">
      <alignment horizontal="center" shrinkToFit="0" vertical="center" wrapText="0"/>
    </xf>
    <xf borderId="5" fillId="0" fontId="8" numFmtId="2" xfId="0" applyAlignment="1" applyBorder="1" applyFont="1" applyNumberFormat="1">
      <alignment horizontal="center" shrinkToFit="0" vertical="center" wrapText="1"/>
    </xf>
    <xf borderId="5" fillId="0" fontId="8" numFmtId="2" xfId="0" applyAlignment="1" applyBorder="1" applyFont="1" applyNumberFormat="1">
      <alignment horizontal="center" shrinkToFit="0" vertical="center" wrapText="0"/>
    </xf>
    <xf borderId="5" fillId="0" fontId="4" numFmtId="0" xfId="0" applyAlignment="1" applyBorder="1" applyFont="1">
      <alignment horizontal="left" shrinkToFit="0" vertical="center" wrapText="0"/>
    </xf>
    <xf borderId="5" fillId="2" fontId="5" numFmtId="0" xfId="0" applyAlignment="1" applyBorder="1" applyFill="1" applyFont="1">
      <alignment horizontal="left" shrinkToFit="0" vertical="bottom" wrapText="0"/>
    </xf>
    <xf borderId="2" fillId="0" fontId="5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center" shrinkToFit="0" vertical="center" wrapText="0"/>
    </xf>
    <xf borderId="5" fillId="0" fontId="9" numFmtId="2" xfId="0" applyAlignment="1" applyBorder="1" applyFont="1" applyNumberFormat="1">
      <alignment horizontal="center" shrinkToFit="0" vertical="center" wrapText="0"/>
    </xf>
    <xf borderId="5" fillId="0" fontId="3" numFmtId="2" xfId="0" applyAlignment="1" applyBorder="1" applyFont="1" applyNumberFormat="1">
      <alignment horizontal="center" shrinkToFit="0" vertical="center" wrapText="0"/>
    </xf>
    <xf borderId="5" fillId="0" fontId="3" numFmtId="164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1" numFmtId="165" xfId="0" applyAlignment="1" applyFont="1" applyNumberFormat="1">
      <alignment horizontal="right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1" numFmtId="165" xfId="0" applyAlignment="1" applyFont="1" applyNumberFormat="1">
      <alignment horizontal="right" shrinkToFit="0" vertical="center" wrapText="0"/>
    </xf>
    <xf borderId="5" fillId="0" fontId="5" numFmtId="0" xfId="0" applyAlignment="1" applyBorder="1" applyFont="1">
      <alignment horizontal="left" shrinkToFit="0" vertical="bottom" wrapText="0"/>
    </xf>
    <xf borderId="5" fillId="0" fontId="5" numFmtId="0" xfId="0" applyAlignment="1" applyBorder="1" applyFont="1">
      <alignment horizontal="center" shrinkToFit="0" vertical="center" wrapText="0"/>
    </xf>
    <xf borderId="5" fillId="0" fontId="10" numFmtId="2" xfId="0" applyAlignment="1" applyBorder="1" applyFont="1" applyNumberFormat="1">
      <alignment horizontal="center" shrinkToFit="0" vertical="center" wrapText="0"/>
    </xf>
    <xf borderId="5" fillId="0" fontId="5" numFmtId="2" xfId="0" applyAlignment="1" applyBorder="1" applyFont="1" applyNumberFormat="1">
      <alignment horizontal="center" shrinkToFit="0" vertical="center" wrapText="0"/>
    </xf>
    <xf borderId="2" fillId="0" fontId="5" numFmtId="0" xfId="0" applyAlignment="1" applyBorder="1" applyFont="1">
      <alignment horizontal="center" shrinkToFit="0" vertical="bottom" wrapText="0"/>
    </xf>
    <xf borderId="5" fillId="0" fontId="11" numFmtId="0" xfId="0" applyAlignment="1" applyBorder="1" applyFont="1">
      <alignment horizontal="left" shrinkToFit="0" vertical="center" wrapText="0"/>
    </xf>
    <xf borderId="5" fillId="0" fontId="11" numFmtId="0" xfId="0" applyAlignment="1" applyBorder="1" applyFont="1">
      <alignment horizontal="center" shrinkToFit="0" vertical="center" wrapText="0"/>
    </xf>
    <xf borderId="0" fillId="0" fontId="11" numFmtId="2" xfId="0" applyAlignment="1" applyFont="1" applyNumberFormat="1">
      <alignment horizontal="center" shrinkToFit="0" vertical="center" wrapText="0"/>
    </xf>
    <xf borderId="5" fillId="0" fontId="11" numFmtId="2" xfId="0" applyAlignment="1" applyBorder="1" applyFont="1" applyNumberFormat="1">
      <alignment horizontal="center" shrinkToFit="0" vertical="center" wrapText="1"/>
    </xf>
    <xf borderId="5" fillId="0" fontId="5" numFmtId="164" xfId="0" applyAlignment="1" applyBorder="1" applyFont="1" applyNumberFormat="1">
      <alignment horizontal="center" shrinkToFit="0" vertical="center" wrapText="0"/>
    </xf>
    <xf borderId="0" fillId="0" fontId="5" numFmtId="164" xfId="0" applyAlignment="1" applyFont="1" applyNumberForma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5" numFmtId="2" xfId="0" applyAlignment="1" applyBorder="1" applyFont="1" applyNumberFormat="1">
      <alignment horizontal="center" shrinkToFit="0" vertical="center" wrapText="0"/>
    </xf>
    <xf borderId="5" fillId="0" fontId="3" numFmtId="49" xfId="0" applyAlignment="1" applyBorder="1" applyFont="1" applyNumberFormat="1">
      <alignment horizontal="center" shrinkToFit="0" vertical="center" wrapText="0"/>
    </xf>
    <xf borderId="0" fillId="0" fontId="12" numFmtId="164" xfId="0" applyAlignment="1" applyFont="1" applyNumberFormat="1">
      <alignment horizontal="center" shrinkToFit="0" vertical="bottom" wrapText="0"/>
    </xf>
    <xf borderId="0" fillId="0" fontId="12" numFmtId="1" xfId="0" applyAlignment="1" applyFont="1" applyNumberFormat="1">
      <alignment horizontal="center" shrinkToFit="0" vertical="bottom" wrapText="0"/>
    </xf>
    <xf borderId="6" fillId="0" fontId="4" numFmtId="0" xfId="0" applyAlignment="1" applyBorder="1" applyFont="1">
      <alignment horizontal="center" shrinkToFit="0" vertical="center" wrapText="0"/>
    </xf>
    <xf borderId="7" fillId="0" fontId="7" numFmtId="0" xfId="0" applyBorder="1" applyFont="1"/>
    <xf borderId="8" fillId="0" fontId="7" numFmtId="0" xfId="0" applyBorder="1" applyFont="1"/>
    <xf borderId="2" fillId="0" fontId="3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left" shrinkToFit="0" vertical="bottom" wrapText="0"/>
    </xf>
    <xf borderId="5" fillId="0" fontId="8" numFmtId="0" xfId="0" applyAlignment="1" applyBorder="1" applyFont="1">
      <alignment horizontal="left" shrinkToFit="0" vertical="bottom" wrapText="1"/>
    </xf>
    <xf borderId="5" fillId="0" fontId="5" numFmtId="1" xfId="0" applyAlignment="1" applyBorder="1" applyFont="1" applyNumberFormat="1">
      <alignment horizontal="center" shrinkToFit="0" vertical="center" wrapText="0"/>
    </xf>
    <xf borderId="0" fillId="0" fontId="5" numFmtId="2" xfId="0" applyAlignment="1" applyFont="1" applyNumberForma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3" numFmtId="2" xfId="0" applyAlignment="1" applyFont="1" applyNumberForma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86"/>
    <col customWidth="1" min="2" max="2" width="39.14"/>
    <col customWidth="1" min="3" max="3" width="10.43"/>
    <col customWidth="1" min="4" max="4" width="10.29"/>
    <col customWidth="1" min="5" max="16" width="10.0"/>
    <col customWidth="1" min="17" max="17" width="8.0"/>
    <col customWidth="1" min="18" max="26" width="14.29"/>
  </cols>
  <sheetData>
    <row r="1" ht="12.75" customHeight="1">
      <c r="A1" s="1"/>
      <c r="B1" s="2"/>
      <c r="C1" s="3"/>
      <c r="D1" s="4"/>
      <c r="E1" s="3"/>
      <c r="F1" s="3"/>
      <c r="G1" s="3"/>
      <c r="H1" s="3"/>
      <c r="I1" s="5"/>
      <c r="J1" s="3"/>
      <c r="K1" s="3"/>
      <c r="L1" s="3"/>
      <c r="M1" s="3"/>
      <c r="N1" s="3"/>
      <c r="O1" s="3"/>
      <c r="P1" s="3"/>
      <c r="Q1" s="6"/>
      <c r="R1" s="6"/>
      <c r="S1" s="6"/>
      <c r="T1" s="6"/>
      <c r="U1" s="6"/>
      <c r="V1" s="6"/>
      <c r="W1" s="6"/>
      <c r="X1" s="6"/>
      <c r="Y1" s="6"/>
      <c r="Z1" s="6"/>
    </row>
    <row r="2" ht="48.0" customHeight="1">
      <c r="A2" s="7" t="s">
        <v>0</v>
      </c>
      <c r="Q2" s="8"/>
      <c r="R2" s="6"/>
      <c r="S2" s="6"/>
      <c r="T2" s="6"/>
      <c r="U2" s="6"/>
      <c r="V2" s="6"/>
      <c r="W2" s="6"/>
      <c r="X2" s="6"/>
      <c r="Y2" s="6"/>
      <c r="Z2" s="6"/>
    </row>
    <row r="3" ht="18.0" customHeight="1">
      <c r="A3" s="9"/>
      <c r="B3" s="10"/>
      <c r="O3" s="11"/>
      <c r="P3" s="11"/>
      <c r="Q3" s="8"/>
      <c r="R3" s="6"/>
      <c r="S3" s="6"/>
      <c r="T3" s="6"/>
      <c r="U3" s="6"/>
      <c r="V3" s="6"/>
      <c r="W3" s="6"/>
      <c r="X3" s="6"/>
      <c r="Y3" s="6"/>
      <c r="Z3" s="6"/>
    </row>
    <row r="4" ht="15.0" customHeight="1">
      <c r="A4" s="12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8"/>
      <c r="R4" s="6"/>
      <c r="S4" s="6"/>
      <c r="T4" s="6"/>
      <c r="U4" s="6"/>
      <c r="V4" s="6"/>
      <c r="W4" s="6"/>
      <c r="X4" s="6"/>
      <c r="Y4" s="6"/>
      <c r="Z4" s="6"/>
    </row>
    <row r="5" ht="53.25" customHeight="1">
      <c r="A5" s="15" t="s">
        <v>2</v>
      </c>
      <c r="B5" s="16" t="s">
        <v>3</v>
      </c>
      <c r="C5" s="17" t="s">
        <v>4</v>
      </c>
      <c r="D5" s="18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9" t="s">
        <v>11</v>
      </c>
      <c r="K5" s="17" t="s">
        <v>12</v>
      </c>
      <c r="L5" s="17" t="s">
        <v>13</v>
      </c>
      <c r="M5" s="17" t="s">
        <v>14</v>
      </c>
      <c r="N5" s="17" t="s">
        <v>15</v>
      </c>
      <c r="O5" s="17" t="s">
        <v>16</v>
      </c>
      <c r="P5" s="17" t="s">
        <v>17</v>
      </c>
      <c r="Q5" s="8"/>
      <c r="R5" s="6"/>
      <c r="S5" s="6"/>
      <c r="T5" s="6"/>
      <c r="U5" s="6"/>
      <c r="V5" s="6"/>
      <c r="W5" s="6"/>
      <c r="X5" s="6"/>
      <c r="Y5" s="6"/>
      <c r="Z5" s="6"/>
    </row>
    <row r="6" ht="15.0" customHeight="1">
      <c r="A6" s="20"/>
      <c r="B6" s="21" t="s">
        <v>18</v>
      </c>
      <c r="C6" s="2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8"/>
      <c r="R6" s="6"/>
      <c r="S6" s="6"/>
      <c r="T6" s="6"/>
      <c r="U6" s="6"/>
      <c r="V6" s="6"/>
      <c r="W6" s="6"/>
      <c r="X6" s="6"/>
      <c r="Y6" s="6"/>
      <c r="Z6" s="6"/>
    </row>
    <row r="7" ht="37.5" customHeight="1">
      <c r="A7" s="15" t="s">
        <v>19</v>
      </c>
      <c r="B7" s="23" t="s">
        <v>20</v>
      </c>
      <c r="C7" s="24">
        <v>20.0</v>
      </c>
      <c r="D7" s="25"/>
      <c r="E7" s="26">
        <v>1.46</v>
      </c>
      <c r="F7" s="26">
        <v>2.5</v>
      </c>
      <c r="G7" s="27">
        <v>8.8</v>
      </c>
      <c r="H7" s="24">
        <v>63.6</v>
      </c>
      <c r="I7" s="24">
        <v>0.024</v>
      </c>
      <c r="J7" s="24">
        <v>0.0</v>
      </c>
      <c r="K7" s="27">
        <v>0.8</v>
      </c>
      <c r="L7" s="24">
        <v>0.932</v>
      </c>
      <c r="M7" s="24">
        <v>3.96</v>
      </c>
      <c r="N7" s="24">
        <v>14.0</v>
      </c>
      <c r="O7" s="24">
        <v>5.48</v>
      </c>
      <c r="P7" s="24">
        <v>0.26</v>
      </c>
      <c r="Q7" s="8"/>
      <c r="R7" s="28"/>
      <c r="T7" s="29"/>
      <c r="U7" s="30"/>
      <c r="W7" s="31"/>
    </row>
    <row r="8" ht="33.0" customHeight="1">
      <c r="A8" s="15" t="s">
        <v>21</v>
      </c>
      <c r="B8" s="23" t="s">
        <v>22</v>
      </c>
      <c r="C8" s="24" t="s">
        <v>23</v>
      </c>
      <c r="D8" s="25"/>
      <c r="E8" s="26">
        <v>0.07</v>
      </c>
      <c r="F8" s="26">
        <v>0.02</v>
      </c>
      <c r="G8" s="26">
        <v>10.01</v>
      </c>
      <c r="H8" s="26">
        <v>40.0</v>
      </c>
      <c r="I8" s="26">
        <v>0.0</v>
      </c>
      <c r="J8" s="26">
        <v>0.03</v>
      </c>
      <c r="K8" s="26">
        <v>0.0</v>
      </c>
      <c r="L8" s="26">
        <v>0.0</v>
      </c>
      <c r="M8" s="26">
        <v>10.95</v>
      </c>
      <c r="N8" s="26">
        <v>2.8</v>
      </c>
      <c r="O8" s="26">
        <v>1.4</v>
      </c>
      <c r="P8" s="26">
        <v>0.265</v>
      </c>
      <c r="Q8" s="8"/>
      <c r="R8" s="28"/>
      <c r="T8" s="29"/>
      <c r="U8" s="30"/>
      <c r="W8" s="31"/>
    </row>
    <row r="9" ht="15.0" customHeight="1">
      <c r="A9" s="20"/>
      <c r="B9" s="32" t="s">
        <v>24</v>
      </c>
      <c r="C9" s="33">
        <v>220.0</v>
      </c>
      <c r="D9" s="34">
        <v>10.3</v>
      </c>
      <c r="E9" s="35" t="str">
        <f t="shared" ref="E9:P9" si="1">SUM(E7:E8)</f>
        <v>1.53</v>
      </c>
      <c r="F9" s="35" t="str">
        <f t="shared" si="1"/>
        <v>2.52</v>
      </c>
      <c r="G9" s="35" t="str">
        <f t="shared" si="1"/>
        <v>18.81</v>
      </c>
      <c r="H9" s="35" t="str">
        <f t="shared" si="1"/>
        <v>103.60</v>
      </c>
      <c r="I9" s="35" t="str">
        <f t="shared" si="1"/>
        <v>0.02</v>
      </c>
      <c r="J9" s="35" t="str">
        <f t="shared" si="1"/>
        <v>0.03</v>
      </c>
      <c r="K9" s="35" t="str">
        <f t="shared" si="1"/>
        <v>0.80</v>
      </c>
      <c r="L9" s="35" t="str">
        <f t="shared" si="1"/>
        <v>0.93</v>
      </c>
      <c r="M9" s="35" t="str">
        <f t="shared" si="1"/>
        <v>14.91</v>
      </c>
      <c r="N9" s="35" t="str">
        <f t="shared" si="1"/>
        <v>16.80</v>
      </c>
      <c r="O9" s="35" t="str">
        <f t="shared" si="1"/>
        <v>6.88</v>
      </c>
      <c r="P9" s="35" t="str">
        <f t="shared" si="1"/>
        <v>0.53</v>
      </c>
      <c r="Q9" s="8"/>
      <c r="R9" s="6"/>
      <c r="S9" s="6"/>
      <c r="T9" s="6"/>
      <c r="U9" s="6"/>
      <c r="V9" s="6"/>
      <c r="W9" s="6"/>
      <c r="X9" s="6"/>
      <c r="Y9" s="6"/>
      <c r="Z9" s="6"/>
    </row>
    <row r="10" ht="15.0" customHeight="1">
      <c r="A10" s="20"/>
      <c r="B10" s="3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  <c r="Q10" s="8"/>
      <c r="R10" s="6"/>
      <c r="S10" s="6"/>
      <c r="T10" s="6"/>
      <c r="U10" s="6"/>
      <c r="V10" s="6"/>
      <c r="W10" s="6"/>
      <c r="X10" s="6"/>
      <c r="Y10" s="6"/>
      <c r="Z10" s="6"/>
    </row>
    <row r="11" ht="15.0" customHeight="1">
      <c r="A11" s="20"/>
      <c r="B11" s="21" t="s">
        <v>25</v>
      </c>
      <c r="C11" s="2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Q11" s="8"/>
      <c r="R11" s="6"/>
      <c r="S11" s="6"/>
      <c r="T11" s="6"/>
      <c r="U11" s="6"/>
      <c r="V11" s="6"/>
      <c r="W11" s="6"/>
      <c r="X11" s="6"/>
      <c r="Y11" s="6"/>
      <c r="Z11" s="6"/>
    </row>
    <row r="12" ht="36.75" customHeight="1">
      <c r="A12" s="15" t="s">
        <v>26</v>
      </c>
      <c r="B12" s="23" t="s">
        <v>27</v>
      </c>
      <c r="C12" s="24">
        <v>20.0</v>
      </c>
      <c r="D12" s="25"/>
      <c r="E12" s="26">
        <v>4.915</v>
      </c>
      <c r="F12" s="26">
        <v>6.955</v>
      </c>
      <c r="G12" s="27">
        <v>3.2549999999999994</v>
      </c>
      <c r="H12" s="24">
        <v>73.37499999999999</v>
      </c>
      <c r="I12" s="24">
        <v>0.0</v>
      </c>
      <c r="J12" s="24">
        <v>0.0</v>
      </c>
      <c r="K12" s="27">
        <v>1.0</v>
      </c>
      <c r="L12" s="24">
        <v>0.95</v>
      </c>
      <c r="M12" s="24">
        <v>1.5</v>
      </c>
      <c r="N12" s="24">
        <v>8.5</v>
      </c>
      <c r="O12" s="24">
        <v>1.0</v>
      </c>
      <c r="P12" s="24">
        <v>0.855</v>
      </c>
      <c r="Q12" s="8"/>
      <c r="R12" s="6"/>
      <c r="S12" s="6"/>
      <c r="T12" s="6"/>
      <c r="U12" s="6"/>
      <c r="V12" s="6"/>
      <c r="W12" s="6"/>
      <c r="X12" s="6"/>
      <c r="Y12" s="6"/>
      <c r="Z12" s="6"/>
    </row>
    <row r="13" ht="36.75" customHeight="1">
      <c r="A13" s="15" t="s">
        <v>28</v>
      </c>
      <c r="B13" s="37" t="s">
        <v>29</v>
      </c>
      <c r="C13" s="38">
        <v>200.0</v>
      </c>
      <c r="D13" s="39"/>
      <c r="E13" s="40">
        <v>0.662</v>
      </c>
      <c r="F13" s="40">
        <v>0.09000000000000001</v>
      </c>
      <c r="G13" s="40">
        <v>22.034000000000002</v>
      </c>
      <c r="H13" s="40">
        <v>92.80000000000001</v>
      </c>
      <c r="I13" s="40">
        <v>0.016</v>
      </c>
      <c r="J13" s="40">
        <v>0.726</v>
      </c>
      <c r="K13" s="40">
        <v>0.0</v>
      </c>
      <c r="L13" s="40">
        <v>0.508</v>
      </c>
      <c r="M13" s="40">
        <v>32.18000000000001</v>
      </c>
      <c r="N13" s="40">
        <v>23.44</v>
      </c>
      <c r="O13" s="40">
        <v>17.46</v>
      </c>
      <c r="P13" s="40">
        <v>0.668</v>
      </c>
      <c r="Q13" s="8"/>
      <c r="R13" s="6"/>
      <c r="S13" s="6"/>
      <c r="T13" s="6"/>
      <c r="U13" s="6"/>
      <c r="V13" s="6"/>
      <c r="W13" s="6"/>
      <c r="X13" s="6"/>
      <c r="Y13" s="6"/>
      <c r="Z13" s="6"/>
    </row>
    <row r="14" ht="15.0" customHeight="1">
      <c r="A14" s="20"/>
      <c r="B14" s="32" t="s">
        <v>24</v>
      </c>
      <c r="C14" s="33">
        <v>220.0</v>
      </c>
      <c r="D14" s="34">
        <v>10.3</v>
      </c>
      <c r="E14" s="41" t="str">
        <f t="shared" ref="E14:P14" si="2">SUM(E12:E13)</f>
        <v>5.6</v>
      </c>
      <c r="F14" s="41" t="str">
        <f t="shared" si="2"/>
        <v>7.0</v>
      </c>
      <c r="G14" s="41" t="str">
        <f t="shared" si="2"/>
        <v>25.3</v>
      </c>
      <c r="H14" s="41" t="str">
        <f t="shared" si="2"/>
        <v>166.2</v>
      </c>
      <c r="I14" s="41" t="str">
        <f t="shared" si="2"/>
        <v>0.0</v>
      </c>
      <c r="J14" s="41" t="str">
        <f t="shared" si="2"/>
        <v>0.7</v>
      </c>
      <c r="K14" s="41" t="str">
        <f t="shared" si="2"/>
        <v>1.0</v>
      </c>
      <c r="L14" s="41" t="str">
        <f t="shared" si="2"/>
        <v>1.5</v>
      </c>
      <c r="M14" s="41" t="str">
        <f t="shared" si="2"/>
        <v>33.7</v>
      </c>
      <c r="N14" s="41" t="str">
        <f t="shared" si="2"/>
        <v>31.9</v>
      </c>
      <c r="O14" s="41" t="str">
        <f t="shared" si="2"/>
        <v>18.5</v>
      </c>
      <c r="P14" s="41" t="str">
        <f t="shared" si="2"/>
        <v>1.5</v>
      </c>
      <c r="Q14" s="8"/>
      <c r="R14" s="6"/>
      <c r="S14" s="6"/>
      <c r="T14" s="6"/>
      <c r="U14" s="6"/>
      <c r="V14" s="6"/>
      <c r="W14" s="6"/>
      <c r="X14" s="6"/>
      <c r="Y14" s="6"/>
      <c r="Z14" s="6"/>
    </row>
    <row r="15" ht="15.0" customHeight="1">
      <c r="A15" s="20"/>
      <c r="B15" s="3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  <c r="Q15" s="8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20"/>
      <c r="B16" s="21" t="s">
        <v>30</v>
      </c>
      <c r="C16" s="2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  <c r="Q16" s="8"/>
      <c r="R16" s="6"/>
      <c r="S16" s="6"/>
      <c r="T16" s="6"/>
      <c r="U16" s="6"/>
      <c r="V16" s="6"/>
      <c r="W16" s="6"/>
      <c r="X16" s="6"/>
      <c r="Y16" s="6"/>
      <c r="Z16" s="6"/>
    </row>
    <row r="17" ht="38.25" customHeight="1">
      <c r="A17" s="15" t="s">
        <v>19</v>
      </c>
      <c r="B17" s="23" t="s">
        <v>20</v>
      </c>
      <c r="C17" s="24">
        <v>20.0</v>
      </c>
      <c r="D17" s="25"/>
      <c r="E17" s="26">
        <v>1.46</v>
      </c>
      <c r="F17" s="26">
        <v>2.5</v>
      </c>
      <c r="G17" s="27">
        <v>8.8</v>
      </c>
      <c r="H17" s="24">
        <v>63.6</v>
      </c>
      <c r="I17" s="24">
        <v>0.024</v>
      </c>
      <c r="J17" s="24">
        <v>0.0</v>
      </c>
      <c r="K17" s="27">
        <v>0.8</v>
      </c>
      <c r="L17" s="24">
        <v>0.932</v>
      </c>
      <c r="M17" s="24">
        <v>3.96</v>
      </c>
      <c r="N17" s="24">
        <v>14.0</v>
      </c>
      <c r="O17" s="24">
        <v>5.48</v>
      </c>
      <c r="P17" s="24">
        <v>0.26</v>
      </c>
      <c r="Q17" s="8"/>
      <c r="R17" s="6"/>
      <c r="S17" s="6"/>
      <c r="T17" s="6"/>
      <c r="U17" s="6"/>
      <c r="V17" s="6"/>
      <c r="W17" s="6"/>
      <c r="X17" s="6"/>
      <c r="Y17" s="6"/>
      <c r="Z17" s="6"/>
    </row>
    <row r="18" ht="38.25" customHeight="1">
      <c r="A18" s="20" t="s">
        <v>31</v>
      </c>
      <c r="B18" s="23" t="s">
        <v>32</v>
      </c>
      <c r="C18" s="24" t="s">
        <v>33</v>
      </c>
      <c r="D18" s="25"/>
      <c r="E18" s="26">
        <v>0.115</v>
      </c>
      <c r="F18" s="26">
        <v>0.025</v>
      </c>
      <c r="G18" s="26">
        <v>10.16</v>
      </c>
      <c r="H18" s="26">
        <v>41.7</v>
      </c>
      <c r="I18" s="26">
        <v>0.001999999999999999</v>
      </c>
      <c r="J18" s="26">
        <v>2.029999999999999</v>
      </c>
      <c r="K18" s="26">
        <v>0.0</v>
      </c>
      <c r="L18" s="26">
        <v>0.01</v>
      </c>
      <c r="M18" s="26">
        <v>12.95</v>
      </c>
      <c r="N18" s="26">
        <v>3.9</v>
      </c>
      <c r="O18" s="26">
        <v>2.0</v>
      </c>
      <c r="P18" s="26">
        <v>0.29500000000000004</v>
      </c>
      <c r="Q18" s="8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20"/>
      <c r="B19" s="32" t="s">
        <v>24</v>
      </c>
      <c r="C19" s="33">
        <v>220.0</v>
      </c>
      <c r="D19" s="34">
        <v>10.3</v>
      </c>
      <c r="E19" s="41" t="str">
        <f t="shared" ref="E19:P19" si="3">SUM(E17:E18)</f>
        <v>1.6</v>
      </c>
      <c r="F19" s="41" t="str">
        <f t="shared" si="3"/>
        <v>2.5</v>
      </c>
      <c r="G19" s="41" t="str">
        <f t="shared" si="3"/>
        <v>19.0</v>
      </c>
      <c r="H19" s="41" t="str">
        <f t="shared" si="3"/>
        <v>105.3</v>
      </c>
      <c r="I19" s="41" t="str">
        <f t="shared" si="3"/>
        <v>0.0</v>
      </c>
      <c r="J19" s="41" t="str">
        <f t="shared" si="3"/>
        <v>2.0</v>
      </c>
      <c r="K19" s="41" t="str">
        <f t="shared" si="3"/>
        <v>0.8</v>
      </c>
      <c r="L19" s="41" t="str">
        <f t="shared" si="3"/>
        <v>0.9</v>
      </c>
      <c r="M19" s="41" t="str">
        <f t="shared" si="3"/>
        <v>16.9</v>
      </c>
      <c r="N19" s="41" t="str">
        <f t="shared" si="3"/>
        <v>17.9</v>
      </c>
      <c r="O19" s="41" t="str">
        <f t="shared" si="3"/>
        <v>7.5</v>
      </c>
      <c r="P19" s="41" t="str">
        <f t="shared" si="3"/>
        <v>0.6</v>
      </c>
      <c r="Q19" s="42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20"/>
      <c r="B20" s="3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8"/>
      <c r="R20" s="6"/>
      <c r="S20" s="6"/>
      <c r="T20" s="6"/>
      <c r="U20" s="6"/>
      <c r="V20" s="6"/>
      <c r="W20" s="6"/>
      <c r="X20" s="6"/>
      <c r="Y20" s="6"/>
      <c r="Z20" s="6"/>
    </row>
    <row r="21" ht="17.25" customHeight="1">
      <c r="A21" s="20"/>
      <c r="B21" s="21" t="s">
        <v>34</v>
      </c>
      <c r="C21" s="2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  <c r="Q21" s="8"/>
      <c r="R21" s="6"/>
      <c r="S21" s="6"/>
      <c r="T21" s="6"/>
      <c r="U21" s="6"/>
      <c r="V21" s="6"/>
      <c r="W21" s="6"/>
      <c r="X21" s="6"/>
      <c r="Y21" s="6"/>
      <c r="Z21" s="6"/>
    </row>
    <row r="22" ht="20.25" customHeight="1">
      <c r="A22" s="15" t="s">
        <v>35</v>
      </c>
      <c r="B22" s="23" t="s">
        <v>36</v>
      </c>
      <c r="C22" s="24">
        <v>50.0</v>
      </c>
      <c r="D22" s="25"/>
      <c r="E22" s="26">
        <v>4.175</v>
      </c>
      <c r="F22" s="26">
        <v>1.6</v>
      </c>
      <c r="G22" s="26">
        <v>22.425000000000004</v>
      </c>
      <c r="H22" s="26">
        <v>120.83333333333334</v>
      </c>
      <c r="I22" s="26">
        <v>0.075</v>
      </c>
      <c r="J22" s="26">
        <v>0.0</v>
      </c>
      <c r="K22" s="26">
        <v>0.0</v>
      </c>
      <c r="L22" s="26">
        <v>1.1</v>
      </c>
      <c r="M22" s="26">
        <v>11.25</v>
      </c>
      <c r="N22" s="26">
        <v>38.416666666666664</v>
      </c>
      <c r="O22" s="26">
        <v>16.166666666666664</v>
      </c>
      <c r="P22" s="26">
        <v>0.7333333333333333</v>
      </c>
      <c r="Q22" s="8"/>
      <c r="R22" s="6"/>
      <c r="S22" s="6"/>
      <c r="T22" s="6"/>
      <c r="U22" s="6"/>
      <c r="V22" s="6"/>
      <c r="W22" s="6"/>
      <c r="X22" s="6"/>
      <c r="Y22" s="6"/>
      <c r="Z22" s="6"/>
    </row>
    <row r="23" ht="43.5" customHeight="1">
      <c r="A23" s="15" t="s">
        <v>35</v>
      </c>
      <c r="B23" s="23" t="s">
        <v>37</v>
      </c>
      <c r="C23" s="24">
        <v>200.0</v>
      </c>
      <c r="D23" s="25"/>
      <c r="E23" s="26">
        <v>0.34</v>
      </c>
      <c r="F23" s="26">
        <v>0.17</v>
      </c>
      <c r="G23" s="26">
        <v>21.46</v>
      </c>
      <c r="H23" s="26">
        <v>103.5</v>
      </c>
      <c r="I23" s="26">
        <v>0.024</v>
      </c>
      <c r="J23" s="26">
        <v>3.172</v>
      </c>
      <c r="K23" s="26">
        <v>0.0</v>
      </c>
      <c r="L23" s="26">
        <v>0.13</v>
      </c>
      <c r="M23" s="26">
        <v>16.668000000000003</v>
      </c>
      <c r="N23" s="26">
        <v>7.050000000000001</v>
      </c>
      <c r="O23" s="26">
        <v>7.782</v>
      </c>
      <c r="P23" s="26">
        <v>0.8800000000000001</v>
      </c>
      <c r="Q23" s="8"/>
      <c r="R23" s="6"/>
      <c r="S23" s="6"/>
      <c r="T23" s="6"/>
      <c r="U23" s="6"/>
      <c r="V23" s="6"/>
      <c r="W23" s="6"/>
      <c r="X23" s="6"/>
      <c r="Y23" s="6"/>
      <c r="Z23" s="6"/>
    </row>
    <row r="24" ht="17.25" customHeight="1">
      <c r="A24" s="20"/>
      <c r="B24" s="32" t="s">
        <v>24</v>
      </c>
      <c r="C24" s="33">
        <v>250.0</v>
      </c>
      <c r="D24" s="34">
        <v>10.3</v>
      </c>
      <c r="E24" s="41" t="str">
        <f t="shared" ref="E24:P24" si="4">SUM(E22:E23)</f>
        <v>4.5</v>
      </c>
      <c r="F24" s="41" t="str">
        <f t="shared" si="4"/>
        <v>1.8</v>
      </c>
      <c r="G24" s="41" t="str">
        <f t="shared" si="4"/>
        <v>43.9</v>
      </c>
      <c r="H24" s="41" t="str">
        <f t="shared" si="4"/>
        <v>224.3</v>
      </c>
      <c r="I24" s="41" t="str">
        <f t="shared" si="4"/>
        <v>0.1</v>
      </c>
      <c r="J24" s="41" t="str">
        <f t="shared" si="4"/>
        <v>3.2</v>
      </c>
      <c r="K24" s="41" t="str">
        <f t="shared" si="4"/>
        <v>0.0</v>
      </c>
      <c r="L24" s="41" t="str">
        <f t="shared" si="4"/>
        <v>1.2</v>
      </c>
      <c r="M24" s="41" t="str">
        <f t="shared" si="4"/>
        <v>27.9</v>
      </c>
      <c r="N24" s="41" t="str">
        <f t="shared" si="4"/>
        <v>45.5</v>
      </c>
      <c r="O24" s="41" t="str">
        <f t="shared" si="4"/>
        <v>23.9</v>
      </c>
      <c r="P24" s="41" t="str">
        <f t="shared" si="4"/>
        <v>1.6</v>
      </c>
      <c r="Q24" s="8"/>
      <c r="R24" s="6"/>
      <c r="S24" s="6"/>
      <c r="T24" s="6"/>
      <c r="U24" s="6"/>
      <c r="V24" s="6"/>
      <c r="W24" s="6"/>
      <c r="X24" s="6"/>
      <c r="Y24" s="6"/>
      <c r="Z24" s="6"/>
    </row>
    <row r="25" ht="17.25" customHeight="1">
      <c r="A25" s="20"/>
      <c r="B25" s="4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  <c r="Q25" s="8"/>
      <c r="R25" s="6"/>
      <c r="S25" s="6"/>
      <c r="T25" s="6"/>
      <c r="U25" s="6"/>
      <c r="V25" s="6"/>
      <c r="W25" s="6"/>
      <c r="X25" s="6"/>
      <c r="Y25" s="6"/>
      <c r="Z25" s="6"/>
    </row>
    <row r="26" ht="17.25" customHeight="1">
      <c r="A26" s="20"/>
      <c r="B26" s="21" t="s">
        <v>38</v>
      </c>
      <c r="C26" s="4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8"/>
      <c r="R26" s="6"/>
      <c r="S26" s="6"/>
      <c r="T26" s="6"/>
      <c r="U26" s="6"/>
      <c r="V26" s="6"/>
      <c r="W26" s="6"/>
      <c r="X26" s="6"/>
      <c r="Y26" s="6"/>
      <c r="Z26" s="6"/>
    </row>
    <row r="27" ht="33.0" customHeight="1">
      <c r="A27" s="15" t="s">
        <v>19</v>
      </c>
      <c r="B27" s="23" t="s">
        <v>39</v>
      </c>
      <c r="C27" s="45" t="s">
        <v>40</v>
      </c>
      <c r="D27" s="25"/>
      <c r="E27" s="26">
        <v>2.25</v>
      </c>
      <c r="F27" s="26">
        <v>2.9400000000000004</v>
      </c>
      <c r="G27" s="27">
        <v>22.32</v>
      </c>
      <c r="H27" s="24">
        <v>125.1</v>
      </c>
      <c r="I27" s="24">
        <v>0.024</v>
      </c>
      <c r="J27" s="24">
        <v>0.0</v>
      </c>
      <c r="K27" s="27">
        <v>3.0</v>
      </c>
      <c r="L27" s="24">
        <v>1.0499999999999998</v>
      </c>
      <c r="M27" s="24">
        <v>8.7</v>
      </c>
      <c r="N27" s="24">
        <v>26.999999999999993</v>
      </c>
      <c r="O27" s="24">
        <v>5.999999999999999</v>
      </c>
      <c r="P27" s="24">
        <v>0.6299999999999999</v>
      </c>
      <c r="Q27" s="8"/>
      <c r="R27" s="6"/>
      <c r="S27" s="6"/>
      <c r="T27" s="6"/>
      <c r="U27" s="6"/>
      <c r="V27" s="6"/>
      <c r="W27" s="6"/>
      <c r="X27" s="6"/>
      <c r="Y27" s="6"/>
      <c r="Z27" s="6"/>
    </row>
    <row r="28" ht="39.0" customHeight="1">
      <c r="A28" s="15" t="s">
        <v>28</v>
      </c>
      <c r="B28" s="37" t="s">
        <v>29</v>
      </c>
      <c r="C28" s="38">
        <v>200.0</v>
      </c>
      <c r="D28" s="39"/>
      <c r="E28" s="40">
        <v>0.662</v>
      </c>
      <c r="F28" s="40">
        <v>0.09000000000000001</v>
      </c>
      <c r="G28" s="40">
        <v>22.034000000000002</v>
      </c>
      <c r="H28" s="40">
        <v>92.80000000000001</v>
      </c>
      <c r="I28" s="40">
        <v>0.016</v>
      </c>
      <c r="J28" s="40">
        <v>0.726</v>
      </c>
      <c r="K28" s="40">
        <v>0.0</v>
      </c>
      <c r="L28" s="40">
        <v>0.508</v>
      </c>
      <c r="M28" s="40">
        <v>32.18000000000001</v>
      </c>
      <c r="N28" s="40">
        <v>23.44</v>
      </c>
      <c r="O28" s="40">
        <v>17.46</v>
      </c>
      <c r="P28" s="40">
        <v>0.668</v>
      </c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7.25" customHeight="1">
      <c r="A29" s="20"/>
      <c r="B29" s="32" t="s">
        <v>24</v>
      </c>
      <c r="C29" s="33">
        <v>230.0</v>
      </c>
      <c r="D29" s="34">
        <v>10.3</v>
      </c>
      <c r="E29" s="41" t="str">
        <f t="shared" ref="E29:P29" si="5">SUM(E27:E28)</f>
        <v>2.9</v>
      </c>
      <c r="F29" s="41" t="str">
        <f t="shared" si="5"/>
        <v>3.0</v>
      </c>
      <c r="G29" s="41" t="str">
        <f t="shared" si="5"/>
        <v>44.4</v>
      </c>
      <c r="H29" s="41" t="str">
        <f t="shared" si="5"/>
        <v>217.9</v>
      </c>
      <c r="I29" s="41" t="str">
        <f t="shared" si="5"/>
        <v>0.0</v>
      </c>
      <c r="J29" s="41" t="str">
        <f t="shared" si="5"/>
        <v>0.7</v>
      </c>
      <c r="K29" s="41" t="str">
        <f t="shared" si="5"/>
        <v>3.0</v>
      </c>
      <c r="L29" s="41" t="str">
        <f t="shared" si="5"/>
        <v>1.6</v>
      </c>
      <c r="M29" s="41" t="str">
        <f t="shared" si="5"/>
        <v>40.9</v>
      </c>
      <c r="N29" s="41" t="str">
        <f t="shared" si="5"/>
        <v>50.4</v>
      </c>
      <c r="O29" s="41" t="str">
        <f t="shared" si="5"/>
        <v>23.5</v>
      </c>
      <c r="P29" s="41" t="str">
        <f t="shared" si="5"/>
        <v>1.3</v>
      </c>
      <c r="Q29" s="8"/>
      <c r="R29" s="6"/>
      <c r="S29" s="6"/>
      <c r="T29" s="6"/>
      <c r="U29" s="6"/>
      <c r="V29" s="6"/>
      <c r="W29" s="6"/>
      <c r="X29" s="6"/>
      <c r="Y29" s="6"/>
      <c r="Z29" s="6"/>
    </row>
    <row r="30" ht="17.25" customHeight="1">
      <c r="A30" s="20"/>
      <c r="B30" s="3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8"/>
      <c r="R30" s="6"/>
      <c r="S30" s="6"/>
      <c r="T30" s="6"/>
      <c r="U30" s="6"/>
      <c r="V30" s="6"/>
      <c r="W30" s="6"/>
      <c r="X30" s="6"/>
      <c r="Y30" s="6"/>
      <c r="Z30" s="6"/>
    </row>
    <row r="31" ht="18.0" customHeight="1">
      <c r="A31" s="20"/>
      <c r="B31" s="21" t="s">
        <v>41</v>
      </c>
      <c r="C31" s="4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  <c r="Q31" s="8"/>
      <c r="R31" s="6"/>
      <c r="S31" s="6"/>
      <c r="T31" s="6"/>
      <c r="U31" s="6"/>
      <c r="V31" s="6"/>
      <c r="W31" s="6"/>
      <c r="X31" s="6"/>
      <c r="Y31" s="6"/>
      <c r="Z31" s="6"/>
    </row>
    <row r="32" ht="45.0" customHeight="1">
      <c r="A32" s="15" t="s">
        <v>19</v>
      </c>
      <c r="B32" s="23" t="s">
        <v>20</v>
      </c>
      <c r="C32" s="24">
        <v>20.0</v>
      </c>
      <c r="D32" s="25"/>
      <c r="E32" s="26">
        <v>1.46</v>
      </c>
      <c r="F32" s="26">
        <v>2.5</v>
      </c>
      <c r="G32" s="27">
        <v>8.8</v>
      </c>
      <c r="H32" s="24">
        <v>63.6</v>
      </c>
      <c r="I32" s="24">
        <v>0.024</v>
      </c>
      <c r="J32" s="24">
        <v>0.0</v>
      </c>
      <c r="K32" s="27">
        <v>0.8</v>
      </c>
      <c r="L32" s="24">
        <v>0.932</v>
      </c>
      <c r="M32" s="24">
        <v>3.96</v>
      </c>
      <c r="N32" s="24">
        <v>14.0</v>
      </c>
      <c r="O32" s="24">
        <v>5.48</v>
      </c>
      <c r="P32" s="24">
        <v>0.26</v>
      </c>
      <c r="Q32" s="42"/>
      <c r="R32" s="46"/>
      <c r="S32" s="47"/>
      <c r="T32" s="6"/>
      <c r="U32" s="6"/>
      <c r="V32" s="6"/>
      <c r="W32" s="6"/>
      <c r="X32" s="6"/>
      <c r="Y32" s="6"/>
      <c r="Z32" s="6"/>
    </row>
    <row r="33" ht="37.5" customHeight="1">
      <c r="A33" s="15" t="s">
        <v>31</v>
      </c>
      <c r="B33" s="23" t="s">
        <v>32</v>
      </c>
      <c r="C33" s="24" t="s">
        <v>33</v>
      </c>
      <c r="D33" s="25"/>
      <c r="E33" s="26">
        <v>0.115</v>
      </c>
      <c r="F33" s="26">
        <v>0.025</v>
      </c>
      <c r="G33" s="26">
        <v>10.16</v>
      </c>
      <c r="H33" s="26">
        <v>41.7</v>
      </c>
      <c r="I33" s="26">
        <v>0.001999999999999999</v>
      </c>
      <c r="J33" s="26">
        <v>2.029999999999999</v>
      </c>
      <c r="K33" s="26">
        <v>0.0</v>
      </c>
      <c r="L33" s="26">
        <v>0.01</v>
      </c>
      <c r="M33" s="26">
        <v>12.95</v>
      </c>
      <c r="N33" s="26">
        <v>3.9</v>
      </c>
      <c r="O33" s="26">
        <v>2.0</v>
      </c>
      <c r="P33" s="26">
        <v>0.29500000000000004</v>
      </c>
      <c r="Q33" s="42"/>
      <c r="R33" s="46"/>
      <c r="S33" s="47"/>
      <c r="T33" s="6"/>
      <c r="U33" s="6"/>
      <c r="V33" s="6"/>
      <c r="W33" s="6"/>
      <c r="X33" s="6"/>
      <c r="Y33" s="6"/>
      <c r="Z33" s="6"/>
    </row>
    <row r="34" ht="18.0" customHeight="1">
      <c r="A34" s="20"/>
      <c r="B34" s="32" t="s">
        <v>24</v>
      </c>
      <c r="C34" s="33">
        <v>220.0</v>
      </c>
      <c r="D34" s="34">
        <v>10.3</v>
      </c>
      <c r="E34" s="41" t="str">
        <f t="shared" ref="E34:P34" si="6">SUM(E32:E33)</f>
        <v>1.6</v>
      </c>
      <c r="F34" s="41" t="str">
        <f t="shared" si="6"/>
        <v>2.5</v>
      </c>
      <c r="G34" s="41" t="str">
        <f t="shared" si="6"/>
        <v>19.0</v>
      </c>
      <c r="H34" s="41" t="str">
        <f t="shared" si="6"/>
        <v>105.3</v>
      </c>
      <c r="I34" s="41" t="str">
        <f t="shared" si="6"/>
        <v>0.0</v>
      </c>
      <c r="J34" s="41" t="str">
        <f t="shared" si="6"/>
        <v>2.0</v>
      </c>
      <c r="K34" s="41" t="str">
        <f t="shared" si="6"/>
        <v>0.8</v>
      </c>
      <c r="L34" s="41" t="str">
        <f t="shared" si="6"/>
        <v>0.9</v>
      </c>
      <c r="M34" s="41" t="str">
        <f t="shared" si="6"/>
        <v>16.9</v>
      </c>
      <c r="N34" s="41" t="str">
        <f t="shared" si="6"/>
        <v>17.9</v>
      </c>
      <c r="O34" s="41" t="str">
        <f t="shared" si="6"/>
        <v>7.5</v>
      </c>
      <c r="P34" s="41" t="str">
        <f t="shared" si="6"/>
        <v>0.6</v>
      </c>
      <c r="Q34" s="42"/>
      <c r="R34" s="46"/>
      <c r="S34" s="47"/>
      <c r="T34" s="6"/>
      <c r="U34" s="6"/>
      <c r="V34" s="6"/>
      <c r="W34" s="6"/>
      <c r="X34" s="6"/>
      <c r="Y34" s="6"/>
      <c r="Z34" s="6"/>
    </row>
    <row r="35" ht="15.75" customHeight="1">
      <c r="A35" s="20"/>
      <c r="B35" s="32" t="s">
        <v>42</v>
      </c>
      <c r="C35" s="33" t="str">
        <f>C9+C14+C19+C24+C29+C34</f>
        <v>1360</v>
      </c>
      <c r="D35" s="26"/>
      <c r="E35" s="35" t="str">
        <f t="shared" ref="E35:P35" si="7">E9+E14+E19+E24+E29+E34</f>
        <v>17.68</v>
      </c>
      <c r="F35" s="35" t="str">
        <f t="shared" si="7"/>
        <v>19.42</v>
      </c>
      <c r="G35" s="35" t="str">
        <f t="shared" si="7"/>
        <v>170.26</v>
      </c>
      <c r="H35" s="35" t="str">
        <f t="shared" si="7"/>
        <v>922.61</v>
      </c>
      <c r="I35" s="35" t="str">
        <f t="shared" si="7"/>
        <v>0.23</v>
      </c>
      <c r="J35" s="35" t="str">
        <f t="shared" si="7"/>
        <v>8.71</v>
      </c>
      <c r="K35" s="35" t="str">
        <f t="shared" si="7"/>
        <v>6.40</v>
      </c>
      <c r="L35" s="35" t="str">
        <f t="shared" si="7"/>
        <v>7.06</v>
      </c>
      <c r="M35" s="35" t="str">
        <f t="shared" si="7"/>
        <v>151.21</v>
      </c>
      <c r="N35" s="35" t="str">
        <f t="shared" si="7"/>
        <v>180.45</v>
      </c>
      <c r="O35" s="35" t="str">
        <f t="shared" si="7"/>
        <v>87.71</v>
      </c>
      <c r="P35" s="35" t="str">
        <f t="shared" si="7"/>
        <v>6.07</v>
      </c>
      <c r="Q35" s="8"/>
      <c r="R35" s="6"/>
      <c r="S35" s="6"/>
      <c r="T35" s="6"/>
      <c r="U35" s="6"/>
      <c r="V35" s="6"/>
      <c r="W35" s="6"/>
      <c r="X35" s="6"/>
      <c r="Y35" s="6"/>
      <c r="Z35" s="6"/>
    </row>
    <row r="36" ht="47.25" customHeight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50"/>
      <c r="Q36" s="8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2" t="s">
        <v>43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  <c r="Q37" s="8"/>
      <c r="R37" s="6"/>
      <c r="S37" s="6"/>
      <c r="T37" s="6"/>
      <c r="U37" s="6"/>
      <c r="V37" s="6"/>
      <c r="W37" s="6"/>
      <c r="X37" s="6"/>
      <c r="Y37" s="6"/>
      <c r="Z37" s="6"/>
    </row>
    <row r="38" ht="40.5" customHeight="1">
      <c r="A38" s="15"/>
      <c r="B38" s="32" t="s">
        <v>3</v>
      </c>
      <c r="C38" s="17" t="s">
        <v>4</v>
      </c>
      <c r="D38" s="18" t="s">
        <v>44</v>
      </c>
      <c r="E38" s="17" t="s">
        <v>6</v>
      </c>
      <c r="F38" s="17" t="s">
        <v>7</v>
      </c>
      <c r="G38" s="17" t="s">
        <v>8</v>
      </c>
      <c r="H38" s="17" t="s">
        <v>9</v>
      </c>
      <c r="I38" s="17" t="s">
        <v>10</v>
      </c>
      <c r="J38" s="19" t="s">
        <v>11</v>
      </c>
      <c r="K38" s="17" t="s">
        <v>12</v>
      </c>
      <c r="L38" s="17" t="s">
        <v>13</v>
      </c>
      <c r="M38" s="17" t="s">
        <v>14</v>
      </c>
      <c r="N38" s="17" t="s">
        <v>15</v>
      </c>
      <c r="O38" s="17" t="s">
        <v>16</v>
      </c>
      <c r="P38" s="17" t="s">
        <v>17</v>
      </c>
      <c r="Q38" s="8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0"/>
      <c r="B39" s="21" t="s">
        <v>18</v>
      </c>
      <c r="C39" s="2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4"/>
      <c r="Q39" s="8"/>
      <c r="R39" s="6"/>
      <c r="S39" s="6"/>
      <c r="T39" s="6"/>
      <c r="U39" s="6"/>
      <c r="V39" s="6"/>
      <c r="W39" s="6"/>
      <c r="X39" s="6"/>
      <c r="Y39" s="6"/>
      <c r="Z39" s="6"/>
    </row>
    <row r="40" ht="40.5" customHeight="1">
      <c r="A40" s="15" t="s">
        <v>26</v>
      </c>
      <c r="B40" s="23" t="s">
        <v>27</v>
      </c>
      <c r="C40" s="24">
        <v>20.0</v>
      </c>
      <c r="D40" s="25"/>
      <c r="E40" s="26">
        <v>4.915</v>
      </c>
      <c r="F40" s="26">
        <v>6.955</v>
      </c>
      <c r="G40" s="27">
        <v>3.2549999999999994</v>
      </c>
      <c r="H40" s="24">
        <v>73.37499999999999</v>
      </c>
      <c r="I40" s="24">
        <v>0.0</v>
      </c>
      <c r="J40" s="24">
        <v>0.0</v>
      </c>
      <c r="K40" s="27">
        <v>1.0</v>
      </c>
      <c r="L40" s="24">
        <v>0.95</v>
      </c>
      <c r="M40" s="24">
        <v>1.5</v>
      </c>
      <c r="N40" s="24">
        <v>8.5</v>
      </c>
      <c r="O40" s="24">
        <v>1.0</v>
      </c>
      <c r="P40" s="24">
        <v>0.855</v>
      </c>
      <c r="Q40" s="8"/>
      <c r="R40" s="6"/>
      <c r="S40" s="6"/>
      <c r="T40" s="6"/>
      <c r="U40" s="6"/>
      <c r="V40" s="6"/>
      <c r="W40" s="6"/>
      <c r="X40" s="6"/>
      <c r="Y40" s="6"/>
      <c r="Z40" s="6"/>
    </row>
    <row r="41" ht="33.0" customHeight="1">
      <c r="A41" s="15" t="s">
        <v>35</v>
      </c>
      <c r="B41" s="23" t="s">
        <v>45</v>
      </c>
      <c r="C41" s="24" t="s">
        <v>33</v>
      </c>
      <c r="D41" s="25"/>
      <c r="E41" s="26">
        <v>0.235</v>
      </c>
      <c r="F41" s="26">
        <v>0.09</v>
      </c>
      <c r="G41" s="26">
        <v>12.424999999999999</v>
      </c>
      <c r="H41" s="26">
        <v>54.2</v>
      </c>
      <c r="I41" s="26">
        <v>0.0035</v>
      </c>
      <c r="J41" s="26">
        <v>50.029999999999994</v>
      </c>
      <c r="K41" s="26">
        <v>0.0</v>
      </c>
      <c r="L41" s="26">
        <v>0.19</v>
      </c>
      <c r="M41" s="26">
        <v>13.95</v>
      </c>
      <c r="N41" s="26">
        <v>3.65</v>
      </c>
      <c r="O41" s="26">
        <v>2.25</v>
      </c>
      <c r="P41" s="26">
        <v>0.41500000000000004</v>
      </c>
      <c r="Q41" s="8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20"/>
      <c r="B42" s="32" t="s">
        <v>24</v>
      </c>
      <c r="C42" s="33">
        <v>220.0</v>
      </c>
      <c r="D42" s="34">
        <v>10.3</v>
      </c>
      <c r="E42" s="35" t="str">
        <f t="shared" ref="E42:P42" si="8">SUM(E40:E41)</f>
        <v>5.15</v>
      </c>
      <c r="F42" s="35" t="str">
        <f t="shared" si="8"/>
        <v>7.05</v>
      </c>
      <c r="G42" s="35" t="str">
        <f t="shared" si="8"/>
        <v>15.68</v>
      </c>
      <c r="H42" s="35" t="str">
        <f t="shared" si="8"/>
        <v>127.58</v>
      </c>
      <c r="I42" s="35" t="str">
        <f t="shared" si="8"/>
        <v>0.00</v>
      </c>
      <c r="J42" s="35" t="str">
        <f t="shared" si="8"/>
        <v>50.03</v>
      </c>
      <c r="K42" s="35" t="str">
        <f t="shared" si="8"/>
        <v>1.00</v>
      </c>
      <c r="L42" s="35" t="str">
        <f t="shared" si="8"/>
        <v>1.14</v>
      </c>
      <c r="M42" s="35" t="str">
        <f t="shared" si="8"/>
        <v>15.45</v>
      </c>
      <c r="N42" s="35" t="str">
        <f t="shared" si="8"/>
        <v>12.15</v>
      </c>
      <c r="O42" s="35" t="str">
        <f t="shared" si="8"/>
        <v>3.25</v>
      </c>
      <c r="P42" s="35" t="str">
        <f t="shared" si="8"/>
        <v>1.27</v>
      </c>
      <c r="Q42" s="8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0"/>
      <c r="B43" s="32"/>
      <c r="C43" s="2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  <c r="Q43" s="8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20"/>
      <c r="B44" s="21" t="s">
        <v>25</v>
      </c>
      <c r="C44" s="2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8"/>
      <c r="R44" s="6"/>
      <c r="S44" s="6"/>
      <c r="T44" s="6"/>
      <c r="U44" s="6"/>
      <c r="V44" s="6"/>
      <c r="W44" s="6"/>
      <c r="X44" s="6"/>
      <c r="Y44" s="6"/>
      <c r="Z44" s="6"/>
    </row>
    <row r="45" ht="33.75" customHeight="1">
      <c r="A45" s="15" t="s">
        <v>19</v>
      </c>
      <c r="B45" s="23" t="s">
        <v>20</v>
      </c>
      <c r="C45" s="24">
        <v>20.0</v>
      </c>
      <c r="D45" s="25"/>
      <c r="E45" s="26">
        <v>1.46</v>
      </c>
      <c r="F45" s="26">
        <v>2.5</v>
      </c>
      <c r="G45" s="27">
        <v>8.8</v>
      </c>
      <c r="H45" s="24">
        <v>63.6</v>
      </c>
      <c r="I45" s="24">
        <v>0.024</v>
      </c>
      <c r="J45" s="24">
        <v>0.0</v>
      </c>
      <c r="K45" s="27">
        <v>0.8</v>
      </c>
      <c r="L45" s="24">
        <v>0.932</v>
      </c>
      <c r="M45" s="24">
        <v>3.96</v>
      </c>
      <c r="N45" s="24">
        <v>14.0</v>
      </c>
      <c r="O45" s="24">
        <v>5.48</v>
      </c>
      <c r="P45" s="24">
        <v>0.26</v>
      </c>
      <c r="Q45" s="8"/>
      <c r="R45" s="6"/>
      <c r="S45" s="6"/>
      <c r="T45" s="6"/>
      <c r="U45" s="6"/>
      <c r="V45" s="6"/>
      <c r="W45" s="6"/>
      <c r="X45" s="6"/>
      <c r="Y45" s="6"/>
      <c r="Z45" s="6"/>
    </row>
    <row r="46" ht="39.0" customHeight="1">
      <c r="A46" s="15" t="s">
        <v>28</v>
      </c>
      <c r="B46" s="37" t="s">
        <v>29</v>
      </c>
      <c r="C46" s="38">
        <v>200.0</v>
      </c>
      <c r="D46" s="39"/>
      <c r="E46" s="40">
        <v>0.662</v>
      </c>
      <c r="F46" s="40">
        <v>0.09000000000000001</v>
      </c>
      <c r="G46" s="40">
        <v>22.034000000000002</v>
      </c>
      <c r="H46" s="40">
        <v>92.80000000000001</v>
      </c>
      <c r="I46" s="40">
        <v>0.016</v>
      </c>
      <c r="J46" s="40">
        <v>0.726</v>
      </c>
      <c r="K46" s="40">
        <v>0.0</v>
      </c>
      <c r="L46" s="40">
        <v>0.508</v>
      </c>
      <c r="M46" s="40">
        <v>32.18000000000001</v>
      </c>
      <c r="N46" s="40">
        <v>23.44</v>
      </c>
      <c r="O46" s="40">
        <v>17.46</v>
      </c>
      <c r="P46" s="40">
        <v>0.668</v>
      </c>
      <c r="Q46" s="8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0"/>
      <c r="B47" s="32" t="s">
        <v>24</v>
      </c>
      <c r="C47" s="33">
        <v>220.0</v>
      </c>
      <c r="D47" s="34">
        <v>10.3</v>
      </c>
      <c r="E47" s="41" t="str">
        <f t="shared" ref="E47:P47" si="9">SUM(E45:E46)</f>
        <v>2.1</v>
      </c>
      <c r="F47" s="41" t="str">
        <f t="shared" si="9"/>
        <v>2.6</v>
      </c>
      <c r="G47" s="41" t="str">
        <f t="shared" si="9"/>
        <v>30.8</v>
      </c>
      <c r="H47" s="41" t="str">
        <f t="shared" si="9"/>
        <v>156.4</v>
      </c>
      <c r="I47" s="41" t="str">
        <f t="shared" si="9"/>
        <v>0.0</v>
      </c>
      <c r="J47" s="41" t="str">
        <f t="shared" si="9"/>
        <v>0.7</v>
      </c>
      <c r="K47" s="41" t="str">
        <f t="shared" si="9"/>
        <v>0.8</v>
      </c>
      <c r="L47" s="41" t="str">
        <f t="shared" si="9"/>
        <v>1.4</v>
      </c>
      <c r="M47" s="41" t="str">
        <f t="shared" si="9"/>
        <v>36.1</v>
      </c>
      <c r="N47" s="41" t="str">
        <f t="shared" si="9"/>
        <v>37.4</v>
      </c>
      <c r="O47" s="41" t="str">
        <f t="shared" si="9"/>
        <v>22.9</v>
      </c>
      <c r="P47" s="41" t="str">
        <f t="shared" si="9"/>
        <v>0.9</v>
      </c>
      <c r="Q47" s="8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20"/>
      <c r="B48" s="32"/>
      <c r="C48" s="2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4"/>
      <c r="Q48" s="8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0"/>
      <c r="B49" s="21" t="s">
        <v>30</v>
      </c>
      <c r="C49" s="2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4"/>
      <c r="Q49" s="8"/>
      <c r="R49" s="6"/>
      <c r="S49" s="6"/>
      <c r="T49" s="6"/>
      <c r="U49" s="6"/>
      <c r="V49" s="6"/>
      <c r="W49" s="6"/>
      <c r="X49" s="6"/>
      <c r="Y49" s="6"/>
      <c r="Z49" s="6"/>
    </row>
    <row r="50" ht="39.75" customHeight="1">
      <c r="A50" s="15" t="s">
        <v>19</v>
      </c>
      <c r="B50" s="23" t="s">
        <v>39</v>
      </c>
      <c r="C50" s="45" t="s">
        <v>40</v>
      </c>
      <c r="D50" s="25"/>
      <c r="E50" s="26">
        <v>2.25</v>
      </c>
      <c r="F50" s="26">
        <v>2.9400000000000004</v>
      </c>
      <c r="G50" s="27">
        <v>22.32</v>
      </c>
      <c r="H50" s="24">
        <v>125.1</v>
      </c>
      <c r="I50" s="24">
        <v>0.024</v>
      </c>
      <c r="J50" s="24">
        <v>0.0</v>
      </c>
      <c r="K50" s="27">
        <v>3.0</v>
      </c>
      <c r="L50" s="24">
        <v>1.0499999999999998</v>
      </c>
      <c r="M50" s="24">
        <v>8.7</v>
      </c>
      <c r="N50" s="24">
        <v>26.999999999999993</v>
      </c>
      <c r="O50" s="24">
        <v>5.999999999999999</v>
      </c>
      <c r="P50" s="24">
        <v>0.6299999999999999</v>
      </c>
      <c r="Q50" s="8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>
      <c r="A51" s="15" t="s">
        <v>21</v>
      </c>
      <c r="B51" s="23" t="s">
        <v>22</v>
      </c>
      <c r="C51" s="24" t="s">
        <v>23</v>
      </c>
      <c r="D51" s="25"/>
      <c r="E51" s="26">
        <v>0.07</v>
      </c>
      <c r="F51" s="26">
        <v>0.02</v>
      </c>
      <c r="G51" s="26">
        <v>10.01</v>
      </c>
      <c r="H51" s="26">
        <v>40.0</v>
      </c>
      <c r="I51" s="26">
        <v>0.0</v>
      </c>
      <c r="J51" s="26">
        <v>0.03</v>
      </c>
      <c r="K51" s="26">
        <v>0.0</v>
      </c>
      <c r="L51" s="26">
        <v>0.0</v>
      </c>
      <c r="M51" s="26">
        <v>10.95</v>
      </c>
      <c r="N51" s="26">
        <v>2.8</v>
      </c>
      <c r="O51" s="26">
        <v>1.4</v>
      </c>
      <c r="P51" s="26">
        <v>0.265</v>
      </c>
      <c r="Q51" s="8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20"/>
      <c r="B52" s="32" t="s">
        <v>24</v>
      </c>
      <c r="C52" s="33">
        <v>230.0</v>
      </c>
      <c r="D52" s="34">
        <v>10.3</v>
      </c>
      <c r="E52" s="41" t="str">
        <f t="shared" ref="E52:P52" si="10">SUM(E50:E51)</f>
        <v>2.3</v>
      </c>
      <c r="F52" s="41" t="str">
        <f t="shared" si="10"/>
        <v>3.0</v>
      </c>
      <c r="G52" s="41" t="str">
        <f t="shared" si="10"/>
        <v>32.3</v>
      </c>
      <c r="H52" s="41" t="str">
        <f t="shared" si="10"/>
        <v>165.1</v>
      </c>
      <c r="I52" s="41" t="str">
        <f t="shared" si="10"/>
        <v>0.0</v>
      </c>
      <c r="J52" s="41" t="str">
        <f t="shared" si="10"/>
        <v>0.0</v>
      </c>
      <c r="K52" s="41" t="str">
        <f t="shared" si="10"/>
        <v>3.0</v>
      </c>
      <c r="L52" s="41" t="str">
        <f t="shared" si="10"/>
        <v>1.1</v>
      </c>
      <c r="M52" s="41" t="str">
        <f t="shared" si="10"/>
        <v>19.7</v>
      </c>
      <c r="N52" s="41" t="str">
        <f t="shared" si="10"/>
        <v>29.8</v>
      </c>
      <c r="O52" s="41" t="str">
        <f t="shared" si="10"/>
        <v>7.4</v>
      </c>
      <c r="P52" s="41" t="str">
        <f t="shared" si="10"/>
        <v>0.9</v>
      </c>
      <c r="Q52" s="8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0"/>
      <c r="B53" s="32"/>
      <c r="C53" s="51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4"/>
      <c r="Q53" s="8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20"/>
      <c r="B54" s="21" t="s">
        <v>34</v>
      </c>
      <c r="C54" s="2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4"/>
      <c r="Q54" s="8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15" t="s">
        <v>35</v>
      </c>
      <c r="B55" s="23" t="s">
        <v>36</v>
      </c>
      <c r="C55" s="24">
        <v>50.0</v>
      </c>
      <c r="D55" s="25"/>
      <c r="E55" s="26">
        <v>3.64</v>
      </c>
      <c r="F55" s="26">
        <v>6.26</v>
      </c>
      <c r="G55" s="27">
        <v>21.960000000000004</v>
      </c>
      <c r="H55" s="24">
        <v>159.00000000000003</v>
      </c>
      <c r="I55" s="24">
        <v>0.060000000000000005</v>
      </c>
      <c r="J55" s="24">
        <v>0.0</v>
      </c>
      <c r="K55" s="27">
        <v>2.0</v>
      </c>
      <c r="L55" s="24">
        <v>2.33</v>
      </c>
      <c r="M55" s="24">
        <v>9.9</v>
      </c>
      <c r="N55" s="24">
        <v>35.0</v>
      </c>
      <c r="O55" s="24">
        <v>13.7</v>
      </c>
      <c r="P55" s="24">
        <v>0.65</v>
      </c>
      <c r="Q55" s="8"/>
      <c r="R55" s="6"/>
      <c r="S55" s="6"/>
      <c r="T55" s="6"/>
      <c r="U55" s="6"/>
      <c r="V55" s="6"/>
      <c r="W55" s="6"/>
      <c r="X55" s="6"/>
      <c r="Y55" s="6"/>
      <c r="Z55" s="6"/>
    </row>
    <row r="56" ht="36.75" customHeight="1">
      <c r="A56" s="15" t="s">
        <v>35</v>
      </c>
      <c r="B56" s="23" t="s">
        <v>45</v>
      </c>
      <c r="C56" s="24" t="s">
        <v>33</v>
      </c>
      <c r="D56" s="25"/>
      <c r="E56" s="26">
        <v>0.235</v>
      </c>
      <c r="F56" s="26">
        <v>0.09</v>
      </c>
      <c r="G56" s="26">
        <v>12.424999999999999</v>
      </c>
      <c r="H56" s="26">
        <v>54.2</v>
      </c>
      <c r="I56" s="26">
        <v>0.0035</v>
      </c>
      <c r="J56" s="26">
        <v>50.029999999999994</v>
      </c>
      <c r="K56" s="26">
        <v>0.0</v>
      </c>
      <c r="L56" s="26">
        <v>0.19</v>
      </c>
      <c r="M56" s="26">
        <v>13.95</v>
      </c>
      <c r="N56" s="26">
        <v>3.65</v>
      </c>
      <c r="O56" s="26">
        <v>2.25</v>
      </c>
      <c r="P56" s="26">
        <v>0.41500000000000004</v>
      </c>
      <c r="Q56" s="8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0"/>
      <c r="B57" s="32" t="s">
        <v>24</v>
      </c>
      <c r="C57" s="33">
        <v>250.0</v>
      </c>
      <c r="D57" s="34">
        <v>10.3</v>
      </c>
      <c r="E57" s="41" t="str">
        <f t="shared" ref="E57:P57" si="11">SUM(E55:E56)</f>
        <v>3.9</v>
      </c>
      <c r="F57" s="41" t="str">
        <f t="shared" si="11"/>
        <v>6.4</v>
      </c>
      <c r="G57" s="41" t="str">
        <f t="shared" si="11"/>
        <v>34.4</v>
      </c>
      <c r="H57" s="41" t="str">
        <f t="shared" si="11"/>
        <v>213.2</v>
      </c>
      <c r="I57" s="41" t="str">
        <f t="shared" si="11"/>
        <v>0.1</v>
      </c>
      <c r="J57" s="41" t="str">
        <f t="shared" si="11"/>
        <v>50.0</v>
      </c>
      <c r="K57" s="41" t="str">
        <f t="shared" si="11"/>
        <v>2.0</v>
      </c>
      <c r="L57" s="41" t="str">
        <f t="shared" si="11"/>
        <v>2.5</v>
      </c>
      <c r="M57" s="41" t="str">
        <f t="shared" si="11"/>
        <v>23.9</v>
      </c>
      <c r="N57" s="41" t="str">
        <f t="shared" si="11"/>
        <v>38.7</v>
      </c>
      <c r="O57" s="41" t="str">
        <f t="shared" si="11"/>
        <v>16.0</v>
      </c>
      <c r="P57" s="41" t="str">
        <f t="shared" si="11"/>
        <v>1.1</v>
      </c>
      <c r="Q57" s="8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20"/>
      <c r="B58" s="52"/>
      <c r="C58" s="51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4"/>
      <c r="Q58" s="8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0"/>
      <c r="B59" s="21" t="s">
        <v>38</v>
      </c>
      <c r="C59" s="44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4"/>
      <c r="Q59" s="8"/>
      <c r="R59" s="6"/>
      <c r="S59" s="6"/>
      <c r="T59" s="6"/>
      <c r="U59" s="6"/>
      <c r="V59" s="6"/>
      <c r="W59" s="6"/>
      <c r="X59" s="6"/>
      <c r="Y59" s="6"/>
      <c r="Z59" s="6"/>
    </row>
    <row r="60" ht="34.5" customHeight="1">
      <c r="A60" s="15" t="s">
        <v>19</v>
      </c>
      <c r="B60" s="23" t="s">
        <v>20</v>
      </c>
      <c r="C60" s="24">
        <v>20.0</v>
      </c>
      <c r="D60" s="25"/>
      <c r="E60" s="26">
        <v>1.46</v>
      </c>
      <c r="F60" s="26">
        <v>2.5</v>
      </c>
      <c r="G60" s="27">
        <v>8.8</v>
      </c>
      <c r="H60" s="24">
        <v>63.6</v>
      </c>
      <c r="I60" s="24">
        <v>0.024</v>
      </c>
      <c r="J60" s="24">
        <v>0.0</v>
      </c>
      <c r="K60" s="27">
        <v>0.8</v>
      </c>
      <c r="L60" s="24">
        <v>0.932</v>
      </c>
      <c r="M60" s="24">
        <v>3.96</v>
      </c>
      <c r="N60" s="24">
        <v>14.0</v>
      </c>
      <c r="O60" s="24">
        <v>5.48</v>
      </c>
      <c r="P60" s="24">
        <v>0.26</v>
      </c>
      <c r="Q60" s="8"/>
      <c r="R60" s="6"/>
      <c r="S60" s="6"/>
      <c r="T60" s="6"/>
      <c r="U60" s="6"/>
      <c r="V60" s="6"/>
      <c r="W60" s="6"/>
      <c r="X60" s="6"/>
      <c r="Y60" s="6"/>
      <c r="Z60" s="6"/>
    </row>
    <row r="61" ht="33.0" customHeight="1">
      <c r="A61" s="15" t="s">
        <v>46</v>
      </c>
      <c r="B61" s="23" t="s">
        <v>47</v>
      </c>
      <c r="C61" s="24">
        <v>200.0</v>
      </c>
      <c r="D61" s="25"/>
      <c r="E61" s="26">
        <v>0.16</v>
      </c>
      <c r="F61" s="26">
        <v>0.16</v>
      </c>
      <c r="G61" s="26">
        <v>27.880000000000003</v>
      </c>
      <c r="H61" s="26">
        <v>114.60000000000001</v>
      </c>
      <c r="I61" s="26">
        <v>0.012</v>
      </c>
      <c r="J61" s="26">
        <v>0.9</v>
      </c>
      <c r="K61" s="26">
        <v>0.0</v>
      </c>
      <c r="L61" s="26">
        <v>0.08</v>
      </c>
      <c r="M61" s="26">
        <v>14.180000000000001</v>
      </c>
      <c r="N61" s="26">
        <v>4.4</v>
      </c>
      <c r="O61" s="26">
        <v>5.140000000000001</v>
      </c>
      <c r="P61" s="26">
        <v>0.9520000000000001</v>
      </c>
      <c r="Q61" s="8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20"/>
      <c r="B62" s="32" t="s">
        <v>24</v>
      </c>
      <c r="C62" s="33">
        <v>220.0</v>
      </c>
      <c r="D62" s="34">
        <v>10.3</v>
      </c>
      <c r="E62" s="41" t="str">
        <f t="shared" ref="E62:P62" si="12">SUM(E60:E61)</f>
        <v>1.6</v>
      </c>
      <c r="F62" s="41" t="str">
        <f t="shared" si="12"/>
        <v>2.7</v>
      </c>
      <c r="G62" s="41" t="str">
        <f t="shared" si="12"/>
        <v>36.7</v>
      </c>
      <c r="H62" s="41" t="str">
        <f t="shared" si="12"/>
        <v>178.2</v>
      </c>
      <c r="I62" s="41" t="str">
        <f t="shared" si="12"/>
        <v>0.0</v>
      </c>
      <c r="J62" s="41" t="str">
        <f t="shared" si="12"/>
        <v>0.9</v>
      </c>
      <c r="K62" s="41" t="str">
        <f t="shared" si="12"/>
        <v>0.8</v>
      </c>
      <c r="L62" s="41" t="str">
        <f t="shared" si="12"/>
        <v>1.0</v>
      </c>
      <c r="M62" s="41" t="str">
        <f t="shared" si="12"/>
        <v>18.1</v>
      </c>
      <c r="N62" s="41" t="str">
        <f t="shared" si="12"/>
        <v>18.4</v>
      </c>
      <c r="O62" s="41" t="str">
        <f t="shared" si="12"/>
        <v>10.6</v>
      </c>
      <c r="P62" s="41" t="str">
        <f t="shared" si="12"/>
        <v>1.2</v>
      </c>
      <c r="Q62" s="8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0"/>
      <c r="B63" s="32"/>
      <c r="C63" s="2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4"/>
      <c r="Q63" s="8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20"/>
      <c r="B64" s="21" t="s">
        <v>41</v>
      </c>
      <c r="C64" s="44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4"/>
      <c r="Q64" s="8"/>
      <c r="R64" s="6"/>
      <c r="S64" s="6"/>
      <c r="T64" s="6"/>
      <c r="U64" s="6"/>
      <c r="V64" s="6"/>
      <c r="W64" s="6"/>
      <c r="X64" s="6"/>
      <c r="Y64" s="6"/>
      <c r="Z64" s="6"/>
    </row>
    <row r="65" ht="34.5" customHeight="1">
      <c r="A65" s="15" t="s">
        <v>19</v>
      </c>
      <c r="B65" s="23" t="s">
        <v>39</v>
      </c>
      <c r="C65" s="45" t="s">
        <v>40</v>
      </c>
      <c r="D65" s="25"/>
      <c r="E65" s="26">
        <v>2.25</v>
      </c>
      <c r="F65" s="26">
        <v>2.9400000000000004</v>
      </c>
      <c r="G65" s="27">
        <v>22.32</v>
      </c>
      <c r="H65" s="24">
        <v>125.1</v>
      </c>
      <c r="I65" s="24">
        <v>0.024</v>
      </c>
      <c r="J65" s="24">
        <v>0.0</v>
      </c>
      <c r="K65" s="27">
        <v>3.0</v>
      </c>
      <c r="L65" s="24">
        <v>1.0499999999999998</v>
      </c>
      <c r="M65" s="24">
        <v>8.7</v>
      </c>
      <c r="N65" s="24">
        <v>26.999999999999993</v>
      </c>
      <c r="O65" s="24">
        <v>5.999999999999999</v>
      </c>
      <c r="P65" s="24">
        <v>0.6299999999999999</v>
      </c>
      <c r="Q65" s="8"/>
      <c r="R65" s="6"/>
      <c r="S65" s="6"/>
      <c r="T65" s="6"/>
      <c r="U65" s="6"/>
      <c r="V65" s="6"/>
      <c r="W65" s="6"/>
      <c r="X65" s="6"/>
      <c r="Y65" s="6"/>
      <c r="Z65" s="6"/>
    </row>
    <row r="66" ht="36.75" customHeight="1">
      <c r="A66" s="15" t="s">
        <v>31</v>
      </c>
      <c r="B66" s="23" t="s">
        <v>32</v>
      </c>
      <c r="C66" s="24" t="s">
        <v>33</v>
      </c>
      <c r="D66" s="25"/>
      <c r="E66" s="26">
        <v>0.115</v>
      </c>
      <c r="F66" s="26">
        <v>0.025</v>
      </c>
      <c r="G66" s="26">
        <v>10.16</v>
      </c>
      <c r="H66" s="26">
        <v>41.7</v>
      </c>
      <c r="I66" s="26">
        <v>0.001999999999999999</v>
      </c>
      <c r="J66" s="26">
        <v>2.029999999999999</v>
      </c>
      <c r="K66" s="26">
        <v>0.0</v>
      </c>
      <c r="L66" s="26">
        <v>0.01</v>
      </c>
      <c r="M66" s="26">
        <v>12.95</v>
      </c>
      <c r="N66" s="26">
        <v>3.9</v>
      </c>
      <c r="O66" s="26">
        <v>2.0</v>
      </c>
      <c r="P66" s="26">
        <v>0.29500000000000004</v>
      </c>
      <c r="Q66" s="8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0"/>
      <c r="B67" s="32" t="s">
        <v>24</v>
      </c>
      <c r="C67" s="33">
        <v>230.0</v>
      </c>
      <c r="D67" s="34">
        <v>10.3</v>
      </c>
      <c r="E67" s="41" t="str">
        <f t="shared" ref="E67:P67" si="13">SUM(E65:E66)</f>
        <v>2.4</v>
      </c>
      <c r="F67" s="41" t="str">
        <f t="shared" si="13"/>
        <v>3.0</v>
      </c>
      <c r="G67" s="41" t="str">
        <f t="shared" si="13"/>
        <v>32.5</v>
      </c>
      <c r="H67" s="41" t="str">
        <f t="shared" si="13"/>
        <v>166.8</v>
      </c>
      <c r="I67" s="41" t="str">
        <f t="shared" si="13"/>
        <v>0.0</v>
      </c>
      <c r="J67" s="41" t="str">
        <f t="shared" si="13"/>
        <v>2.0</v>
      </c>
      <c r="K67" s="41" t="str">
        <f t="shared" si="13"/>
        <v>3.0</v>
      </c>
      <c r="L67" s="41" t="str">
        <f t="shared" si="13"/>
        <v>1.1</v>
      </c>
      <c r="M67" s="41" t="str">
        <f t="shared" si="13"/>
        <v>21.7</v>
      </c>
      <c r="N67" s="41" t="str">
        <f t="shared" si="13"/>
        <v>30.9</v>
      </c>
      <c r="O67" s="41" t="str">
        <f t="shared" si="13"/>
        <v>8.0</v>
      </c>
      <c r="P67" s="41" t="str">
        <f t="shared" si="13"/>
        <v>0.9</v>
      </c>
      <c r="Q67" s="8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20"/>
      <c r="B68" s="32" t="s">
        <v>48</v>
      </c>
      <c r="C68" s="33" t="str">
        <f>C42+C47+C52+C57+C62+C67</f>
        <v>1370</v>
      </c>
      <c r="D68" s="33"/>
      <c r="E68" s="35" t="str">
        <f t="shared" ref="E68:P68" si="14">E42+E47+E52+E57+E62+E67</f>
        <v>17.45</v>
      </c>
      <c r="F68" s="35" t="str">
        <f t="shared" si="14"/>
        <v>24.57</v>
      </c>
      <c r="G68" s="35" t="str">
        <f t="shared" si="14"/>
        <v>182.39</v>
      </c>
      <c r="H68" s="35" t="str">
        <f t="shared" si="14"/>
        <v>1007.28</v>
      </c>
      <c r="I68" s="35" t="str">
        <f t="shared" si="14"/>
        <v>0.19</v>
      </c>
      <c r="J68" s="35" t="str">
        <f t="shared" si="14"/>
        <v>103.75</v>
      </c>
      <c r="K68" s="35" t="str">
        <f t="shared" si="14"/>
        <v>10.60</v>
      </c>
      <c r="L68" s="35" t="str">
        <f t="shared" si="14"/>
        <v>8.22</v>
      </c>
      <c r="M68" s="35" t="str">
        <f t="shared" si="14"/>
        <v>134.88</v>
      </c>
      <c r="N68" s="35" t="str">
        <f t="shared" si="14"/>
        <v>167.34</v>
      </c>
      <c r="O68" s="35" t="str">
        <f t="shared" si="14"/>
        <v>68.16</v>
      </c>
      <c r="P68" s="35" t="str">
        <f t="shared" si="14"/>
        <v>6.30</v>
      </c>
      <c r="Q68" s="8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0"/>
      <c r="B69" s="32" t="s">
        <v>49</v>
      </c>
      <c r="C69" s="33" t="str">
        <f>C35+C68</f>
        <v>2730</v>
      </c>
      <c r="D69" s="33"/>
      <c r="E69" s="35" t="str">
        <f t="shared" ref="E69:P69" si="15">E35+E68</f>
        <v>35.14</v>
      </c>
      <c r="F69" s="35" t="str">
        <f t="shared" si="15"/>
        <v>43.99</v>
      </c>
      <c r="G69" s="35" t="str">
        <f t="shared" si="15"/>
        <v>352.65</v>
      </c>
      <c r="H69" s="35" t="str">
        <f t="shared" si="15"/>
        <v>1929.88</v>
      </c>
      <c r="I69" s="35" t="str">
        <f t="shared" si="15"/>
        <v>0.42</v>
      </c>
      <c r="J69" s="35" t="str">
        <f t="shared" si="15"/>
        <v>112.46</v>
      </c>
      <c r="K69" s="35" t="str">
        <f t="shared" si="15"/>
        <v>17.00</v>
      </c>
      <c r="L69" s="35" t="str">
        <f t="shared" si="15"/>
        <v>15.28</v>
      </c>
      <c r="M69" s="35" t="str">
        <f t="shared" si="15"/>
        <v>286.09</v>
      </c>
      <c r="N69" s="35" t="str">
        <f t="shared" si="15"/>
        <v>347.79</v>
      </c>
      <c r="O69" s="35" t="str">
        <f t="shared" si="15"/>
        <v>155.87</v>
      </c>
      <c r="P69" s="35" t="str">
        <f t="shared" si="15"/>
        <v>12.36</v>
      </c>
      <c r="Q69" s="8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20"/>
      <c r="B70" s="53" t="s">
        <v>50</v>
      </c>
      <c r="C70" s="54" t="str">
        <f>C69/12</f>
        <v>228</v>
      </c>
      <c r="D70" s="26"/>
      <c r="E70" s="35" t="str">
        <f t="shared" ref="E70:P70" si="16">E69/12</f>
        <v>2.93</v>
      </c>
      <c r="F70" s="35" t="str">
        <f t="shared" si="16"/>
        <v>3.67</v>
      </c>
      <c r="G70" s="35" t="str">
        <f t="shared" si="16"/>
        <v>29.39</v>
      </c>
      <c r="H70" s="35" t="str">
        <f t="shared" si="16"/>
        <v>160.82</v>
      </c>
      <c r="I70" s="35" t="str">
        <f t="shared" si="16"/>
        <v>0.04</v>
      </c>
      <c r="J70" s="35" t="str">
        <f t="shared" si="16"/>
        <v>9.37</v>
      </c>
      <c r="K70" s="35" t="str">
        <f t="shared" si="16"/>
        <v>1.42</v>
      </c>
      <c r="L70" s="35" t="str">
        <f t="shared" si="16"/>
        <v>1.27</v>
      </c>
      <c r="M70" s="35" t="str">
        <f t="shared" si="16"/>
        <v>23.84</v>
      </c>
      <c r="N70" s="35" t="str">
        <f t="shared" si="16"/>
        <v>28.98</v>
      </c>
      <c r="O70" s="35" t="str">
        <f t="shared" si="16"/>
        <v>12.99</v>
      </c>
      <c r="P70" s="35" t="str">
        <f t="shared" si="16"/>
        <v>1.03</v>
      </c>
      <c r="Q70" s="55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9"/>
      <c r="B71" s="56"/>
      <c r="C71" s="11"/>
      <c r="D71" s="57"/>
      <c r="E71" s="11"/>
      <c r="F71" s="11"/>
      <c r="G71" s="11"/>
      <c r="H71" s="11"/>
      <c r="I71" s="58"/>
      <c r="J71" s="11"/>
      <c r="K71" s="11"/>
      <c r="L71" s="11"/>
      <c r="M71" s="11"/>
      <c r="N71" s="11"/>
      <c r="O71" s="11"/>
      <c r="P71" s="11"/>
      <c r="Q71" s="8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9"/>
      <c r="B72" s="56"/>
      <c r="C72" s="11"/>
      <c r="D72" s="57"/>
      <c r="E72" s="11"/>
      <c r="F72" s="11"/>
      <c r="G72" s="11"/>
      <c r="H72" s="11"/>
      <c r="I72" s="58"/>
      <c r="J72" s="11"/>
      <c r="K72" s="11"/>
      <c r="L72" s="11"/>
      <c r="M72" s="11"/>
      <c r="N72" s="11"/>
      <c r="O72" s="11"/>
      <c r="P72" s="11"/>
      <c r="Q72" s="8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9"/>
      <c r="B73" s="56"/>
      <c r="C73" s="11"/>
      <c r="D73" s="57"/>
      <c r="E73" s="11"/>
      <c r="F73" s="11"/>
      <c r="G73" s="11"/>
      <c r="H73" s="11"/>
      <c r="I73" s="58"/>
      <c r="J73" s="11"/>
      <c r="K73" s="11"/>
      <c r="L73" s="11"/>
      <c r="M73" s="11"/>
      <c r="N73" s="11"/>
      <c r="O73" s="11"/>
      <c r="P73" s="11"/>
      <c r="Q73" s="8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9"/>
      <c r="B74" s="56"/>
      <c r="C74" s="11"/>
      <c r="D74" s="57"/>
      <c r="E74" s="11"/>
      <c r="F74" s="11"/>
      <c r="G74" s="11"/>
      <c r="H74" s="11"/>
      <c r="I74" s="58"/>
      <c r="J74" s="11"/>
      <c r="K74" s="11"/>
      <c r="L74" s="11"/>
      <c r="M74" s="11"/>
      <c r="N74" s="11"/>
      <c r="O74" s="11"/>
      <c r="P74" s="11"/>
      <c r="Q74" s="8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9"/>
      <c r="B75" s="56"/>
      <c r="C75" s="11"/>
      <c r="D75" s="57"/>
      <c r="E75" s="11"/>
      <c r="F75" s="11"/>
      <c r="G75" s="11"/>
      <c r="H75" s="11"/>
      <c r="I75" s="58"/>
      <c r="J75" s="11"/>
      <c r="K75" s="11"/>
      <c r="L75" s="11"/>
      <c r="M75" s="11"/>
      <c r="N75" s="11"/>
      <c r="O75" s="11"/>
      <c r="P75" s="11"/>
      <c r="Q75" s="8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9"/>
      <c r="B76" s="56"/>
      <c r="C76" s="11"/>
      <c r="D76" s="57"/>
      <c r="E76" s="11"/>
      <c r="F76" s="11"/>
      <c r="G76" s="11"/>
      <c r="H76" s="11"/>
      <c r="I76" s="58"/>
      <c r="J76" s="11"/>
      <c r="K76" s="11"/>
      <c r="L76" s="11"/>
      <c r="M76" s="11"/>
      <c r="N76" s="11"/>
      <c r="O76" s="11"/>
      <c r="P76" s="11"/>
      <c r="Q76" s="8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9"/>
      <c r="B77" s="56"/>
      <c r="C77" s="11"/>
      <c r="D77" s="57"/>
      <c r="E77" s="11"/>
      <c r="F77" s="11"/>
      <c r="G77" s="11"/>
      <c r="H77" s="11"/>
      <c r="I77" s="58"/>
      <c r="J77" s="11"/>
      <c r="K77" s="11"/>
      <c r="L77" s="11"/>
      <c r="M77" s="11"/>
      <c r="N77" s="11"/>
      <c r="O77" s="11"/>
      <c r="P77" s="11"/>
      <c r="Q77" s="8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9"/>
      <c r="B78" s="56"/>
      <c r="C78" s="11"/>
      <c r="D78" s="57"/>
      <c r="E78" s="11"/>
      <c r="F78" s="11"/>
      <c r="G78" s="11"/>
      <c r="H78" s="11"/>
      <c r="I78" s="58"/>
      <c r="J78" s="11"/>
      <c r="K78" s="11"/>
      <c r="L78" s="11"/>
      <c r="M78" s="11"/>
      <c r="N78" s="11"/>
      <c r="O78" s="11"/>
      <c r="P78" s="11"/>
      <c r="Q78" s="8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9"/>
      <c r="B79" s="56"/>
      <c r="C79" s="11"/>
      <c r="D79" s="57"/>
      <c r="E79" s="11"/>
      <c r="F79" s="11"/>
      <c r="G79" s="11"/>
      <c r="H79" s="11"/>
      <c r="I79" s="58"/>
      <c r="J79" s="11"/>
      <c r="K79" s="11"/>
      <c r="L79" s="11"/>
      <c r="M79" s="11"/>
      <c r="N79" s="11"/>
      <c r="O79" s="11"/>
      <c r="P79" s="11"/>
      <c r="Q79" s="8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9"/>
      <c r="B80" s="56"/>
      <c r="C80" s="11"/>
      <c r="D80" s="57"/>
      <c r="E80" s="11"/>
      <c r="F80" s="11"/>
      <c r="G80" s="11"/>
      <c r="H80" s="11"/>
      <c r="I80" s="58"/>
      <c r="J80" s="11"/>
      <c r="K80" s="11"/>
      <c r="L80" s="11"/>
      <c r="M80" s="11"/>
      <c r="N80" s="11"/>
      <c r="O80" s="11"/>
      <c r="P80" s="11"/>
      <c r="Q80" s="8"/>
      <c r="R80" s="6"/>
      <c r="S80" s="6"/>
      <c r="T80" s="6"/>
      <c r="U80" s="6"/>
      <c r="V80" s="6"/>
      <c r="W80" s="6"/>
      <c r="X80" s="6"/>
      <c r="Y80" s="6"/>
      <c r="Z80" s="6"/>
    </row>
    <row r="81" ht="12.75" customHeight="1">
      <c r="A81" s="9"/>
      <c r="B81" s="2"/>
      <c r="C81" s="3"/>
      <c r="D81" s="4"/>
      <c r="E81" s="3"/>
      <c r="F81" s="3"/>
      <c r="G81" s="3"/>
      <c r="H81" s="3"/>
      <c r="I81" s="5"/>
      <c r="J81" s="3"/>
      <c r="K81" s="3"/>
      <c r="L81" s="3"/>
      <c r="M81" s="3"/>
      <c r="N81" s="3"/>
      <c r="O81" s="3"/>
      <c r="P81" s="3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75" customHeight="1">
      <c r="A82" s="9"/>
      <c r="B82" s="2"/>
      <c r="C82" s="3"/>
      <c r="D82" s="4"/>
      <c r="E82" s="3"/>
      <c r="F82" s="3"/>
      <c r="G82" s="3"/>
      <c r="H82" s="3"/>
      <c r="I82" s="5"/>
      <c r="J82" s="3"/>
      <c r="K82" s="3"/>
      <c r="L82" s="3"/>
      <c r="M82" s="3"/>
      <c r="N82" s="3"/>
      <c r="O82" s="3"/>
      <c r="P82" s="3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75" customHeight="1">
      <c r="A83" s="9"/>
      <c r="B83" s="2"/>
      <c r="C83" s="3"/>
      <c r="D83" s="4"/>
      <c r="E83" s="3"/>
      <c r="F83" s="3"/>
      <c r="G83" s="3"/>
      <c r="H83" s="3"/>
      <c r="I83" s="5"/>
      <c r="J83" s="3"/>
      <c r="K83" s="3"/>
      <c r="L83" s="3"/>
      <c r="M83" s="3"/>
      <c r="N83" s="3"/>
      <c r="O83" s="3"/>
      <c r="P83" s="3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75" customHeight="1">
      <c r="A84" s="9"/>
      <c r="B84" s="2"/>
      <c r="C84" s="3"/>
      <c r="D84" s="4"/>
      <c r="E84" s="3"/>
      <c r="F84" s="3"/>
      <c r="G84" s="3"/>
      <c r="H84" s="3"/>
      <c r="I84" s="5"/>
      <c r="J84" s="3"/>
      <c r="K84" s="3"/>
      <c r="L84" s="3"/>
      <c r="M84" s="3"/>
      <c r="N84" s="3"/>
      <c r="O84" s="3"/>
      <c r="P84" s="3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75" customHeight="1">
      <c r="A85" s="9"/>
      <c r="B85" s="2"/>
      <c r="C85" s="3"/>
      <c r="D85" s="4"/>
      <c r="E85" s="3"/>
      <c r="F85" s="3"/>
      <c r="G85" s="3"/>
      <c r="H85" s="3"/>
      <c r="I85" s="5"/>
      <c r="J85" s="3"/>
      <c r="K85" s="3"/>
      <c r="L85" s="3"/>
      <c r="M85" s="3"/>
      <c r="N85" s="3"/>
      <c r="O85" s="3"/>
      <c r="P85" s="3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75" customHeight="1">
      <c r="A86" s="9"/>
      <c r="B86" s="2"/>
      <c r="C86" s="3"/>
      <c r="D86" s="4"/>
      <c r="E86" s="3"/>
      <c r="F86" s="3"/>
      <c r="G86" s="3"/>
      <c r="H86" s="3"/>
      <c r="I86" s="5"/>
      <c r="J86" s="3"/>
      <c r="K86" s="3"/>
      <c r="L86" s="3"/>
      <c r="M86" s="3"/>
      <c r="N86" s="3"/>
      <c r="O86" s="3"/>
      <c r="P86" s="3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75" customHeight="1">
      <c r="A87" s="9"/>
      <c r="B87" s="2"/>
      <c r="C87" s="3"/>
      <c r="D87" s="4"/>
      <c r="E87" s="3"/>
      <c r="F87" s="3"/>
      <c r="G87" s="3"/>
      <c r="H87" s="3"/>
      <c r="I87" s="5"/>
      <c r="J87" s="3"/>
      <c r="K87" s="3"/>
      <c r="L87" s="3"/>
      <c r="M87" s="3"/>
      <c r="N87" s="3"/>
      <c r="O87" s="3"/>
      <c r="P87" s="3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75" customHeight="1">
      <c r="A88" s="9"/>
      <c r="B88" s="2"/>
      <c r="C88" s="3"/>
      <c r="D88" s="4"/>
      <c r="E88" s="3"/>
      <c r="F88" s="3"/>
      <c r="G88" s="3"/>
      <c r="H88" s="3"/>
      <c r="I88" s="5"/>
      <c r="J88" s="3"/>
      <c r="K88" s="3"/>
      <c r="L88" s="3"/>
      <c r="M88" s="3"/>
      <c r="N88" s="3"/>
      <c r="O88" s="3"/>
      <c r="P88" s="3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75" customHeight="1">
      <c r="A89" s="9"/>
      <c r="B89" s="2"/>
      <c r="C89" s="3"/>
      <c r="D89" s="4"/>
      <c r="E89" s="3"/>
      <c r="F89" s="3"/>
      <c r="G89" s="3"/>
      <c r="H89" s="3"/>
      <c r="I89" s="5"/>
      <c r="J89" s="3"/>
      <c r="K89" s="3"/>
      <c r="L89" s="3"/>
      <c r="M89" s="3"/>
      <c r="N89" s="3"/>
      <c r="O89" s="3"/>
      <c r="P89" s="3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75" customHeight="1">
      <c r="A90" s="9"/>
      <c r="B90" s="2"/>
      <c r="C90" s="3"/>
      <c r="D90" s="4"/>
      <c r="E90" s="3"/>
      <c r="F90" s="3"/>
      <c r="G90" s="3"/>
      <c r="H90" s="3"/>
      <c r="I90" s="5"/>
      <c r="J90" s="3"/>
      <c r="K90" s="3"/>
      <c r="L90" s="3"/>
      <c r="M90" s="3"/>
      <c r="N90" s="3"/>
      <c r="O90" s="3"/>
      <c r="P90" s="3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75" customHeight="1">
      <c r="A91" s="9"/>
      <c r="B91" s="2"/>
      <c r="C91" s="3"/>
      <c r="D91" s="4"/>
      <c r="E91" s="3"/>
      <c r="F91" s="3"/>
      <c r="G91" s="3"/>
      <c r="H91" s="3"/>
      <c r="I91" s="5"/>
      <c r="J91" s="3"/>
      <c r="K91" s="3"/>
      <c r="L91" s="3"/>
      <c r="M91" s="3"/>
      <c r="N91" s="3"/>
      <c r="O91" s="3"/>
      <c r="P91" s="3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75" customHeight="1">
      <c r="A92" s="9"/>
      <c r="B92" s="2"/>
      <c r="C92" s="3"/>
      <c r="D92" s="4"/>
      <c r="E92" s="3"/>
      <c r="F92" s="3"/>
      <c r="G92" s="3"/>
      <c r="H92" s="3"/>
      <c r="I92" s="5"/>
      <c r="J92" s="3"/>
      <c r="K92" s="3"/>
      <c r="L92" s="3"/>
      <c r="M92" s="3"/>
      <c r="N92" s="3"/>
      <c r="O92" s="3"/>
      <c r="P92" s="3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75" customHeight="1">
      <c r="A93" s="9"/>
      <c r="B93" s="2"/>
      <c r="C93" s="3"/>
      <c r="D93" s="4"/>
      <c r="E93" s="3"/>
      <c r="F93" s="3"/>
      <c r="G93" s="3"/>
      <c r="H93" s="3"/>
      <c r="I93" s="5"/>
      <c r="J93" s="3"/>
      <c r="K93" s="3"/>
      <c r="L93" s="3"/>
      <c r="M93" s="3"/>
      <c r="N93" s="3"/>
      <c r="O93" s="3"/>
      <c r="P93" s="3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75" customHeight="1">
      <c r="A94" s="9"/>
      <c r="B94" s="2"/>
      <c r="C94" s="3"/>
      <c r="D94" s="4"/>
      <c r="E94" s="3"/>
      <c r="F94" s="3"/>
      <c r="G94" s="3"/>
      <c r="H94" s="3"/>
      <c r="I94" s="5"/>
      <c r="J94" s="3"/>
      <c r="K94" s="3"/>
      <c r="L94" s="3"/>
      <c r="M94" s="3"/>
      <c r="N94" s="3"/>
      <c r="O94" s="3"/>
      <c r="P94" s="3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75" customHeight="1">
      <c r="A95" s="9"/>
      <c r="B95" s="2"/>
      <c r="C95" s="3"/>
      <c r="D95" s="4"/>
      <c r="E95" s="3"/>
      <c r="F95" s="3"/>
      <c r="G95" s="3"/>
      <c r="H95" s="3"/>
      <c r="I95" s="5"/>
      <c r="J95" s="3"/>
      <c r="K95" s="3"/>
      <c r="L95" s="3"/>
      <c r="M95" s="3"/>
      <c r="N95" s="3"/>
      <c r="O95" s="3"/>
      <c r="P95" s="3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75" customHeight="1">
      <c r="A96" s="9"/>
      <c r="B96" s="2"/>
      <c r="C96" s="3"/>
      <c r="D96" s="4"/>
      <c r="E96" s="3"/>
      <c r="F96" s="3"/>
      <c r="G96" s="3"/>
      <c r="H96" s="3"/>
      <c r="I96" s="5"/>
      <c r="J96" s="3"/>
      <c r="K96" s="3"/>
      <c r="L96" s="3"/>
      <c r="M96" s="3"/>
      <c r="N96" s="3"/>
      <c r="O96" s="3"/>
      <c r="P96" s="3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75" customHeight="1">
      <c r="A97" s="9"/>
      <c r="B97" s="2"/>
      <c r="C97" s="3"/>
      <c r="D97" s="4"/>
      <c r="E97" s="3"/>
      <c r="F97" s="3"/>
      <c r="G97" s="3"/>
      <c r="H97" s="3"/>
      <c r="I97" s="5"/>
      <c r="J97" s="3"/>
      <c r="K97" s="3"/>
      <c r="L97" s="3"/>
      <c r="M97" s="3"/>
      <c r="N97" s="3"/>
      <c r="O97" s="3"/>
      <c r="P97" s="3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75" customHeight="1">
      <c r="A98" s="9"/>
      <c r="B98" s="2"/>
      <c r="C98" s="3"/>
      <c r="D98" s="4"/>
      <c r="E98" s="3"/>
      <c r="F98" s="3"/>
      <c r="G98" s="3"/>
      <c r="H98" s="3"/>
      <c r="I98" s="5"/>
      <c r="J98" s="3"/>
      <c r="K98" s="3"/>
      <c r="L98" s="3"/>
      <c r="M98" s="3"/>
      <c r="N98" s="3"/>
      <c r="O98" s="3"/>
      <c r="P98" s="3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75" customHeight="1">
      <c r="A99" s="9"/>
      <c r="B99" s="2"/>
      <c r="C99" s="3"/>
      <c r="D99" s="4"/>
      <c r="E99" s="3"/>
      <c r="F99" s="3"/>
      <c r="G99" s="3"/>
      <c r="H99" s="3"/>
      <c r="I99" s="5"/>
      <c r="J99" s="3"/>
      <c r="K99" s="3"/>
      <c r="L99" s="3"/>
      <c r="M99" s="3"/>
      <c r="N99" s="3"/>
      <c r="O99" s="3"/>
      <c r="P99" s="3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75" customHeight="1">
      <c r="A100" s="9"/>
      <c r="B100" s="2"/>
      <c r="C100" s="3"/>
      <c r="D100" s="4"/>
      <c r="E100" s="3"/>
      <c r="F100" s="3"/>
      <c r="G100" s="3"/>
      <c r="H100" s="3"/>
      <c r="I100" s="5"/>
      <c r="J100" s="3"/>
      <c r="K100" s="3"/>
      <c r="L100" s="3"/>
      <c r="M100" s="3"/>
      <c r="N100" s="3"/>
      <c r="O100" s="3"/>
      <c r="P100" s="3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33">
    <mergeCell ref="C43:P43"/>
    <mergeCell ref="C44:P44"/>
    <mergeCell ref="C48:P48"/>
    <mergeCell ref="C49:P49"/>
    <mergeCell ref="C39:P39"/>
    <mergeCell ref="B30:P30"/>
    <mergeCell ref="C31:P31"/>
    <mergeCell ref="C26:P26"/>
    <mergeCell ref="A36:P36"/>
    <mergeCell ref="B25:P25"/>
    <mergeCell ref="C54:P54"/>
    <mergeCell ref="C58:P58"/>
    <mergeCell ref="C59:P59"/>
    <mergeCell ref="C63:P63"/>
    <mergeCell ref="C64:P64"/>
    <mergeCell ref="C53:P53"/>
    <mergeCell ref="A37:P37"/>
    <mergeCell ref="C6:P6"/>
    <mergeCell ref="R8:S8"/>
    <mergeCell ref="U8:V8"/>
    <mergeCell ref="W8:Z8"/>
    <mergeCell ref="R7:S7"/>
    <mergeCell ref="U7:V7"/>
    <mergeCell ref="W7:Z7"/>
    <mergeCell ref="B3:N3"/>
    <mergeCell ref="A4:P4"/>
    <mergeCell ref="A2:P2"/>
    <mergeCell ref="B10:P10"/>
    <mergeCell ref="B15:P15"/>
    <mergeCell ref="B20:P20"/>
    <mergeCell ref="C11:P11"/>
    <mergeCell ref="C16:P16"/>
    <mergeCell ref="C21:P2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7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90.0" customHeight="1">
      <c r="B16" s="15" t="s">
        <v>28</v>
      </c>
      <c r="C16" s="23" t="s">
        <v>29</v>
      </c>
      <c r="D16" s="24">
        <v>200.0</v>
      </c>
      <c r="E16" s="25"/>
      <c r="F16" s="26">
        <v>0.662</v>
      </c>
      <c r="G16" s="26">
        <v>0.09</v>
      </c>
      <c r="H16" s="26">
        <v>32.013999999999996</v>
      </c>
      <c r="I16" s="26">
        <v>132.79999999999998</v>
      </c>
      <c r="J16" s="26">
        <v>0.015999999999999997</v>
      </c>
      <c r="K16" s="26">
        <v>0.7259999999999998</v>
      </c>
      <c r="L16" s="26">
        <v>0.0</v>
      </c>
      <c r="M16" s="26">
        <v>0.508</v>
      </c>
      <c r="N16" s="26">
        <v>32.48</v>
      </c>
      <c r="O16" s="26">
        <v>23.439999999999998</v>
      </c>
      <c r="P16" s="26">
        <v>17.459999999999997</v>
      </c>
      <c r="Q16" s="26">
        <v>0.698</v>
      </c>
    </row>
    <row r="17" ht="12.75" customHeight="1"/>
    <row r="18" ht="12.75" customHeight="1"/>
    <row r="19" ht="90.0" customHeight="1">
      <c r="B19" s="15" t="s">
        <v>46</v>
      </c>
      <c r="C19" s="23" t="s">
        <v>47</v>
      </c>
      <c r="D19" s="24">
        <v>200.0</v>
      </c>
      <c r="E19" s="25"/>
      <c r="F19" s="26">
        <v>0.16</v>
      </c>
      <c r="G19" s="26">
        <v>0.16</v>
      </c>
      <c r="H19" s="26">
        <v>27.880000000000003</v>
      </c>
      <c r="I19" s="26">
        <v>114.60000000000001</v>
      </c>
      <c r="J19" s="26">
        <v>0.012</v>
      </c>
      <c r="K19" s="26">
        <v>0.9</v>
      </c>
      <c r="L19" s="26">
        <v>0.0</v>
      </c>
      <c r="M19" s="26">
        <v>0.08</v>
      </c>
      <c r="N19" s="26">
        <v>14.180000000000001</v>
      </c>
      <c r="O19" s="26">
        <v>4.4</v>
      </c>
      <c r="P19" s="26">
        <v>5.140000000000001</v>
      </c>
      <c r="Q19" s="26">
        <v>0.9520000000000001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Ëèñòû</vt:lpstr>
      </vt:variant>
      <vt:variant>
        <vt:i4>2</vt:i4>
      </vt:variant>
    </vt:vector>
  </HeadingPairs>
  <TitlesOfParts>
    <vt:vector baseType="lpstr" size="2">
      <vt:lpstr>Äîòàöèÿ 10,30 ðóá.</vt:lpstr>
      <vt:lpstr>Ëèñò1</vt:lpstr>
    </vt:vector>
  </TitlesOfParts>
  <LinksUpToDate>false</LinksUpToDate>
  <SharedDoc>false</SharedDoc>
  <HyperlinksChanged>false</HyperlinksChanged>
  <Application>Microsoft Excel</Application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2007-01-17T07:16:27Z</dcterms:created>
  <dc:creator>UNIT</dc:creator>
  <cp:lastModifiedBy>Гилязетдинова Илмира Вагизовна</cp:lastModifiedBy>
  <cp:lastPrinted>2025-08-27T16:05:59Z</cp:lastPrinted>
  <dcterms:modified xsi:type="dcterms:W3CDTF">2025-09-01T13:00:28Z</dcterms:modified>
</cp:coreProperties>
</file>