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4" i="1" l="1"/>
  <c r="I184" i="1"/>
  <c r="H184" i="1"/>
  <c r="G184" i="1"/>
  <c r="J70" i="1"/>
  <c r="I70" i="1"/>
  <c r="H70" i="1"/>
  <c r="G70" i="1"/>
  <c r="F222" i="1"/>
  <c r="F203" i="1"/>
  <c r="G203" i="1"/>
  <c r="G51" i="1" l="1"/>
  <c r="J203" i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H51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<sst xmlns="http://schemas.openxmlformats.org/spreadsheetml/2006/main" count="351" uniqueCount="105">
  <si>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</si>
  <si>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</si>
  <si>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</si>
  <si>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</si>
  <si>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</si>
  <si>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</si>
  <si>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</si>
  <si>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</si>
  <si>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</si>
  <si>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</si>
  <si>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</si>
  <si>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</si>
  <si>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</si>
  <si>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</si>
  <si>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</si>
  <si>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</si>
  <si>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</si>
  <si>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</si>
  <si>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</si>
  <si>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</si>
  <si>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</si>
  <si>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</si>
  <si>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</si>
  <si>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</si>
  <si>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</si>
  <si>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</si>
  <si>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</si>
  <si>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</si>
  <si>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</si>
  <si>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</si>
  <si>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</si>
  <si>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</si>
  <si>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</si>
  <si>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</si>
  <si>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</si>
  <si>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</si>
  <si>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</si>
  <si>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</si>
  <si>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</si>
  <si>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</si>
  <si>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</si>
  <si>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</si>
  <si>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</si>
  <si>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</si>
  <si>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</si>
  <si>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</si>
  <si>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</si>
  <si>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</si>
  <si>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</si>
  <si>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</si>
  <si>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</si>
  <si>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</si>
  <si>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</si>
  <si>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</si>
  <si>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</si>
  <si>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</si>
  <si>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</si>
  <si>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</si>
  <si>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</si>
  <si>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</si>
  <si>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</si>
  <si>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</si>
  <si>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</si>
  <si>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</si>
  <si>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</si>
  <si>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</si>
  <si>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</si>
  <si>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</si>
  <si>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</si>
  <si>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</si>
  <si>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</si>
  <si>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</si>
  <si>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</si>
  <si>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</si>
  <si>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</si>
  <si>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</si>
  <si>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</si>
  <si>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</si>
  <si>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</si>
  <si>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</si>
  <si>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</si>
  <si>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</si>
  <si>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</si>
  <si>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</si>
  <si>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</si>
  <si>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</si>
  <si>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</si>
  <si>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</si>
  <si>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</si>
  <si>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</si>
  <si>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</si>
  <si>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</si>
  <si>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</si>
  <si>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</si>
  <si>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</si>
  <si>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</si>
  <si>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</si>
  <si>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</si>
  <si>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</si>
  <si>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</si>
  <si>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</si>
  <si>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</si>
  <si>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Вафина Г.И.</t>
  </si>
  <si>
    <t>МБОУ "Лицей №159 имени С.Х. Загидуллиной"</t>
  </si>
  <si>
    <t>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</si>
</sst>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zoomScaleNormal="100" zoomScaleSheetLayoutView="142" workbookViewId="0">
      <selection activeCell="S14" sqref="S1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26" t="s">
        <v>103</v>
      </c>
      <c r="D1" s="127"/>
      <c r="E1" s="127"/>
      <c r="F1" s="5" t="s">
        <v>14</v>
      </c>
      <c r="G1" s="4" t="s">
        <v>15</v>
      </c>
      <c r="H1" s="128" t="s">
        <v>104</v>
      </c>
      <c r="I1" s="128"/>
      <c r="J1" s="128"/>
      <c r="K1" s="128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29" t="s">
        <v>102</v>
      </c>
      <c r="I2" s="129"/>
      <c r="J2" s="129"/>
      <c r="K2" s="129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22" t="s">
        <v>86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72</v>
      </c>
      <c r="F6" s="88">
        <v>90</v>
      </c>
      <c r="G6" s="89">
        <v>8.093</v>
      </c>
      <c r="H6" s="89">
        <v>9.93</v>
      </c>
      <c r="I6" s="89">
        <v>7.0709999999999997</v>
      </c>
      <c r="J6" s="88">
        <v>150</v>
      </c>
      <c r="K6" s="70" t="s">
        <v>73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87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88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66</v>
      </c>
      <c r="F8" s="64">
        <v>200</v>
      </c>
      <c r="G8" s="67">
        <v>0.13500000000000001</v>
      </c>
      <c r="H8" s="67">
        <v>2.3E-2</v>
      </c>
      <c r="I8" s="67">
        <v>11.15</v>
      </c>
      <c r="J8" s="64">
        <v>46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20" t="s">
        <v>22</v>
      </c>
      <c r="E10" s="43" t="s">
        <v>100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5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5" x14ac:dyDescent="0.25">
      <c r="A12" s="15"/>
      <c r="B12" s="16"/>
      <c r="C12" s="17"/>
      <c r="D12" s="90" t="s">
        <v>51</v>
      </c>
      <c r="E12" s="43" t="s">
        <v>101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705</v>
      </c>
      <c r="G13" s="74">
        <f>SUM(G5:G12)</f>
        <v>17.77</v>
      </c>
      <c r="H13" s="74">
        <f>SUM(H5:H12)</f>
        <v>16.111999999999998</v>
      </c>
      <c r="I13" s="74">
        <f>SUM(I5:I12)</f>
        <v>87.73599999999999</v>
      </c>
      <c r="J13" s="73">
        <f>SUM(J5:J12)</f>
        <v>573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4" t="s">
        <v>4</v>
      </c>
      <c r="D24" s="125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30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67</v>
      </c>
      <c r="F25" s="92">
        <v>190</v>
      </c>
      <c r="G25" s="93">
        <v>12.912000000000001</v>
      </c>
      <c r="H25" s="93">
        <v>10.698</v>
      </c>
      <c r="I25" s="93">
        <v>33.99</v>
      </c>
      <c r="J25" s="92">
        <v>284</v>
      </c>
      <c r="K25" s="81" t="s">
        <v>74</v>
      </c>
      <c r="L25" s="71"/>
    </row>
    <row r="26" spans="1:12" ht="15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20</v>
      </c>
      <c r="E27" s="100" t="s">
        <v>52</v>
      </c>
      <c r="F27" s="64">
        <v>200</v>
      </c>
      <c r="G27" s="67">
        <v>0.8</v>
      </c>
      <c r="H27" s="64">
        <v>6.4000000000000001E-2</v>
      </c>
      <c r="I27" s="67">
        <v>9.4600000000000009</v>
      </c>
      <c r="J27" s="64">
        <v>42</v>
      </c>
      <c r="K27" s="98" t="s">
        <v>53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5" x14ac:dyDescent="0.25">
      <c r="A30" s="37"/>
      <c r="B30" s="16"/>
      <c r="C30" s="17"/>
      <c r="D30" s="20" t="s">
        <v>24</v>
      </c>
      <c r="E30" s="101" t="s">
        <v>58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59</v>
      </c>
      <c r="L30" s="62"/>
    </row>
    <row r="31" spans="1:12" ht="15" x14ac:dyDescent="0.25">
      <c r="A31" s="37"/>
      <c r="B31" s="16"/>
      <c r="C31" s="17"/>
      <c r="D31" s="90" t="s">
        <v>51</v>
      </c>
      <c r="E31" s="43" t="s">
        <v>75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520</v>
      </c>
      <c r="G32" s="74">
        <f>SUM(G25:G31)</f>
        <v>18.963000000000005</v>
      </c>
      <c r="H32" s="74">
        <f>SUM(H25:H31)</f>
        <v>20.373000000000001</v>
      </c>
      <c r="I32" s="74">
        <f>SUM(I25:I31)</f>
        <v>83.335000000000008</v>
      </c>
      <c r="J32" s="73">
        <f>SUM(J25:J31)</f>
        <v>599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4" t="s">
        <v>4</v>
      </c>
      <c r="D43" s="125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76</v>
      </c>
      <c r="F44" s="92">
        <v>90</v>
      </c>
      <c r="G44" s="93">
        <v>9.1020000000000003</v>
      </c>
      <c r="H44" s="93">
        <v>7.3460000000000001</v>
      </c>
      <c r="I44" s="93">
        <v>1.893</v>
      </c>
      <c r="J44" s="92">
        <v>110</v>
      </c>
      <c r="K44" s="80" t="s">
        <v>70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15" x14ac:dyDescent="0.25">
      <c r="A46" s="15"/>
      <c r="B46" s="16"/>
      <c r="C46" s="17"/>
      <c r="D46" s="99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5" x14ac:dyDescent="0.25">
      <c r="A49" s="15"/>
      <c r="B49" s="16"/>
      <c r="C49" s="17"/>
      <c r="D49" s="20" t="s">
        <v>24</v>
      </c>
      <c r="E49" s="43" t="s">
        <v>62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63</v>
      </c>
      <c r="L49" s="62"/>
    </row>
    <row r="50" spans="1:12" ht="15" x14ac:dyDescent="0.25">
      <c r="A50" s="15"/>
      <c r="B50" s="16"/>
      <c r="C50" s="17"/>
      <c r="D50" s="90" t="s">
        <v>51</v>
      </c>
      <c r="E50" s="43" t="s">
        <v>89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57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578</v>
      </c>
      <c r="G51" s="74">
        <f>SUM(G44:G50)</f>
        <v>20.154000000000003</v>
      </c>
      <c r="H51" s="74">
        <f>SUM(H44:H50)</f>
        <v>20.77</v>
      </c>
      <c r="I51" s="74">
        <f t="shared" ref="I51:J51" si="8">SUM(I44:I50)</f>
        <v>84.50500000000001</v>
      </c>
      <c r="J51" s="73">
        <f t="shared" si="8"/>
        <v>608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4" t="s">
        <v>4</v>
      </c>
      <c r="D62" s="125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90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5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5" x14ac:dyDescent="0.25">
      <c r="A69" s="15"/>
      <c r="B69" s="16"/>
      <c r="C69" s="17"/>
      <c r="D69" s="90" t="s">
        <v>51</v>
      </c>
      <c r="E69" s="43" t="s">
        <v>78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60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4" t="s">
        <v>4</v>
      </c>
      <c r="D81" s="125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71</v>
      </c>
      <c r="F82" s="92">
        <v>90</v>
      </c>
      <c r="G82" s="93">
        <v>10.769</v>
      </c>
      <c r="H82" s="93">
        <v>9.8689999999999998</v>
      </c>
      <c r="I82" s="93">
        <v>8.9960000000000004</v>
      </c>
      <c r="J82" s="92">
        <v>168</v>
      </c>
      <c r="K82" s="81" t="s">
        <v>79</v>
      </c>
      <c r="L82" s="71"/>
    </row>
    <row r="83" spans="1:12" ht="15" x14ac:dyDescent="0.25">
      <c r="A83" s="15"/>
      <c r="B83" s="16"/>
      <c r="C83" s="17"/>
      <c r="D83" s="20" t="s">
        <v>19</v>
      </c>
      <c r="E83" s="43" t="s">
        <v>80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91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112"/>
      <c r="E86" s="61"/>
      <c r="F86" s="62"/>
      <c r="G86" s="62"/>
      <c r="H86" s="62"/>
      <c r="I86" s="62"/>
      <c r="J86" s="62"/>
      <c r="K86" s="63"/>
      <c r="L86" s="62"/>
    </row>
    <row r="87" spans="1:12" ht="30" x14ac:dyDescent="0.25">
      <c r="A87" s="15"/>
      <c r="B87" s="16"/>
      <c r="C87" s="17"/>
      <c r="D87" s="20" t="s">
        <v>24</v>
      </c>
      <c r="E87" s="43" t="s">
        <v>55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77</v>
      </c>
      <c r="L87" s="62"/>
    </row>
    <row r="88" spans="1:12" ht="15" x14ac:dyDescent="0.25">
      <c r="A88" s="15"/>
      <c r="B88" s="16"/>
      <c r="C88" s="17"/>
      <c r="D88" s="90" t="s">
        <v>51</v>
      </c>
      <c r="E88" s="43" t="s">
        <v>92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569</v>
      </c>
      <c r="G89" s="74">
        <f t="shared" ref="G89:I89" si="17">SUM(G82:G88)</f>
        <v>20.03</v>
      </c>
      <c r="H89" s="73">
        <f t="shared" si="17"/>
        <v>20.439</v>
      </c>
      <c r="I89" s="73">
        <f t="shared" si="17"/>
        <v>77.569000000000003</v>
      </c>
      <c r="J89" s="73">
        <f>SUM(J82:J88)</f>
        <v>581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4" t="s">
        <v>4</v>
      </c>
      <c r="D100" s="125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93</v>
      </c>
      <c r="F101" s="110">
        <v>180</v>
      </c>
      <c r="G101" s="111">
        <v>16.100000000000001</v>
      </c>
      <c r="H101" s="111">
        <v>17.111000000000001</v>
      </c>
      <c r="I101" s="111">
        <v>38.003999999999998</v>
      </c>
      <c r="J101" s="110">
        <v>370</v>
      </c>
      <c r="K101" s="60" t="s">
        <v>94</v>
      </c>
      <c r="L101" s="71"/>
    </row>
    <row r="102" spans="1:12" ht="15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66</v>
      </c>
      <c r="F103" s="64">
        <v>200</v>
      </c>
      <c r="G103" s="67">
        <v>0.13500000000000001</v>
      </c>
      <c r="H103" s="67">
        <v>2.3E-2</v>
      </c>
      <c r="I103" s="67">
        <v>11.15</v>
      </c>
      <c r="J103" s="64">
        <v>46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5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5" x14ac:dyDescent="0.25">
      <c r="A107" s="15"/>
      <c r="B107" s="16"/>
      <c r="C107" s="17"/>
      <c r="D107" s="90" t="s">
        <v>51</v>
      </c>
      <c r="E107" s="43" t="s">
        <v>95</v>
      </c>
      <c r="F107" s="64">
        <v>35</v>
      </c>
      <c r="G107" s="67">
        <v>0.54</v>
      </c>
      <c r="H107" s="67">
        <v>1.544</v>
      </c>
      <c r="I107" s="67">
        <v>3.9750000000000001</v>
      </c>
      <c r="J107" s="64">
        <v>32</v>
      </c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555</v>
      </c>
      <c r="G108" s="74">
        <f>SUM(G101:G107)</f>
        <v>19.695</v>
      </c>
      <c r="H108" s="74">
        <f>SUM(H101:H107)</f>
        <v>19.437999999999999</v>
      </c>
      <c r="I108" s="74">
        <f t="shared" ref="I108:J108" si="23">SUM(I101:I107)</f>
        <v>81.768999999999991</v>
      </c>
      <c r="J108" s="73">
        <f t="shared" si="23"/>
        <v>586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4">SUM(G109:G117)</f>
        <v>0</v>
      </c>
      <c r="H118" s="28">
        <f t="shared" si="24"/>
        <v>0</v>
      </c>
      <c r="I118" s="28">
        <f t="shared" si="24"/>
        <v>0</v>
      </c>
      <c r="J118" s="28">
        <f t="shared" si="24"/>
        <v>0</v>
      </c>
      <c r="K118" s="29"/>
      <c r="L118" s="28">
        <f t="shared" ref="L118" si="25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4" t="s">
        <v>4</v>
      </c>
      <c r="D119" s="125"/>
      <c r="E119" s="35"/>
      <c r="F119" s="36">
        <f t="shared" ref="F119" si="26">F108+F118</f>
        <v>555</v>
      </c>
      <c r="G119" s="40">
        <f t="shared" ref="G119:J119" si="27">G108+G118</f>
        <v>19.695</v>
      </c>
      <c r="H119" s="40">
        <f t="shared" si="27"/>
        <v>19.437999999999999</v>
      </c>
      <c r="I119" s="40">
        <f t="shared" si="27"/>
        <v>81.768999999999991</v>
      </c>
      <c r="J119" s="36">
        <f t="shared" si="27"/>
        <v>586</v>
      </c>
      <c r="K119" s="36"/>
      <c r="L119" s="36">
        <f t="shared" ref="L119" si="28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81</v>
      </c>
      <c r="F120" s="88">
        <v>90</v>
      </c>
      <c r="G120" s="89">
        <v>13.159000000000001</v>
      </c>
      <c r="H120" s="89">
        <v>13.247999999999999</v>
      </c>
      <c r="I120" s="89">
        <v>8.1039999999999992</v>
      </c>
      <c r="J120" s="88">
        <v>204</v>
      </c>
      <c r="K120" s="70" t="s">
        <v>49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64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65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5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5" x14ac:dyDescent="0.25">
      <c r="A126" s="15"/>
      <c r="B126" s="16"/>
      <c r="C126" s="17"/>
      <c r="D126" s="90" t="s">
        <v>51</v>
      </c>
      <c r="E126" s="43" t="s">
        <v>95</v>
      </c>
      <c r="F126" s="64">
        <v>35</v>
      </c>
      <c r="G126" s="67">
        <v>0.54</v>
      </c>
      <c r="H126" s="67">
        <v>1.544</v>
      </c>
      <c r="I126" s="67">
        <v>3.9750000000000001</v>
      </c>
      <c r="J126" s="64">
        <v>32</v>
      </c>
      <c r="K126" s="63"/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623</v>
      </c>
      <c r="G127" s="74">
        <f>SUM(G120:G126)</f>
        <v>20.125999999999998</v>
      </c>
      <c r="H127" s="74">
        <f>SUM(H120:H126)</f>
        <v>20.196999999999996</v>
      </c>
      <c r="I127" s="74">
        <f>SUM(I120:I126)</f>
        <v>70.73299999999999</v>
      </c>
      <c r="J127" s="73">
        <f>SUM(J120:J126)</f>
        <v>550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9">SUM(G128:G136)</f>
        <v>0</v>
      </c>
      <c r="H137" s="28">
        <f t="shared" si="29"/>
        <v>0</v>
      </c>
      <c r="I137" s="28">
        <f t="shared" si="29"/>
        <v>0</v>
      </c>
      <c r="J137" s="28">
        <f t="shared" si="29"/>
        <v>0</v>
      </c>
      <c r="K137" s="29"/>
      <c r="L137" s="28">
        <f t="shared" ref="L137" si="30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4" t="s">
        <v>4</v>
      </c>
      <c r="D138" s="125"/>
      <c r="E138" s="35"/>
      <c r="F138" s="36">
        <f>F127+F137</f>
        <v>623</v>
      </c>
      <c r="G138" s="36">
        <f t="shared" ref="G138:J138" si="31">G127+G137</f>
        <v>20.125999999999998</v>
      </c>
      <c r="H138" s="36">
        <f t="shared" si="31"/>
        <v>20.196999999999996</v>
      </c>
      <c r="I138" s="36">
        <f t="shared" si="31"/>
        <v>70.73299999999999</v>
      </c>
      <c r="J138" s="36">
        <f t="shared" si="31"/>
        <v>550</v>
      </c>
      <c r="K138" s="36"/>
      <c r="L138" s="36">
        <f t="shared" ref="L138" si="32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82</v>
      </c>
      <c r="F139" s="105">
        <v>190</v>
      </c>
      <c r="G139" s="106">
        <v>12.616</v>
      </c>
      <c r="H139" s="106">
        <v>13.616</v>
      </c>
      <c r="I139" s="106">
        <v>28.791</v>
      </c>
      <c r="J139" s="105">
        <v>289</v>
      </c>
      <c r="K139" s="60" t="s">
        <v>68</v>
      </c>
      <c r="L139" s="71"/>
    </row>
    <row r="140" spans="1:12" ht="15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5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5" x14ac:dyDescent="0.25">
      <c r="A144" s="37"/>
      <c r="B144" s="16"/>
      <c r="C144" s="17"/>
      <c r="D144" s="20" t="s">
        <v>24</v>
      </c>
      <c r="E144" s="101" t="s">
        <v>58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59</v>
      </c>
      <c r="L144" s="62"/>
    </row>
    <row r="145" spans="1:12" ht="15" x14ac:dyDescent="0.25">
      <c r="A145" s="37"/>
      <c r="B145" s="16"/>
      <c r="C145" s="17"/>
      <c r="D145" s="90" t="s">
        <v>51</v>
      </c>
      <c r="E145" s="43" t="s">
        <v>92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519</v>
      </c>
      <c r="G146" s="74">
        <f t="shared" ref="G146:J146" si="33">SUM(G139:G145)</f>
        <v>18.823999999999998</v>
      </c>
      <c r="H146" s="74">
        <f t="shared" si="33"/>
        <v>19.529</v>
      </c>
      <c r="I146" s="74">
        <f t="shared" si="33"/>
        <v>74.262</v>
      </c>
      <c r="J146" s="73">
        <f t="shared" si="33"/>
        <v>552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4">SUM(G147:G155)</f>
        <v>0</v>
      </c>
      <c r="H156" s="28">
        <f t="shared" si="34"/>
        <v>0</v>
      </c>
      <c r="I156" s="28">
        <f t="shared" si="34"/>
        <v>0</v>
      </c>
      <c r="J156" s="28">
        <f t="shared" si="34"/>
        <v>0</v>
      </c>
      <c r="K156" s="29"/>
      <c r="L156" s="28">
        <f t="shared" ref="L156" si="35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4" t="s">
        <v>4</v>
      </c>
      <c r="D157" s="125"/>
      <c r="E157" s="35"/>
      <c r="F157" s="36">
        <f>F146+F156</f>
        <v>519</v>
      </c>
      <c r="G157" s="36">
        <f t="shared" ref="G157:J157" si="36">G146+G156</f>
        <v>18.823999999999998</v>
      </c>
      <c r="H157" s="36">
        <f t="shared" si="36"/>
        <v>19.529</v>
      </c>
      <c r="I157" s="36">
        <f t="shared" si="36"/>
        <v>74.262</v>
      </c>
      <c r="J157" s="36">
        <f t="shared" si="36"/>
        <v>552</v>
      </c>
      <c r="K157" s="36"/>
      <c r="L157" s="36">
        <f t="shared" ref="L157" si="37">L146+L156</f>
        <v>89.77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85</v>
      </c>
      <c r="F158" s="105">
        <v>190</v>
      </c>
      <c r="G158" s="106">
        <v>12.76</v>
      </c>
      <c r="H158" s="106">
        <v>13.683999999999999</v>
      </c>
      <c r="I158" s="106">
        <v>32.883000000000003</v>
      </c>
      <c r="J158" s="105">
        <v>306</v>
      </c>
      <c r="K158" s="60" t="s">
        <v>37</v>
      </c>
      <c r="L158" s="13"/>
    </row>
    <row r="159" spans="1:12" ht="15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96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5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5" x14ac:dyDescent="0.25">
      <c r="A164" s="15"/>
      <c r="B164" s="16"/>
      <c r="C164" s="17"/>
      <c r="D164" s="90" t="s">
        <v>51</v>
      </c>
      <c r="E164" s="43" t="s">
        <v>75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560</v>
      </c>
      <c r="G165" s="74">
        <f t="shared" ref="G165:J165" si="38">SUM(G158:G164)</f>
        <v>17.492000000000001</v>
      </c>
      <c r="H165" s="74">
        <f>SUM(H158:H164)</f>
        <v>20.645</v>
      </c>
      <c r="I165" s="74">
        <f t="shared" si="38"/>
        <v>87.101000000000013</v>
      </c>
      <c r="J165" s="73">
        <f t="shared" si="38"/>
        <v>613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39">SUM(G166:G174)</f>
        <v>0</v>
      </c>
      <c r="H175" s="28">
        <f t="shared" si="39"/>
        <v>0</v>
      </c>
      <c r="I175" s="28">
        <f t="shared" si="39"/>
        <v>0</v>
      </c>
      <c r="J175" s="28">
        <f t="shared" si="39"/>
        <v>0</v>
      </c>
      <c r="K175" s="29"/>
      <c r="L175" s="28">
        <f t="shared" ref="L175" si="40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4" t="s">
        <v>4</v>
      </c>
      <c r="D176" s="125"/>
      <c r="E176" s="35"/>
      <c r="F176" s="36">
        <f>F165+F175</f>
        <v>560</v>
      </c>
      <c r="G176" s="36">
        <f t="shared" ref="G176:J176" si="41">G165+G175</f>
        <v>17.492000000000001</v>
      </c>
      <c r="H176" s="36">
        <f t="shared" si="41"/>
        <v>20.645</v>
      </c>
      <c r="I176" s="36">
        <f t="shared" si="41"/>
        <v>87.101000000000013</v>
      </c>
      <c r="J176" s="36">
        <f t="shared" si="41"/>
        <v>613</v>
      </c>
      <c r="K176" s="36"/>
      <c r="L176" s="36">
        <f t="shared" ref="L176" si="42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97</v>
      </c>
      <c r="F177" s="92">
        <v>100</v>
      </c>
      <c r="G177" s="93">
        <v>9.0549999999999997</v>
      </c>
      <c r="H177" s="93">
        <v>7.0709999999999997</v>
      </c>
      <c r="I177" s="93">
        <v>3.601</v>
      </c>
      <c r="J177" s="92">
        <v>114</v>
      </c>
      <c r="K177" s="81" t="s">
        <v>61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62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63</v>
      </c>
      <c r="L182" s="62"/>
    </row>
    <row r="183" spans="1:12" ht="15" x14ac:dyDescent="0.25">
      <c r="A183" s="15"/>
      <c r="B183" s="16"/>
      <c r="C183" s="17"/>
      <c r="D183" s="90" t="s">
        <v>51</v>
      </c>
      <c r="E183" s="43" t="s">
        <v>54</v>
      </c>
      <c r="F183" s="64">
        <v>30</v>
      </c>
      <c r="G183" s="64">
        <v>2.0680000000000001</v>
      </c>
      <c r="H183" s="64">
        <v>4.3410000000000002</v>
      </c>
      <c r="I183" s="64">
        <v>14.864000000000001</v>
      </c>
      <c r="J183" s="64">
        <v>107</v>
      </c>
      <c r="K183" s="63"/>
      <c r="L183" s="19"/>
    </row>
    <row r="184" spans="1:12" ht="15.75" thickBot="1" x14ac:dyDescent="0.3">
      <c r="A184" s="23"/>
      <c r="B184" s="24"/>
      <c r="C184" s="25"/>
      <c r="D184" s="79" t="s">
        <v>31</v>
      </c>
      <c r="E184" s="72"/>
      <c r="F184" s="73">
        <f>SUM(F177:F183)</f>
        <v>588</v>
      </c>
      <c r="G184" s="74">
        <f>SUM(G177:G183)</f>
        <v>20.107000000000003</v>
      </c>
      <c r="H184" s="74">
        <f>SUM(H177:H183)</f>
        <v>20.495000000000001</v>
      </c>
      <c r="I184" s="74">
        <f>SUM(I177:I183)</f>
        <v>86.213000000000008</v>
      </c>
      <c r="J184" s="73">
        <f>SUM(J177:J183)</f>
        <v>612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3">SUM(H185:H193)</f>
        <v>0</v>
      </c>
      <c r="I194" s="28">
        <f t="shared" si="43"/>
        <v>0</v>
      </c>
      <c r="J194" s="28">
        <f t="shared" si="43"/>
        <v>0</v>
      </c>
      <c r="K194" s="29"/>
      <c r="L194" s="28">
        <f t="shared" ref="L194" si="44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4" t="s">
        <v>4</v>
      </c>
      <c r="D195" s="125"/>
      <c r="E195" s="35"/>
      <c r="F195" s="36">
        <f>F184+F194</f>
        <v>588</v>
      </c>
      <c r="G195" s="36">
        <f t="shared" ref="G195:J195" si="45">G184+G194</f>
        <v>20.107000000000003</v>
      </c>
      <c r="H195" s="36">
        <f t="shared" si="45"/>
        <v>20.495000000000001</v>
      </c>
      <c r="I195" s="36">
        <f t="shared" si="45"/>
        <v>86.213000000000008</v>
      </c>
      <c r="J195" s="36">
        <f t="shared" si="45"/>
        <v>612</v>
      </c>
      <c r="K195" s="36"/>
      <c r="L195" s="36">
        <f t="shared" ref="L195" si="46">L184+L194</f>
        <v>89.77</v>
      </c>
    </row>
    <row r="196" spans="1:12" ht="15.75" x14ac:dyDescent="0.2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83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69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80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56</v>
      </c>
      <c r="L197" s="46"/>
    </row>
    <row r="198" spans="1:12" ht="15.75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30" x14ac:dyDescent="0.25">
      <c r="A201" s="15"/>
      <c r="B201" s="16"/>
      <c r="C201" s="17"/>
      <c r="D201" s="20" t="s">
        <v>24</v>
      </c>
      <c r="E201" s="43" t="s">
        <v>55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77</v>
      </c>
      <c r="L201" s="46"/>
    </row>
    <row r="202" spans="1:12" ht="15" x14ac:dyDescent="0.25">
      <c r="A202" s="15"/>
      <c r="B202" s="16"/>
      <c r="C202" s="17"/>
      <c r="D202" s="90" t="s">
        <v>51</v>
      </c>
      <c r="E202" s="43" t="s">
        <v>84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563</v>
      </c>
      <c r="G203" s="74">
        <f>SUM(G196:G202)</f>
        <v>19.313999999999997</v>
      </c>
      <c r="H203" s="74">
        <f t="shared" ref="H203:I203" si="47">SUM(H196:H202)</f>
        <v>20.672000000000001</v>
      </c>
      <c r="I203" s="74">
        <f t="shared" si="47"/>
        <v>71.789999999999992</v>
      </c>
      <c r="J203" s="73">
        <f>SUM(J196:J202)</f>
        <v>557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8">SUM(G204:G212)</f>
        <v>0</v>
      </c>
      <c r="H213" s="28">
        <f t="shared" si="48"/>
        <v>0</v>
      </c>
      <c r="I213" s="28">
        <f t="shared" si="48"/>
        <v>0</v>
      </c>
      <c r="J213" s="28">
        <f t="shared" si="48"/>
        <v>0</v>
      </c>
      <c r="K213" s="29"/>
      <c r="L213" s="28">
        <f t="shared" ref="L213" si="49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4" t="s">
        <v>4</v>
      </c>
      <c r="D214" s="125"/>
      <c r="E214" s="35"/>
      <c r="F214" s="36">
        <f>F203+F213</f>
        <v>563</v>
      </c>
      <c r="G214" s="36">
        <f t="shared" ref="G214:J214" si="50">G203+G213</f>
        <v>19.313999999999997</v>
      </c>
      <c r="H214" s="36">
        <f t="shared" si="50"/>
        <v>20.672000000000001</v>
      </c>
      <c r="I214" s="36">
        <f t="shared" si="50"/>
        <v>71.789999999999992</v>
      </c>
      <c r="J214" s="36">
        <f t="shared" si="50"/>
        <v>557</v>
      </c>
      <c r="K214" s="36"/>
      <c r="L214" s="36">
        <f t="shared" ref="L214" si="51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10.215999999999999</v>
      </c>
      <c r="H215" s="106">
        <v>11.143000000000001</v>
      </c>
      <c r="I215" s="106">
        <v>3.758</v>
      </c>
      <c r="J215" s="105">
        <v>156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98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99</v>
      </c>
      <c r="L216" s="62"/>
    </row>
    <row r="217" spans="1:12" ht="15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20" t="s">
        <v>22</v>
      </c>
      <c r="E219" s="43" t="s">
        <v>100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50</v>
      </c>
      <c r="L219" s="62"/>
    </row>
    <row r="220" spans="1:12" ht="15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5" x14ac:dyDescent="0.25">
      <c r="A221" s="15"/>
      <c r="B221" s="16"/>
      <c r="C221" s="17"/>
      <c r="D221" s="90" t="s">
        <v>51</v>
      </c>
      <c r="E221" s="43" t="s">
        <v>101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713</v>
      </c>
      <c r="G222" s="74">
        <f>SUM(G215:G221)</f>
        <v>15.445999999999998</v>
      </c>
      <c r="H222" s="73">
        <f>SUM(H215:H221)</f>
        <v>16.033999999999999</v>
      </c>
      <c r="I222" s="73">
        <f>SUM(I215:I221)</f>
        <v>79.327999999999989</v>
      </c>
      <c r="J222" s="73">
        <f>SUM(J215:J221)</f>
        <v>528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2">SUM(G223:G231)</f>
        <v>0</v>
      </c>
      <c r="H232" s="28">
        <f t="shared" si="52"/>
        <v>0</v>
      </c>
      <c r="I232" s="28">
        <f t="shared" si="52"/>
        <v>0</v>
      </c>
      <c r="J232" s="28">
        <f t="shared" si="52"/>
        <v>0</v>
      </c>
      <c r="K232" s="29"/>
      <c r="L232" s="28">
        <f t="shared" ref="L232" si="53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4" t="s">
        <v>4</v>
      </c>
      <c r="D233" s="125"/>
      <c r="E233" s="35"/>
      <c r="F233" s="36">
        <f>F222+F232</f>
        <v>713</v>
      </c>
      <c r="G233" s="36">
        <f t="shared" ref="G233:J233" si="54">G222+G232</f>
        <v>15.445999999999998</v>
      </c>
      <c r="H233" s="36">
        <f t="shared" si="54"/>
        <v>16.033999999999999</v>
      </c>
      <c r="I233" s="36">
        <f t="shared" si="54"/>
        <v>79.327999999999989</v>
      </c>
      <c r="J233" s="36">
        <f t="shared" si="54"/>
        <v>528</v>
      </c>
      <c r="K233" s="36"/>
      <c r="L233" s="36">
        <f t="shared" ref="L233:L234" si="55">L222+L232</f>
        <v>89.77</v>
      </c>
    </row>
    <row r="234" spans="1:12" ht="13.5" thickBot="1" x14ac:dyDescent="0.25">
      <c r="A234" s="82"/>
      <c r="B234" s="83"/>
      <c r="C234" s="123" t="s">
        <v>48</v>
      </c>
      <c r="D234" s="123"/>
      <c r="E234" s="123"/>
      <c r="F234" s="87">
        <f>(F233+F214+F195+F176+F157+F138+F119+F100+F81+F62+F43+F24)/12</f>
        <v>586.5</v>
      </c>
      <c r="G234" s="86">
        <f>(G233+G214+G195+G176+G157+G138+G119+G100+G81+G62+G43+G24)/12</f>
        <v>18.807583333333334</v>
      </c>
      <c r="H234" s="86">
        <f>(H233+H214+H195+H176+H157+H138+H119+H100+H81+H62+H43+H24)/12</f>
        <v>19.605833333333333</v>
      </c>
      <c r="I234" s="86">
        <f>(I233+I214+I195+I176+I157+I138+I119+I100+I81+I62+I43+I24)/12</f>
        <v>80.842500000000001</v>
      </c>
      <c r="J234" s="87">
        <f>(J233+J214+J195+J176+J157+J138+J119+J100+J81+J62+J43+J24)/12</f>
        <v>580.25</v>
      </c>
      <c r="K234" s="84"/>
      <c r="L234" s="85">
        <f t="shared" si="55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2025-11-27T13:32:08Z</dcterms:modified>
</cp:coreProperties>
</file>