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User\Desktop\Новая папка\5 — копия\"/>
    </mc:Choice>
  </mc:AlternateContent>
  <xr:revisionPtr revIDLastSave="0" documentId="13_ncr:1_{47F1D6D4-781C-408F-A9D4-77CDBED4C4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<sst xmlns="http://schemas.openxmlformats.org/spreadsheetml/2006/main" count="274" uniqueCount="85">
  <si>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</si>
  <si>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</si>
  <si>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</si>
  <si>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</si>
  <si>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</si>
  <si>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</si>
  <si>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</si>
  <si>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</si>
  <si>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</si>
  <si>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</si>
  <si>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</si>
  <si>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</si>
  <si>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</si>
  <si>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</si>
  <si>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</si>
  <si>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</si>
  <si>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</si>
  <si>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</si>
  <si>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</si>
  <si>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</si>
  <si>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</si>
  <si>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</si>
  <si>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</si>
  <si>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</si>
  <si>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</si>
  <si>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</si>
  <si>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</si>
  <si>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</si>
  <si>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</si>
  <si>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</si>
  <si>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</si>
  <si>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</si>
  <si>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</si>
  <si>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</si>
  <si>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</si>
  <si>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</si>
  <si>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</si>
  <si>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</si>
  <si>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</si>
  <si>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</si>
  <si>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</si>
  <si>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</si>
  <si>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</si>
  <si>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</si>
  <si>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</si>
  <si>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</si>
  <si>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Генеральный директор</t>
  </si>
  <si>
    <t>Р.Ж.Мухамедшина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</si>
  <si>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</si>
  <si>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</si>
  <si>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</si>
  <si>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</si>
  <si>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</si>
  <si>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</si>
  <si>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</si>
  <si>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</si>
  <si>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</si>
  <si>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</si>
  <si>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</si>
  <si>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ТТК 2020 г</t>
  </si>
  <si>
    <t>№312/2015 Дели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</si>
  <si>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</si>
  <si>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</si>
  <si>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</si>
  <si>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</si>
  <si>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</si>
  <si>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</si>
  <si>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ТТК  №2693 от 14.09.2023</t>
  </si>
  <si>
    <t>№338</t>
  </si>
  <si>
    <t>Жаркое по - домашнему</t>
  </si>
  <si>
    <t>ТТК №2738 от 07.12.2023г2023г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</si>
  <si>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</si>
  <si>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</si>
  <si>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</si>
  <si>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</si>
  <si>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№71/2015 г Дели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</si>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</sst>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7" activePane="bottomRight" state="frozen"/>
      <selection activeCell="J3" sqref="J3"/>
      <selection pane="topRight"/>
      <selection pane="bottomLeft"/>
      <selection pane="bottomRight" activeCell="D125" sqref="D125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0"/>
      <c r="D1" s="51"/>
      <c r="E1" s="51"/>
      <c r="F1" s="3" t="s">
        <v>1</v>
      </c>
      <c r="G1" s="1" t="s">
        <v>2</v>
      </c>
      <c r="H1" s="52" t="s">
        <v>46</v>
      </c>
      <c r="I1" s="52"/>
      <c r="J1" s="52"/>
      <c r="K1" s="52"/>
    </row>
    <row r="2" spans="1:12" ht="18" x14ac:dyDescent="0.2">
      <c r="A2" s="4" t="s">
        <v>3</v>
      </c>
      <c r="C2" s="1"/>
      <c r="G2" s="1" t="s">
        <v>4</v>
      </c>
      <c r="H2" s="52" t="s">
        <v>47</v>
      </c>
      <c r="I2" s="52"/>
      <c r="J2" s="52"/>
      <c r="K2" s="52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4</v>
      </c>
      <c r="J3" s="9">
        <v>2025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8.2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39</v>
      </c>
      <c r="F6" s="20">
        <v>90</v>
      </c>
      <c r="G6" s="20">
        <v>13.095000000000001</v>
      </c>
      <c r="H6" s="20">
        <v>12.249000000000001</v>
      </c>
      <c r="I6" s="20">
        <v>9.9960000000000004</v>
      </c>
      <c r="J6" s="20">
        <v>203</v>
      </c>
      <c r="K6" s="21" t="s">
        <v>40</v>
      </c>
      <c r="L6" s="20"/>
    </row>
    <row r="7" spans="1:12" ht="38.25" x14ac:dyDescent="0.25">
      <c r="A7" s="22"/>
      <c r="B7" s="23"/>
      <c r="C7" s="24"/>
      <c r="D7" s="25" t="s">
        <v>24</v>
      </c>
      <c r="E7" s="26" t="s">
        <v>41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42</v>
      </c>
      <c r="L7" s="27"/>
    </row>
    <row r="8" spans="1:12" ht="25.5" x14ac:dyDescent="0.25">
      <c r="A8" s="22"/>
      <c r="B8" s="23"/>
      <c r="C8" s="24"/>
      <c r="D8" s="29" t="s">
        <v>25</v>
      </c>
      <c r="E8" s="26" t="s">
        <v>43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44</v>
      </c>
      <c r="L8" s="27"/>
    </row>
    <row r="9" spans="1:12" ht="15" x14ac:dyDescent="0.25">
      <c r="A9" s="22"/>
      <c r="B9" s="23"/>
      <c r="C9" s="24"/>
      <c r="D9" s="29" t="s">
        <v>26</v>
      </c>
      <c r="E9" s="26" t="s">
        <v>45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25.5" x14ac:dyDescent="0.25">
      <c r="A11" s="22"/>
      <c r="B11" s="23"/>
      <c r="C11" s="24"/>
      <c r="D11" s="25" t="s">
        <v>30</v>
      </c>
      <c r="E11" s="26" t="s">
        <v>71</v>
      </c>
      <c r="F11" s="27">
        <v>60</v>
      </c>
      <c r="G11" s="27">
        <v>0.96099999999999997</v>
      </c>
      <c r="H11" s="27">
        <v>3.0510000000000002</v>
      </c>
      <c r="I11" s="27">
        <v>5.5129999999999999</v>
      </c>
      <c r="J11" s="27">
        <v>54</v>
      </c>
      <c r="K11" s="28" t="s">
        <v>72</v>
      </c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548</v>
      </c>
      <c r="G13" s="35">
        <f t="shared" ref="G13:J13" si="0">SUM(G6:G12)</f>
        <v>20.059000000000001</v>
      </c>
      <c r="H13" s="35">
        <f t="shared" si="0"/>
        <v>20.298999999999999</v>
      </c>
      <c r="I13" s="35">
        <f t="shared" si="0"/>
        <v>64.124000000000009</v>
      </c>
      <c r="J13" s="35">
        <f t="shared" si="0"/>
        <v>523</v>
      </c>
      <c r="K13" s="36"/>
      <c r="L13" s="35">
        <v>69.430000000000007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3" t="s">
        <v>37</v>
      </c>
      <c r="D24" s="54"/>
      <c r="E24" s="42"/>
      <c r="F24" s="43">
        <f>F13+F23</f>
        <v>548</v>
      </c>
      <c r="G24" s="43">
        <f t="shared" ref="G24:J24" si="2">G13+G23</f>
        <v>20.059000000000001</v>
      </c>
      <c r="H24" s="43">
        <f t="shared" si="2"/>
        <v>20.298999999999999</v>
      </c>
      <c r="I24" s="43">
        <f t="shared" si="2"/>
        <v>64.124000000000009</v>
      </c>
      <c r="J24" s="43">
        <f t="shared" si="2"/>
        <v>523</v>
      </c>
      <c r="K24" s="43"/>
      <c r="L24" s="43">
        <f>L13+L23</f>
        <v>69.430000000000007</v>
      </c>
    </row>
    <row r="25" spans="1:12" ht="38.2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73</v>
      </c>
      <c r="F25" s="20">
        <v>190</v>
      </c>
      <c r="G25" s="20">
        <v>17</v>
      </c>
      <c r="H25" s="20">
        <v>17.79</v>
      </c>
      <c r="I25" s="20">
        <v>39.880000000000003</v>
      </c>
      <c r="J25" s="20">
        <v>388</v>
      </c>
      <c r="K25" s="21" t="s">
        <v>48</v>
      </c>
      <c r="L25" s="20"/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25.5" x14ac:dyDescent="0.25">
      <c r="A27" s="44"/>
      <c r="B27" s="23"/>
      <c r="C27" s="24"/>
      <c r="D27" s="29" t="s">
        <v>25</v>
      </c>
      <c r="E27" s="26" t="s">
        <v>43</v>
      </c>
      <c r="F27" s="27">
        <v>208</v>
      </c>
      <c r="G27" s="27">
        <v>2.1000000000000001E-2</v>
      </c>
      <c r="H27" s="27">
        <v>5.0000000000000001E-3</v>
      </c>
      <c r="I27" s="27">
        <v>7.9889999999999999</v>
      </c>
      <c r="J27" s="27">
        <v>32</v>
      </c>
      <c r="K27" s="28" t="s">
        <v>44</v>
      </c>
      <c r="L27" s="27"/>
    </row>
    <row r="28" spans="1:12" ht="15" x14ac:dyDescent="0.25">
      <c r="A28" s="44"/>
      <c r="B28" s="23"/>
      <c r="C28" s="24"/>
      <c r="D28" s="29" t="s">
        <v>26</v>
      </c>
      <c r="E28" s="26" t="s">
        <v>45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5" x14ac:dyDescent="0.25">
      <c r="A29" s="44"/>
      <c r="B29" s="23"/>
      <c r="C29" s="24"/>
      <c r="D29" s="29" t="s">
        <v>27</v>
      </c>
      <c r="E29" s="26" t="s">
        <v>49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 t="s">
        <v>50</v>
      </c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28</v>
      </c>
      <c r="E32" s="34"/>
      <c r="F32" s="35">
        <f>SUM(F25:F31)</f>
        <v>538</v>
      </c>
      <c r="G32" s="35">
        <f>SUM(G25:G31)</f>
        <v>19.940999999999999</v>
      </c>
      <c r="H32" s="35">
        <f>SUM(H25:H31)</f>
        <v>18.554999999999996</v>
      </c>
      <c r="I32" s="35">
        <f>SUM(I25:I31)</f>
        <v>76.509</v>
      </c>
      <c r="J32" s="35">
        <f t="shared" ref="J32" si="3">SUM(J25:J31)</f>
        <v>558</v>
      </c>
      <c r="K32" s="36"/>
      <c r="L32" s="35">
        <v>69.430000000000007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 t="shared" ref="J42:L42" si="4">SUM(J33:J41)</f>
        <v>0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3" t="s">
        <v>37</v>
      </c>
      <c r="D43" s="54"/>
      <c r="E43" s="42"/>
      <c r="F43" s="43">
        <f>F32+F42</f>
        <v>538</v>
      </c>
      <c r="G43" s="43">
        <f>G32+G42</f>
        <v>19.940999999999999</v>
      </c>
      <c r="H43" s="43">
        <f>H32+H42</f>
        <v>18.554999999999996</v>
      </c>
      <c r="I43" s="43">
        <f>I32+I42</f>
        <v>76.509</v>
      </c>
      <c r="J43" s="43">
        <f t="shared" ref="J43:L43" si="5">J32+J42</f>
        <v>558</v>
      </c>
      <c r="K43" s="43"/>
      <c r="L43" s="43">
        <f t="shared" si="5"/>
        <v>69.430000000000007</v>
      </c>
    </row>
    <row r="44" spans="1:12" ht="25.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51</v>
      </c>
      <c r="F44" s="20">
        <v>100</v>
      </c>
      <c r="G44" s="20">
        <v>10.7</v>
      </c>
      <c r="H44" s="20">
        <v>14.5</v>
      </c>
      <c r="I44" s="20">
        <v>6.4</v>
      </c>
      <c r="J44" s="20">
        <v>199</v>
      </c>
      <c r="K44" s="21" t="s">
        <v>52</v>
      </c>
      <c r="L44" s="20"/>
    </row>
    <row r="45" spans="1:12" ht="25.5" x14ac:dyDescent="0.25">
      <c r="A45" s="22"/>
      <c r="B45" s="23"/>
      <c r="C45" s="24"/>
      <c r="D45" s="25" t="s">
        <v>24</v>
      </c>
      <c r="E45" s="26" t="s">
        <v>53</v>
      </c>
      <c r="F45" s="27">
        <v>150</v>
      </c>
      <c r="G45" s="27">
        <v>5.6020000000000003</v>
      </c>
      <c r="H45" s="27">
        <v>5.0679999999999996</v>
      </c>
      <c r="I45" s="27">
        <v>35.905999999999999</v>
      </c>
      <c r="J45" s="27">
        <v>212</v>
      </c>
      <c r="K45" s="28" t="s">
        <v>54</v>
      </c>
      <c r="L45" s="27"/>
    </row>
    <row r="46" spans="1:12" ht="15" x14ac:dyDescent="0.25">
      <c r="A46" s="22"/>
      <c r="B46" s="23"/>
      <c r="C46" s="24"/>
      <c r="D46" s="29" t="s">
        <v>25</v>
      </c>
      <c r="E46" s="26" t="s">
        <v>55</v>
      </c>
      <c r="F46" s="27">
        <v>200</v>
      </c>
      <c r="G46" s="27">
        <v>0.8</v>
      </c>
      <c r="H46" s="27">
        <v>6.4000000000000001E-2</v>
      </c>
      <c r="I46" s="27">
        <v>18.46</v>
      </c>
      <c r="J46" s="27">
        <v>79</v>
      </c>
      <c r="K46" s="28" t="s">
        <v>56</v>
      </c>
      <c r="L46" s="27"/>
    </row>
    <row r="47" spans="1:12" ht="15" x14ac:dyDescent="0.25">
      <c r="A47" s="22"/>
      <c r="B47" s="23"/>
      <c r="C47" s="24"/>
      <c r="D47" s="29" t="s">
        <v>26</v>
      </c>
      <c r="E47" s="26" t="s">
        <v>45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5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25.5" x14ac:dyDescent="0.25">
      <c r="A49" s="22"/>
      <c r="B49" s="23"/>
      <c r="C49" s="24"/>
      <c r="D49" s="25"/>
      <c r="E49" s="26" t="s">
        <v>74</v>
      </c>
      <c r="F49" s="27">
        <v>30</v>
      </c>
      <c r="G49" s="27">
        <v>0.21</v>
      </c>
      <c r="H49" s="27">
        <v>0.03</v>
      </c>
      <c r="I49" s="27">
        <v>0.56999999999999995</v>
      </c>
      <c r="J49" s="27">
        <v>3</v>
      </c>
      <c r="K49" s="28" t="s">
        <v>75</v>
      </c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520</v>
      </c>
      <c r="G51" s="35">
        <f>SUM(G44:G50)</f>
        <v>19.832000000000001</v>
      </c>
      <c r="H51" s="35">
        <f>SUM(H44:H50)</f>
        <v>20.021999999999998</v>
      </c>
      <c r="I51" s="35">
        <f>SUM(I44:I50)</f>
        <v>80.175999999999988</v>
      </c>
      <c r="J51" s="35">
        <f t="shared" ref="J51" si="6">SUM(J44:J50)</f>
        <v>584</v>
      </c>
      <c r="K51" s="36"/>
      <c r="L51" s="35">
        <v>69.430000000000007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 t="shared" ref="J61:L61" si="7">SUM(J52:J60)</f>
        <v>0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3" t="s">
        <v>37</v>
      </c>
      <c r="D62" s="54"/>
      <c r="E62" s="42"/>
      <c r="F62" s="43">
        <f>F51+F61</f>
        <v>520</v>
      </c>
      <c r="G62" s="43">
        <f>G51+G61</f>
        <v>19.832000000000001</v>
      </c>
      <c r="H62" s="43">
        <f>H51+H61</f>
        <v>20.021999999999998</v>
      </c>
      <c r="I62" s="43">
        <f>I51+I61</f>
        <v>80.175999999999988</v>
      </c>
      <c r="J62" s="43">
        <f t="shared" ref="J62:L62" si="8">J51+J61</f>
        <v>584</v>
      </c>
      <c r="K62" s="43"/>
      <c r="L62" s="43">
        <f t="shared" si="8"/>
        <v>69.430000000000007</v>
      </c>
    </row>
    <row r="63" spans="1:12" ht="5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57</v>
      </c>
      <c r="F63" s="20">
        <v>190</v>
      </c>
      <c r="G63" s="20">
        <v>15.44</v>
      </c>
      <c r="H63" s="20">
        <v>14.09</v>
      </c>
      <c r="I63" s="20">
        <v>51.2</v>
      </c>
      <c r="J63" s="20">
        <v>393</v>
      </c>
      <c r="K63" s="21" t="s">
        <v>58</v>
      </c>
      <c r="L63" s="20"/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25.5" x14ac:dyDescent="0.25">
      <c r="A65" s="22"/>
      <c r="B65" s="23"/>
      <c r="C65" s="24"/>
      <c r="D65" s="29" t="s">
        <v>25</v>
      </c>
      <c r="E65" s="26" t="s">
        <v>43</v>
      </c>
      <c r="F65" s="27">
        <v>208</v>
      </c>
      <c r="G65" s="27">
        <v>2.1000000000000001E-2</v>
      </c>
      <c r="H65" s="27">
        <v>5.0000000000000001E-3</v>
      </c>
      <c r="I65" s="27">
        <v>7.9889999999999999</v>
      </c>
      <c r="J65" s="27">
        <v>32</v>
      </c>
      <c r="K65" s="28" t="s">
        <v>44</v>
      </c>
      <c r="L65" s="27"/>
    </row>
    <row r="66" spans="1:12" ht="15" x14ac:dyDescent="0.25">
      <c r="A66" s="22"/>
      <c r="B66" s="23"/>
      <c r="C66" s="24"/>
      <c r="D66" s="29" t="s">
        <v>26</v>
      </c>
      <c r="E66" s="26" t="s">
        <v>45</v>
      </c>
      <c r="F66" s="27">
        <v>42</v>
      </c>
      <c r="G66" s="27">
        <v>2.62</v>
      </c>
      <c r="H66" s="27">
        <v>0.38</v>
      </c>
      <c r="I66" s="27">
        <v>19.739999999999998</v>
      </c>
      <c r="J66" s="27">
        <v>95</v>
      </c>
      <c r="K66" s="28"/>
      <c r="L66" s="27"/>
    </row>
    <row r="67" spans="1:12" ht="15" x14ac:dyDescent="0.25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 t="s">
        <v>30</v>
      </c>
      <c r="E68" s="26" t="s">
        <v>76</v>
      </c>
      <c r="F68" s="27">
        <v>60</v>
      </c>
      <c r="G68" s="27">
        <v>0.752</v>
      </c>
      <c r="H68" s="27">
        <v>6.0490000000000004</v>
      </c>
      <c r="I68" s="27">
        <v>1.978</v>
      </c>
      <c r="J68" s="27">
        <v>66</v>
      </c>
      <c r="K68" s="28" t="s">
        <v>77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500</v>
      </c>
      <c r="G70" s="35">
        <f>SUM(G63:G69)</f>
        <v>18.832999999999998</v>
      </c>
      <c r="H70" s="35">
        <f>SUM(H63:H69)</f>
        <v>20.524000000000001</v>
      </c>
      <c r="I70" s="35">
        <f>SUM(I63:I69)</f>
        <v>80.906999999999996</v>
      </c>
      <c r="J70" s="35">
        <f t="shared" ref="J70" si="9">SUM(J63:J69)</f>
        <v>586</v>
      </c>
      <c r="K70" s="36"/>
      <c r="L70" s="35">
        <v>69.430000000000007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 t="shared" ref="J80:L80" si="10">SUM(J71:J79)</f>
        <v>0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3" t="s">
        <v>37</v>
      </c>
      <c r="D81" s="54"/>
      <c r="E81" s="42"/>
      <c r="F81" s="43">
        <f>F70+F80</f>
        <v>500</v>
      </c>
      <c r="G81" s="43">
        <f>G70+G80</f>
        <v>18.832999999999998</v>
      </c>
      <c r="H81" s="43">
        <f>H70+H80</f>
        <v>20.524000000000001</v>
      </c>
      <c r="I81" s="43">
        <f>I70+I80</f>
        <v>80.906999999999996</v>
      </c>
      <c r="J81" s="43">
        <f t="shared" ref="J81:L81" si="11">J70+J80</f>
        <v>586</v>
      </c>
      <c r="K81" s="43"/>
      <c r="L81" s="43">
        <f t="shared" si="11"/>
        <v>69.430000000000007</v>
      </c>
    </row>
    <row r="82" spans="1:12" ht="1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78</v>
      </c>
      <c r="F82" s="20">
        <v>90</v>
      </c>
      <c r="G82" s="20">
        <v>10.768000000000001</v>
      </c>
      <c r="H82" s="20">
        <v>14.409000000000001</v>
      </c>
      <c r="I82" s="20">
        <v>15.117000000000001</v>
      </c>
      <c r="J82" s="20">
        <v>233</v>
      </c>
      <c r="K82" s="21" t="s">
        <v>59</v>
      </c>
      <c r="L82" s="20"/>
    </row>
    <row r="83" spans="1:12" ht="25.5" x14ac:dyDescent="0.25">
      <c r="A83" s="22"/>
      <c r="B83" s="23"/>
      <c r="C83" s="24"/>
      <c r="D83" s="25" t="s">
        <v>24</v>
      </c>
      <c r="E83" s="26" t="s">
        <v>79</v>
      </c>
      <c r="F83" s="27">
        <v>150</v>
      </c>
      <c r="G83" s="27">
        <v>5.601</v>
      </c>
      <c r="H83" s="27">
        <v>5.0679999999999996</v>
      </c>
      <c r="I83" s="27">
        <v>35.899000000000001</v>
      </c>
      <c r="J83" s="27">
        <v>212</v>
      </c>
      <c r="K83" s="28" t="s">
        <v>60</v>
      </c>
      <c r="L83" s="27"/>
    </row>
    <row r="84" spans="1:12" ht="51" x14ac:dyDescent="0.25">
      <c r="A84" s="22"/>
      <c r="B84" s="23"/>
      <c r="C84" s="24"/>
      <c r="D84" s="29" t="s">
        <v>25</v>
      </c>
      <c r="E84" s="26" t="s">
        <v>80</v>
      </c>
      <c r="F84" s="27">
        <v>200</v>
      </c>
      <c r="G84" s="27">
        <v>0.12</v>
      </c>
      <c r="H84" s="27">
        <v>0.03</v>
      </c>
      <c r="I84" s="27">
        <v>11.57</v>
      </c>
      <c r="J84" s="27">
        <v>48</v>
      </c>
      <c r="K84" s="28" t="s">
        <v>81</v>
      </c>
      <c r="L84" s="27"/>
    </row>
    <row r="85" spans="1:12" ht="15" x14ac:dyDescent="0.25">
      <c r="A85" s="22"/>
      <c r="B85" s="23"/>
      <c r="C85" s="24"/>
      <c r="D85" s="29" t="s">
        <v>26</v>
      </c>
      <c r="E85" s="26" t="s">
        <v>45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5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25.5" x14ac:dyDescent="0.25">
      <c r="A87" s="22"/>
      <c r="B87" s="23"/>
      <c r="C87" s="24"/>
      <c r="D87" s="25"/>
      <c r="E87" s="26" t="s">
        <v>74</v>
      </c>
      <c r="F87" s="27">
        <v>30</v>
      </c>
      <c r="G87" s="27">
        <v>0.21</v>
      </c>
      <c r="H87" s="27">
        <v>0.03</v>
      </c>
      <c r="I87" s="27">
        <v>0.56999999999999995</v>
      </c>
      <c r="J87" s="27">
        <v>3</v>
      </c>
      <c r="K87" s="28" t="s">
        <v>75</v>
      </c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510</v>
      </c>
      <c r="G89" s="35">
        <f>SUM(G82:G88)</f>
        <v>19.219000000000001</v>
      </c>
      <c r="H89" s="35">
        <f>SUM(H82:H88)</f>
        <v>19.897000000000002</v>
      </c>
      <c r="I89" s="35">
        <f>SUM(I82:I88)</f>
        <v>81.995999999999995</v>
      </c>
      <c r="J89" s="35">
        <f t="shared" ref="J89" si="12">SUM(J82:J88)</f>
        <v>587</v>
      </c>
      <c r="K89" s="36"/>
      <c r="L89" s="35">
        <v>69.430000000000007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 t="shared" ref="J99:L99" si="13">SUM(J90:J98)</f>
        <v>0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3" t="s">
        <v>37</v>
      </c>
      <c r="D100" s="54"/>
      <c r="E100" s="42"/>
      <c r="F100" s="43">
        <f>F89+F99</f>
        <v>510</v>
      </c>
      <c r="G100" s="43">
        <f>G89+G99</f>
        <v>19.219000000000001</v>
      </c>
      <c r="H100" s="43">
        <f>H89+H99</f>
        <v>19.897000000000002</v>
      </c>
      <c r="I100" s="43">
        <f>I89+I99</f>
        <v>81.995999999999995</v>
      </c>
      <c r="J100" s="43">
        <f t="shared" ref="J100:L100" si="14">J89+J99</f>
        <v>587</v>
      </c>
      <c r="K100" s="43"/>
      <c r="L100" s="43">
        <f t="shared" si="14"/>
        <v>69.430000000000007</v>
      </c>
    </row>
    <row r="101" spans="1:12" ht="38.2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61</v>
      </c>
      <c r="F101" s="20">
        <v>90</v>
      </c>
      <c r="G101" s="20">
        <v>10.683</v>
      </c>
      <c r="H101" s="20">
        <v>12.909000000000001</v>
      </c>
      <c r="I101" s="20">
        <v>9.0850000000000009</v>
      </c>
      <c r="J101" s="20">
        <v>195</v>
      </c>
      <c r="K101" s="21" t="s">
        <v>62</v>
      </c>
      <c r="L101" s="20"/>
    </row>
    <row r="102" spans="1:12" ht="25.5" x14ac:dyDescent="0.25">
      <c r="A102" s="22"/>
      <c r="B102" s="23"/>
      <c r="C102" s="24"/>
      <c r="D102" s="25" t="s">
        <v>24</v>
      </c>
      <c r="E102" s="26" t="s">
        <v>53</v>
      </c>
      <c r="F102" s="27">
        <v>150</v>
      </c>
      <c r="G102" s="27">
        <v>5.6020000000000003</v>
      </c>
      <c r="H102" s="27">
        <v>5.0679999999999996</v>
      </c>
      <c r="I102" s="27">
        <v>35.905999999999999</v>
      </c>
      <c r="J102" s="27">
        <v>212</v>
      </c>
      <c r="K102" s="28" t="s">
        <v>54</v>
      </c>
      <c r="L102" s="27"/>
    </row>
    <row r="103" spans="1:12" ht="25.5" x14ac:dyDescent="0.25">
      <c r="A103" s="22"/>
      <c r="B103" s="23"/>
      <c r="C103" s="24"/>
      <c r="D103" s="29" t="s">
        <v>25</v>
      </c>
      <c r="E103" s="26" t="s">
        <v>43</v>
      </c>
      <c r="F103" s="27">
        <v>208</v>
      </c>
      <c r="G103" s="27">
        <v>2.1000000000000001E-2</v>
      </c>
      <c r="H103" s="27">
        <v>5.0000000000000001E-3</v>
      </c>
      <c r="I103" s="27">
        <v>7.9889999999999999</v>
      </c>
      <c r="J103" s="27">
        <v>32</v>
      </c>
      <c r="K103" s="28" t="s">
        <v>44</v>
      </c>
      <c r="L103" s="27"/>
    </row>
    <row r="104" spans="1:12" ht="15" x14ac:dyDescent="0.25">
      <c r="A104" s="22"/>
      <c r="B104" s="23"/>
      <c r="C104" s="24"/>
      <c r="D104" s="29" t="s">
        <v>26</v>
      </c>
      <c r="E104" s="26" t="s">
        <v>45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5" x14ac:dyDescent="0.2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25.5" x14ac:dyDescent="0.25">
      <c r="A106" s="22"/>
      <c r="B106" s="23"/>
      <c r="C106" s="24"/>
      <c r="D106" s="25"/>
      <c r="E106" s="26" t="s">
        <v>74</v>
      </c>
      <c r="F106" s="27">
        <v>30</v>
      </c>
      <c r="G106" s="27">
        <v>0.21</v>
      </c>
      <c r="H106" s="27">
        <v>0.03</v>
      </c>
      <c r="I106" s="27">
        <v>0.56999999999999995</v>
      </c>
      <c r="J106" s="27">
        <v>3</v>
      </c>
      <c r="K106" s="28" t="s">
        <v>75</v>
      </c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518</v>
      </c>
      <c r="G108" s="35">
        <f t="shared" ref="G108:J108" si="15">SUM(G101:G107)</f>
        <v>19.036000000000001</v>
      </c>
      <c r="H108" s="35">
        <f t="shared" si="15"/>
        <v>18.372</v>
      </c>
      <c r="I108" s="35">
        <f t="shared" si="15"/>
        <v>72.389999999999986</v>
      </c>
      <c r="J108" s="35">
        <f t="shared" si="15"/>
        <v>533</v>
      </c>
      <c r="K108" s="36"/>
      <c r="L108" s="35">
        <v>69.430000000000007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 t="shared" ref="G118:J118" si="16">SUM(G109:G117)</f>
        <v>0</v>
      </c>
      <c r="H118" s="35">
        <f t="shared" si="16"/>
        <v>0</v>
      </c>
      <c r="I118" s="35">
        <f t="shared" si="16"/>
        <v>0</v>
      </c>
      <c r="J118" s="35">
        <f t="shared" si="16"/>
        <v>0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3" t="s">
        <v>37</v>
      </c>
      <c r="D119" s="54"/>
      <c r="E119" s="42"/>
      <c r="F119" s="43">
        <f>F108+F118</f>
        <v>518</v>
      </c>
      <c r="G119" s="43">
        <f>G108+G118</f>
        <v>19.036000000000001</v>
      </c>
      <c r="H119" s="43">
        <f>H108+H118</f>
        <v>18.372</v>
      </c>
      <c r="I119" s="43">
        <f>I108+I118</f>
        <v>72.389999999999986</v>
      </c>
      <c r="J119" s="43">
        <f t="shared" ref="J119:L119" si="17">J108+J118</f>
        <v>533</v>
      </c>
      <c r="K119" s="43"/>
      <c r="L119" s="43">
        <f t="shared" si="17"/>
        <v>69.430000000000007</v>
      </c>
    </row>
    <row r="120" spans="1:12" ht="25.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63</v>
      </c>
      <c r="F120" s="20">
        <v>190</v>
      </c>
      <c r="G120" s="20">
        <v>15.44</v>
      </c>
      <c r="H120" s="20">
        <v>15.583</v>
      </c>
      <c r="I120" s="20">
        <v>51.2</v>
      </c>
      <c r="J120" s="20">
        <v>407</v>
      </c>
      <c r="K120" s="21" t="s">
        <v>64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38.25" x14ac:dyDescent="0.25">
      <c r="A122" s="44"/>
      <c r="B122" s="23"/>
      <c r="C122" s="24"/>
      <c r="D122" s="29" t="s">
        <v>25</v>
      </c>
      <c r="E122" s="26" t="s">
        <v>43</v>
      </c>
      <c r="F122" s="27">
        <v>208</v>
      </c>
      <c r="G122" s="27">
        <v>2.1000000000000001E-2</v>
      </c>
      <c r="H122" s="27">
        <v>5.0000000000000001E-3</v>
      </c>
      <c r="I122" s="27">
        <v>7.9889999999999999</v>
      </c>
      <c r="J122" s="27">
        <v>32</v>
      </c>
      <c r="K122" s="28" t="s">
        <v>65</v>
      </c>
      <c r="L122" s="27"/>
    </row>
    <row r="123" spans="1:12" ht="15" x14ac:dyDescent="0.25">
      <c r="A123" s="44"/>
      <c r="B123" s="23"/>
      <c r="C123" s="24"/>
      <c r="D123" s="29" t="s">
        <v>26</v>
      </c>
      <c r="E123" s="26" t="s">
        <v>45</v>
      </c>
      <c r="F123" s="27">
        <v>42</v>
      </c>
      <c r="G123" s="27">
        <v>2.62</v>
      </c>
      <c r="H123" s="27">
        <v>0.38</v>
      </c>
      <c r="I123" s="27">
        <v>19.739999999999998</v>
      </c>
      <c r="J123" s="27">
        <v>95</v>
      </c>
      <c r="K123" s="28"/>
      <c r="L123" s="27"/>
    </row>
    <row r="124" spans="1:12" ht="15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25.5" x14ac:dyDescent="0.25">
      <c r="A125" s="44"/>
      <c r="B125" s="23"/>
      <c r="C125" s="24"/>
      <c r="D125" s="25" t="s">
        <v>30</v>
      </c>
      <c r="E125" s="26" t="s">
        <v>71</v>
      </c>
      <c r="F125" s="27">
        <v>60</v>
      </c>
      <c r="G125" s="27">
        <v>0.96099999999999997</v>
      </c>
      <c r="H125" s="27">
        <v>3.0510000000000002</v>
      </c>
      <c r="I125" s="27">
        <v>5.5129999999999999</v>
      </c>
      <c r="J125" s="27">
        <v>54</v>
      </c>
      <c r="K125" s="28" t="s">
        <v>82</v>
      </c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28</v>
      </c>
      <c r="E127" s="34"/>
      <c r="F127" s="35">
        <f>SUM(F120:F126)</f>
        <v>500</v>
      </c>
      <c r="G127" s="35">
        <f t="shared" ref="G127:J127" si="18">SUM(G120:G126)</f>
        <v>19.041999999999998</v>
      </c>
      <c r="H127" s="35">
        <f t="shared" si="18"/>
        <v>19.019000000000002</v>
      </c>
      <c r="I127" s="35">
        <f t="shared" si="18"/>
        <v>84.442000000000007</v>
      </c>
      <c r="J127" s="35">
        <f t="shared" si="18"/>
        <v>588</v>
      </c>
      <c r="K127" s="36"/>
      <c r="L127" s="35">
        <v>69.430000000000007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28</v>
      </c>
      <c r="E137" s="34"/>
      <c r="F137" s="35">
        <f>SUM(F128:F136)</f>
        <v>0</v>
      </c>
      <c r="G137" s="35">
        <f t="shared" ref="G137:J137" si="19">SUM(G128:G136)</f>
        <v>0</v>
      </c>
      <c r="H137" s="35">
        <f t="shared" si="19"/>
        <v>0</v>
      </c>
      <c r="I137" s="35">
        <f t="shared" si="19"/>
        <v>0</v>
      </c>
      <c r="J137" s="35">
        <f t="shared" si="19"/>
        <v>0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3" t="s">
        <v>37</v>
      </c>
      <c r="D138" s="54"/>
      <c r="E138" s="42"/>
      <c r="F138" s="43">
        <f>F127+F137</f>
        <v>500</v>
      </c>
      <c r="G138" s="43">
        <f>G127+G137</f>
        <v>19.041999999999998</v>
      </c>
      <c r="H138" s="43">
        <f>H127+H137</f>
        <v>19.019000000000002</v>
      </c>
      <c r="I138" s="43">
        <f>I127+I137</f>
        <v>84.442000000000007</v>
      </c>
      <c r="J138" s="43">
        <f t="shared" ref="J138:L138" si="20">J127+J137</f>
        <v>588</v>
      </c>
      <c r="K138" s="43"/>
      <c r="L138" s="43">
        <f t="shared" si="20"/>
        <v>69.430000000000007</v>
      </c>
    </row>
    <row r="139" spans="1:12" ht="38.2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66</v>
      </c>
      <c r="F139" s="20">
        <v>90</v>
      </c>
      <c r="G139" s="20">
        <v>13.69</v>
      </c>
      <c r="H139" s="20">
        <v>12.037000000000001</v>
      </c>
      <c r="I139" s="20">
        <v>14.997</v>
      </c>
      <c r="J139" s="20">
        <v>223</v>
      </c>
      <c r="K139" s="21" t="s">
        <v>40</v>
      </c>
      <c r="L139" s="20"/>
    </row>
    <row r="140" spans="1:12" ht="38.25" x14ac:dyDescent="0.25">
      <c r="A140" s="22"/>
      <c r="B140" s="23"/>
      <c r="C140" s="24"/>
      <c r="D140" s="25" t="s">
        <v>24</v>
      </c>
      <c r="E140" s="26" t="s">
        <v>41</v>
      </c>
      <c r="F140" s="27">
        <v>150</v>
      </c>
      <c r="G140" s="27">
        <v>3.4620000000000002</v>
      </c>
      <c r="H140" s="27">
        <v>4.6340000000000003</v>
      </c>
      <c r="I140" s="27">
        <v>21.786000000000001</v>
      </c>
      <c r="J140" s="27">
        <v>143</v>
      </c>
      <c r="K140" s="28" t="s">
        <v>42</v>
      </c>
      <c r="L140" s="27"/>
    </row>
    <row r="141" spans="1:12" ht="25.5" x14ac:dyDescent="0.25">
      <c r="A141" s="22"/>
      <c r="B141" s="23"/>
      <c r="C141" s="24"/>
      <c r="D141" s="29" t="s">
        <v>25</v>
      </c>
      <c r="E141" s="26" t="s">
        <v>43</v>
      </c>
      <c r="F141" s="27">
        <v>208</v>
      </c>
      <c r="G141" s="27">
        <v>2.1000000000000001E-2</v>
      </c>
      <c r="H141" s="27">
        <v>5.0000000000000001E-3</v>
      </c>
      <c r="I141" s="27">
        <v>7.9889999999999999</v>
      </c>
      <c r="J141" s="27">
        <v>32</v>
      </c>
      <c r="K141" s="28" t="s">
        <v>44</v>
      </c>
      <c r="L141" s="27"/>
    </row>
    <row r="142" spans="1:12" ht="15.75" customHeight="1" x14ac:dyDescent="0.25">
      <c r="A142" s="22"/>
      <c r="B142" s="23"/>
      <c r="C142" s="24"/>
      <c r="D142" s="29" t="s">
        <v>26</v>
      </c>
      <c r="E142" s="26" t="s">
        <v>45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5" x14ac:dyDescent="0.2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25.5" x14ac:dyDescent="0.25">
      <c r="A144" s="22"/>
      <c r="B144" s="23"/>
      <c r="C144" s="24"/>
      <c r="D144" s="25"/>
      <c r="E144" s="26" t="s">
        <v>74</v>
      </c>
      <c r="F144" s="27">
        <v>30</v>
      </c>
      <c r="G144" s="27">
        <v>0.21</v>
      </c>
      <c r="H144" s="27">
        <v>0.03</v>
      </c>
      <c r="I144" s="27">
        <v>0.56999999999999995</v>
      </c>
      <c r="J144" s="27">
        <v>3</v>
      </c>
      <c r="K144" s="28" t="s">
        <v>75</v>
      </c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518</v>
      </c>
      <c r="G146" s="35">
        <f t="shared" ref="G146:J146" si="21">SUM(G139:G145)</f>
        <v>19.903000000000002</v>
      </c>
      <c r="H146" s="35">
        <f t="shared" si="21"/>
        <v>17.065999999999999</v>
      </c>
      <c r="I146" s="35">
        <f t="shared" si="21"/>
        <v>64.181999999999988</v>
      </c>
      <c r="J146" s="35">
        <f t="shared" si="21"/>
        <v>492</v>
      </c>
      <c r="K146" s="36"/>
      <c r="L146" s="35">
        <v>69.430000000000007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 t="shared" ref="G156:J156" si="22">SUM(G147:G155)</f>
        <v>0</v>
      </c>
      <c r="H156" s="35">
        <f t="shared" si="22"/>
        <v>0</v>
      </c>
      <c r="I156" s="35">
        <f t="shared" si="22"/>
        <v>0</v>
      </c>
      <c r="J156" s="35">
        <f t="shared" si="22"/>
        <v>0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3" t="s">
        <v>37</v>
      </c>
      <c r="D157" s="54"/>
      <c r="E157" s="42"/>
      <c r="F157" s="43">
        <f>F146+F156</f>
        <v>518</v>
      </c>
      <c r="G157" s="43">
        <f>G146+G156</f>
        <v>19.903000000000002</v>
      </c>
      <c r="H157" s="43">
        <f>H146+H156</f>
        <v>17.065999999999999</v>
      </c>
      <c r="I157" s="43">
        <f>I146+I156</f>
        <v>64.181999999999988</v>
      </c>
      <c r="J157" s="43">
        <f t="shared" ref="J157:L157" si="23">J146+J156</f>
        <v>492</v>
      </c>
      <c r="K157" s="43"/>
      <c r="L157" s="43">
        <f t="shared" si="23"/>
        <v>69.430000000000007</v>
      </c>
    </row>
    <row r="158" spans="1:12" ht="1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83</v>
      </c>
      <c r="F158" s="20">
        <v>160</v>
      </c>
      <c r="G158" s="20">
        <v>16.155999999999999</v>
      </c>
      <c r="H158" s="20">
        <v>15.79</v>
      </c>
      <c r="I158" s="20">
        <v>38.063000000000002</v>
      </c>
      <c r="J158" s="20">
        <v>359</v>
      </c>
      <c r="K158" s="21" t="s">
        <v>84</v>
      </c>
      <c r="L158" s="20"/>
    </row>
    <row r="159" spans="1:12" ht="15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51" x14ac:dyDescent="0.25">
      <c r="A160" s="22"/>
      <c r="B160" s="23"/>
      <c r="C160" s="24"/>
      <c r="D160" s="29" t="s">
        <v>25</v>
      </c>
      <c r="E160" s="26" t="s">
        <v>55</v>
      </c>
      <c r="F160" s="27">
        <v>200</v>
      </c>
      <c r="G160" s="27">
        <v>0.8</v>
      </c>
      <c r="H160" s="27">
        <v>6.4000000000000001E-2</v>
      </c>
      <c r="I160" s="27">
        <v>18.46</v>
      </c>
      <c r="J160" s="27">
        <v>79</v>
      </c>
      <c r="K160" s="28" t="s">
        <v>67</v>
      </c>
      <c r="L160" s="27"/>
    </row>
    <row r="161" spans="1:12" ht="15" x14ac:dyDescent="0.25">
      <c r="A161" s="22"/>
      <c r="B161" s="23"/>
      <c r="C161" s="24"/>
      <c r="D161" s="29" t="s">
        <v>26</v>
      </c>
      <c r="E161" s="26" t="s">
        <v>45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5" x14ac:dyDescent="0.25">
      <c r="A162" s="22"/>
      <c r="B162" s="23"/>
      <c r="C162" s="24"/>
      <c r="D162" s="29" t="s">
        <v>27</v>
      </c>
      <c r="E162" s="26" t="s">
        <v>49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 t="s">
        <v>68</v>
      </c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500</v>
      </c>
      <c r="G165" s="35">
        <f t="shared" ref="G165:J165" si="24">SUM(G158:G164)</f>
        <v>19.875999999999998</v>
      </c>
      <c r="H165" s="35">
        <f t="shared" si="24"/>
        <v>16.613999999999997</v>
      </c>
      <c r="I165" s="35">
        <f t="shared" si="24"/>
        <v>85.162999999999997</v>
      </c>
      <c r="J165" s="35">
        <f t="shared" si="24"/>
        <v>576</v>
      </c>
      <c r="K165" s="36"/>
      <c r="L165" s="35">
        <v>69.430000000000007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 t="shared" ref="G175:J175" si="25">SUM(G166:G174)</f>
        <v>0</v>
      </c>
      <c r="H175" s="35">
        <f t="shared" si="25"/>
        <v>0</v>
      </c>
      <c r="I175" s="35">
        <f t="shared" si="25"/>
        <v>0</v>
      </c>
      <c r="J175" s="35">
        <f t="shared" si="25"/>
        <v>0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3" t="s">
        <v>37</v>
      </c>
      <c r="D176" s="54"/>
      <c r="E176" s="42"/>
      <c r="F176" s="43">
        <f>F165+F175</f>
        <v>500</v>
      </c>
      <c r="G176" s="43">
        <f>G165+G175</f>
        <v>19.875999999999998</v>
      </c>
      <c r="H176" s="43">
        <f>H165+H175</f>
        <v>16.613999999999997</v>
      </c>
      <c r="I176" s="43">
        <f>I165+I175</f>
        <v>85.162999999999997</v>
      </c>
      <c r="J176" s="43">
        <f t="shared" ref="J176:L176" si="26">J165+J175</f>
        <v>576</v>
      </c>
      <c r="K176" s="43"/>
      <c r="L176" s="43">
        <f t="shared" si="26"/>
        <v>69.430000000000007</v>
      </c>
    </row>
    <row r="177" spans="1:12" ht="5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69</v>
      </c>
      <c r="F177" s="20">
        <v>190</v>
      </c>
      <c r="G177" s="20">
        <v>17.015999999999998</v>
      </c>
      <c r="H177" s="20">
        <v>17.2</v>
      </c>
      <c r="I177" s="20">
        <v>39.880000000000003</v>
      </c>
      <c r="J177" s="20">
        <v>382</v>
      </c>
      <c r="K177" s="21" t="s">
        <v>70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25.5" x14ac:dyDescent="0.25">
      <c r="A179" s="22"/>
      <c r="B179" s="23"/>
      <c r="C179" s="24"/>
      <c r="D179" s="29" t="s">
        <v>25</v>
      </c>
      <c r="E179" s="26" t="s">
        <v>43</v>
      </c>
      <c r="F179" s="27">
        <v>208</v>
      </c>
      <c r="G179" s="27">
        <v>2.1000000000000001E-2</v>
      </c>
      <c r="H179" s="27">
        <v>5.0000000000000001E-3</v>
      </c>
      <c r="I179" s="27">
        <v>7.9889999999999999</v>
      </c>
      <c r="J179" s="27">
        <v>32</v>
      </c>
      <c r="K179" s="28" t="s">
        <v>44</v>
      </c>
      <c r="L179" s="27"/>
    </row>
    <row r="180" spans="1:12" ht="15" x14ac:dyDescent="0.25">
      <c r="A180" s="22"/>
      <c r="B180" s="23"/>
      <c r="C180" s="24"/>
      <c r="D180" s="29" t="s">
        <v>26</v>
      </c>
      <c r="E180" s="26" t="s">
        <v>45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5" x14ac:dyDescent="0.25">
      <c r="A181" s="22"/>
      <c r="B181" s="23"/>
      <c r="C181" s="24"/>
      <c r="D181" s="29" t="s">
        <v>27</v>
      </c>
      <c r="E181" s="26" t="s">
        <v>49</v>
      </c>
      <c r="F181" s="27">
        <v>100</v>
      </c>
      <c r="G181" s="27">
        <v>0.4</v>
      </c>
      <c r="H181" s="27">
        <v>0.4</v>
      </c>
      <c r="I181" s="27">
        <v>9.8000000000000007</v>
      </c>
      <c r="J181" s="27">
        <v>47</v>
      </c>
      <c r="K181" s="28" t="s">
        <v>68</v>
      </c>
      <c r="L181" s="27"/>
    </row>
    <row r="182" spans="1:12" ht="15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538</v>
      </c>
      <c r="G184" s="35">
        <f t="shared" ref="G184:J184" si="27">SUM(G177:G183)</f>
        <v>19.956999999999997</v>
      </c>
      <c r="H184" s="35">
        <f t="shared" si="27"/>
        <v>17.964999999999996</v>
      </c>
      <c r="I184" s="35">
        <f t="shared" si="27"/>
        <v>76.509</v>
      </c>
      <c r="J184" s="35">
        <f t="shared" si="27"/>
        <v>552</v>
      </c>
      <c r="K184" s="36"/>
      <c r="L184" s="35">
        <v>69.430000000000007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 t="shared" ref="G194:J194" si="28">SUM(G185:G193)</f>
        <v>0</v>
      </c>
      <c r="H194" s="35">
        <f t="shared" si="28"/>
        <v>0</v>
      </c>
      <c r="I194" s="35">
        <f t="shared" si="28"/>
        <v>0</v>
      </c>
      <c r="J194" s="35">
        <f t="shared" si="28"/>
        <v>0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3" t="s">
        <v>37</v>
      </c>
      <c r="D195" s="54"/>
      <c r="E195" s="42"/>
      <c r="F195" s="43">
        <f>F184+F194</f>
        <v>538</v>
      </c>
      <c r="G195" s="43">
        <f>G184+G194</f>
        <v>19.956999999999997</v>
      </c>
      <c r="H195" s="43">
        <f>H184+H194</f>
        <v>17.964999999999996</v>
      </c>
      <c r="I195" s="43">
        <f>I184+I194</f>
        <v>76.509</v>
      </c>
      <c r="J195" s="43">
        <f t="shared" ref="J195:L195" si="29">J184+J194</f>
        <v>552</v>
      </c>
      <c r="K195" s="43"/>
      <c r="L195" s="43">
        <f t="shared" si="29"/>
        <v>69.430000000000007</v>
      </c>
    </row>
    <row r="196" spans="1:12" x14ac:dyDescent="0.2">
      <c r="A196" s="47"/>
      <c r="B196" s="48"/>
      <c r="C196" s="55" t="s">
        <v>38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519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19.569799999999997</v>
      </c>
      <c r="H196" s="49">
        <f t="shared" si="30"/>
        <v>18.833300000000001</v>
      </c>
      <c r="I196" s="49">
        <f t="shared" si="30"/>
        <v>76.639800000000008</v>
      </c>
      <c r="J196" s="49">
        <f t="shared" si="30"/>
        <v>557.9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2025-03-28T06:21:50Z</dcterms:modified>
</cp:coreProperties>
</file>