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71" i="1" l="1"/>
  <c r="J61" i="1"/>
  <c r="I61" i="1"/>
  <c r="H61" i="1"/>
  <c r="G61" i="1"/>
  <c r="F61" i="1"/>
  <c r="B170" i="1" l="1"/>
  <c r="A170" i="1"/>
  <c r="L169" i="1"/>
  <c r="J169" i="1"/>
  <c r="I169" i="1"/>
  <c r="H169" i="1"/>
  <c r="G169" i="1"/>
  <c r="F169" i="1"/>
  <c r="B160" i="1"/>
  <c r="A160" i="1"/>
  <c r="L159" i="1"/>
  <c r="J159" i="1"/>
  <c r="I159" i="1"/>
  <c r="H159" i="1"/>
  <c r="H170" i="1" s="1"/>
  <c r="G159" i="1"/>
  <c r="F159" i="1"/>
  <c r="I170" i="1" l="1"/>
  <c r="J170" i="1"/>
  <c r="L170" i="1"/>
  <c r="F170" i="1"/>
  <c r="G170" i="1"/>
  <c r="B154" i="1"/>
  <c r="A154" i="1"/>
  <c r="L153" i="1"/>
  <c r="J153" i="1"/>
  <c r="I153" i="1"/>
  <c r="H153" i="1"/>
  <c r="G153" i="1"/>
  <c r="F153" i="1"/>
  <c r="B144" i="1"/>
  <c r="A144" i="1"/>
  <c r="L143" i="1"/>
  <c r="J143" i="1"/>
  <c r="I143" i="1"/>
  <c r="H143" i="1"/>
  <c r="G143" i="1"/>
  <c r="F143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H127" i="1"/>
  <c r="G127" i="1"/>
  <c r="F127" i="1"/>
  <c r="B121" i="1"/>
  <c r="A121" i="1"/>
  <c r="L120" i="1"/>
  <c r="J120" i="1"/>
  <c r="I120" i="1"/>
  <c r="H120" i="1"/>
  <c r="G120" i="1"/>
  <c r="F120" i="1"/>
  <c r="B111" i="1"/>
  <c r="A111" i="1"/>
  <c r="L110" i="1"/>
  <c r="L121" i="1" s="1"/>
  <c r="J110" i="1"/>
  <c r="J121" i="1" s="1"/>
  <c r="I110" i="1"/>
  <c r="I121" i="1" s="1"/>
  <c r="H110" i="1"/>
  <c r="H121" i="1" s="1"/>
  <c r="G110" i="1"/>
  <c r="G121" i="1" s="1"/>
  <c r="F110" i="1"/>
  <c r="F121" i="1" s="1"/>
  <c r="B105" i="1"/>
  <c r="A105" i="1"/>
  <c r="L104" i="1"/>
  <c r="J104" i="1"/>
  <c r="I104" i="1"/>
  <c r="H104" i="1"/>
  <c r="G104" i="1"/>
  <c r="F104" i="1"/>
  <c r="B95" i="1"/>
  <c r="A95" i="1"/>
  <c r="L94" i="1"/>
  <c r="J94" i="1"/>
  <c r="I94" i="1"/>
  <c r="H94" i="1"/>
  <c r="G94" i="1"/>
  <c r="G105" i="1" s="1"/>
  <c r="F94" i="1"/>
  <c r="F105" i="1" s="1"/>
  <c r="B89" i="1"/>
  <c r="A89" i="1"/>
  <c r="L88" i="1"/>
  <c r="J88" i="1"/>
  <c r="I88" i="1"/>
  <c r="H88" i="1"/>
  <c r="G88" i="1"/>
  <c r="F88" i="1"/>
  <c r="B79" i="1"/>
  <c r="A79" i="1"/>
  <c r="L78" i="1"/>
  <c r="J78" i="1"/>
  <c r="I78" i="1"/>
  <c r="H78" i="1"/>
  <c r="G78" i="1"/>
  <c r="F78" i="1"/>
  <c r="B72" i="1"/>
  <c r="A72" i="1"/>
  <c r="L71" i="1"/>
  <c r="J71" i="1"/>
  <c r="I71" i="1"/>
  <c r="H71" i="1"/>
  <c r="G71" i="1"/>
  <c r="F71" i="1"/>
  <c r="B62" i="1"/>
  <c r="A62" i="1"/>
  <c r="L61" i="1"/>
  <c r="B54" i="1"/>
  <c r="A54" i="1"/>
  <c r="L53" i="1"/>
  <c r="J53" i="1"/>
  <c r="I53" i="1"/>
  <c r="H53" i="1"/>
  <c r="G53" i="1"/>
  <c r="F53" i="1"/>
  <c r="B44" i="1"/>
  <c r="A44" i="1"/>
  <c r="L43" i="1"/>
  <c r="L54" i="1" s="1"/>
  <c r="J43" i="1"/>
  <c r="J54" i="1" s="1"/>
  <c r="I43" i="1"/>
  <c r="I54" i="1" s="1"/>
  <c r="H43" i="1"/>
  <c r="G43" i="1"/>
  <c r="F43" i="1"/>
  <c r="B37" i="1"/>
  <c r="A37" i="1"/>
  <c r="L36" i="1"/>
  <c r="J36" i="1"/>
  <c r="I36" i="1"/>
  <c r="H36" i="1"/>
  <c r="G36" i="1"/>
  <c r="F36" i="1"/>
  <c r="B27" i="1"/>
  <c r="A27" i="1"/>
  <c r="L26" i="1"/>
  <c r="L37" i="1" s="1"/>
  <c r="J26" i="1"/>
  <c r="J37" i="1" s="1"/>
  <c r="I26" i="1"/>
  <c r="I37" i="1" s="1"/>
  <c r="H26" i="1"/>
  <c r="H37" i="1" s="1"/>
  <c r="G26" i="1"/>
  <c r="G37" i="1" s="1"/>
  <c r="F26" i="1"/>
  <c r="F37" i="1" s="1"/>
  <c r="B21" i="1"/>
  <c r="A21" i="1"/>
  <c r="L20" i="1"/>
  <c r="J20" i="1"/>
  <c r="I20" i="1"/>
  <c r="H20" i="1"/>
  <c r="G20" i="1"/>
  <c r="F20" i="1"/>
  <c r="B11" i="1"/>
  <c r="A11" i="1"/>
  <c r="L10" i="1"/>
  <c r="J10" i="1"/>
  <c r="I10" i="1"/>
  <c r="H10" i="1"/>
  <c r="G10" i="1"/>
  <c r="G21" i="1" s="1"/>
  <c r="F10" i="1"/>
  <c r="F21" i="1" s="1"/>
  <c r="L138" i="1" l="1"/>
  <c r="I138" i="1"/>
  <c r="H72" i="1"/>
  <c r="I154" i="1"/>
  <c r="F54" i="1"/>
  <c r="J72" i="1"/>
  <c r="F138" i="1"/>
  <c r="J154" i="1"/>
  <c r="H154" i="1"/>
  <c r="I72" i="1"/>
  <c r="L72" i="1"/>
  <c r="G138" i="1"/>
  <c r="L154" i="1"/>
  <c r="G54" i="1"/>
  <c r="H54" i="1"/>
  <c r="H138" i="1"/>
  <c r="H21" i="1"/>
  <c r="H105" i="1"/>
  <c r="J105" i="1"/>
  <c r="I21" i="1"/>
  <c r="I105" i="1"/>
  <c r="F89" i="1"/>
  <c r="L21" i="1"/>
  <c r="G89" i="1"/>
  <c r="L105" i="1"/>
  <c r="H89" i="1"/>
  <c r="I89" i="1"/>
  <c r="F72" i="1"/>
  <c r="J89" i="1"/>
  <c r="F154" i="1"/>
  <c r="J21" i="1"/>
  <c r="G72" i="1"/>
  <c r="L89" i="1"/>
  <c r="G154" i="1"/>
  <c r="H171" i="1" l="1"/>
  <c r="L171" i="1"/>
  <c r="I171" i="1"/>
  <c r="J171" i="1"/>
  <c r="G171" i="1"/>
</calcChain>
</file>

<file path=xl/sharedStrings.xml><?xml version="1.0" encoding="utf-8"?>
<sst xmlns="http://schemas.openxmlformats.org/spreadsheetml/2006/main" count="239" uniqueCount="74">
  <si>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</si>
  <si>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</si>
  <si>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</si>
  <si>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</si>
  <si>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</si>
  <si>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</si>
  <si>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</si>
  <si>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</si>
  <si>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</si>
  <si>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</si>
  <si>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</si>
  <si>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</si>
  <si>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</si>
  <si>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</si>
  <si>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</si>
  <si>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</si>
  <si>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</si>
  <si>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</si>
  <si>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</si>
  <si>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</si>
  <si>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</si>
  <si>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</si>
  <si>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</si>
  <si>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</si>
  <si>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</si>
  <si>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</si>
  <si>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</si>
  <si>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</si>
  <si>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</si>
  <si>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</si>
  <si>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</si>
  <si>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</si>
  <si>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</si>
  <si>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</si>
  <si>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</si>
  <si>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</si>
  <si>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</si>
  <si>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</si>
  <si>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</si>
  <si>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 сливочным</t>
  </si>
  <si>
    <t>Хлеб ржаной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</si>
  <si>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</si>
  <si>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</si>
  <si>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</si>
  <si>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Чай с сахаром, с лимоном</t>
  </si>
  <si>
    <t>кисломол.</t>
  </si>
  <si>
    <t>Сыр порционно</t>
  </si>
  <si>
    <t>Пюре картофельное с маслом сливочным</t>
  </si>
  <si>
    <t>Хлеб пшеничный</t>
  </si>
  <si>
    <t>Свекла отварная дольками</t>
  </si>
  <si>
    <t>Тефтели мясные в сметанно-томатном соусе</t>
  </si>
  <si>
    <t>Компот из свежих яблок (75С)</t>
  </si>
  <si>
    <t>Салат из отварной свеклы</t>
  </si>
  <si>
    <t>МБОУ СОШ №12 г Альметьевск</t>
  </si>
  <si>
    <t>Кофейный напиток с молоком</t>
  </si>
  <si>
    <t>Птица запеченная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</si>
  <si>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</si>
  <si>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</si>
  <si>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</si>
  <si>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Гуляш из говядины</t>
  </si>
  <si>
    <t>Каша гречневая рассыпчатая</t>
  </si>
  <si>
    <t>Напиток из свежих фруктов (75С)</t>
  </si>
  <si>
    <t>279, 339</t>
  </si>
  <si>
    <t>Сырники из творога с кашей пшенной молочной с маслом сливочным</t>
  </si>
  <si>
    <t>Чай "Витаминный" с шиповником</t>
  </si>
  <si>
    <t>Овощи тушеные с мясом</t>
  </si>
  <si>
    <t>143, 241</t>
  </si>
  <si>
    <t>Плоды и ягоды свежие (апельсины)</t>
  </si>
  <si>
    <t>Плов из говядины с рисовой крупой</t>
  </si>
  <si>
    <t>Какао с молоком</t>
  </si>
  <si>
    <t>Салат из моркови</t>
  </si>
  <si>
    <t>Биточки рыбные с картофельным пюре, с маслом сливочным</t>
  </si>
  <si>
    <t>И.О. директора</t>
  </si>
  <si>
    <t>Шаяхметова А.Н.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</si>
</sst>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66" sqref="F16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53</v>
      </c>
      <c r="D1" s="57"/>
      <c r="E1" s="57"/>
      <c r="F1" s="12" t="s">
        <v>16</v>
      </c>
      <c r="G1" s="2" t="s">
        <v>17</v>
      </c>
      <c r="H1" s="58" t="s">
        <v>72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8" t="s">
        <v>73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29</v>
      </c>
      <c r="I3" s="48">
        <v>8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215</v>
      </c>
      <c r="G6" s="40">
        <v>10.55</v>
      </c>
      <c r="H6" s="40">
        <v>11.85</v>
      </c>
      <c r="I6" s="40">
        <v>39.4</v>
      </c>
      <c r="J6" s="40">
        <v>324.45</v>
      </c>
      <c r="K6" s="41"/>
      <c r="L6" s="40">
        <v>74.77</v>
      </c>
    </row>
    <row r="7" spans="1:12" ht="15" x14ac:dyDescent="0.25">
      <c r="A7" s="23"/>
      <c r="B7" s="15"/>
      <c r="C7" s="11"/>
      <c r="D7" s="7" t="s">
        <v>22</v>
      </c>
      <c r="E7" s="42" t="s">
        <v>54</v>
      </c>
      <c r="F7" s="43">
        <v>200</v>
      </c>
      <c r="G7" s="43">
        <v>3.2</v>
      </c>
      <c r="H7" s="43">
        <v>2.7</v>
      </c>
      <c r="I7" s="43">
        <v>6</v>
      </c>
      <c r="J7" s="43">
        <v>60.7</v>
      </c>
      <c r="K7" s="44">
        <v>379</v>
      </c>
      <c r="L7" s="43"/>
    </row>
    <row r="8" spans="1:12" ht="15" x14ac:dyDescent="0.25">
      <c r="A8" s="23"/>
      <c r="B8" s="15"/>
      <c r="C8" s="11"/>
      <c r="D8" s="7" t="s">
        <v>23</v>
      </c>
      <c r="E8" s="42" t="s">
        <v>40</v>
      </c>
      <c r="F8" s="43">
        <v>30</v>
      </c>
      <c r="G8" s="43">
        <v>1.98</v>
      </c>
      <c r="H8" s="43">
        <v>0.36</v>
      </c>
      <c r="I8" s="43">
        <v>11.88</v>
      </c>
      <c r="J8" s="43">
        <v>59.4</v>
      </c>
      <c r="K8" s="44"/>
      <c r="L8" s="43"/>
    </row>
    <row r="9" spans="1:12" ht="15" x14ac:dyDescent="0.25">
      <c r="A9" s="23"/>
      <c r="B9" s="15"/>
      <c r="C9" s="11"/>
      <c r="D9" s="7" t="s">
        <v>24</v>
      </c>
      <c r="E9" s="42" t="s">
        <v>43</v>
      </c>
      <c r="F9" s="43">
        <v>100</v>
      </c>
      <c r="G9" s="43">
        <v>0.4</v>
      </c>
      <c r="H9" s="43">
        <v>0.4</v>
      </c>
      <c r="I9" s="43">
        <v>9.8000000000000007</v>
      </c>
      <c r="J9" s="43">
        <v>47</v>
      </c>
      <c r="K9" s="44"/>
      <c r="L9" s="43"/>
    </row>
    <row r="10" spans="1:12" ht="15" x14ac:dyDescent="0.25">
      <c r="A10" s="24"/>
      <c r="B10" s="17"/>
      <c r="C10" s="8"/>
      <c r="D10" s="18" t="s">
        <v>33</v>
      </c>
      <c r="E10" s="9"/>
      <c r="F10" s="19">
        <f>SUM(F6:F9)</f>
        <v>545</v>
      </c>
      <c r="G10" s="19">
        <f>SUM(G6:G9)</f>
        <v>16.13</v>
      </c>
      <c r="H10" s="19">
        <f>SUM(H6:H9)</f>
        <v>15.31</v>
      </c>
      <c r="I10" s="19">
        <f>SUM(I6:I9)</f>
        <v>67.08</v>
      </c>
      <c r="J10" s="19">
        <f>SUM(J6:J9)</f>
        <v>491.54999999999995</v>
      </c>
      <c r="K10" s="25"/>
      <c r="L10" s="19">
        <f>SUM(L6:L9)</f>
        <v>74.77</v>
      </c>
    </row>
    <row r="11" spans="1:12" ht="15" x14ac:dyDescent="0.25">
      <c r="A11" s="26">
        <f>A6</f>
        <v>1</v>
      </c>
      <c r="B11" s="13">
        <f>B6</f>
        <v>1</v>
      </c>
      <c r="C11" s="10" t="s">
        <v>25</v>
      </c>
      <c r="D11" s="7" t="s">
        <v>26</v>
      </c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7" t="s">
        <v>27</v>
      </c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3"/>
      <c r="B13" s="15"/>
      <c r="C13" s="11"/>
      <c r="D13" s="7" t="s">
        <v>28</v>
      </c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3"/>
      <c r="B14" s="15"/>
      <c r="C14" s="11"/>
      <c r="D14" s="7" t="s">
        <v>29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30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31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32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6"/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6"/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4"/>
      <c r="B20" s="17"/>
      <c r="C20" s="8"/>
      <c r="D20" s="18" t="s">
        <v>33</v>
      </c>
      <c r="E20" s="9"/>
      <c r="F20" s="19">
        <f>SUM(F11:F19)</f>
        <v>0</v>
      </c>
      <c r="G20" s="19">
        <f t="shared" ref="G20:J20" si="0">SUM(G11:G19)</f>
        <v>0</v>
      </c>
      <c r="H20" s="19">
        <f t="shared" si="0"/>
        <v>0</v>
      </c>
      <c r="I20" s="19">
        <f t="shared" si="0"/>
        <v>0</v>
      </c>
      <c r="J20" s="19">
        <f t="shared" si="0"/>
        <v>0</v>
      </c>
      <c r="K20" s="25"/>
      <c r="L20" s="19">
        <f t="shared" ref="L20" si="1">SUM(L11:L19)</f>
        <v>0</v>
      </c>
    </row>
    <row r="21" spans="1:12" ht="15" x14ac:dyDescent="0.2">
      <c r="A21" s="29">
        <f>A6</f>
        <v>1</v>
      </c>
      <c r="B21" s="30">
        <f>B6</f>
        <v>1</v>
      </c>
      <c r="C21" s="54" t="s">
        <v>4</v>
      </c>
      <c r="D21" s="55"/>
      <c r="E21" s="31"/>
      <c r="F21" s="32">
        <f>F10+F20</f>
        <v>545</v>
      </c>
      <c r="G21" s="32">
        <f t="shared" ref="G21:J21" si="2">G10+G20</f>
        <v>16.13</v>
      </c>
      <c r="H21" s="32">
        <f t="shared" si="2"/>
        <v>15.31</v>
      </c>
      <c r="I21" s="32">
        <f t="shared" si="2"/>
        <v>67.08</v>
      </c>
      <c r="J21" s="32">
        <f t="shared" si="2"/>
        <v>491.54999999999995</v>
      </c>
      <c r="K21" s="32"/>
      <c r="L21" s="32">
        <f t="shared" ref="L21" si="3">L10+L20</f>
        <v>74.77</v>
      </c>
    </row>
    <row r="22" spans="1:12" ht="25.5" x14ac:dyDescent="0.25">
      <c r="A22" s="14">
        <v>1</v>
      </c>
      <c r="B22" s="15">
        <v>2</v>
      </c>
      <c r="C22" s="22" t="s">
        <v>20</v>
      </c>
      <c r="D22" s="5" t="s">
        <v>21</v>
      </c>
      <c r="E22" s="39" t="s">
        <v>57</v>
      </c>
      <c r="F22" s="40">
        <v>230</v>
      </c>
      <c r="G22" s="40">
        <v>11.45</v>
      </c>
      <c r="H22" s="40">
        <v>12.46</v>
      </c>
      <c r="I22" s="40">
        <v>31.32</v>
      </c>
      <c r="J22" s="40">
        <v>289.95</v>
      </c>
      <c r="K22" s="41"/>
      <c r="L22" s="40">
        <v>74.77</v>
      </c>
    </row>
    <row r="23" spans="1:12" ht="15" x14ac:dyDescent="0.25">
      <c r="A23" s="14"/>
      <c r="B23" s="15"/>
      <c r="C23" s="11"/>
      <c r="D23" s="7" t="s">
        <v>22</v>
      </c>
      <c r="E23" s="42" t="s">
        <v>58</v>
      </c>
      <c r="F23" s="43">
        <v>200</v>
      </c>
      <c r="G23" s="43">
        <v>0.66</v>
      </c>
      <c r="H23" s="43">
        <v>0.09</v>
      </c>
      <c r="I23" s="43">
        <v>22.03</v>
      </c>
      <c r="J23" s="43">
        <v>92.8</v>
      </c>
      <c r="K23" s="44">
        <v>349</v>
      </c>
      <c r="L23" s="43"/>
    </row>
    <row r="24" spans="1:12" ht="15" x14ac:dyDescent="0.25">
      <c r="A24" s="14"/>
      <c r="B24" s="15"/>
      <c r="C24" s="11"/>
      <c r="D24" s="7" t="s">
        <v>23</v>
      </c>
      <c r="E24" s="42" t="s">
        <v>40</v>
      </c>
      <c r="F24" s="43">
        <v>30</v>
      </c>
      <c r="G24" s="43">
        <v>1.98</v>
      </c>
      <c r="H24" s="43">
        <v>0.36</v>
      </c>
      <c r="I24" s="43">
        <v>11.88</v>
      </c>
      <c r="J24" s="43">
        <v>59.4</v>
      </c>
      <c r="K24" s="44"/>
      <c r="L24" s="43"/>
    </row>
    <row r="25" spans="1:12" ht="15" x14ac:dyDescent="0.25">
      <c r="A25" s="14"/>
      <c r="B25" s="15"/>
      <c r="C25" s="11"/>
      <c r="D25" s="7" t="s">
        <v>26</v>
      </c>
      <c r="E25" s="42" t="s">
        <v>56</v>
      </c>
      <c r="F25" s="43">
        <v>60</v>
      </c>
      <c r="G25" s="43">
        <v>0.64</v>
      </c>
      <c r="H25" s="43">
        <v>3.01</v>
      </c>
      <c r="I25" s="43">
        <v>5.1100000000000003</v>
      </c>
      <c r="J25" s="43">
        <v>50.91</v>
      </c>
      <c r="K25" s="44"/>
      <c r="L25" s="43"/>
    </row>
    <row r="26" spans="1:12" ht="15" x14ac:dyDescent="0.25">
      <c r="A26" s="16"/>
      <c r="B26" s="17"/>
      <c r="C26" s="8"/>
      <c r="D26" s="18" t="s">
        <v>33</v>
      </c>
      <c r="E26" s="9"/>
      <c r="F26" s="19">
        <f>SUM(F22:F25)</f>
        <v>520</v>
      </c>
      <c r="G26" s="19">
        <f>SUM(G22:G25)</f>
        <v>14.73</v>
      </c>
      <c r="H26" s="19">
        <f>SUM(H22:H25)</f>
        <v>15.92</v>
      </c>
      <c r="I26" s="19">
        <f>SUM(I22:I25)</f>
        <v>70.34</v>
      </c>
      <c r="J26" s="19">
        <f>SUM(J22:J25)</f>
        <v>493.05999999999995</v>
      </c>
      <c r="K26" s="25"/>
      <c r="L26" s="19">
        <f>SUM(L22:L25)</f>
        <v>74.77</v>
      </c>
    </row>
    <row r="27" spans="1:12" ht="15" x14ac:dyDescent="0.25">
      <c r="A27" s="13">
        <f>A22</f>
        <v>1</v>
      </c>
      <c r="B27" s="13">
        <f>B22</f>
        <v>2</v>
      </c>
      <c r="C27" s="10" t="s">
        <v>25</v>
      </c>
      <c r="D27" s="7" t="s">
        <v>26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27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28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7" t="s">
        <v>29</v>
      </c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7" t="s">
        <v>30</v>
      </c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4"/>
      <c r="B32" s="15"/>
      <c r="C32" s="11"/>
      <c r="D32" s="7" t="s">
        <v>31</v>
      </c>
      <c r="E32" s="42"/>
      <c r="F32" s="43"/>
      <c r="G32" s="43"/>
      <c r="H32" s="43"/>
      <c r="I32" s="43"/>
      <c r="J32" s="43"/>
      <c r="K32" s="44"/>
      <c r="L32" s="43"/>
    </row>
    <row r="33" spans="1:12" ht="15" x14ac:dyDescent="0.25">
      <c r="A33" s="14"/>
      <c r="B33" s="15"/>
      <c r="C33" s="11"/>
      <c r="D33" s="7" t="s">
        <v>32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6"/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6"/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6"/>
      <c r="B36" s="17"/>
      <c r="C36" s="8"/>
      <c r="D36" s="18" t="s">
        <v>33</v>
      </c>
      <c r="E36" s="9"/>
      <c r="F36" s="19">
        <f>SUM(F27:F35)</f>
        <v>0</v>
      </c>
      <c r="G36" s="19">
        <f t="shared" ref="G36" si="4">SUM(G27:G35)</f>
        <v>0</v>
      </c>
      <c r="H36" s="19">
        <f t="shared" ref="H36" si="5">SUM(H27:H35)</f>
        <v>0</v>
      </c>
      <c r="I36" s="19">
        <f t="shared" ref="I36" si="6">SUM(I27:I35)</f>
        <v>0</v>
      </c>
      <c r="J36" s="19">
        <f t="shared" ref="J36:L36" si="7">SUM(J27:J35)</f>
        <v>0</v>
      </c>
      <c r="K36" s="25"/>
      <c r="L36" s="19">
        <f t="shared" si="7"/>
        <v>0</v>
      </c>
    </row>
    <row r="37" spans="1:12" ht="15.75" customHeight="1" x14ac:dyDescent="0.2">
      <c r="A37" s="33">
        <f>A22</f>
        <v>1</v>
      </c>
      <c r="B37" s="33">
        <f>B22</f>
        <v>2</v>
      </c>
      <c r="C37" s="54" t="s">
        <v>4</v>
      </c>
      <c r="D37" s="55"/>
      <c r="E37" s="31"/>
      <c r="F37" s="32">
        <f>F26+F36</f>
        <v>520</v>
      </c>
      <c r="G37" s="32">
        <f t="shared" ref="G37" si="8">G26+G36</f>
        <v>14.73</v>
      </c>
      <c r="H37" s="32">
        <f t="shared" ref="H37" si="9">H26+H36</f>
        <v>15.92</v>
      </c>
      <c r="I37" s="32">
        <f t="shared" ref="I37" si="10">I26+I36</f>
        <v>70.34</v>
      </c>
      <c r="J37" s="32">
        <f t="shared" ref="J37:L37" si="11">J26+J36</f>
        <v>493.05999999999995</v>
      </c>
      <c r="K37" s="32"/>
      <c r="L37" s="32">
        <f t="shared" si="11"/>
        <v>74.77</v>
      </c>
    </row>
    <row r="38" spans="1:12" ht="15" x14ac:dyDescent="0.25">
      <c r="A38" s="20">
        <v>1</v>
      </c>
      <c r="B38" s="21">
        <v>3</v>
      </c>
      <c r="C38" s="22" t="s">
        <v>20</v>
      </c>
      <c r="D38" s="5" t="s">
        <v>21</v>
      </c>
      <c r="E38" s="39" t="s">
        <v>59</v>
      </c>
      <c r="F38" s="40">
        <v>100</v>
      </c>
      <c r="G38" s="40">
        <v>10.39</v>
      </c>
      <c r="H38" s="40">
        <v>14.79</v>
      </c>
      <c r="I38" s="40">
        <v>10.3</v>
      </c>
      <c r="J38" s="40">
        <v>221</v>
      </c>
      <c r="K38" s="41">
        <v>260</v>
      </c>
      <c r="L38" s="40">
        <v>74.77</v>
      </c>
    </row>
    <row r="39" spans="1:12" ht="15" x14ac:dyDescent="0.25">
      <c r="A39" s="23"/>
      <c r="B39" s="15"/>
      <c r="C39" s="11"/>
      <c r="D39" s="6" t="s">
        <v>21</v>
      </c>
      <c r="E39" s="42" t="s">
        <v>60</v>
      </c>
      <c r="F39" s="43">
        <v>150</v>
      </c>
      <c r="G39" s="43">
        <v>3.77</v>
      </c>
      <c r="H39" s="43">
        <v>2.29</v>
      </c>
      <c r="I39" s="43">
        <v>39.72</v>
      </c>
      <c r="J39" s="43">
        <v>214</v>
      </c>
      <c r="K39" s="44">
        <v>171</v>
      </c>
      <c r="L39" s="43"/>
    </row>
    <row r="40" spans="1:12" ht="15" x14ac:dyDescent="0.25">
      <c r="A40" s="23"/>
      <c r="B40" s="15"/>
      <c r="C40" s="11"/>
      <c r="D40" s="7" t="s">
        <v>22</v>
      </c>
      <c r="E40" s="42" t="s">
        <v>44</v>
      </c>
      <c r="F40" s="43">
        <v>200</v>
      </c>
      <c r="G40" s="43">
        <v>0.11</v>
      </c>
      <c r="H40" s="43">
        <v>0.02</v>
      </c>
      <c r="I40" s="43">
        <v>10.15</v>
      </c>
      <c r="J40" s="43">
        <v>41.32</v>
      </c>
      <c r="K40" s="44">
        <v>377</v>
      </c>
      <c r="L40" s="43"/>
    </row>
    <row r="41" spans="1:12" ht="15" x14ac:dyDescent="0.25">
      <c r="A41" s="23"/>
      <c r="B41" s="15"/>
      <c r="C41" s="11"/>
      <c r="D41" s="7" t="s">
        <v>23</v>
      </c>
      <c r="E41" s="42" t="s">
        <v>40</v>
      </c>
      <c r="F41" s="43">
        <v>50</v>
      </c>
      <c r="G41" s="43">
        <v>3.3</v>
      </c>
      <c r="H41" s="43">
        <v>0.6</v>
      </c>
      <c r="I41" s="43">
        <v>19.8</v>
      </c>
      <c r="J41" s="43">
        <v>99</v>
      </c>
      <c r="K41" s="44"/>
      <c r="L41" s="43"/>
    </row>
    <row r="42" spans="1:12" ht="15" x14ac:dyDescent="0.25">
      <c r="A42" s="23"/>
      <c r="B42" s="15"/>
      <c r="C42" s="11"/>
      <c r="D42" s="6" t="s">
        <v>45</v>
      </c>
      <c r="E42" s="42" t="s">
        <v>46</v>
      </c>
      <c r="F42" s="43">
        <v>10</v>
      </c>
      <c r="G42" s="43">
        <v>2.63</v>
      </c>
      <c r="H42" s="43">
        <v>2.66</v>
      </c>
      <c r="I42" s="43">
        <v>0</v>
      </c>
      <c r="J42" s="43">
        <v>34.33</v>
      </c>
      <c r="K42" s="44">
        <v>15</v>
      </c>
      <c r="L42" s="43"/>
    </row>
    <row r="43" spans="1:12" ht="15" x14ac:dyDescent="0.25">
      <c r="A43" s="24"/>
      <c r="B43" s="17"/>
      <c r="C43" s="8"/>
      <c r="D43" s="18" t="s">
        <v>33</v>
      </c>
      <c r="E43" s="9"/>
      <c r="F43" s="19">
        <f>SUM(F38:F42)</f>
        <v>510</v>
      </c>
      <c r="G43" s="19">
        <f>SUM(G38:G42)</f>
        <v>20.2</v>
      </c>
      <c r="H43" s="19">
        <f>SUM(H38:H42)</f>
        <v>20.36</v>
      </c>
      <c r="I43" s="19">
        <f>SUM(I38:I42)</f>
        <v>79.97</v>
      </c>
      <c r="J43" s="19">
        <f>SUM(J38:J42)</f>
        <v>609.65</v>
      </c>
      <c r="K43" s="25"/>
      <c r="L43" s="19">
        <f>SUM(L38:L42)</f>
        <v>74.77</v>
      </c>
    </row>
    <row r="44" spans="1:12" ht="15" x14ac:dyDescent="0.25">
      <c r="A44" s="26">
        <f>A38</f>
        <v>1</v>
      </c>
      <c r="B44" s="13">
        <f>B38</f>
        <v>3</v>
      </c>
      <c r="C44" s="10" t="s">
        <v>25</v>
      </c>
      <c r="D44" s="7" t="s">
        <v>26</v>
      </c>
      <c r="E44" s="42"/>
      <c r="F44" s="43"/>
      <c r="G44" s="43"/>
      <c r="H44" s="43"/>
      <c r="I44" s="43"/>
      <c r="J44" s="43"/>
      <c r="K44" s="44"/>
      <c r="L44" s="43"/>
    </row>
    <row r="45" spans="1:12" ht="15" x14ac:dyDescent="0.25">
      <c r="A45" s="23"/>
      <c r="B45" s="15"/>
      <c r="C45" s="11"/>
      <c r="D45" s="7" t="s">
        <v>27</v>
      </c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28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29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30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7" t="s">
        <v>31</v>
      </c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7" t="s">
        <v>32</v>
      </c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3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23"/>
      <c r="B52" s="15"/>
      <c r="C52" s="11"/>
      <c r="D52" s="6"/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4"/>
      <c r="B53" s="17"/>
      <c r="C53" s="8"/>
      <c r="D53" s="18" t="s">
        <v>33</v>
      </c>
      <c r="E53" s="9"/>
      <c r="F53" s="19">
        <f>SUM(F44:F52)</f>
        <v>0</v>
      </c>
      <c r="G53" s="19">
        <f t="shared" ref="G53" si="12">SUM(G44:G52)</f>
        <v>0</v>
      </c>
      <c r="H53" s="19">
        <f t="shared" ref="H53" si="13">SUM(H44:H52)</f>
        <v>0</v>
      </c>
      <c r="I53" s="19">
        <f t="shared" ref="I53" si="14">SUM(I44:I52)</f>
        <v>0</v>
      </c>
      <c r="J53" s="19">
        <f t="shared" ref="J53:L53" si="15">SUM(J44:J52)</f>
        <v>0</v>
      </c>
      <c r="K53" s="25"/>
      <c r="L53" s="19">
        <f t="shared" si="15"/>
        <v>0</v>
      </c>
    </row>
    <row r="54" spans="1:12" ht="15.75" customHeight="1" x14ac:dyDescent="0.2">
      <c r="A54" s="29">
        <f>A38</f>
        <v>1</v>
      </c>
      <c r="B54" s="30">
        <f>B38</f>
        <v>3</v>
      </c>
      <c r="C54" s="54" t="s">
        <v>4</v>
      </c>
      <c r="D54" s="55"/>
      <c r="E54" s="31"/>
      <c r="F54" s="32">
        <f>F43+F53</f>
        <v>510</v>
      </c>
      <c r="G54" s="32">
        <f t="shared" ref="G54" si="16">G43+G53</f>
        <v>20.2</v>
      </c>
      <c r="H54" s="32">
        <f t="shared" ref="H54" si="17">H43+H53</f>
        <v>20.36</v>
      </c>
      <c r="I54" s="32">
        <f t="shared" ref="I54" si="18">I43+I53</f>
        <v>79.97</v>
      </c>
      <c r="J54" s="32">
        <f t="shared" ref="J54:L54" si="19">J43+J53</f>
        <v>609.65</v>
      </c>
      <c r="K54" s="32"/>
      <c r="L54" s="32">
        <f t="shared" si="19"/>
        <v>74.77</v>
      </c>
    </row>
    <row r="55" spans="1:12" ht="15.75" thickBot="1" x14ac:dyDescent="0.3">
      <c r="A55" s="20">
        <v>1</v>
      </c>
      <c r="B55" s="21">
        <v>4</v>
      </c>
      <c r="C55" s="22" t="s">
        <v>20</v>
      </c>
      <c r="D55" s="5" t="s">
        <v>21</v>
      </c>
      <c r="E55" s="39" t="s">
        <v>55</v>
      </c>
      <c r="F55" s="40">
        <v>100</v>
      </c>
      <c r="G55" s="40">
        <v>10.42</v>
      </c>
      <c r="H55" s="40">
        <v>12.43</v>
      </c>
      <c r="I55" s="40">
        <v>8.65</v>
      </c>
      <c r="J55" s="40">
        <v>192</v>
      </c>
      <c r="K55" s="41"/>
      <c r="L55" s="40">
        <v>74.77</v>
      </c>
    </row>
    <row r="56" spans="1:12" ht="15" x14ac:dyDescent="0.25">
      <c r="A56" s="23"/>
      <c r="B56" s="15"/>
      <c r="C56" s="11"/>
      <c r="D56" s="5" t="s">
        <v>21</v>
      </c>
      <c r="E56" s="42" t="s">
        <v>47</v>
      </c>
      <c r="F56" s="43">
        <v>153</v>
      </c>
      <c r="G56" s="43">
        <v>3.08</v>
      </c>
      <c r="H56" s="43">
        <v>6.25</v>
      </c>
      <c r="I56" s="43">
        <v>20.47</v>
      </c>
      <c r="J56" s="43">
        <v>150.44999999999999</v>
      </c>
      <c r="K56" s="44">
        <v>312</v>
      </c>
      <c r="L56" s="43"/>
    </row>
    <row r="57" spans="1:12" ht="15" x14ac:dyDescent="0.25">
      <c r="A57" s="23"/>
      <c r="B57" s="15"/>
      <c r="C57" s="11"/>
      <c r="D57" s="7" t="s">
        <v>22</v>
      </c>
      <c r="E57" s="42" t="s">
        <v>61</v>
      </c>
      <c r="F57" s="43">
        <v>200</v>
      </c>
      <c r="G57" s="43">
        <v>0.34</v>
      </c>
      <c r="H57" s="43">
        <v>0.17</v>
      </c>
      <c r="I57" s="43">
        <v>21.46</v>
      </c>
      <c r="J57" s="43">
        <v>103.5</v>
      </c>
      <c r="K57" s="44"/>
      <c r="L57" s="43"/>
    </row>
    <row r="58" spans="1:12" ht="15" x14ac:dyDescent="0.25">
      <c r="A58" s="23"/>
      <c r="B58" s="15"/>
      <c r="C58" s="11"/>
      <c r="D58" s="6" t="s">
        <v>23</v>
      </c>
      <c r="E58" s="42" t="s">
        <v>40</v>
      </c>
      <c r="F58" s="43">
        <v>30</v>
      </c>
      <c r="G58" s="43">
        <v>1.98</v>
      </c>
      <c r="H58" s="43">
        <v>0.36</v>
      </c>
      <c r="I58" s="43">
        <v>11.88</v>
      </c>
      <c r="J58" s="43">
        <v>59.4</v>
      </c>
      <c r="K58" s="44"/>
      <c r="L58" s="43"/>
    </row>
    <row r="59" spans="1:12" ht="15" x14ac:dyDescent="0.25">
      <c r="A59" s="23"/>
      <c r="B59" s="15"/>
      <c r="C59" s="11"/>
      <c r="D59" s="7" t="s">
        <v>23</v>
      </c>
      <c r="E59" s="42" t="s">
        <v>48</v>
      </c>
      <c r="F59" s="43">
        <v>30</v>
      </c>
      <c r="G59" s="43">
        <v>2.2799999999999998</v>
      </c>
      <c r="H59" s="43">
        <v>0.24</v>
      </c>
      <c r="I59" s="43">
        <v>14.76</v>
      </c>
      <c r="J59" s="43">
        <v>70.5</v>
      </c>
      <c r="K59" s="44"/>
      <c r="L59" s="43"/>
    </row>
    <row r="60" spans="1:12" ht="15" x14ac:dyDescent="0.25">
      <c r="A60" s="23"/>
      <c r="B60" s="15"/>
      <c r="C60" s="11"/>
      <c r="D60" s="7" t="s">
        <v>26</v>
      </c>
      <c r="E60" s="42" t="s">
        <v>49</v>
      </c>
      <c r="F60" s="43">
        <v>60</v>
      </c>
      <c r="G60" s="43">
        <v>1.08</v>
      </c>
      <c r="H60" s="43">
        <v>0.06</v>
      </c>
      <c r="I60" s="43">
        <v>5.88</v>
      </c>
      <c r="J60" s="43">
        <v>28.8</v>
      </c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SUM(F55:F60)</f>
        <v>573</v>
      </c>
      <c r="G61" s="19">
        <f>SUM(G55:G60)</f>
        <v>19.18</v>
      </c>
      <c r="H61" s="19">
        <f>SUM(H55:H60)</f>
        <v>19.509999999999998</v>
      </c>
      <c r="I61" s="19">
        <f>SUM(I55:I60)</f>
        <v>83.1</v>
      </c>
      <c r="J61" s="19">
        <f>SUM(J55:J60)</f>
        <v>604.64999999999986</v>
      </c>
      <c r="K61" s="25"/>
      <c r="L61" s="19">
        <f>SUM(L55:L58)</f>
        <v>74.77</v>
      </c>
    </row>
    <row r="62" spans="1:12" ht="15" x14ac:dyDescent="0.25">
      <c r="A62" s="26">
        <f>A55</f>
        <v>1</v>
      </c>
      <c r="B62" s="13">
        <f>B55</f>
        <v>4</v>
      </c>
      <c r="C62" s="10" t="s">
        <v>25</v>
      </c>
      <c r="D62" s="7" t="s">
        <v>26</v>
      </c>
      <c r="E62" s="42"/>
      <c r="F62" s="43"/>
      <c r="G62" s="43"/>
      <c r="H62" s="43"/>
      <c r="I62" s="43"/>
      <c r="J62" s="43"/>
      <c r="K62" s="44"/>
      <c r="L62" s="43"/>
    </row>
    <row r="63" spans="1:12" ht="15" x14ac:dyDescent="0.25">
      <c r="A63" s="23"/>
      <c r="B63" s="15"/>
      <c r="C63" s="11"/>
      <c r="D63" s="7" t="s">
        <v>27</v>
      </c>
      <c r="E63" s="42"/>
      <c r="F63" s="43"/>
      <c r="G63" s="43"/>
      <c r="H63" s="43"/>
      <c r="I63" s="43"/>
      <c r="J63" s="43"/>
      <c r="K63" s="44"/>
      <c r="L63" s="43"/>
    </row>
    <row r="64" spans="1:12" ht="15" x14ac:dyDescent="0.25">
      <c r="A64" s="23"/>
      <c r="B64" s="15"/>
      <c r="C64" s="11"/>
      <c r="D64" s="7" t="s">
        <v>28</v>
      </c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29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30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31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7" t="s">
        <v>32</v>
      </c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3"/>
      <c r="B70" s="15"/>
      <c r="C70" s="11"/>
      <c r="D70" s="6"/>
      <c r="E70" s="42"/>
      <c r="F70" s="43"/>
      <c r="G70" s="43"/>
      <c r="H70" s="43"/>
      <c r="I70" s="43"/>
      <c r="J70" s="43"/>
      <c r="K70" s="44"/>
      <c r="L70" s="43"/>
    </row>
    <row r="71" spans="1:12" ht="15" x14ac:dyDescent="0.25">
      <c r="A71" s="24"/>
      <c r="B71" s="17"/>
      <c r="C71" s="8"/>
      <c r="D71" s="18" t="s">
        <v>33</v>
      </c>
      <c r="E71" s="9"/>
      <c r="F71" s="19">
        <f>SUM(F62:F70)</f>
        <v>0</v>
      </c>
      <c r="G71" s="19">
        <f t="shared" ref="G71" si="20">SUM(G62:G70)</f>
        <v>0</v>
      </c>
      <c r="H71" s="19">
        <f t="shared" ref="H71" si="21">SUM(H62:H70)</f>
        <v>0</v>
      </c>
      <c r="I71" s="19">
        <f t="shared" ref="I71" si="22">SUM(I62:I70)</f>
        <v>0</v>
      </c>
      <c r="J71" s="19">
        <f t="shared" ref="J71:L71" si="23">SUM(J62:J70)</f>
        <v>0</v>
      </c>
      <c r="K71" s="25"/>
      <c r="L71" s="19">
        <f t="shared" si="23"/>
        <v>0</v>
      </c>
    </row>
    <row r="72" spans="1:12" ht="15.75" customHeight="1" x14ac:dyDescent="0.2">
      <c r="A72" s="29">
        <f>A55</f>
        <v>1</v>
      </c>
      <c r="B72" s="30">
        <f>B55</f>
        <v>4</v>
      </c>
      <c r="C72" s="54" t="s">
        <v>4</v>
      </c>
      <c r="D72" s="55"/>
      <c r="E72" s="31"/>
      <c r="F72" s="32">
        <f>F61+F71</f>
        <v>573</v>
      </c>
      <c r="G72" s="32">
        <f t="shared" ref="G72" si="24">G61+G71</f>
        <v>19.18</v>
      </c>
      <c r="H72" s="32">
        <f t="shared" ref="H72" si="25">H61+H71</f>
        <v>19.509999999999998</v>
      </c>
      <c r="I72" s="32">
        <f t="shared" ref="I72" si="26">I61+I71</f>
        <v>83.1</v>
      </c>
      <c r="J72" s="32">
        <f t="shared" ref="J72:L72" si="27">J61+J71</f>
        <v>604.64999999999986</v>
      </c>
      <c r="K72" s="32"/>
      <c r="L72" s="32">
        <f t="shared" si="27"/>
        <v>74.77</v>
      </c>
    </row>
    <row r="73" spans="1:12" ht="15.75" thickBot="1" x14ac:dyDescent="0.3">
      <c r="A73" s="20">
        <v>1</v>
      </c>
      <c r="B73" s="21">
        <v>5</v>
      </c>
      <c r="C73" s="22" t="s">
        <v>20</v>
      </c>
      <c r="D73" s="5" t="s">
        <v>21</v>
      </c>
      <c r="E73" s="39" t="s">
        <v>50</v>
      </c>
      <c r="F73" s="40">
        <v>100</v>
      </c>
      <c r="G73" s="40">
        <v>7.08</v>
      </c>
      <c r="H73" s="40">
        <v>11.94</v>
      </c>
      <c r="I73" s="40">
        <v>8.36</v>
      </c>
      <c r="J73" s="40">
        <v>144</v>
      </c>
      <c r="K73" s="41" t="s">
        <v>62</v>
      </c>
      <c r="L73" s="40">
        <v>74.77</v>
      </c>
    </row>
    <row r="74" spans="1:12" ht="15" x14ac:dyDescent="0.25">
      <c r="A74" s="23"/>
      <c r="B74" s="15"/>
      <c r="C74" s="11"/>
      <c r="D74" s="5" t="s">
        <v>21</v>
      </c>
      <c r="E74" s="59" t="s">
        <v>39</v>
      </c>
      <c r="F74" s="60">
        <v>185</v>
      </c>
      <c r="G74" s="60">
        <v>5.0999999999999996</v>
      </c>
      <c r="H74" s="60">
        <v>3.62</v>
      </c>
      <c r="I74" s="60">
        <v>31.96</v>
      </c>
      <c r="J74" s="60">
        <v>176.1</v>
      </c>
      <c r="K74" s="61">
        <v>203</v>
      </c>
      <c r="L74" s="60"/>
    </row>
    <row r="75" spans="1:12" ht="15" x14ac:dyDescent="0.25">
      <c r="A75" s="23"/>
      <c r="B75" s="15"/>
      <c r="C75" s="11"/>
      <c r="D75" s="7" t="s">
        <v>22</v>
      </c>
      <c r="E75" s="42" t="s">
        <v>58</v>
      </c>
      <c r="F75" s="43">
        <v>200</v>
      </c>
      <c r="G75" s="43">
        <v>0.66</v>
      </c>
      <c r="H75" s="43">
        <v>0.09</v>
      </c>
      <c r="I75" s="43">
        <v>22.03</v>
      </c>
      <c r="J75" s="43">
        <v>92.8</v>
      </c>
      <c r="K75" s="44">
        <v>349</v>
      </c>
      <c r="L75" s="43"/>
    </row>
    <row r="76" spans="1:12" ht="15" x14ac:dyDescent="0.25">
      <c r="A76" s="23"/>
      <c r="B76" s="15"/>
      <c r="C76" s="11"/>
      <c r="D76" s="7" t="s">
        <v>23</v>
      </c>
      <c r="E76" s="42" t="s">
        <v>48</v>
      </c>
      <c r="F76" s="43">
        <v>45</v>
      </c>
      <c r="G76" s="43">
        <v>3.42</v>
      </c>
      <c r="H76" s="43">
        <v>0.36</v>
      </c>
      <c r="I76" s="43">
        <v>22.14</v>
      </c>
      <c r="J76" s="43">
        <v>105.75</v>
      </c>
      <c r="K76" s="44"/>
      <c r="L76" s="43"/>
    </row>
    <row r="77" spans="1:12" ht="15" x14ac:dyDescent="0.25">
      <c r="A77" s="23"/>
      <c r="B77" s="15"/>
      <c r="C77" s="11"/>
      <c r="D77" s="6" t="s">
        <v>45</v>
      </c>
      <c r="E77" s="42" t="s">
        <v>46</v>
      </c>
      <c r="F77" s="43">
        <v>15</v>
      </c>
      <c r="G77" s="43">
        <v>3.95</v>
      </c>
      <c r="H77" s="43">
        <v>3.99</v>
      </c>
      <c r="I77" s="43">
        <v>0</v>
      </c>
      <c r="J77" s="43">
        <v>51.5</v>
      </c>
      <c r="K77" s="44">
        <v>15</v>
      </c>
      <c r="L77" s="43"/>
    </row>
    <row r="78" spans="1:12" ht="15" x14ac:dyDescent="0.25">
      <c r="A78" s="24"/>
      <c r="B78" s="17"/>
      <c r="C78" s="8"/>
      <c r="D78" s="18" t="s">
        <v>33</v>
      </c>
      <c r="E78" s="9"/>
      <c r="F78" s="19">
        <f>SUM(F73:F77)</f>
        <v>545</v>
      </c>
      <c r="G78" s="19">
        <f>SUM(G73:G77)</f>
        <v>20.209999999999997</v>
      </c>
      <c r="H78" s="19">
        <f>SUM(H73:H77)</f>
        <v>20</v>
      </c>
      <c r="I78" s="19">
        <f>SUM(I73:I77)</f>
        <v>84.490000000000009</v>
      </c>
      <c r="J78" s="19">
        <f>SUM(J73:J77)</f>
        <v>570.15000000000009</v>
      </c>
      <c r="K78" s="25"/>
      <c r="L78" s="19">
        <f>SUM(L73:L77)</f>
        <v>74.77</v>
      </c>
    </row>
    <row r="79" spans="1:12" ht="15" x14ac:dyDescent="0.25">
      <c r="A79" s="26">
        <f>A73</f>
        <v>1</v>
      </c>
      <c r="B79" s="13">
        <f>B73</f>
        <v>5</v>
      </c>
      <c r="C79" s="10" t="s">
        <v>25</v>
      </c>
      <c r="D79" s="7" t="s">
        <v>26</v>
      </c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7" t="s">
        <v>27</v>
      </c>
      <c r="E80" s="42"/>
      <c r="F80" s="43"/>
      <c r="G80" s="43"/>
      <c r="H80" s="43"/>
      <c r="I80" s="43"/>
      <c r="J80" s="43"/>
      <c r="K80" s="44"/>
      <c r="L80" s="43"/>
    </row>
    <row r="81" spans="1:12" ht="15" x14ac:dyDescent="0.25">
      <c r="A81" s="23"/>
      <c r="B81" s="15"/>
      <c r="C81" s="11"/>
      <c r="D81" s="7" t="s">
        <v>28</v>
      </c>
      <c r="E81" s="42"/>
      <c r="F81" s="43"/>
      <c r="G81" s="43"/>
      <c r="H81" s="43"/>
      <c r="I81" s="43"/>
      <c r="J81" s="43"/>
      <c r="K81" s="44"/>
      <c r="L81" s="43"/>
    </row>
    <row r="82" spans="1:12" ht="15" x14ac:dyDescent="0.25">
      <c r="A82" s="23"/>
      <c r="B82" s="15"/>
      <c r="C82" s="11"/>
      <c r="D82" s="7" t="s">
        <v>29</v>
      </c>
      <c r="E82" s="42"/>
      <c r="F82" s="43"/>
      <c r="G82" s="43"/>
      <c r="H82" s="43"/>
      <c r="I82" s="43"/>
      <c r="J82" s="43"/>
      <c r="K82" s="44"/>
      <c r="L82" s="43"/>
    </row>
    <row r="83" spans="1:12" ht="15" x14ac:dyDescent="0.25">
      <c r="A83" s="23"/>
      <c r="B83" s="15"/>
      <c r="C83" s="11"/>
      <c r="D83" s="7" t="s">
        <v>30</v>
      </c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31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32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4"/>
      <c r="B88" s="17"/>
      <c r="C88" s="8"/>
      <c r="D88" s="18" t="s">
        <v>33</v>
      </c>
      <c r="E88" s="9"/>
      <c r="F88" s="19">
        <f>SUM(F79:F87)</f>
        <v>0</v>
      </c>
      <c r="G88" s="19">
        <f t="shared" ref="G88" si="28">SUM(G79:G87)</f>
        <v>0</v>
      </c>
      <c r="H88" s="19">
        <f t="shared" ref="H88" si="29">SUM(H79:H87)</f>
        <v>0</v>
      </c>
      <c r="I88" s="19">
        <f t="shared" ref="I88" si="30">SUM(I79:I87)</f>
        <v>0</v>
      </c>
      <c r="J88" s="19">
        <f t="shared" ref="J88:L88" si="31">SUM(J79:J87)</f>
        <v>0</v>
      </c>
      <c r="K88" s="25"/>
      <c r="L88" s="19">
        <f t="shared" si="31"/>
        <v>0</v>
      </c>
    </row>
    <row r="89" spans="1:12" ht="15.75" customHeight="1" thickBot="1" x14ac:dyDescent="0.25">
      <c r="A89" s="29">
        <f>A73</f>
        <v>1</v>
      </c>
      <c r="B89" s="30">
        <f>B73</f>
        <v>5</v>
      </c>
      <c r="C89" s="54" t="s">
        <v>4</v>
      </c>
      <c r="D89" s="55"/>
      <c r="E89" s="31"/>
      <c r="F89" s="32">
        <f>F78+F88</f>
        <v>545</v>
      </c>
      <c r="G89" s="32">
        <f t="shared" ref="G89" si="32">G78+G88</f>
        <v>20.209999999999997</v>
      </c>
      <c r="H89" s="32">
        <f t="shared" ref="H89" si="33">H78+H88</f>
        <v>20</v>
      </c>
      <c r="I89" s="32">
        <f t="shared" ref="I89" si="34">I78+I88</f>
        <v>84.490000000000009</v>
      </c>
      <c r="J89" s="32">
        <f t="shared" ref="J89:L89" si="35">J78+J88</f>
        <v>570.15000000000009</v>
      </c>
      <c r="K89" s="32"/>
      <c r="L89" s="32">
        <f t="shared" si="35"/>
        <v>74.77</v>
      </c>
    </row>
    <row r="90" spans="1:12" ht="25.5" x14ac:dyDescent="0.25">
      <c r="A90" s="14">
        <v>2</v>
      </c>
      <c r="B90" s="15">
        <v>1</v>
      </c>
      <c r="C90" s="22" t="s">
        <v>20</v>
      </c>
      <c r="D90" s="5" t="s">
        <v>21</v>
      </c>
      <c r="E90" s="39" t="s">
        <v>63</v>
      </c>
      <c r="F90" s="40">
        <v>245</v>
      </c>
      <c r="G90" s="40">
        <v>16.02</v>
      </c>
      <c r="H90" s="40">
        <v>18.13</v>
      </c>
      <c r="I90" s="40">
        <v>42.98</v>
      </c>
      <c r="J90" s="40">
        <v>386.4</v>
      </c>
      <c r="K90" s="41"/>
      <c r="L90" s="40">
        <v>74.77</v>
      </c>
    </row>
    <row r="91" spans="1:12" ht="15" x14ac:dyDescent="0.25">
      <c r="A91" s="14"/>
      <c r="B91" s="15"/>
      <c r="C91" s="11"/>
      <c r="D91" s="7" t="s">
        <v>22</v>
      </c>
      <c r="E91" s="42" t="s">
        <v>64</v>
      </c>
      <c r="F91" s="43">
        <v>200</v>
      </c>
      <c r="G91" s="43">
        <v>0.24</v>
      </c>
      <c r="H91" s="43">
        <v>0.09</v>
      </c>
      <c r="I91" s="43">
        <v>12.43</v>
      </c>
      <c r="J91" s="43">
        <v>54.2</v>
      </c>
      <c r="K91" s="44">
        <v>376</v>
      </c>
      <c r="L91" s="43"/>
    </row>
    <row r="92" spans="1:12" ht="15" x14ac:dyDescent="0.25">
      <c r="A92" s="14"/>
      <c r="B92" s="15"/>
      <c r="C92" s="11"/>
      <c r="D92" s="7" t="s">
        <v>23</v>
      </c>
      <c r="E92" s="42" t="s">
        <v>48</v>
      </c>
      <c r="F92" s="43">
        <v>25</v>
      </c>
      <c r="G92" s="43">
        <v>1.9</v>
      </c>
      <c r="H92" s="43">
        <v>0.2</v>
      </c>
      <c r="I92" s="43">
        <v>12.3</v>
      </c>
      <c r="J92" s="43">
        <v>58.75</v>
      </c>
      <c r="K92" s="44"/>
      <c r="L92" s="43"/>
    </row>
    <row r="93" spans="1:12" ht="15" x14ac:dyDescent="0.25">
      <c r="A93" s="14"/>
      <c r="B93" s="15"/>
      <c r="C93" s="11"/>
      <c r="D93" s="6" t="s">
        <v>23</v>
      </c>
      <c r="E93" s="42" t="s">
        <v>40</v>
      </c>
      <c r="F93" s="43">
        <v>30</v>
      </c>
      <c r="G93" s="43">
        <v>1.98</v>
      </c>
      <c r="H93" s="43">
        <v>0.36</v>
      </c>
      <c r="I93" s="43">
        <v>11.88</v>
      </c>
      <c r="J93" s="43">
        <v>59.4</v>
      </c>
      <c r="K93" s="44"/>
      <c r="L93" s="43"/>
    </row>
    <row r="94" spans="1:12" ht="15" x14ac:dyDescent="0.25">
      <c r="A94" s="16"/>
      <c r="B94" s="17"/>
      <c r="C94" s="8"/>
      <c r="D94" s="18" t="s">
        <v>33</v>
      </c>
      <c r="E94" s="9"/>
      <c r="F94" s="19">
        <f>SUM(F90:F93)</f>
        <v>500</v>
      </c>
      <c r="G94" s="19">
        <f>SUM(G90:G93)</f>
        <v>20.139999999999997</v>
      </c>
      <c r="H94" s="19">
        <f>SUM(H90:H93)</f>
        <v>18.779999999999998</v>
      </c>
      <c r="I94" s="19">
        <f>SUM(I90:I93)</f>
        <v>79.589999999999989</v>
      </c>
      <c r="J94" s="19">
        <f>SUM(J90:J93)</f>
        <v>558.75</v>
      </c>
      <c r="K94" s="25"/>
      <c r="L94" s="19">
        <f>SUM(L90:L93)</f>
        <v>74.77</v>
      </c>
    </row>
    <row r="95" spans="1:12" ht="15" x14ac:dyDescent="0.25">
      <c r="A95" s="13">
        <f>A90</f>
        <v>2</v>
      </c>
      <c r="B95" s="13">
        <f>B90</f>
        <v>1</v>
      </c>
      <c r="C95" s="10" t="s">
        <v>25</v>
      </c>
      <c r="D95" s="7" t="s">
        <v>26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14"/>
      <c r="B96" s="15"/>
      <c r="C96" s="11"/>
      <c r="D96" s="7" t="s">
        <v>27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14"/>
      <c r="B97" s="15"/>
      <c r="C97" s="11"/>
      <c r="D97" s="7" t="s">
        <v>28</v>
      </c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14"/>
      <c r="B98" s="15"/>
      <c r="C98" s="11"/>
      <c r="D98" s="7" t="s">
        <v>29</v>
      </c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14"/>
      <c r="B99" s="15"/>
      <c r="C99" s="11"/>
      <c r="D99" s="7" t="s">
        <v>30</v>
      </c>
      <c r="E99" s="42"/>
      <c r="F99" s="43"/>
      <c r="G99" s="43"/>
      <c r="H99" s="43"/>
      <c r="I99" s="43"/>
      <c r="J99" s="43"/>
      <c r="K99" s="44"/>
      <c r="L99" s="43"/>
    </row>
    <row r="100" spans="1:12" ht="15" x14ac:dyDescent="0.25">
      <c r="A100" s="14"/>
      <c r="B100" s="15"/>
      <c r="C100" s="11"/>
      <c r="D100" s="7" t="s">
        <v>31</v>
      </c>
      <c r="E100" s="42"/>
      <c r="F100" s="43"/>
      <c r="G100" s="43"/>
      <c r="H100" s="43"/>
      <c r="I100" s="43"/>
      <c r="J100" s="43"/>
      <c r="K100" s="44"/>
      <c r="L100" s="43"/>
    </row>
    <row r="101" spans="1:12" ht="15" x14ac:dyDescent="0.25">
      <c r="A101" s="14"/>
      <c r="B101" s="15"/>
      <c r="C101" s="11"/>
      <c r="D101" s="7" t="s">
        <v>32</v>
      </c>
      <c r="E101" s="42"/>
      <c r="F101" s="43"/>
      <c r="G101" s="43"/>
      <c r="H101" s="43"/>
      <c r="I101" s="43"/>
      <c r="J101" s="43"/>
      <c r="K101" s="44"/>
      <c r="L101" s="43"/>
    </row>
    <row r="102" spans="1:12" ht="15" x14ac:dyDescent="0.25">
      <c r="A102" s="14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14"/>
      <c r="B103" s="15"/>
      <c r="C103" s="11"/>
      <c r="D103" s="6"/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16"/>
      <c r="B104" s="17"/>
      <c r="C104" s="8"/>
      <c r="D104" s="18" t="s">
        <v>33</v>
      </c>
      <c r="E104" s="9"/>
      <c r="F104" s="19">
        <f>SUM(F95:F103)</f>
        <v>0</v>
      </c>
      <c r="G104" s="19">
        <f t="shared" ref="G104:J104" si="36">SUM(G95:G103)</f>
        <v>0</v>
      </c>
      <c r="H104" s="19">
        <f t="shared" si="36"/>
        <v>0</v>
      </c>
      <c r="I104" s="19">
        <f t="shared" si="36"/>
        <v>0</v>
      </c>
      <c r="J104" s="19">
        <f t="shared" si="36"/>
        <v>0</v>
      </c>
      <c r="K104" s="25"/>
      <c r="L104" s="19">
        <f t="shared" ref="L104" si="37">SUM(L95:L103)</f>
        <v>0</v>
      </c>
    </row>
    <row r="105" spans="1:12" ht="15" x14ac:dyDescent="0.2">
      <c r="A105" s="33">
        <f>A90</f>
        <v>2</v>
      </c>
      <c r="B105" s="33">
        <f>B90</f>
        <v>1</v>
      </c>
      <c r="C105" s="54" t="s">
        <v>4</v>
      </c>
      <c r="D105" s="55"/>
      <c r="E105" s="31"/>
      <c r="F105" s="32">
        <f>F94+F104</f>
        <v>500</v>
      </c>
      <c r="G105" s="32">
        <f t="shared" ref="G105" si="38">G94+G104</f>
        <v>20.139999999999997</v>
      </c>
      <c r="H105" s="32">
        <f t="shared" ref="H105" si="39">H94+H104</f>
        <v>18.779999999999998</v>
      </c>
      <c r="I105" s="32">
        <f t="shared" ref="I105" si="40">I94+I104</f>
        <v>79.589999999999989</v>
      </c>
      <c r="J105" s="32">
        <f t="shared" ref="J105:L105" si="41">J94+J104</f>
        <v>558.75</v>
      </c>
      <c r="K105" s="32"/>
      <c r="L105" s="32">
        <f t="shared" si="41"/>
        <v>74.77</v>
      </c>
    </row>
    <row r="106" spans="1:12" ht="15" x14ac:dyDescent="0.25">
      <c r="A106" s="20">
        <v>2</v>
      </c>
      <c r="B106" s="21">
        <v>2</v>
      </c>
      <c r="C106" s="22" t="s">
        <v>20</v>
      </c>
      <c r="D106" s="5" t="s">
        <v>21</v>
      </c>
      <c r="E106" s="39" t="s">
        <v>65</v>
      </c>
      <c r="F106" s="40">
        <v>200</v>
      </c>
      <c r="G106" s="40">
        <v>12.48</v>
      </c>
      <c r="H106" s="40">
        <v>15.68</v>
      </c>
      <c r="I106" s="40">
        <v>19.34</v>
      </c>
      <c r="J106" s="40">
        <v>271.5</v>
      </c>
      <c r="K106" s="41" t="s">
        <v>66</v>
      </c>
      <c r="L106" s="40">
        <v>74.77</v>
      </c>
    </row>
    <row r="107" spans="1:12" ht="15" x14ac:dyDescent="0.25">
      <c r="A107" s="23"/>
      <c r="B107" s="15"/>
      <c r="C107" s="11"/>
      <c r="D107" s="7" t="s">
        <v>22</v>
      </c>
      <c r="E107" s="42" t="s">
        <v>58</v>
      </c>
      <c r="F107" s="43">
        <v>200</v>
      </c>
      <c r="G107" s="43">
        <v>0.66</v>
      </c>
      <c r="H107" s="43">
        <v>0.09</v>
      </c>
      <c r="I107" s="43">
        <v>22.03</v>
      </c>
      <c r="J107" s="43">
        <v>92.8</v>
      </c>
      <c r="K107" s="44">
        <v>349</v>
      </c>
      <c r="L107" s="43"/>
    </row>
    <row r="108" spans="1:12" ht="15" x14ac:dyDescent="0.25">
      <c r="A108" s="23"/>
      <c r="B108" s="15"/>
      <c r="C108" s="11"/>
      <c r="D108" s="6" t="s">
        <v>23</v>
      </c>
      <c r="E108" s="42" t="s">
        <v>40</v>
      </c>
      <c r="F108" s="43">
        <v>20</v>
      </c>
      <c r="G108" s="43">
        <v>1.32</v>
      </c>
      <c r="H108" s="43">
        <v>0.24</v>
      </c>
      <c r="I108" s="43">
        <v>7.92</v>
      </c>
      <c r="J108" s="43">
        <v>39.6</v>
      </c>
      <c r="K108" s="44"/>
      <c r="L108" s="43"/>
    </row>
    <row r="109" spans="1:12" ht="15" x14ac:dyDescent="0.25">
      <c r="A109" s="23"/>
      <c r="B109" s="15"/>
      <c r="C109" s="11"/>
      <c r="D109" s="7" t="s">
        <v>24</v>
      </c>
      <c r="E109" s="42" t="s">
        <v>67</v>
      </c>
      <c r="F109" s="43">
        <v>180</v>
      </c>
      <c r="G109" s="43">
        <v>1.62</v>
      </c>
      <c r="H109" s="43">
        <v>0.36</v>
      </c>
      <c r="I109" s="43">
        <v>14.58</v>
      </c>
      <c r="J109" s="43">
        <v>77.400000000000006</v>
      </c>
      <c r="K109" s="44"/>
      <c r="L109" s="43"/>
    </row>
    <row r="110" spans="1:12" ht="15" x14ac:dyDescent="0.25">
      <c r="A110" s="24"/>
      <c r="B110" s="17"/>
      <c r="C110" s="8"/>
      <c r="D110" s="18" t="s">
        <v>33</v>
      </c>
      <c r="E110" s="9"/>
      <c r="F110" s="19">
        <f>SUM(F106:F109)</f>
        <v>600</v>
      </c>
      <c r="G110" s="19">
        <f>SUM(G106:G109)</f>
        <v>16.080000000000002</v>
      </c>
      <c r="H110" s="19">
        <f>SUM(H106:H109)</f>
        <v>16.369999999999997</v>
      </c>
      <c r="I110" s="19">
        <f>SUM(I106:I109)</f>
        <v>63.870000000000005</v>
      </c>
      <c r="J110" s="19">
        <f>SUM(J106:J109)</f>
        <v>481.30000000000007</v>
      </c>
      <c r="K110" s="25"/>
      <c r="L110" s="19">
        <f>SUM(L106:L109)</f>
        <v>74.77</v>
      </c>
    </row>
    <row r="111" spans="1:12" ht="15" x14ac:dyDescent="0.25">
      <c r="A111" s="26">
        <f>A106</f>
        <v>2</v>
      </c>
      <c r="B111" s="13">
        <f>B106</f>
        <v>2</v>
      </c>
      <c r="C111" s="10" t="s">
        <v>25</v>
      </c>
      <c r="D111" s="7" t="s">
        <v>26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27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28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29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30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7" t="s">
        <v>31</v>
      </c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7" t="s">
        <v>32</v>
      </c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3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4"/>
      <c r="B120" s="17"/>
      <c r="C120" s="8"/>
      <c r="D120" s="18" t="s">
        <v>33</v>
      </c>
      <c r="E120" s="9"/>
      <c r="F120" s="19">
        <f>SUM(F111:F119)</f>
        <v>0</v>
      </c>
      <c r="G120" s="19">
        <f t="shared" ref="G120:J120" si="42">SUM(G111:G119)</f>
        <v>0</v>
      </c>
      <c r="H120" s="19">
        <f t="shared" si="42"/>
        <v>0</v>
      </c>
      <c r="I120" s="19">
        <f t="shared" si="42"/>
        <v>0</v>
      </c>
      <c r="J120" s="19">
        <f t="shared" si="42"/>
        <v>0</v>
      </c>
      <c r="K120" s="25"/>
      <c r="L120" s="19">
        <f t="shared" ref="L120" si="43">SUM(L111:L119)</f>
        <v>0</v>
      </c>
    </row>
    <row r="121" spans="1:12" ht="15" x14ac:dyDescent="0.2">
      <c r="A121" s="29">
        <f>A106</f>
        <v>2</v>
      </c>
      <c r="B121" s="30">
        <f>B106</f>
        <v>2</v>
      </c>
      <c r="C121" s="54" t="s">
        <v>4</v>
      </c>
      <c r="D121" s="55"/>
      <c r="E121" s="31"/>
      <c r="F121" s="32">
        <f>F110+F120</f>
        <v>600</v>
      </c>
      <c r="G121" s="32">
        <f t="shared" ref="G121" si="44">G110+G120</f>
        <v>16.080000000000002</v>
      </c>
      <c r="H121" s="32">
        <f t="shared" ref="H121" si="45">H110+H120</f>
        <v>16.369999999999997</v>
      </c>
      <c r="I121" s="32">
        <f t="shared" ref="I121" si="46">I110+I120</f>
        <v>63.870000000000005</v>
      </c>
      <c r="J121" s="32">
        <f t="shared" ref="J121:L121" si="47">J110+J120</f>
        <v>481.30000000000007</v>
      </c>
      <c r="K121" s="32"/>
      <c r="L121" s="32">
        <f t="shared" si="47"/>
        <v>74.77</v>
      </c>
    </row>
    <row r="122" spans="1:12" ht="15" x14ac:dyDescent="0.25">
      <c r="A122" s="20">
        <v>2</v>
      </c>
      <c r="B122" s="21">
        <v>3</v>
      </c>
      <c r="C122" s="22" t="s">
        <v>20</v>
      </c>
      <c r="D122" s="5" t="s">
        <v>21</v>
      </c>
      <c r="E122" s="39" t="s">
        <v>68</v>
      </c>
      <c r="F122" s="40">
        <v>200</v>
      </c>
      <c r="G122" s="40">
        <v>15.95</v>
      </c>
      <c r="H122" s="40">
        <v>19.55</v>
      </c>
      <c r="I122" s="40">
        <v>39.75</v>
      </c>
      <c r="J122" s="40">
        <v>408.42</v>
      </c>
      <c r="K122" s="41">
        <v>265</v>
      </c>
      <c r="L122" s="40">
        <v>74.77</v>
      </c>
    </row>
    <row r="123" spans="1:12" ht="15" x14ac:dyDescent="0.25">
      <c r="A123" s="23"/>
      <c r="B123" s="15"/>
      <c r="C123" s="11"/>
      <c r="D123" s="7" t="s">
        <v>22</v>
      </c>
      <c r="E123" s="42" t="s">
        <v>42</v>
      </c>
      <c r="F123" s="43">
        <v>200</v>
      </c>
      <c r="G123" s="43">
        <v>7.0000000000000007E-2</v>
      </c>
      <c r="H123" s="43">
        <v>0.02</v>
      </c>
      <c r="I123" s="43">
        <v>10.01</v>
      </c>
      <c r="J123" s="43">
        <v>40</v>
      </c>
      <c r="K123" s="44">
        <v>376</v>
      </c>
      <c r="L123" s="43"/>
    </row>
    <row r="124" spans="1:12" ht="15" x14ac:dyDescent="0.25">
      <c r="A124" s="23"/>
      <c r="B124" s="15"/>
      <c r="C124" s="11"/>
      <c r="D124" s="7" t="s">
        <v>23</v>
      </c>
      <c r="E124" s="42" t="s">
        <v>48</v>
      </c>
      <c r="F124" s="43">
        <v>25</v>
      </c>
      <c r="G124" s="43">
        <v>1.9</v>
      </c>
      <c r="H124" s="43">
        <v>0.2</v>
      </c>
      <c r="I124" s="43">
        <v>12.3</v>
      </c>
      <c r="J124" s="43">
        <v>58.75</v>
      </c>
      <c r="K124" s="44"/>
      <c r="L124" s="43"/>
    </row>
    <row r="125" spans="1:12" ht="15" x14ac:dyDescent="0.25">
      <c r="A125" s="23"/>
      <c r="B125" s="15"/>
      <c r="C125" s="11"/>
      <c r="D125" s="7" t="s">
        <v>24</v>
      </c>
      <c r="E125" s="42" t="s">
        <v>43</v>
      </c>
      <c r="F125" s="43">
        <v>100</v>
      </c>
      <c r="G125" s="43">
        <v>0.4</v>
      </c>
      <c r="H125" s="43">
        <v>0.4</v>
      </c>
      <c r="I125" s="43">
        <v>9.8000000000000007</v>
      </c>
      <c r="J125" s="43">
        <v>47</v>
      </c>
      <c r="K125" s="44"/>
      <c r="L125" s="43"/>
    </row>
    <row r="126" spans="1:12" ht="15" x14ac:dyDescent="0.25">
      <c r="A126" s="23"/>
      <c r="B126" s="15"/>
      <c r="C126" s="11"/>
      <c r="D126" s="6" t="s">
        <v>23</v>
      </c>
      <c r="E126" s="42" t="s">
        <v>40</v>
      </c>
      <c r="F126" s="43">
        <v>20</v>
      </c>
      <c r="G126" s="43">
        <v>1.32</v>
      </c>
      <c r="H126" s="43">
        <v>0.24</v>
      </c>
      <c r="I126" s="43">
        <v>7.92</v>
      </c>
      <c r="J126" s="43">
        <v>39.6</v>
      </c>
      <c r="K126" s="44"/>
      <c r="L126" s="43"/>
    </row>
    <row r="127" spans="1:12" ht="15" x14ac:dyDescent="0.25">
      <c r="A127" s="24"/>
      <c r="B127" s="17"/>
      <c r="C127" s="8"/>
      <c r="D127" s="18" t="s">
        <v>33</v>
      </c>
      <c r="E127" s="9"/>
      <c r="F127" s="19">
        <f>SUM(F122:F126)</f>
        <v>545</v>
      </c>
      <c r="G127" s="19">
        <f>SUM(G122:G126)</f>
        <v>19.639999999999997</v>
      </c>
      <c r="H127" s="19">
        <f>SUM(H122:H126)</f>
        <v>20.409999999999997</v>
      </c>
      <c r="I127" s="19">
        <f>SUM(I122:I126)</f>
        <v>79.78</v>
      </c>
      <c r="J127" s="19">
        <f>SUM(J122:J126)</f>
        <v>593.7700000000001</v>
      </c>
      <c r="K127" s="25"/>
      <c r="L127" s="19">
        <f>SUM(L122:L126)</f>
        <v>74.77</v>
      </c>
    </row>
    <row r="128" spans="1:12" ht="15" x14ac:dyDescent="0.25">
      <c r="A128" s="26">
        <f>A122</f>
        <v>2</v>
      </c>
      <c r="B128" s="13">
        <f>B122</f>
        <v>3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23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23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23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23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23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23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23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23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24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48">SUM(G128:G136)</f>
        <v>0</v>
      </c>
      <c r="H137" s="19">
        <f t="shared" si="48"/>
        <v>0</v>
      </c>
      <c r="I137" s="19">
        <f t="shared" si="48"/>
        <v>0</v>
      </c>
      <c r="J137" s="19">
        <f t="shared" si="48"/>
        <v>0</v>
      </c>
      <c r="K137" s="25"/>
      <c r="L137" s="19">
        <f t="shared" ref="L137" si="49">SUM(L128:L136)</f>
        <v>0</v>
      </c>
    </row>
    <row r="138" spans="1:12" ht="15" x14ac:dyDescent="0.2">
      <c r="A138" s="29">
        <f>A122</f>
        <v>2</v>
      </c>
      <c r="B138" s="30">
        <f>B122</f>
        <v>3</v>
      </c>
      <c r="C138" s="54" t="s">
        <v>4</v>
      </c>
      <c r="D138" s="55"/>
      <c r="E138" s="31"/>
      <c r="F138" s="32">
        <f>F127+F137</f>
        <v>545</v>
      </c>
      <c r="G138" s="32">
        <f t="shared" ref="G138" si="50">G127+G137</f>
        <v>19.639999999999997</v>
      </c>
      <c r="H138" s="32">
        <f t="shared" ref="H138" si="51">H127+H137</f>
        <v>20.409999999999997</v>
      </c>
      <c r="I138" s="32">
        <f t="shared" ref="I138" si="52">I127+I137</f>
        <v>79.78</v>
      </c>
      <c r="J138" s="32">
        <f t="shared" ref="J138:L138" si="53">J127+J137</f>
        <v>593.7700000000001</v>
      </c>
      <c r="K138" s="32"/>
      <c r="L138" s="32">
        <f t="shared" si="53"/>
        <v>74.77</v>
      </c>
    </row>
    <row r="139" spans="1:12" ht="25.5" x14ac:dyDescent="0.25">
      <c r="A139" s="20">
        <v>2</v>
      </c>
      <c r="B139" s="21">
        <v>4</v>
      </c>
      <c r="C139" s="22" t="s">
        <v>20</v>
      </c>
      <c r="D139" s="5" t="s">
        <v>21</v>
      </c>
      <c r="E139" s="39" t="s">
        <v>57</v>
      </c>
      <c r="F139" s="40">
        <v>230</v>
      </c>
      <c r="G139" s="40">
        <v>11.45</v>
      </c>
      <c r="H139" s="40">
        <v>12.46</v>
      </c>
      <c r="I139" s="40">
        <v>31.32</v>
      </c>
      <c r="J139" s="40">
        <v>289.95</v>
      </c>
      <c r="K139" s="41"/>
      <c r="L139" s="40">
        <v>74.77</v>
      </c>
    </row>
    <row r="140" spans="1:12" ht="15" x14ac:dyDescent="0.25">
      <c r="A140" s="23"/>
      <c r="B140" s="15"/>
      <c r="C140" s="11"/>
      <c r="D140" s="7" t="s">
        <v>22</v>
      </c>
      <c r="E140" s="42" t="s">
        <v>69</v>
      </c>
      <c r="F140" s="43">
        <v>200</v>
      </c>
      <c r="G140" s="43">
        <v>1.58</v>
      </c>
      <c r="H140" s="43">
        <v>3.54</v>
      </c>
      <c r="I140" s="43">
        <v>7.6</v>
      </c>
      <c r="J140" s="43">
        <v>78.599999999999994</v>
      </c>
      <c r="K140" s="44">
        <v>382</v>
      </c>
      <c r="L140" s="43"/>
    </row>
    <row r="141" spans="1:12" ht="15" x14ac:dyDescent="0.25">
      <c r="A141" s="23"/>
      <c r="B141" s="15"/>
      <c r="C141" s="11"/>
      <c r="D141" s="7" t="s">
        <v>23</v>
      </c>
      <c r="E141" s="42" t="s">
        <v>48</v>
      </c>
      <c r="F141" s="43">
        <v>30</v>
      </c>
      <c r="G141" s="43">
        <v>2.2799999999999998</v>
      </c>
      <c r="H141" s="43">
        <v>0.24</v>
      </c>
      <c r="I141" s="43">
        <v>14.76</v>
      </c>
      <c r="J141" s="43">
        <v>70.5</v>
      </c>
      <c r="K141" s="44"/>
      <c r="L141" s="43"/>
    </row>
    <row r="142" spans="1:12" ht="15" x14ac:dyDescent="0.25">
      <c r="A142" s="23"/>
      <c r="B142" s="15"/>
      <c r="C142" s="11"/>
      <c r="D142" s="7" t="s">
        <v>26</v>
      </c>
      <c r="E142" s="42" t="s">
        <v>70</v>
      </c>
      <c r="F142" s="43">
        <v>60</v>
      </c>
      <c r="G142" s="43">
        <v>0.74</v>
      </c>
      <c r="H142" s="43">
        <v>0.06</v>
      </c>
      <c r="I142" s="43">
        <v>9.98</v>
      </c>
      <c r="J142" s="43">
        <v>49.02</v>
      </c>
      <c r="K142" s="44"/>
      <c r="L142" s="43"/>
    </row>
    <row r="143" spans="1:12" ht="15.75" customHeight="1" x14ac:dyDescent="0.25">
      <c r="A143" s="24"/>
      <c r="B143" s="17"/>
      <c r="C143" s="8"/>
      <c r="D143" s="18" t="s">
        <v>33</v>
      </c>
      <c r="E143" s="9"/>
      <c r="F143" s="19">
        <f>SUM(F139:F142)</f>
        <v>520</v>
      </c>
      <c r="G143" s="19">
        <f>SUM(G139:G142)</f>
        <v>16.049999999999997</v>
      </c>
      <c r="H143" s="19">
        <f>SUM(H139:H142)</f>
        <v>16.299999999999997</v>
      </c>
      <c r="I143" s="19">
        <f>SUM(I139:I142)</f>
        <v>63.66</v>
      </c>
      <c r="J143" s="19">
        <f>SUM(J139:J142)</f>
        <v>488.06999999999994</v>
      </c>
      <c r="K143" s="25"/>
      <c r="L143" s="19">
        <f>SUM(L139:L142)</f>
        <v>74.77</v>
      </c>
    </row>
    <row r="144" spans="1:12" ht="15" x14ac:dyDescent="0.25">
      <c r="A144" s="26">
        <f>A139</f>
        <v>2</v>
      </c>
      <c r="B144" s="13">
        <f>B139</f>
        <v>4</v>
      </c>
      <c r="C144" s="10" t="s">
        <v>25</v>
      </c>
      <c r="D144" s="7" t="s">
        <v>26</v>
      </c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7" t="s">
        <v>27</v>
      </c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7" t="s">
        <v>28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7" t="s">
        <v>29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30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31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32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6"/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4"/>
      <c r="B153" s="17"/>
      <c r="C153" s="8"/>
      <c r="D153" s="18" t="s">
        <v>33</v>
      </c>
      <c r="E153" s="9"/>
      <c r="F153" s="19">
        <f>SUM(F144:F152)</f>
        <v>0</v>
      </c>
      <c r="G153" s="19">
        <f t="shared" ref="G153:J153" si="54">SUM(G144:G152)</f>
        <v>0</v>
      </c>
      <c r="H153" s="19">
        <f t="shared" si="54"/>
        <v>0</v>
      </c>
      <c r="I153" s="19">
        <f t="shared" si="54"/>
        <v>0</v>
      </c>
      <c r="J153" s="19">
        <f t="shared" si="54"/>
        <v>0</v>
      </c>
      <c r="K153" s="25"/>
      <c r="L153" s="19">
        <f t="shared" ref="L153" si="55">SUM(L144:L152)</f>
        <v>0</v>
      </c>
    </row>
    <row r="154" spans="1:12" ht="15.75" thickBot="1" x14ac:dyDescent="0.25">
      <c r="A154" s="29">
        <f>A139</f>
        <v>2</v>
      </c>
      <c r="B154" s="30">
        <f>B139</f>
        <v>4</v>
      </c>
      <c r="C154" s="54" t="s">
        <v>4</v>
      </c>
      <c r="D154" s="55"/>
      <c r="E154" s="31"/>
      <c r="F154" s="32">
        <f>F143+F153</f>
        <v>520</v>
      </c>
      <c r="G154" s="32">
        <f t="shared" ref="G154" si="56">G143+G153</f>
        <v>16.049999999999997</v>
      </c>
      <c r="H154" s="32">
        <f t="shared" ref="H154" si="57">H143+H153</f>
        <v>16.299999999999997</v>
      </c>
      <c r="I154" s="32">
        <f t="shared" ref="I154" si="58">I143+I153</f>
        <v>63.66</v>
      </c>
      <c r="J154" s="32">
        <f t="shared" ref="J154:L154" si="59">J143+J153</f>
        <v>488.06999999999994</v>
      </c>
      <c r="K154" s="32"/>
      <c r="L154" s="32">
        <f t="shared" si="59"/>
        <v>74.77</v>
      </c>
    </row>
    <row r="155" spans="1:12" ht="25.5" x14ac:dyDescent="0.25">
      <c r="A155" s="20">
        <v>2</v>
      </c>
      <c r="B155" s="21">
        <v>5</v>
      </c>
      <c r="C155" s="22" t="s">
        <v>20</v>
      </c>
      <c r="D155" s="5" t="s">
        <v>21</v>
      </c>
      <c r="E155" s="39" t="s">
        <v>71</v>
      </c>
      <c r="F155" s="40">
        <v>228</v>
      </c>
      <c r="G155" s="40">
        <v>12.24</v>
      </c>
      <c r="H155" s="40">
        <v>12.49</v>
      </c>
      <c r="I155" s="40">
        <v>31.49</v>
      </c>
      <c r="J155" s="40">
        <v>290.55</v>
      </c>
      <c r="K155" s="41"/>
      <c r="L155" s="40">
        <v>74.77</v>
      </c>
    </row>
    <row r="156" spans="1:12" ht="15" x14ac:dyDescent="0.25">
      <c r="A156" s="23"/>
      <c r="B156" s="15"/>
      <c r="C156" s="11"/>
      <c r="D156" s="7" t="s">
        <v>22</v>
      </c>
      <c r="E156" s="42" t="s">
        <v>51</v>
      </c>
      <c r="F156" s="43">
        <v>200</v>
      </c>
      <c r="G156" s="43">
        <v>0.16</v>
      </c>
      <c r="H156" s="43">
        <v>0.16</v>
      </c>
      <c r="I156" s="43">
        <v>17.899999999999999</v>
      </c>
      <c r="J156" s="43">
        <v>74.599999999999994</v>
      </c>
      <c r="K156" s="44">
        <v>342</v>
      </c>
      <c r="L156" s="43"/>
    </row>
    <row r="157" spans="1:12" ht="15" x14ac:dyDescent="0.25">
      <c r="A157" s="23"/>
      <c r="B157" s="15"/>
      <c r="C157" s="11"/>
      <c r="D157" s="7" t="s">
        <v>23</v>
      </c>
      <c r="E157" s="42" t="s">
        <v>48</v>
      </c>
      <c r="F157" s="43">
        <v>30</v>
      </c>
      <c r="G157" s="43">
        <v>2.2799999999999998</v>
      </c>
      <c r="H157" s="43">
        <v>0.24</v>
      </c>
      <c r="I157" s="43">
        <v>14.76</v>
      </c>
      <c r="J157" s="43">
        <v>70.5</v>
      </c>
      <c r="K157" s="44"/>
      <c r="L157" s="43"/>
    </row>
    <row r="158" spans="1:12" ht="15" x14ac:dyDescent="0.25">
      <c r="A158" s="23"/>
      <c r="B158" s="15"/>
      <c r="C158" s="11"/>
      <c r="D158" s="7" t="s">
        <v>26</v>
      </c>
      <c r="E158" s="42" t="s">
        <v>52</v>
      </c>
      <c r="F158" s="43">
        <v>60</v>
      </c>
      <c r="G158" s="43">
        <v>0.84</v>
      </c>
      <c r="H158" s="43">
        <v>3.61</v>
      </c>
      <c r="I158" s="43">
        <v>4.96</v>
      </c>
      <c r="J158" s="43">
        <v>55.68</v>
      </c>
      <c r="K158" s="44">
        <v>52</v>
      </c>
      <c r="L158" s="43"/>
    </row>
    <row r="159" spans="1:12" ht="15.75" customHeight="1" x14ac:dyDescent="0.25">
      <c r="A159" s="24"/>
      <c r="B159" s="17"/>
      <c r="C159" s="8"/>
      <c r="D159" s="18" t="s">
        <v>33</v>
      </c>
      <c r="E159" s="9"/>
      <c r="F159" s="19">
        <f>SUM(F155:F158)</f>
        <v>518</v>
      </c>
      <c r="G159" s="19">
        <f>SUM(G155:G158)</f>
        <v>15.52</v>
      </c>
      <c r="H159" s="19">
        <f>SUM(H155:H158)</f>
        <v>16.5</v>
      </c>
      <c r="I159" s="19">
        <f>SUM(I155:I158)</f>
        <v>69.11</v>
      </c>
      <c r="J159" s="19">
        <f>SUM(J155:J158)</f>
        <v>491.33</v>
      </c>
      <c r="K159" s="25"/>
      <c r="L159" s="19">
        <f>SUM(L155:L158)</f>
        <v>74.77</v>
      </c>
    </row>
    <row r="160" spans="1:12" ht="15" x14ac:dyDescent="0.25">
      <c r="A160" s="26">
        <f>A155</f>
        <v>2</v>
      </c>
      <c r="B160" s="13">
        <f>B155</f>
        <v>5</v>
      </c>
      <c r="C160" s="10" t="s">
        <v>25</v>
      </c>
      <c r="D160" s="7" t="s">
        <v>26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27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28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7" t="s">
        <v>29</v>
      </c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7" t="s">
        <v>30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3"/>
      <c r="B165" s="15"/>
      <c r="C165" s="11"/>
      <c r="D165" s="7" t="s">
        <v>31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3"/>
      <c r="B166" s="15"/>
      <c r="C166" s="11"/>
      <c r="D166" s="7" t="s">
        <v>32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6"/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4"/>
      <c r="B169" s="17"/>
      <c r="C169" s="8"/>
      <c r="D169" s="18" t="s">
        <v>33</v>
      </c>
      <c r="E169" s="9"/>
      <c r="F169" s="19">
        <f>SUM(F160:F168)</f>
        <v>0</v>
      </c>
      <c r="G169" s="19">
        <f t="shared" ref="G169:J169" si="60">SUM(G160:G168)</f>
        <v>0</v>
      </c>
      <c r="H169" s="19">
        <f t="shared" si="60"/>
        <v>0</v>
      </c>
      <c r="I169" s="19">
        <f t="shared" si="60"/>
        <v>0</v>
      </c>
      <c r="J169" s="19">
        <f t="shared" si="60"/>
        <v>0</v>
      </c>
      <c r="K169" s="25"/>
      <c r="L169" s="19">
        <f t="shared" ref="L169" si="61">SUM(L160:L168)</f>
        <v>0</v>
      </c>
    </row>
    <row r="170" spans="1:12" ht="15.75" thickBot="1" x14ac:dyDescent="0.25">
      <c r="A170" s="29">
        <f>A155</f>
        <v>2</v>
      </c>
      <c r="B170" s="30">
        <f>B155</f>
        <v>5</v>
      </c>
      <c r="C170" s="54" t="s">
        <v>4</v>
      </c>
      <c r="D170" s="55"/>
      <c r="E170" s="31"/>
      <c r="F170" s="32">
        <f>F159+F169</f>
        <v>518</v>
      </c>
      <c r="G170" s="32">
        <f t="shared" ref="G170:J170" si="62">G159+G169</f>
        <v>15.52</v>
      </c>
      <c r="H170" s="32">
        <f t="shared" si="62"/>
        <v>16.5</v>
      </c>
      <c r="I170" s="32">
        <f t="shared" si="62"/>
        <v>69.11</v>
      </c>
      <c r="J170" s="32">
        <f t="shared" si="62"/>
        <v>491.33</v>
      </c>
      <c r="K170" s="32"/>
      <c r="L170" s="32">
        <f t="shared" ref="L170" si="63">L159+L169</f>
        <v>74.77</v>
      </c>
    </row>
    <row r="171" spans="1:12" ht="13.9" customHeight="1" thickBot="1" x14ac:dyDescent="0.25">
      <c r="A171" s="27"/>
      <c r="B171" s="28"/>
      <c r="C171" s="51" t="s">
        <v>5</v>
      </c>
      <c r="D171" s="52"/>
      <c r="E171" s="53"/>
      <c r="F171" s="34" t="e">
        <f>(F21+F37+F54+F72+F89+#REF!+F105+F121+F138+F154+F170+#REF!)/(IF(F21=0,0,1)+IF(F37=0,0,1)+IF(F54=0,0,1)+IF(F72=0,0,1)+IF(F89=0,0,1)+IF(#REF!=0,0,1)+IF(F105=0,0,1)+IF(F121=0,0,1)+IF(F138=0,0,1)+IF(F154=0,0,1)+IF(F170=0,0,1)+IF(#REF!=0,0,1))</f>
        <v>#REF!</v>
      </c>
      <c r="G171" s="34" t="e">
        <f>(G21+G37+G54+G72+G89+#REF!+G105+G121+G138+G154+G170+#REF!)/(IF(G21=0,0,1)+IF(G37=0,0,1)+IF(G54=0,0,1)+IF(G72=0,0,1)+IF(G89=0,0,1)+IF(#REF!=0,0,1)+IF(G105=0,0,1)+IF(G121=0,0,1)+IF(G138=0,0,1)+IF(G154=0,0,1)+IF(G170=0,0,1)+IF(#REF!=0,0,1))</f>
        <v>#REF!</v>
      </c>
      <c r="H171" s="34" t="e">
        <f>(H21+H37+H54+H72+H89+#REF!+H105+H121+H138+H154+H170+#REF!)/(IF(H21=0,0,1)+IF(H37=0,0,1)+IF(H54=0,0,1)+IF(H72=0,0,1)+IF(H89=0,0,1)+IF(#REF!=0,0,1)+IF(H105=0,0,1)+IF(H121=0,0,1)+IF(H138=0,0,1)+IF(H154=0,0,1)+IF(H170=0,0,1)+IF(#REF!=0,0,1))</f>
        <v>#REF!</v>
      </c>
      <c r="I171" s="34" t="e">
        <f>(I21+I37+I54+I72+I89+#REF!+I105+I121+I138+I154+I170+#REF!)/(IF(I21=0,0,1)+IF(I37=0,0,1)+IF(I54=0,0,1)+IF(I72=0,0,1)+IF(I89=0,0,1)+IF(#REF!=0,0,1)+IF(I105=0,0,1)+IF(I121=0,0,1)+IF(I138=0,0,1)+IF(I154=0,0,1)+IF(I170=0,0,1)+IF(#REF!=0,0,1))</f>
        <v>#REF!</v>
      </c>
      <c r="J171" s="34" t="e">
        <f>(J21+J37+J54+J72+J89+#REF!+J105+J121+J138+J154+J170+#REF!)/(IF(J21=0,0,1)+IF(J37=0,0,1)+IF(J54=0,0,1)+IF(J72=0,0,1)+IF(J89=0,0,1)+IF(#REF!=0,0,1)+IF(J105=0,0,1)+IF(J121=0,0,1)+IF(J138=0,0,1)+IF(J154=0,0,1)+IF(J170=0,0,1)+IF(#REF!=0,0,1))</f>
        <v>#REF!</v>
      </c>
      <c r="K171" s="34"/>
      <c r="L171" s="34" t="e">
        <f>(L21+L37+L54+L72+L89+#REF!+L105+L121+L138+L154+L170+#REF!)/(IF(L21=0,0,1)+IF(L37=0,0,1)+IF(L54=0,0,1)+IF(L72=0,0,1)+IF(L89=0,0,1)+IF(#REF!=0,0,1)+IF(L105=0,0,1)+IF(L121=0,0,1)+IF(L138=0,0,1)+IF(L154=0,0,1)+IF(L170=0,0,1)+IF(#REF!=0,0,1))</f>
        <v>#REF!</v>
      </c>
    </row>
  </sheetData>
  <mergeCells count="14">
    <mergeCell ref="C72:D72"/>
    <mergeCell ref="C89:D89"/>
    <mergeCell ref="C21:D21"/>
    <mergeCell ref="C1:E1"/>
    <mergeCell ref="H1:K1"/>
    <mergeCell ref="H2:K2"/>
    <mergeCell ref="C37:D37"/>
    <mergeCell ref="C54:D54"/>
    <mergeCell ref="C171:E171"/>
    <mergeCell ref="C154:D154"/>
    <mergeCell ref="C105:D105"/>
    <mergeCell ref="C121:D121"/>
    <mergeCell ref="C138:D138"/>
    <mergeCell ref="C170:D170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dcterms:created xsi:type="dcterms:W3CDTF">2022-05-16T14:23:56Z</dcterms:created>
  <dcterms:modified xsi:type="dcterms:W3CDTF">2025-08-31T13:13:44Z</dcterms:modified>
</cp:coreProperties>
</file>