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6" i="1"/>
  <c r="G177" s="1"/>
  <c r="I71"/>
  <c r="J185"/>
  <c r="I185"/>
  <c r="H185"/>
  <c r="G185"/>
  <c r="F185"/>
  <c r="J166"/>
  <c r="F166"/>
  <c r="J147"/>
  <c r="I147"/>
  <c r="H147"/>
  <c r="G147"/>
  <c r="F147"/>
  <c r="J128"/>
  <c r="I128"/>
  <c r="H128"/>
  <c r="G128"/>
  <c r="F128"/>
  <c r="J109"/>
  <c r="I109"/>
  <c r="H109"/>
  <c r="G109"/>
  <c r="F109"/>
  <c r="J90"/>
  <c r="I90"/>
  <c r="H90"/>
  <c r="G90"/>
  <c r="F90"/>
  <c r="J71"/>
  <c r="H71"/>
  <c r="G71"/>
  <c r="F71"/>
  <c r="J52"/>
  <c r="I52"/>
  <c r="H52"/>
  <c r="G52"/>
  <c r="F52"/>
  <c r="I33"/>
  <c r="F33"/>
  <c r="G13"/>
  <c r="L195" l="1"/>
  <c r="L196" s="1"/>
  <c r="L176"/>
  <c r="L177" s="1"/>
  <c r="L157"/>
  <c r="L158" s="1"/>
  <c r="L138"/>
  <c r="L139" s="1"/>
  <c r="L119"/>
  <c r="L120" s="1"/>
  <c r="L100"/>
  <c r="L101" s="1"/>
  <c r="L81"/>
  <c r="L82" s="1"/>
  <c r="L62"/>
  <c r="L63" s="1"/>
  <c r="L43"/>
  <c r="L44" s="1"/>
  <c r="L23"/>
  <c r="L24" s="1"/>
  <c r="J195"/>
  <c r="J196" s="1"/>
  <c r="J176"/>
  <c r="J177" s="1"/>
  <c r="J157"/>
  <c r="J158"/>
  <c r="J138"/>
  <c r="J119"/>
  <c r="J120" s="1"/>
  <c r="J100"/>
  <c r="J101" s="1"/>
  <c r="J81"/>
  <c r="J62"/>
  <c r="J63" s="1"/>
  <c r="J43"/>
  <c r="J44" s="1"/>
  <c r="J23"/>
  <c r="J24" s="1"/>
  <c r="I195"/>
  <c r="I176"/>
  <c r="I177" s="1"/>
  <c r="I157"/>
  <c r="I158" s="1"/>
  <c r="I138"/>
  <c r="I139" s="1"/>
  <c r="I119"/>
  <c r="I120" s="1"/>
  <c r="I100"/>
  <c r="I101" s="1"/>
  <c r="I81"/>
  <c r="I82" s="1"/>
  <c r="I62"/>
  <c r="I63" s="1"/>
  <c r="I43"/>
  <c r="I23"/>
  <c r="I24" s="1"/>
  <c r="H195"/>
  <c r="H176"/>
  <c r="H177" s="1"/>
  <c r="H157"/>
  <c r="H138"/>
  <c r="H119"/>
  <c r="H100"/>
  <c r="H81"/>
  <c r="H62"/>
  <c r="H43"/>
  <c r="H44" s="1"/>
  <c r="H23"/>
  <c r="G195"/>
  <c r="G157"/>
  <c r="G138"/>
  <c r="G119"/>
  <c r="G100"/>
  <c r="G81"/>
  <c r="G62"/>
  <c r="G63" s="1"/>
  <c r="G43"/>
  <c r="G44" s="1"/>
  <c r="G23"/>
  <c r="I196" l="1"/>
  <c r="J82"/>
  <c r="J139"/>
  <c r="G196"/>
  <c r="H139"/>
  <c r="I44"/>
  <c r="G101"/>
  <c r="G24"/>
  <c r="H63"/>
  <c r="G120"/>
  <c r="H82"/>
  <c r="G82"/>
  <c r="G158"/>
  <c r="H196"/>
  <c r="G139"/>
  <c r="H24"/>
  <c r="H101"/>
  <c r="H158"/>
  <c r="H120"/>
  <c r="B196" l="1"/>
  <c r="A196"/>
  <c r="F195"/>
  <c r="F196" s="1"/>
  <c r="B186"/>
  <c r="A186"/>
  <c r="B177"/>
  <c r="A177"/>
  <c r="F176"/>
  <c r="F177" s="1"/>
  <c r="B167"/>
  <c r="A167"/>
  <c r="B158"/>
  <c r="A158"/>
  <c r="F157"/>
  <c r="B148"/>
  <c r="A148"/>
  <c r="B139"/>
  <c r="A139"/>
  <c r="F138"/>
  <c r="B129"/>
  <c r="A129"/>
  <c r="B120"/>
  <c r="A120"/>
  <c r="F119"/>
  <c r="B110"/>
  <c r="A110"/>
  <c r="B101"/>
  <c r="A101"/>
  <c r="F100"/>
  <c r="B91"/>
  <c r="A91"/>
  <c r="B82"/>
  <c r="A82"/>
  <c r="F81"/>
  <c r="B72"/>
  <c r="A72"/>
  <c r="B63"/>
  <c r="A63"/>
  <c r="F62"/>
  <c r="B53"/>
  <c r="A53"/>
  <c r="B44"/>
  <c r="A44"/>
  <c r="F43"/>
  <c r="B34"/>
  <c r="A34"/>
  <c r="B24"/>
  <c r="A24"/>
  <c r="F23"/>
  <c r="B14"/>
  <c r="A14"/>
  <c r="F13"/>
  <c r="F44" l="1"/>
  <c r="F120"/>
  <c r="F63"/>
  <c r="F24"/>
  <c r="F101"/>
  <c r="F82"/>
  <c r="F158"/>
  <c r="F139"/>
</calcChain>
</file>

<file path=xl/sharedStrings.xml><?xml version="1.0" encoding="utf-8"?>
<sst xmlns="http://schemas.openxmlformats.org/spreadsheetml/2006/main" count="277" uniqueCount="90">
  <si>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</si>
  <si>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</si>
  <si>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</si>
  <si>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</si>
  <si>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</si>
  <si>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</si>
  <si>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</si>
  <si>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</si>
  <si>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</si>
  <si>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</si>
  <si>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</si>
  <si>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</si>
  <si>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</si>
  <si>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</si>
  <si>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</si>
  <si>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</si>
  <si>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</si>
  <si>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</si>
  <si>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</si>
  <si>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</si>
  <si>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</si>
  <si>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</si>
  <si>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</si>
  <si>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</si>
  <si>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</si>
  <si>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</si>
  <si>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</si>
  <si>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</si>
  <si>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</si>
  <si>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</si>
  <si>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</si>
  <si>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</si>
  <si>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</si>
  <si>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</si>
  <si>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</si>
  <si>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</si>
  <si>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</si>
  <si>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</si>
  <si>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</si>
  <si>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</si>
  <si>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</si>
  <si>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</si>
  <si>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</si>
  <si>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</si>
  <si>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</si>
  <si>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</si>
  <si>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</si>
  <si>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Ежики рыбные с рисом в томатном соусе</t>
  </si>
  <si>
    <t>ТТК 2021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</si>
  <si>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</si>
  <si>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</si>
  <si>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</si>
  <si>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</si>
  <si>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</si>
  <si>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</si>
  <si>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№202/2015г Дели</t>
  </si>
  <si>
    <t>№312/2015 Дели</t>
  </si>
  <si>
    <t>Плоды и ягоды свежие (яблоки)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</si>
  <si>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</si>
  <si>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</si>
  <si>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</si>
  <si>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</si>
  <si>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</si>
  <si>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</si>
  <si>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</si>
  <si>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</si>
  <si>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</si>
  <si>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</si>
  <si>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</si>
  <si>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</si>
  <si>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</si>
  <si>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</si>
  <si>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</si>
  <si>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</si>
  <si>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</si>
  <si>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</si>
  <si>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</si>
  <si>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</si>
  <si>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</si>
  <si>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</si>
  <si>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</si>
  <si>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</si>
  <si>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</si>
  <si>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</si>
  <si>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</si>
  <si>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ТТК от 2021</t>
  </si>
  <si>
    <t>Февраль</t>
  </si>
  <si>
    <t>директор школы</t>
  </si>
  <si>
    <t>МБОУ "Татарская гимназия №11"</t>
  </si>
  <si>
    <t>Гусманова А.Ю.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</si>
</sst>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>
      <alignment horizontal="center" vertical="top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25" sqref="R12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>
      <c r="A1" s="5" t="s">
        <v>5</v>
      </c>
      <c r="B1" s="6"/>
      <c r="C1" s="57" t="s">
        <v>88</v>
      </c>
      <c r="D1" s="58"/>
      <c r="E1" s="58"/>
      <c r="F1" s="7" t="s">
        <v>14</v>
      </c>
      <c r="G1" s="6" t="s">
        <v>15</v>
      </c>
      <c r="H1" s="59" t="s">
        <v>87</v>
      </c>
      <c r="I1" s="59"/>
      <c r="J1" s="59"/>
      <c r="K1" s="59"/>
    </row>
    <row r="2" spans="1:12" ht="18.75">
      <c r="A2" s="8" t="s">
        <v>83</v>
      </c>
      <c r="B2" s="6"/>
      <c r="C2" s="6"/>
      <c r="D2" s="5"/>
      <c r="E2" s="6"/>
      <c r="F2" s="6"/>
      <c r="G2" s="6" t="s">
        <v>16</v>
      </c>
      <c r="H2" s="59" t="s">
        <v>89</v>
      </c>
      <c r="I2" s="59"/>
      <c r="J2" s="59"/>
      <c r="K2" s="59"/>
    </row>
    <row r="3" spans="1:12" ht="17.25" customHeight="1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>
        <v>3</v>
      </c>
      <c r="I3" s="12" t="s">
        <v>86</v>
      </c>
      <c r="J3" s="13">
        <v>2025</v>
      </c>
      <c r="K3" s="5"/>
    </row>
    <row r="4" spans="1:12" ht="13.5" thickBot="1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>
      <c r="A6" s="19">
        <v>1</v>
      </c>
      <c r="B6" s="20">
        <v>1</v>
      </c>
      <c r="C6" s="21" t="s">
        <v>18</v>
      </c>
      <c r="D6" s="22" t="s">
        <v>19</v>
      </c>
      <c r="E6" s="23" t="s">
        <v>84</v>
      </c>
      <c r="F6" s="24">
        <v>90</v>
      </c>
      <c r="G6" s="54">
        <v>12.683</v>
      </c>
      <c r="H6" s="54">
        <v>13.909000000000001</v>
      </c>
      <c r="I6" s="54">
        <v>10.984999999999999</v>
      </c>
      <c r="J6" s="24">
        <v>220</v>
      </c>
      <c r="K6" s="25" t="s">
        <v>67</v>
      </c>
      <c r="L6" s="24"/>
    </row>
    <row r="7" spans="1:12" ht="15.75">
      <c r="A7" s="26"/>
      <c r="B7" s="27"/>
      <c r="C7" s="28"/>
      <c r="D7" s="22" t="s">
        <v>19</v>
      </c>
      <c r="E7" s="3" t="s">
        <v>49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68</v>
      </c>
      <c r="L7" s="30"/>
    </row>
    <row r="8" spans="1:12" ht="1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50</v>
      </c>
      <c r="L8" s="30"/>
    </row>
    <row r="9" spans="1:12" ht="15.7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5">
      <c r="A10" s="26"/>
      <c r="B10" s="27"/>
      <c r="C10" s="28"/>
      <c r="D10" s="31" t="s">
        <v>22</v>
      </c>
      <c r="E10" s="32" t="s">
        <v>57</v>
      </c>
      <c r="F10" s="30">
        <v>90</v>
      </c>
      <c r="G10" s="55">
        <v>0.36</v>
      </c>
      <c r="H10" s="55">
        <v>0.36</v>
      </c>
      <c r="I10" s="55">
        <v>8.82</v>
      </c>
      <c r="J10" s="30">
        <v>42</v>
      </c>
      <c r="K10" s="33" t="s">
        <v>60</v>
      </c>
      <c r="L10" s="30"/>
    </row>
    <row r="11" spans="1:12" ht="1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>
      <c r="A13" s="35"/>
      <c r="B13" s="36"/>
      <c r="C13" s="37"/>
      <c r="D13" s="38" t="s">
        <v>31</v>
      </c>
      <c r="E13" s="39"/>
      <c r="F13" s="40">
        <f>SUM(F6:F12)</f>
        <v>578</v>
      </c>
      <c r="G13" s="40">
        <f>SUM(G6:G12)</f>
        <v>19.045999999999999</v>
      </c>
      <c r="H13" s="40">
        <v>19.268000000000001</v>
      </c>
      <c r="I13" s="40">
        <v>68.42</v>
      </c>
      <c r="J13" s="40">
        <v>528</v>
      </c>
      <c r="K13" s="41"/>
      <c r="L13" s="40"/>
    </row>
    <row r="14" spans="1:12" ht="15" hidden="1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 hidden="1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 hidden="1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 hidden="1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 hidden="1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 hidden="1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 hidden="1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 hidden="1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hidden="1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hidden="1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>
      <c r="A24" s="45">
        <f>A6</f>
        <v>1</v>
      </c>
      <c r="B24" s="46">
        <f>B6</f>
        <v>1</v>
      </c>
      <c r="C24" s="60" t="s">
        <v>4</v>
      </c>
      <c r="D24" s="61"/>
      <c r="E24" s="47"/>
      <c r="F24" s="48">
        <f>F13+F23</f>
        <v>578</v>
      </c>
      <c r="G24" s="48">
        <f t="shared" ref="G24:J24" si="2">G13+G23</f>
        <v>19.045999999999999</v>
      </c>
      <c r="H24" s="48">
        <f t="shared" si="2"/>
        <v>19.268000000000001</v>
      </c>
      <c r="I24" s="48">
        <f t="shared" si="2"/>
        <v>68.42</v>
      </c>
      <c r="J24" s="48">
        <f t="shared" si="2"/>
        <v>528</v>
      </c>
      <c r="K24" s="48"/>
      <c r="L24" s="48">
        <f t="shared" ref="L24" si="3">L13+L23</f>
        <v>0</v>
      </c>
    </row>
    <row r="25" spans="1:12" ht="26.25" thickBot="1">
      <c r="A25" s="49">
        <v>1</v>
      </c>
      <c r="B25" s="27">
        <v>2</v>
      </c>
      <c r="C25" s="21" t="s">
        <v>18</v>
      </c>
      <c r="D25" s="22" t="s">
        <v>19</v>
      </c>
      <c r="E25" s="23" t="s">
        <v>81</v>
      </c>
      <c r="F25" s="24">
        <v>200</v>
      </c>
      <c r="G25" s="54">
        <v>12.89</v>
      </c>
      <c r="H25" s="54">
        <v>15.91</v>
      </c>
      <c r="I25" s="54">
        <v>35.79</v>
      </c>
      <c r="J25" s="24">
        <v>341</v>
      </c>
      <c r="K25" s="25" t="s">
        <v>61</v>
      </c>
      <c r="L25" s="24"/>
    </row>
    <row r="26" spans="1:12" ht="1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50</v>
      </c>
      <c r="L27" s="30"/>
    </row>
    <row r="28" spans="1:12" ht="15.7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5">
      <c r="A30" s="49"/>
      <c r="B30" s="27"/>
      <c r="C30" s="28"/>
      <c r="D30" s="31" t="s">
        <v>22</v>
      </c>
      <c r="E30" s="32"/>
      <c r="F30" s="30"/>
      <c r="G30" s="30"/>
      <c r="H30" s="30"/>
      <c r="I30" s="30"/>
      <c r="J30" s="30"/>
      <c r="K30" s="33"/>
      <c r="L30" s="30"/>
    </row>
    <row r="31" spans="1:12" ht="15">
      <c r="A31" s="49"/>
      <c r="B31" s="27"/>
      <c r="C31" s="28"/>
      <c r="D31" s="34"/>
      <c r="E31" s="32" t="s">
        <v>42</v>
      </c>
      <c r="F31" s="30">
        <v>60</v>
      </c>
      <c r="G31" s="30">
        <v>0.93100000000000005</v>
      </c>
      <c r="H31" s="30">
        <v>3.0510000000000002</v>
      </c>
      <c r="I31" s="30">
        <v>5.6449999999999996</v>
      </c>
      <c r="J31" s="30">
        <v>54</v>
      </c>
      <c r="K31" s="33" t="s">
        <v>69</v>
      </c>
      <c r="L31" s="30"/>
    </row>
    <row r="32" spans="1:12" ht="1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5">
      <c r="A33" s="50"/>
      <c r="B33" s="36"/>
      <c r="C33" s="37"/>
      <c r="D33" s="38" t="s">
        <v>31</v>
      </c>
      <c r="E33" s="39"/>
      <c r="F33" s="40">
        <f>SUM(F25:F32)</f>
        <v>508</v>
      </c>
      <c r="G33" s="40">
        <v>16.361999999999998</v>
      </c>
      <c r="H33" s="40">
        <v>19.326000000000001</v>
      </c>
      <c r="I33" s="40">
        <f t="shared" ref="I33" si="4">SUM(I25:I32)</f>
        <v>68.263999999999996</v>
      </c>
      <c r="J33" s="40">
        <v>518</v>
      </c>
      <c r="K33" s="41"/>
      <c r="L33" s="40"/>
    </row>
    <row r="34" spans="1:12" ht="15" hidden="1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5" hidden="1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5" hidden="1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5" hidden="1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5" hidden="1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5" hidden="1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5" hidden="1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5" hidden="1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5" hidden="1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5" hidden="1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5">SUM(G34:G42)</f>
        <v>0</v>
      </c>
      <c r="H43" s="40">
        <f t="shared" si="5"/>
        <v>0</v>
      </c>
      <c r="I43" s="40">
        <f t="shared" si="5"/>
        <v>0</v>
      </c>
      <c r="J43" s="40">
        <f t="shared" si="5"/>
        <v>0</v>
      </c>
      <c r="K43" s="41"/>
      <c r="L43" s="40">
        <f t="shared" ref="L43" si="6">SUM(L34:L42)</f>
        <v>0</v>
      </c>
    </row>
    <row r="44" spans="1:12" ht="15.75" customHeight="1" thickBot="1">
      <c r="A44" s="51">
        <f>A25</f>
        <v>1</v>
      </c>
      <c r="B44" s="51">
        <f>B25</f>
        <v>2</v>
      </c>
      <c r="C44" s="60" t="s">
        <v>4</v>
      </c>
      <c r="D44" s="61"/>
      <c r="E44" s="47"/>
      <c r="F44" s="48">
        <f>F33+F43</f>
        <v>508</v>
      </c>
      <c r="G44" s="48">
        <f t="shared" ref="G44:J44" si="7">G33+G43</f>
        <v>16.361999999999998</v>
      </c>
      <c r="H44" s="48">
        <f t="shared" si="7"/>
        <v>19.326000000000001</v>
      </c>
      <c r="I44" s="48">
        <f t="shared" si="7"/>
        <v>68.263999999999996</v>
      </c>
      <c r="J44" s="48">
        <f t="shared" si="7"/>
        <v>518</v>
      </c>
      <c r="K44" s="48"/>
      <c r="L44" s="48">
        <f t="shared" ref="L44" si="8">L33+L43</f>
        <v>0</v>
      </c>
    </row>
    <row r="45" spans="1:12" ht="26.25" thickBot="1">
      <c r="A45" s="19">
        <v>1</v>
      </c>
      <c r="B45" s="20">
        <v>3</v>
      </c>
      <c r="C45" s="21" t="s">
        <v>18</v>
      </c>
      <c r="D45" s="22" t="s">
        <v>19</v>
      </c>
      <c r="E45" s="23" t="s">
        <v>70</v>
      </c>
      <c r="F45" s="24">
        <v>90</v>
      </c>
      <c r="G45" s="24">
        <v>11.103</v>
      </c>
      <c r="H45" s="24">
        <v>12.108000000000001</v>
      </c>
      <c r="I45" s="24">
        <v>11.093</v>
      </c>
      <c r="J45" s="24">
        <v>176</v>
      </c>
      <c r="K45" s="25" t="s">
        <v>71</v>
      </c>
      <c r="L45" s="24"/>
    </row>
    <row r="46" spans="1:12" ht="15">
      <c r="A46" s="26"/>
      <c r="B46" s="27"/>
      <c r="C46" s="28"/>
      <c r="D46" s="22" t="s">
        <v>19</v>
      </c>
      <c r="E46" s="32" t="s">
        <v>41</v>
      </c>
      <c r="F46" s="30">
        <v>150</v>
      </c>
      <c r="G46" s="30">
        <v>5.0439999999999996</v>
      </c>
      <c r="H46" s="30">
        <v>5.0679999999999996</v>
      </c>
      <c r="I46" s="30">
        <v>35.905999999999999</v>
      </c>
      <c r="J46" s="30">
        <v>209</v>
      </c>
      <c r="K46" s="33" t="s">
        <v>55</v>
      </c>
      <c r="L46" s="30"/>
    </row>
    <row r="47" spans="1:12" ht="15">
      <c r="A47" s="26"/>
      <c r="B47" s="27"/>
      <c r="C47" s="28"/>
      <c r="D47" s="52" t="s">
        <v>20</v>
      </c>
      <c r="E47" s="32" t="s">
        <v>46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3" t="s">
        <v>37</v>
      </c>
      <c r="L47" s="30"/>
    </row>
    <row r="48" spans="1:12" ht="15.75">
      <c r="A48" s="26"/>
      <c r="B48" s="27"/>
      <c r="C48" s="28"/>
      <c r="D48" s="31" t="s">
        <v>21</v>
      </c>
      <c r="E48" s="4" t="s">
        <v>40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3"/>
      <c r="L48" s="30"/>
    </row>
    <row r="49" spans="1:12" ht="15">
      <c r="A49" s="26"/>
      <c r="B49" s="27"/>
      <c r="C49" s="28"/>
      <c r="D49" s="31" t="s">
        <v>22</v>
      </c>
      <c r="E49" s="32" t="s">
        <v>57</v>
      </c>
      <c r="F49" s="30">
        <v>90</v>
      </c>
      <c r="G49" s="55">
        <v>0.36</v>
      </c>
      <c r="H49" s="55">
        <v>0.36</v>
      </c>
      <c r="I49" s="55">
        <v>8.82</v>
      </c>
      <c r="J49" s="30">
        <v>42</v>
      </c>
      <c r="K49" s="33" t="s">
        <v>60</v>
      </c>
      <c r="L49" s="30"/>
    </row>
    <row r="50" spans="1:12" ht="15">
      <c r="A50" s="26"/>
      <c r="B50" s="27"/>
      <c r="C50" s="28"/>
      <c r="D50" s="29"/>
      <c r="E50" s="32"/>
      <c r="F50" s="30"/>
      <c r="G50" s="30"/>
      <c r="H50" s="30"/>
      <c r="I50" s="30"/>
      <c r="J50" s="30"/>
      <c r="K50" s="33"/>
      <c r="L50" s="30"/>
    </row>
    <row r="51" spans="1:12" ht="1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35"/>
      <c r="B52" s="36"/>
      <c r="C52" s="37"/>
      <c r="D52" s="38" t="s">
        <v>31</v>
      </c>
      <c r="E52" s="39"/>
      <c r="F52" s="40">
        <f>SUM(F45:F51)</f>
        <v>570</v>
      </c>
      <c r="G52" s="40">
        <f t="shared" ref="G52:J52" si="9">SUM(G45:G51)</f>
        <v>19.046999999999997</v>
      </c>
      <c r="H52" s="40">
        <f t="shared" si="9"/>
        <v>17.896000000000001</v>
      </c>
      <c r="I52" s="40">
        <f t="shared" si="9"/>
        <v>82.649000000000001</v>
      </c>
      <c r="J52" s="40">
        <f t="shared" si="9"/>
        <v>550</v>
      </c>
      <c r="K52" s="41"/>
      <c r="L52" s="40"/>
    </row>
    <row r="53" spans="1:12" ht="15" hidden="1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5" hidden="1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5" hidden="1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5" hidden="1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5" hidden="1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5" hidden="1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5" hidden="1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5" hidden="1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5" hidden="1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5" hidden="1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10">SUM(G53:G61)</f>
        <v>0</v>
      </c>
      <c r="H62" s="40">
        <f t="shared" si="10"/>
        <v>0</v>
      </c>
      <c r="I62" s="40">
        <f t="shared" si="10"/>
        <v>0</v>
      </c>
      <c r="J62" s="40">
        <f t="shared" si="10"/>
        <v>0</v>
      </c>
      <c r="K62" s="41"/>
      <c r="L62" s="40">
        <f t="shared" ref="L62" si="11">SUM(L53:L61)</f>
        <v>0</v>
      </c>
    </row>
    <row r="63" spans="1:12" ht="15.75" customHeight="1" thickBot="1">
      <c r="A63" s="45">
        <f>A45</f>
        <v>1</v>
      </c>
      <c r="B63" s="46">
        <f>B45</f>
        <v>3</v>
      </c>
      <c r="C63" s="60" t="s">
        <v>4</v>
      </c>
      <c r="D63" s="61"/>
      <c r="E63" s="47"/>
      <c r="F63" s="48">
        <f>F52+F62</f>
        <v>570</v>
      </c>
      <c r="G63" s="48">
        <f t="shared" ref="G63:J63" si="12">G52+G62</f>
        <v>19.046999999999997</v>
      </c>
      <c r="H63" s="48">
        <f t="shared" si="12"/>
        <v>17.896000000000001</v>
      </c>
      <c r="I63" s="48">
        <f t="shared" si="12"/>
        <v>82.649000000000001</v>
      </c>
      <c r="J63" s="48">
        <f t="shared" si="12"/>
        <v>550</v>
      </c>
      <c r="K63" s="48"/>
      <c r="L63" s="48">
        <f t="shared" ref="L63" si="13">L52+L62</f>
        <v>0</v>
      </c>
    </row>
    <row r="64" spans="1:12" ht="26.25" thickBot="1">
      <c r="A64" s="19">
        <v>1</v>
      </c>
      <c r="B64" s="20">
        <v>4</v>
      </c>
      <c r="C64" s="21" t="s">
        <v>18</v>
      </c>
      <c r="D64" s="22" t="s">
        <v>19</v>
      </c>
      <c r="E64" s="23" t="s">
        <v>43</v>
      </c>
      <c r="F64" s="24">
        <v>190</v>
      </c>
      <c r="G64" s="24">
        <v>15.44</v>
      </c>
      <c r="H64" s="24">
        <v>19.29</v>
      </c>
      <c r="I64" s="24">
        <v>51.2</v>
      </c>
      <c r="J64" s="24">
        <v>430</v>
      </c>
      <c r="K64" s="25" t="s">
        <v>73</v>
      </c>
      <c r="L64" s="24"/>
    </row>
    <row r="65" spans="1:12" ht="1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50</v>
      </c>
      <c r="L66" s="30"/>
    </row>
    <row r="67" spans="1:12" ht="15.75">
      <c r="A67" s="26"/>
      <c r="B67" s="27"/>
      <c r="C67" s="28"/>
      <c r="D67" s="31" t="s">
        <v>21</v>
      </c>
      <c r="E67" s="4" t="s">
        <v>40</v>
      </c>
      <c r="F67" s="30">
        <v>42</v>
      </c>
      <c r="G67" s="30">
        <v>2.6720000000000002</v>
      </c>
      <c r="H67" s="30">
        <v>0.376</v>
      </c>
      <c r="I67" s="30">
        <v>19.824000000000002</v>
      </c>
      <c r="J67" s="30">
        <v>96</v>
      </c>
      <c r="K67" s="33"/>
      <c r="L67" s="30"/>
    </row>
    <row r="68" spans="1:12" ht="1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5">
      <c r="A69" s="26"/>
      <c r="B69" s="27"/>
      <c r="C69" s="28"/>
      <c r="D69" s="29"/>
      <c r="E69" s="32" t="s">
        <v>62</v>
      </c>
      <c r="F69" s="30">
        <v>60</v>
      </c>
      <c r="G69" s="30">
        <v>2.06</v>
      </c>
      <c r="H69" s="30">
        <v>0.12</v>
      </c>
      <c r="I69" s="30">
        <v>2.2799999999999998</v>
      </c>
      <c r="J69" s="30">
        <v>14</v>
      </c>
      <c r="K69" s="33" t="s">
        <v>63</v>
      </c>
      <c r="L69" s="30"/>
    </row>
    <row r="70" spans="1:12" ht="1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5">
      <c r="A71" s="35"/>
      <c r="B71" s="36"/>
      <c r="C71" s="37"/>
      <c r="D71" s="38" t="s">
        <v>31</v>
      </c>
      <c r="E71" s="39"/>
      <c r="F71" s="40">
        <f>SUM(F64:F70)</f>
        <v>500</v>
      </c>
      <c r="G71" s="40">
        <f>SUM(G64:G70)</f>
        <v>20.192999999999998</v>
      </c>
      <c r="H71" s="40">
        <f t="shared" ref="H71" si="14">SUM(H64:H70)</f>
        <v>19.791</v>
      </c>
      <c r="I71" s="40">
        <f>SUM(I64:I70)</f>
        <v>81.293000000000006</v>
      </c>
      <c r="J71" s="40">
        <f t="shared" ref="J71" si="15">SUM(J64:J70)</f>
        <v>572</v>
      </c>
      <c r="K71" s="41"/>
      <c r="L71" s="40"/>
    </row>
    <row r="72" spans="1:12" ht="15" hidden="1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5" hidden="1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5" hidden="1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5" hidden="1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5" hidden="1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5" hidden="1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5" hidden="1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5" hidden="1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5" hidden="1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5" hidden="1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6">SUM(G72:G80)</f>
        <v>0</v>
      </c>
      <c r="H81" s="40">
        <f t="shared" si="16"/>
        <v>0</v>
      </c>
      <c r="I81" s="40">
        <f t="shared" si="16"/>
        <v>0</v>
      </c>
      <c r="J81" s="40">
        <f t="shared" si="16"/>
        <v>0</v>
      </c>
      <c r="K81" s="41"/>
      <c r="L81" s="40">
        <f t="shared" ref="L81" si="17">SUM(L72:L80)</f>
        <v>0</v>
      </c>
    </row>
    <row r="82" spans="1:12" ht="15.75" customHeight="1" thickBot="1">
      <c r="A82" s="45">
        <f>A64</f>
        <v>1</v>
      </c>
      <c r="B82" s="46">
        <f>B64</f>
        <v>4</v>
      </c>
      <c r="C82" s="60" t="s">
        <v>4</v>
      </c>
      <c r="D82" s="61"/>
      <c r="E82" s="47"/>
      <c r="F82" s="48">
        <f>F71+F81</f>
        <v>500</v>
      </c>
      <c r="G82" s="48">
        <f t="shared" ref="G82:J82" si="18">G71+G81</f>
        <v>20.192999999999998</v>
      </c>
      <c r="H82" s="48">
        <f t="shared" si="18"/>
        <v>19.791</v>
      </c>
      <c r="I82" s="48">
        <f t="shared" si="18"/>
        <v>81.293000000000006</v>
      </c>
      <c r="J82" s="48">
        <f t="shared" si="18"/>
        <v>572</v>
      </c>
      <c r="K82" s="48"/>
      <c r="L82" s="48">
        <f t="shared" ref="L82" si="19">L71+L81</f>
        <v>0</v>
      </c>
    </row>
    <row r="83" spans="1:12" ht="26.25" thickBot="1">
      <c r="A83" s="19">
        <v>1</v>
      </c>
      <c r="B83" s="20">
        <v>5</v>
      </c>
      <c r="C83" s="21" t="s">
        <v>18</v>
      </c>
      <c r="D83" s="22" t="s">
        <v>19</v>
      </c>
      <c r="E83" s="23" t="s">
        <v>44</v>
      </c>
      <c r="F83" s="24">
        <v>90</v>
      </c>
      <c r="G83" s="24">
        <v>12.06</v>
      </c>
      <c r="H83" s="24">
        <v>15.12</v>
      </c>
      <c r="I83" s="24">
        <v>16.920000000000002</v>
      </c>
      <c r="J83" s="24">
        <v>238</v>
      </c>
      <c r="K83" s="25" t="s">
        <v>74</v>
      </c>
      <c r="L83" s="24"/>
    </row>
    <row r="84" spans="1:12" ht="15">
      <c r="A84" s="26"/>
      <c r="B84" s="27"/>
      <c r="C84" s="28"/>
      <c r="D84" s="22" t="s">
        <v>19</v>
      </c>
      <c r="E84" s="32" t="s">
        <v>45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56</v>
      </c>
      <c r="L84" s="30"/>
    </row>
    <row r="85" spans="1:12" ht="15">
      <c r="A85" s="26"/>
      <c r="B85" s="27"/>
      <c r="C85" s="28"/>
      <c r="D85" s="31" t="s">
        <v>20</v>
      </c>
      <c r="E85" s="32" t="s">
        <v>72</v>
      </c>
      <c r="F85" s="30">
        <v>200</v>
      </c>
      <c r="G85" s="30">
        <v>0.08</v>
      </c>
      <c r="H85" s="30">
        <v>0.08</v>
      </c>
      <c r="I85" s="30">
        <v>11.94</v>
      </c>
      <c r="J85" s="30">
        <v>49</v>
      </c>
      <c r="K85" s="33" t="s">
        <v>85</v>
      </c>
      <c r="L85" s="30"/>
    </row>
    <row r="86" spans="1:12" ht="15.7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5">
      <c r="A88" s="26"/>
      <c r="B88" s="27"/>
      <c r="C88" s="28"/>
      <c r="D88" s="29"/>
      <c r="E88" s="32" t="s">
        <v>66</v>
      </c>
      <c r="F88" s="30">
        <v>60</v>
      </c>
      <c r="G88" s="30">
        <v>0.42</v>
      </c>
      <c r="H88" s="30">
        <v>0.06</v>
      </c>
      <c r="I88" s="30">
        <v>1.1399999999999999</v>
      </c>
      <c r="J88" s="30">
        <v>7</v>
      </c>
      <c r="K88" s="33" t="s">
        <v>75</v>
      </c>
      <c r="L88" s="30"/>
    </row>
    <row r="89" spans="1:12" ht="1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35"/>
      <c r="B90" s="36"/>
      <c r="C90" s="37"/>
      <c r="D90" s="38" t="s">
        <v>31</v>
      </c>
      <c r="E90" s="39"/>
      <c r="F90" s="40">
        <f>SUM(F83:F89)</f>
        <v>540</v>
      </c>
      <c r="G90" s="40">
        <f t="shared" ref="G90:J90" si="20">SUM(G83:G89)</f>
        <v>18.517000000000003</v>
      </c>
      <c r="H90" s="40">
        <f t="shared" si="20"/>
        <v>20.175999999999995</v>
      </c>
      <c r="I90" s="40">
        <f t="shared" si="20"/>
        <v>70.290999999999997</v>
      </c>
      <c r="J90" s="40">
        <f t="shared" si="20"/>
        <v>529</v>
      </c>
      <c r="K90" s="41"/>
      <c r="L90" s="40"/>
    </row>
    <row r="91" spans="1:12" ht="15" hidden="1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5" hidden="1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5" hidden="1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5" hidden="1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5" hidden="1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5" hidden="1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5" hidden="1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5" hidden="1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5" hidden="1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5" hidden="1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1">SUM(G91:G99)</f>
        <v>0</v>
      </c>
      <c r="H100" s="40">
        <f t="shared" si="21"/>
        <v>0</v>
      </c>
      <c r="I100" s="40">
        <f t="shared" si="21"/>
        <v>0</v>
      </c>
      <c r="J100" s="40">
        <f t="shared" si="21"/>
        <v>0</v>
      </c>
      <c r="K100" s="41"/>
      <c r="L100" s="40">
        <f t="shared" ref="L100" si="22">SUM(L91:L99)</f>
        <v>0</v>
      </c>
    </row>
    <row r="101" spans="1:12" ht="15.75" customHeight="1" thickBot="1">
      <c r="A101" s="45">
        <f>A83</f>
        <v>1</v>
      </c>
      <c r="B101" s="46">
        <f>B83</f>
        <v>5</v>
      </c>
      <c r="C101" s="60" t="s">
        <v>4</v>
      </c>
      <c r="D101" s="61"/>
      <c r="E101" s="47"/>
      <c r="F101" s="48">
        <f t="shared" ref="F101" si="23">F90+F100</f>
        <v>540</v>
      </c>
      <c r="G101" s="48">
        <f t="shared" ref="G101:J101" si="24">G90+G100</f>
        <v>18.517000000000003</v>
      </c>
      <c r="H101" s="48">
        <f t="shared" si="24"/>
        <v>20.175999999999995</v>
      </c>
      <c r="I101" s="48">
        <f t="shared" si="24"/>
        <v>70.290999999999997</v>
      </c>
      <c r="J101" s="48">
        <f t="shared" si="24"/>
        <v>529</v>
      </c>
      <c r="K101" s="48"/>
      <c r="L101" s="48">
        <f t="shared" ref="L101" si="25">L90+L100</f>
        <v>0</v>
      </c>
    </row>
    <row r="102" spans="1:12" ht="15.75" thickBot="1">
      <c r="A102" s="19">
        <v>2</v>
      </c>
      <c r="B102" s="20">
        <v>1</v>
      </c>
      <c r="C102" s="21" t="s">
        <v>18</v>
      </c>
      <c r="D102" s="22" t="s">
        <v>19</v>
      </c>
      <c r="E102" s="23" t="s">
        <v>82</v>
      </c>
      <c r="F102" s="24">
        <v>90</v>
      </c>
      <c r="G102" s="54">
        <v>13.795</v>
      </c>
      <c r="H102" s="54">
        <v>14.749000000000001</v>
      </c>
      <c r="I102" s="54">
        <v>7.9960000000000004</v>
      </c>
      <c r="J102" s="24">
        <v>216</v>
      </c>
      <c r="K102" s="25" t="s">
        <v>59</v>
      </c>
      <c r="L102" s="24"/>
    </row>
    <row r="103" spans="1:12" ht="15">
      <c r="A103" s="26"/>
      <c r="B103" s="27"/>
      <c r="C103" s="28"/>
      <c r="D103" s="22" t="s">
        <v>19</v>
      </c>
      <c r="E103" s="32" t="s">
        <v>80</v>
      </c>
      <c r="F103" s="30">
        <v>150</v>
      </c>
      <c r="G103" s="55">
        <v>2.3029999999999999</v>
      </c>
      <c r="H103" s="55">
        <v>4.1289999999999996</v>
      </c>
      <c r="I103" s="55">
        <v>23.943999999999999</v>
      </c>
      <c r="J103" s="30">
        <v>142</v>
      </c>
      <c r="K103" s="33" t="s">
        <v>58</v>
      </c>
      <c r="L103" s="30"/>
    </row>
    <row r="104" spans="1:12" ht="15">
      <c r="A104" s="26"/>
      <c r="B104" s="27"/>
      <c r="C104" s="28"/>
      <c r="D104" s="31" t="s">
        <v>20</v>
      </c>
      <c r="E104" s="32" t="s">
        <v>38</v>
      </c>
      <c r="F104" s="30">
        <v>208</v>
      </c>
      <c r="G104" s="55">
        <v>2.1000000000000001E-2</v>
      </c>
      <c r="H104" s="55">
        <v>5.0000000000000001E-3</v>
      </c>
      <c r="I104" s="55">
        <v>7.9889999999999999</v>
      </c>
      <c r="J104" s="30">
        <v>32</v>
      </c>
      <c r="K104" s="33" t="s">
        <v>50</v>
      </c>
      <c r="L104" s="30"/>
    </row>
    <row r="105" spans="1:12" ht="15.75">
      <c r="A105" s="26"/>
      <c r="B105" s="27"/>
      <c r="C105" s="28"/>
      <c r="D105" s="31" t="s">
        <v>21</v>
      </c>
      <c r="E105" s="4" t="s">
        <v>40</v>
      </c>
      <c r="F105" s="30">
        <v>40</v>
      </c>
      <c r="G105" s="55">
        <v>2.52</v>
      </c>
      <c r="H105" s="55">
        <v>0.36</v>
      </c>
      <c r="I105" s="55">
        <v>18.84</v>
      </c>
      <c r="J105" s="30">
        <v>91</v>
      </c>
      <c r="K105" s="33"/>
      <c r="L105" s="30"/>
    </row>
    <row r="106" spans="1:12" ht="15">
      <c r="A106" s="26"/>
      <c r="B106" s="27"/>
      <c r="C106" s="28"/>
      <c r="D106" s="31" t="s">
        <v>22</v>
      </c>
      <c r="E106" s="32" t="s">
        <v>57</v>
      </c>
      <c r="F106" s="30">
        <v>90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60</v>
      </c>
      <c r="L106" s="30"/>
    </row>
    <row r="107" spans="1:12" ht="1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5">
      <c r="A109" s="35"/>
      <c r="B109" s="36"/>
      <c r="C109" s="37"/>
      <c r="D109" s="38" t="s">
        <v>31</v>
      </c>
      <c r="E109" s="39"/>
      <c r="F109" s="40">
        <f>SUM(F102:F108)</f>
        <v>578</v>
      </c>
      <c r="G109" s="40">
        <f t="shared" ref="G109:H109" si="26">SUM(G102:G108)</f>
        <v>18.998999999999999</v>
      </c>
      <c r="H109" s="40">
        <f t="shared" si="26"/>
        <v>19.602999999999998</v>
      </c>
      <c r="I109" s="56">
        <f>SUM(I102:I106)</f>
        <v>67.588999999999999</v>
      </c>
      <c r="J109" s="40">
        <f>SUM(J102:J106)</f>
        <v>523</v>
      </c>
      <c r="K109" s="41"/>
      <c r="L109" s="40"/>
    </row>
    <row r="110" spans="1:12" ht="15" hidden="1">
      <c r="A110" s="42">
        <f>A102</f>
        <v>2</v>
      </c>
      <c r="B110" s="43">
        <f>B102</f>
        <v>1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5" hidden="1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5" hidden="1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 hidden="1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 hidden="1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5" hidden="1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5" hidden="1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5" hidden="1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5" hidden="1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5" hidden="1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7">SUM(G110:G118)</f>
        <v>0</v>
      </c>
      <c r="H119" s="40">
        <f t="shared" si="27"/>
        <v>0</v>
      </c>
      <c r="I119" s="40">
        <f t="shared" si="27"/>
        <v>0</v>
      </c>
      <c r="J119" s="40">
        <f t="shared" si="27"/>
        <v>0</v>
      </c>
      <c r="K119" s="41"/>
      <c r="L119" s="40">
        <f t="shared" ref="L119" si="28">SUM(L110:L118)</f>
        <v>0</v>
      </c>
    </row>
    <row r="120" spans="1:12" ht="15" thickBot="1">
      <c r="A120" s="45">
        <f>A102</f>
        <v>2</v>
      </c>
      <c r="B120" s="46">
        <f>B102</f>
        <v>1</v>
      </c>
      <c r="C120" s="60" t="s">
        <v>4</v>
      </c>
      <c r="D120" s="61"/>
      <c r="E120" s="47"/>
      <c r="F120" s="48">
        <f>F109+F119</f>
        <v>578</v>
      </c>
      <c r="G120" s="48">
        <f t="shared" ref="G120:J120" si="29">G109+G119</f>
        <v>18.998999999999999</v>
      </c>
      <c r="H120" s="48">
        <f t="shared" si="29"/>
        <v>19.602999999999998</v>
      </c>
      <c r="I120" s="48">
        <f t="shared" si="29"/>
        <v>67.588999999999999</v>
      </c>
      <c r="J120" s="48">
        <f t="shared" si="29"/>
        <v>523</v>
      </c>
      <c r="K120" s="48"/>
      <c r="L120" s="48">
        <f t="shared" ref="L120" si="30">L109+L119</f>
        <v>0</v>
      </c>
    </row>
    <row r="121" spans="1:12" ht="25.5">
      <c r="A121" s="49">
        <v>2</v>
      </c>
      <c r="B121" s="27">
        <v>2</v>
      </c>
      <c r="C121" s="21" t="s">
        <v>18</v>
      </c>
      <c r="D121" s="22" t="s">
        <v>19</v>
      </c>
      <c r="E121" s="23" t="s">
        <v>39</v>
      </c>
      <c r="F121" s="24">
        <v>190</v>
      </c>
      <c r="G121" s="24">
        <v>13.05</v>
      </c>
      <c r="H121" s="24">
        <v>17.93</v>
      </c>
      <c r="I121" s="24">
        <v>39.880000000000003</v>
      </c>
      <c r="J121" s="24">
        <v>373</v>
      </c>
      <c r="K121" s="25" t="s">
        <v>51</v>
      </c>
      <c r="L121" s="24"/>
    </row>
    <row r="122" spans="1:12" ht="15">
      <c r="A122" s="49"/>
      <c r="B122" s="27"/>
      <c r="C122" s="28"/>
      <c r="D122" s="29"/>
      <c r="E122" s="32"/>
      <c r="F122" s="30"/>
      <c r="G122" s="30"/>
      <c r="H122" s="30"/>
      <c r="I122" s="30"/>
      <c r="J122" s="30"/>
      <c r="K122" s="33"/>
      <c r="L122" s="30"/>
    </row>
    <row r="123" spans="1:12" ht="15">
      <c r="A123" s="49"/>
      <c r="B123" s="27"/>
      <c r="C123" s="28"/>
      <c r="D123" s="31" t="s">
        <v>20</v>
      </c>
      <c r="E123" s="32" t="s">
        <v>38</v>
      </c>
      <c r="F123" s="30">
        <v>208</v>
      </c>
      <c r="G123" s="30">
        <v>2.1000000000000001E-2</v>
      </c>
      <c r="H123" s="30">
        <v>5.0000000000000001E-3</v>
      </c>
      <c r="I123" s="30">
        <v>7.9889999999999999</v>
      </c>
      <c r="J123" s="30">
        <v>32</v>
      </c>
      <c r="K123" s="33" t="s">
        <v>52</v>
      </c>
      <c r="L123" s="30"/>
    </row>
    <row r="124" spans="1:12" ht="15.75">
      <c r="A124" s="49"/>
      <c r="B124" s="27"/>
      <c r="C124" s="28"/>
      <c r="D124" s="31" t="s">
        <v>21</v>
      </c>
      <c r="E124" s="4" t="s">
        <v>40</v>
      </c>
      <c r="F124" s="30">
        <v>42</v>
      </c>
      <c r="G124" s="30">
        <v>2.6720000000000002</v>
      </c>
      <c r="H124" s="30">
        <v>0.376</v>
      </c>
      <c r="I124" s="30">
        <v>19.824000000000002</v>
      </c>
      <c r="J124" s="30">
        <v>96</v>
      </c>
      <c r="K124" s="33"/>
      <c r="L124" s="30"/>
    </row>
    <row r="125" spans="1:12" ht="15">
      <c r="A125" s="49"/>
      <c r="B125" s="27"/>
      <c r="C125" s="28"/>
      <c r="D125" s="31" t="s">
        <v>22</v>
      </c>
      <c r="E125" s="32"/>
      <c r="F125" s="30"/>
      <c r="G125" s="30"/>
      <c r="H125" s="30"/>
      <c r="I125" s="30"/>
      <c r="J125" s="30"/>
      <c r="K125" s="33"/>
      <c r="L125" s="30"/>
    </row>
    <row r="126" spans="1:12" ht="15">
      <c r="A126" s="49"/>
      <c r="B126" s="27"/>
      <c r="C126" s="28"/>
      <c r="D126" s="29"/>
      <c r="E126" s="32" t="s">
        <v>62</v>
      </c>
      <c r="F126" s="30">
        <v>60</v>
      </c>
      <c r="G126" s="30">
        <v>2.06</v>
      </c>
      <c r="H126" s="30">
        <v>0.12</v>
      </c>
      <c r="I126" s="30">
        <v>2.2799999999999998</v>
      </c>
      <c r="J126" s="30">
        <v>14</v>
      </c>
      <c r="K126" s="33" t="s">
        <v>76</v>
      </c>
      <c r="L126" s="30"/>
    </row>
    <row r="127" spans="1:12" ht="15">
      <c r="A127" s="49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5">
      <c r="A128" s="50"/>
      <c r="B128" s="36"/>
      <c r="C128" s="37"/>
      <c r="D128" s="38" t="s">
        <v>31</v>
      </c>
      <c r="E128" s="39"/>
      <c r="F128" s="40">
        <f>SUM(F121:F127)</f>
        <v>500</v>
      </c>
      <c r="G128" s="40">
        <f t="shared" ref="G128:J128" si="31">SUM(G121:G127)</f>
        <v>17.803000000000001</v>
      </c>
      <c r="H128" s="40">
        <f t="shared" si="31"/>
        <v>18.431000000000001</v>
      </c>
      <c r="I128" s="40">
        <f t="shared" si="31"/>
        <v>69.972999999999999</v>
      </c>
      <c r="J128" s="40">
        <f t="shared" si="31"/>
        <v>515</v>
      </c>
      <c r="K128" s="41"/>
      <c r="L128" s="40"/>
    </row>
    <row r="129" spans="1:12" ht="15" hidden="1">
      <c r="A129" s="43">
        <f>A121</f>
        <v>2</v>
      </c>
      <c r="B129" s="43">
        <f>B121</f>
        <v>2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5" hidden="1">
      <c r="A130" s="49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5" hidden="1">
      <c r="A131" s="49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5" hidden="1">
      <c r="A132" s="49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5" hidden="1">
      <c r="A133" s="49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5" hidden="1">
      <c r="A134" s="49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5" hidden="1">
      <c r="A135" s="49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5" hidden="1">
      <c r="A136" s="49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5" hidden="1">
      <c r="A137" s="49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5" hidden="1">
      <c r="A138" s="50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2">SUM(G129:G137)</f>
        <v>0</v>
      </c>
      <c r="H138" s="40">
        <f t="shared" si="32"/>
        <v>0</v>
      </c>
      <c r="I138" s="40">
        <f t="shared" si="32"/>
        <v>0</v>
      </c>
      <c r="J138" s="40">
        <f t="shared" si="32"/>
        <v>0</v>
      </c>
      <c r="K138" s="41"/>
      <c r="L138" s="40">
        <f t="shared" ref="L138" si="33">SUM(L129:L137)</f>
        <v>0</v>
      </c>
    </row>
    <row r="139" spans="1:12" ht="15" thickBot="1">
      <c r="A139" s="51">
        <f>A121</f>
        <v>2</v>
      </c>
      <c r="B139" s="51">
        <f>B121</f>
        <v>2</v>
      </c>
      <c r="C139" s="60" t="s">
        <v>4</v>
      </c>
      <c r="D139" s="61"/>
      <c r="E139" s="47"/>
      <c r="F139" s="48">
        <f>F128+F138</f>
        <v>500</v>
      </c>
      <c r="G139" s="48">
        <f t="shared" ref="G139:J139" si="34">G128+G138</f>
        <v>17.803000000000001</v>
      </c>
      <c r="H139" s="48">
        <f t="shared" si="34"/>
        <v>18.431000000000001</v>
      </c>
      <c r="I139" s="48">
        <f t="shared" si="34"/>
        <v>69.972999999999999</v>
      </c>
      <c r="J139" s="48">
        <f t="shared" si="34"/>
        <v>515</v>
      </c>
      <c r="K139" s="48"/>
      <c r="L139" s="48">
        <f t="shared" ref="L139" si="35">L128+L138</f>
        <v>0</v>
      </c>
    </row>
    <row r="140" spans="1:12" ht="15.75" thickBot="1">
      <c r="A140" s="19">
        <v>2</v>
      </c>
      <c r="B140" s="20">
        <v>3</v>
      </c>
      <c r="C140" s="21" t="s">
        <v>18</v>
      </c>
      <c r="D140" s="22" t="s">
        <v>19</v>
      </c>
      <c r="E140" s="23" t="s">
        <v>77</v>
      </c>
      <c r="F140" s="24">
        <v>90</v>
      </c>
      <c r="G140" s="24">
        <v>10.69</v>
      </c>
      <c r="H140" s="24">
        <v>12.037000000000001</v>
      </c>
      <c r="I140" s="24">
        <v>8.3670000000000009</v>
      </c>
      <c r="J140" s="24">
        <v>185</v>
      </c>
      <c r="K140" s="25" t="s">
        <v>59</v>
      </c>
      <c r="L140" s="24"/>
    </row>
    <row r="141" spans="1:12" ht="15">
      <c r="A141" s="26"/>
      <c r="B141" s="27"/>
      <c r="C141" s="28"/>
      <c r="D141" s="22" t="s">
        <v>19</v>
      </c>
      <c r="E141" s="32" t="s">
        <v>41</v>
      </c>
      <c r="F141" s="30">
        <v>150</v>
      </c>
      <c r="G141" s="30">
        <v>5.0439999999999996</v>
      </c>
      <c r="H141" s="30">
        <v>5.0679999999999996</v>
      </c>
      <c r="I141" s="30">
        <v>35.905999999999999</v>
      </c>
      <c r="J141" s="30">
        <v>209</v>
      </c>
      <c r="K141" s="33" t="s">
        <v>78</v>
      </c>
      <c r="L141" s="30"/>
    </row>
    <row r="142" spans="1:12" ht="15">
      <c r="A142" s="26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50</v>
      </c>
      <c r="L142" s="30"/>
    </row>
    <row r="143" spans="1:12" ht="15.75" customHeight="1">
      <c r="A143" s="26"/>
      <c r="B143" s="27"/>
      <c r="C143" s="28"/>
      <c r="D143" s="31" t="s">
        <v>21</v>
      </c>
      <c r="E143" s="4" t="s">
        <v>40</v>
      </c>
      <c r="F143" s="30">
        <v>40</v>
      </c>
      <c r="G143" s="30">
        <v>2.52</v>
      </c>
      <c r="H143" s="30">
        <v>0.36</v>
      </c>
      <c r="I143" s="30">
        <v>18.84</v>
      </c>
      <c r="J143" s="30">
        <v>91</v>
      </c>
      <c r="K143" s="33"/>
      <c r="L143" s="30"/>
    </row>
    <row r="144" spans="1:12" ht="15">
      <c r="A144" s="26"/>
      <c r="B144" s="27"/>
      <c r="C144" s="28"/>
      <c r="D144" s="31" t="s">
        <v>22</v>
      </c>
      <c r="E144" s="32" t="s">
        <v>57</v>
      </c>
      <c r="F144" s="30">
        <v>90</v>
      </c>
      <c r="G144" s="55">
        <v>0.36</v>
      </c>
      <c r="H144" s="55">
        <v>0.36</v>
      </c>
      <c r="I144" s="55">
        <v>8.82</v>
      </c>
      <c r="J144" s="30">
        <v>42</v>
      </c>
      <c r="K144" s="33" t="s">
        <v>60</v>
      </c>
      <c r="L144" s="30"/>
    </row>
    <row r="145" spans="1:12" ht="15">
      <c r="A145" s="26"/>
      <c r="B145" s="27"/>
      <c r="C145" s="28"/>
      <c r="D145" s="29"/>
      <c r="E145" s="32"/>
      <c r="F145" s="30"/>
      <c r="G145" s="30"/>
      <c r="H145" s="30"/>
      <c r="I145" s="30"/>
      <c r="J145" s="30"/>
      <c r="K145" s="33"/>
      <c r="L145" s="30"/>
    </row>
    <row r="146" spans="1:12" ht="15">
      <c r="A146" s="26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5">
      <c r="A147" s="35"/>
      <c r="B147" s="36"/>
      <c r="C147" s="37"/>
      <c r="D147" s="38" t="s">
        <v>31</v>
      </c>
      <c r="E147" s="39"/>
      <c r="F147" s="40">
        <f>SUM(F140:F146)</f>
        <v>578</v>
      </c>
      <c r="G147" s="40">
        <f t="shared" ref="G147:J147" si="36">SUM(G140:G146)</f>
        <v>18.634999999999998</v>
      </c>
      <c r="H147" s="40">
        <f>SUM(H140:H146)</f>
        <v>17.829999999999998</v>
      </c>
      <c r="I147" s="40">
        <f t="shared" si="36"/>
        <v>79.921999999999997</v>
      </c>
      <c r="J147" s="40">
        <f t="shared" si="36"/>
        <v>559</v>
      </c>
      <c r="K147" s="41"/>
      <c r="L147" s="40"/>
    </row>
    <row r="148" spans="1:12" ht="15" hidden="1">
      <c r="A148" s="42">
        <f>A140</f>
        <v>2</v>
      </c>
      <c r="B148" s="43">
        <f>B140</f>
        <v>3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5" hidden="1">
      <c r="A149" s="26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5" hidden="1">
      <c r="A150" s="26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5" hidden="1">
      <c r="A151" s="26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5" hidden="1">
      <c r="A152" s="26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5" hidden="1">
      <c r="A153" s="26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5" hidden="1">
      <c r="A154" s="26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 hidden="1">
      <c r="A155" s="26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5" hidden="1">
      <c r="A156" s="26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5" hidden="1">
      <c r="A157" s="35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7">SUM(G148:G156)</f>
        <v>0</v>
      </c>
      <c r="H157" s="40">
        <f t="shared" si="37"/>
        <v>0</v>
      </c>
      <c r="I157" s="40">
        <f t="shared" si="37"/>
        <v>0</v>
      </c>
      <c r="J157" s="40">
        <f t="shared" si="37"/>
        <v>0</v>
      </c>
      <c r="K157" s="41"/>
      <c r="L157" s="40">
        <f t="shared" ref="L157" si="38">SUM(L148:L156)</f>
        <v>0</v>
      </c>
    </row>
    <row r="158" spans="1:12" ht="15" thickBot="1">
      <c r="A158" s="45">
        <f>A140</f>
        <v>2</v>
      </c>
      <c r="B158" s="46">
        <f>B140</f>
        <v>3</v>
      </c>
      <c r="C158" s="60" t="s">
        <v>4</v>
      </c>
      <c r="D158" s="61"/>
      <c r="E158" s="47"/>
      <c r="F158" s="48">
        <f>F147+F157</f>
        <v>578</v>
      </c>
      <c r="G158" s="48">
        <f t="shared" ref="G158:J158" si="39">G147+G157</f>
        <v>18.634999999999998</v>
      </c>
      <c r="H158" s="48">
        <f t="shared" si="39"/>
        <v>17.829999999999998</v>
      </c>
      <c r="I158" s="48">
        <f t="shared" si="39"/>
        <v>79.921999999999997</v>
      </c>
      <c r="J158" s="48">
        <f t="shared" si="39"/>
        <v>559</v>
      </c>
      <c r="K158" s="48"/>
      <c r="L158" s="48">
        <f t="shared" ref="L158" si="40">L147+L157</f>
        <v>0</v>
      </c>
    </row>
    <row r="159" spans="1:12" ht="15">
      <c r="A159" s="19">
        <v>2</v>
      </c>
      <c r="B159" s="20">
        <v>4</v>
      </c>
      <c r="C159" s="21" t="s">
        <v>18</v>
      </c>
      <c r="D159" s="22" t="s">
        <v>19</v>
      </c>
      <c r="E159" s="23" t="s">
        <v>64</v>
      </c>
      <c r="F159" s="24">
        <v>200</v>
      </c>
      <c r="G159" s="24">
        <v>15.448</v>
      </c>
      <c r="H159" s="24">
        <v>19.297999999999998</v>
      </c>
      <c r="I159" s="24">
        <v>45.883000000000003</v>
      </c>
      <c r="J159" s="24">
        <v>419</v>
      </c>
      <c r="K159" s="25" t="s">
        <v>65</v>
      </c>
      <c r="L159" s="24"/>
    </row>
    <row r="160" spans="1:12" ht="15">
      <c r="A160" s="26"/>
      <c r="B160" s="27"/>
      <c r="C160" s="28"/>
      <c r="D160" s="29"/>
      <c r="E160" s="32"/>
      <c r="F160" s="30"/>
      <c r="G160" s="30"/>
      <c r="H160" s="30"/>
      <c r="I160" s="30"/>
      <c r="J160" s="30"/>
      <c r="K160" s="33"/>
      <c r="L160" s="30"/>
    </row>
    <row r="161" spans="1:12" ht="25.5">
      <c r="A161" s="26"/>
      <c r="B161" s="27"/>
      <c r="C161" s="28"/>
      <c r="D161" s="31" t="s">
        <v>20</v>
      </c>
      <c r="E161" s="32" t="s">
        <v>46</v>
      </c>
      <c r="F161" s="30">
        <v>200</v>
      </c>
      <c r="G161" s="30">
        <v>0.02</v>
      </c>
      <c r="H161" s="30"/>
      <c r="I161" s="30">
        <v>7.99</v>
      </c>
      <c r="J161" s="30">
        <v>32</v>
      </c>
      <c r="K161" s="33" t="s">
        <v>53</v>
      </c>
      <c r="L161" s="30"/>
    </row>
    <row r="162" spans="1:12" ht="15.75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5">
      <c r="A163" s="26"/>
      <c r="B163" s="27"/>
      <c r="C163" s="28"/>
      <c r="D163" s="31" t="s">
        <v>22</v>
      </c>
      <c r="E163" s="32"/>
      <c r="F163" s="30"/>
      <c r="G163" s="30"/>
      <c r="H163" s="30"/>
      <c r="I163" s="30"/>
      <c r="J163" s="30"/>
      <c r="K163" s="33"/>
      <c r="L163" s="30"/>
    </row>
    <row r="164" spans="1:12" ht="15">
      <c r="A164" s="26"/>
      <c r="B164" s="27"/>
      <c r="C164" s="28"/>
      <c r="D164" s="29"/>
      <c r="E164" s="32" t="s">
        <v>66</v>
      </c>
      <c r="F164" s="30">
        <v>60</v>
      </c>
      <c r="G164" s="30">
        <v>0.42</v>
      </c>
      <c r="H164" s="30">
        <v>0.06</v>
      </c>
      <c r="I164" s="30">
        <v>1.1399999999999999</v>
      </c>
      <c r="J164" s="30">
        <v>7</v>
      </c>
      <c r="K164" s="33" t="s">
        <v>75</v>
      </c>
      <c r="L164" s="30"/>
    </row>
    <row r="165" spans="1:12" ht="1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5">
      <c r="A166" s="35"/>
      <c r="B166" s="36"/>
      <c r="C166" s="37"/>
      <c r="D166" s="38" t="s">
        <v>31</v>
      </c>
      <c r="E166" s="39"/>
      <c r="F166" s="40">
        <f>F159+F160+F161+F162+F163+F164</f>
        <v>500</v>
      </c>
      <c r="G166" s="40">
        <v>18.408000000000001</v>
      </c>
      <c r="H166" s="40">
        <v>19.718</v>
      </c>
      <c r="I166" s="40">
        <v>73.852999999999994</v>
      </c>
      <c r="J166" s="40">
        <f t="shared" ref="J166" si="41">J159+J160+J161+J162+J163+J164</f>
        <v>549</v>
      </c>
      <c r="K166" s="41"/>
      <c r="L166" s="40"/>
    </row>
    <row r="167" spans="1:12" ht="15" hidden="1">
      <c r="A167" s="42">
        <f>A159</f>
        <v>2</v>
      </c>
      <c r="B167" s="43">
        <f>B159</f>
        <v>4</v>
      </c>
      <c r="C167" s="44" t="s">
        <v>23</v>
      </c>
      <c r="D167" s="31" t="s">
        <v>24</v>
      </c>
      <c r="E167" s="23"/>
      <c r="F167" s="24"/>
      <c r="G167" s="24"/>
      <c r="H167" s="24"/>
      <c r="I167" s="24"/>
      <c r="J167" s="24"/>
      <c r="K167" s="25"/>
      <c r="L167" s="30"/>
    </row>
    <row r="168" spans="1:12" ht="15" hidden="1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 hidden="1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5.75" hidden="1">
      <c r="A170" s="26"/>
      <c r="B170" s="27"/>
      <c r="C170" s="28"/>
      <c r="D170" s="31" t="s">
        <v>27</v>
      </c>
      <c r="E170" s="4"/>
      <c r="F170" s="30"/>
      <c r="G170" s="30"/>
      <c r="H170" s="30"/>
      <c r="I170" s="30"/>
      <c r="J170" s="30"/>
      <c r="K170" s="33"/>
      <c r="L170" s="30"/>
    </row>
    <row r="171" spans="1:12" ht="15" hidden="1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5" hidden="1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5" hidden="1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5" hidden="1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5" hidden="1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5" hidden="1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>SUM(G167:G175)</f>
        <v>0</v>
      </c>
      <c r="H176" s="40">
        <f t="shared" ref="H176:J176" si="42">SUM(H167:H175)</f>
        <v>0</v>
      </c>
      <c r="I176" s="40">
        <f t="shared" si="42"/>
        <v>0</v>
      </c>
      <c r="J176" s="40">
        <f t="shared" si="42"/>
        <v>0</v>
      </c>
      <c r="K176" s="41"/>
      <c r="L176" s="40">
        <f t="shared" ref="L176" si="43">SUM(L167:L175)</f>
        <v>0</v>
      </c>
    </row>
    <row r="177" spans="1:12" ht="15" thickBot="1">
      <c r="A177" s="45">
        <f>A159</f>
        <v>2</v>
      </c>
      <c r="B177" s="46">
        <f>B159</f>
        <v>4</v>
      </c>
      <c r="C177" s="60" t="s">
        <v>4</v>
      </c>
      <c r="D177" s="61"/>
      <c r="E177" s="47"/>
      <c r="F177" s="48">
        <f>F166+F176</f>
        <v>500</v>
      </c>
      <c r="G177" s="48">
        <f t="shared" ref="G177:J177" si="44">G166+G176</f>
        <v>18.408000000000001</v>
      </c>
      <c r="H177" s="48">
        <f t="shared" si="44"/>
        <v>19.718</v>
      </c>
      <c r="I177" s="48">
        <f t="shared" si="44"/>
        <v>73.852999999999994</v>
      </c>
      <c r="J177" s="48">
        <f t="shared" si="44"/>
        <v>549</v>
      </c>
      <c r="K177" s="48"/>
      <c r="L177" s="48">
        <f t="shared" ref="L177" si="45">L166+L176</f>
        <v>0</v>
      </c>
    </row>
    <row r="178" spans="1:12" ht="15.75" thickBot="1">
      <c r="A178" s="19">
        <v>2</v>
      </c>
      <c r="B178" s="20">
        <v>5</v>
      </c>
      <c r="C178" s="21" t="s">
        <v>18</v>
      </c>
      <c r="D178" s="22" t="s">
        <v>19</v>
      </c>
      <c r="E178" s="23" t="s">
        <v>47</v>
      </c>
      <c r="F178" s="24">
        <v>90</v>
      </c>
      <c r="G178" s="24">
        <v>11.25</v>
      </c>
      <c r="H178" s="24">
        <v>10.16</v>
      </c>
      <c r="I178" s="24">
        <v>21.21</v>
      </c>
      <c r="J178" s="24">
        <v>221</v>
      </c>
      <c r="K178" s="25" t="s">
        <v>79</v>
      </c>
      <c r="L178" s="24"/>
    </row>
    <row r="179" spans="1:12" ht="15">
      <c r="A179" s="26"/>
      <c r="B179" s="27"/>
      <c r="C179" s="28"/>
      <c r="D179" s="22" t="s">
        <v>19</v>
      </c>
      <c r="E179" s="32" t="s">
        <v>45</v>
      </c>
      <c r="F179" s="30">
        <v>150</v>
      </c>
      <c r="G179" s="30">
        <v>3.4369999999999998</v>
      </c>
      <c r="H179" s="30">
        <v>4.556</v>
      </c>
      <c r="I179" s="30">
        <v>21.451000000000001</v>
      </c>
      <c r="J179" s="30">
        <v>144</v>
      </c>
      <c r="K179" s="33" t="s">
        <v>56</v>
      </c>
      <c r="L179" s="30"/>
    </row>
    <row r="180" spans="1:12" ht="15">
      <c r="A180" s="26"/>
      <c r="B180" s="27"/>
      <c r="C180" s="28"/>
      <c r="D180" s="31" t="s">
        <v>20</v>
      </c>
      <c r="E180" s="32" t="s">
        <v>72</v>
      </c>
      <c r="F180" s="30">
        <v>200</v>
      </c>
      <c r="G180" s="30">
        <v>0.08</v>
      </c>
      <c r="H180" s="30">
        <v>0.08</v>
      </c>
      <c r="I180" s="30">
        <v>11.94</v>
      </c>
      <c r="J180" s="30">
        <v>49</v>
      </c>
      <c r="K180" s="33" t="s">
        <v>48</v>
      </c>
      <c r="L180" s="30"/>
    </row>
    <row r="181" spans="1:12" ht="15.7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5">
      <c r="A182" s="26"/>
      <c r="B182" s="27"/>
      <c r="C182" s="28"/>
      <c r="D182" s="31" t="s">
        <v>22</v>
      </c>
      <c r="E182" s="32"/>
      <c r="F182" s="30"/>
      <c r="G182" s="30"/>
      <c r="H182" s="30"/>
      <c r="I182" s="30"/>
      <c r="J182" s="30"/>
      <c r="K182" s="33"/>
      <c r="L182" s="30"/>
    </row>
    <row r="183" spans="1:12" ht="15">
      <c r="A183" s="26"/>
      <c r="B183" s="27"/>
      <c r="C183" s="28"/>
      <c r="D183" s="29"/>
      <c r="E183" s="32" t="s">
        <v>42</v>
      </c>
      <c r="F183" s="30">
        <v>60</v>
      </c>
      <c r="G183" s="30">
        <v>0.93100000000000005</v>
      </c>
      <c r="H183" s="30">
        <v>3.0510000000000002</v>
      </c>
      <c r="I183" s="30">
        <v>5.6449999999999996</v>
      </c>
      <c r="J183" s="30">
        <v>54</v>
      </c>
      <c r="K183" s="33" t="s">
        <v>54</v>
      </c>
      <c r="L183" s="30"/>
    </row>
    <row r="184" spans="1:12" ht="1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5.75" customHeight="1">
      <c r="A185" s="35"/>
      <c r="B185" s="36"/>
      <c r="C185" s="37"/>
      <c r="D185" s="38" t="s">
        <v>31</v>
      </c>
      <c r="E185" s="39"/>
      <c r="F185" s="40">
        <f>SUM(F178:F184)</f>
        <v>540</v>
      </c>
      <c r="G185" s="40">
        <f t="shared" ref="G185:J185" si="46">SUM(G178:G184)</f>
        <v>18.218</v>
      </c>
      <c r="H185" s="40">
        <f t="shared" si="46"/>
        <v>18.207000000000001</v>
      </c>
      <c r="I185" s="40">
        <f t="shared" si="46"/>
        <v>79.085999999999999</v>
      </c>
      <c r="J185" s="40">
        <f t="shared" si="46"/>
        <v>559</v>
      </c>
      <c r="K185" s="41"/>
      <c r="L185" s="40"/>
    </row>
    <row r="186" spans="1:12" ht="15" hidden="1">
      <c r="A186" s="42">
        <f>A178</f>
        <v>2</v>
      </c>
      <c r="B186" s="43">
        <f>B178</f>
        <v>5</v>
      </c>
      <c r="C186" s="44" t="s">
        <v>23</v>
      </c>
      <c r="D186" s="31" t="s">
        <v>24</v>
      </c>
      <c r="E186" s="32"/>
      <c r="F186" s="30"/>
      <c r="G186" s="30"/>
      <c r="H186" s="30"/>
      <c r="I186" s="30"/>
      <c r="J186" s="30"/>
      <c r="K186" s="33"/>
      <c r="L186" s="30"/>
    </row>
    <row r="187" spans="1:12" ht="15" hidden="1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5" hidden="1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" hidden="1">
      <c r="A189" s="26"/>
      <c r="B189" s="27"/>
      <c r="C189" s="28"/>
      <c r="D189" s="31" t="s">
        <v>27</v>
      </c>
      <c r="E189" s="32"/>
      <c r="F189" s="30"/>
      <c r="G189" s="30"/>
      <c r="H189" s="30"/>
      <c r="I189" s="30"/>
      <c r="J189" s="30"/>
      <c r="K189" s="33"/>
      <c r="L189" s="30"/>
    </row>
    <row r="190" spans="1:12" ht="15" hidden="1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5" hidden="1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5" hidden="1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5" hidden="1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5" hidden="1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5" hidden="1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 t="shared" ref="G195:J195" si="47">SUM(G186:G194)</f>
        <v>0</v>
      </c>
      <c r="H195" s="40">
        <f t="shared" si="47"/>
        <v>0</v>
      </c>
      <c r="I195" s="40">
        <f t="shared" si="47"/>
        <v>0</v>
      </c>
      <c r="J195" s="40">
        <f t="shared" si="47"/>
        <v>0</v>
      </c>
      <c r="K195" s="41"/>
      <c r="L195" s="40">
        <f t="shared" ref="L195" si="48">SUM(L186:L194)</f>
        <v>0</v>
      </c>
    </row>
    <row r="196" spans="1:12" ht="15" thickBot="1">
      <c r="A196" s="45">
        <f>A178</f>
        <v>2</v>
      </c>
      <c r="B196" s="46">
        <f>B178</f>
        <v>5</v>
      </c>
      <c r="C196" s="60" t="s">
        <v>4</v>
      </c>
      <c r="D196" s="61"/>
      <c r="E196" s="47"/>
      <c r="F196" s="48">
        <f>F185+F195</f>
        <v>540</v>
      </c>
      <c r="G196" s="48">
        <f t="shared" ref="G196:J196" si="49">G185+G195</f>
        <v>18.218</v>
      </c>
      <c r="H196" s="48">
        <f t="shared" si="49"/>
        <v>18.207000000000001</v>
      </c>
      <c r="I196" s="48">
        <f t="shared" si="49"/>
        <v>79.085999999999999</v>
      </c>
      <c r="J196" s="48">
        <f t="shared" si="49"/>
        <v>559</v>
      </c>
      <c r="K196" s="48"/>
      <c r="L196" s="48">
        <f t="shared" ref="L196" si="50">L185+L195</f>
        <v>0</v>
      </c>
    </row>
  </sheetData>
  <mergeCells count="13">
    <mergeCell ref="C82:D82"/>
    <mergeCell ref="C101:D101"/>
    <mergeCell ref="C24:D24"/>
    <mergeCell ref="C196:D196"/>
    <mergeCell ref="C120:D120"/>
    <mergeCell ref="C139:D139"/>
    <mergeCell ref="C158:D158"/>
    <mergeCell ref="C177:D177"/>
    <mergeCell ref="C1:E1"/>
    <mergeCell ref="H1:K1"/>
    <mergeCell ref="H2:K2"/>
    <mergeCell ref="C44:D44"/>
    <mergeCell ref="C63:D63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2024-10-28T10:36:22Z</cp:lastPrinted>
  <dcterms:created xsi:type="dcterms:W3CDTF">2022-05-16T14:23:56Z</dcterms:created>
  <dcterms:modified xsi:type="dcterms:W3CDTF">2025-02-06T11:20:01Z</dcterms:modified>
</cp:coreProperties>
</file>