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ГИМНАЗИЯ 8\ПИТАНИЕ\ФЕВРАЛЬ 2026\"/>
    </mc:Choice>
  </mc:AlternateContent>
  <bookViews>
    <workbookView xWindow="0" yWindow="0" windowWidth="20490" windowHeight="702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G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<sst xmlns="http://schemas.openxmlformats.org/spreadsheetml/2006/main" count="327" uniqueCount="101">
  <si>
    <t>Прием пищи</t>
  </si>
  <si>
    <t>Белки</t>
  </si>
  <si>
    <t>Жиры</t>
  </si>
  <si>
    <t>Углеводы</t>
  </si>
  <si>
    <t>Итого за день: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</si>
  <si>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</si>
  <si>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</si>
  <si>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</si>
  <si>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</si>
  <si>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</si>
  <si>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</si>
  <si>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</si>
  <si>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</si>
  <si>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</si>
  <si>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</si>
  <si>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</si>
  <si>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</si>
  <si>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</si>
  <si>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</si>
  <si>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</si>
  <si>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</si>
  <si>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</si>
  <si>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</si>
  <si>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</si>
  <si>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</si>
  <si>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</si>
  <si>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</si>
  <si>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</si>
  <si>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</si>
  <si>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</si>
  <si>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</si>
  <si>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</si>
  <si>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</si>
  <si>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</si>
  <si>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</si>
  <si>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</si>
  <si>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</si>
  <si>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</si>
  <si>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</si>
  <si>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</si>
  <si>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</si>
  <si>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</si>
  <si>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</si>
  <si>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</si>
  <si>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</si>
  <si>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</si>
  <si>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</si>
  <si>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</si>
  <si>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</si>
  <si>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</si>
  <si>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Салат из свеклы отварной (с маслом)</t>
  </si>
  <si>
    <t>№52/2015г,Дели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</si>
  <si>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</si>
  <si>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</si>
  <si>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</si>
  <si>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</si>
  <si>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Батончики (в ассортимент)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</si>
  <si>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</si>
  <si>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</si>
  <si>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</si>
  <si>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</si>
  <si>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</si>
  <si>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</si>
  <si>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</si>
  <si>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</si>
  <si>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</si>
  <si>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</si>
  <si>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</si>
  <si>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</si>
  <si>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</si>
  <si>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Каша гречневая рассыпчатая</t>
  </si>
  <si>
    <t>02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</si>
  <si>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</si>
  <si>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</si>
  <si>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</si>
  <si>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</si>
  <si>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</si>
  <si>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</si>
  <si>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</si>
  <si>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</si>
  <si>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</si>
  <si>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</si>
  <si>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</si>
  <si>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</si>
  <si>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</si>
  <si>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ТТК №3410 от 06.10.2025г</t>
  </si>
  <si>
    <t>№312/2015г,Дели</t>
  </si>
  <si>
    <t>Сок фруктовый</t>
  </si>
  <si>
    <t>Сосиски отварные с зеленым горошком консервированным</t>
  </si>
  <si>
    <t>Каша гречневая вязкая</t>
  </si>
  <si>
    <t>Бутерброд горячий с сыром (батон в/с)</t>
  </si>
  <si>
    <t>Фрикадельки из птицы в соусе</t>
  </si>
  <si>
    <t>ТТК №3340 от 11.08.2025</t>
  </si>
  <si>
    <t>Рис отварной</t>
  </si>
  <si>
    <t>№304/2015г,Дели</t>
  </si>
  <si>
    <t>Грудка куриная (филе) по-Французски</t>
  </si>
  <si>
    <t>ТТК (АКТ от 10.07.2019г Комбинат)</t>
  </si>
  <si>
    <t>Батончики EGO</t>
  </si>
  <si>
    <t>Пирог "Зебра"</t>
  </si>
  <si>
    <t xml:space="preserve">Плоды и ягоды свежие </t>
  </si>
  <si>
    <t>МБОУ "Гимназия № 8 -Центр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</si>
</sst>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topLeftCell="F1" zoomScale="142" zoomScaleNormal="142" zoomScaleSheetLayoutView="142" workbookViewId="0">
      <selection activeCell="M1" sqref="M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100</v>
      </c>
      <c r="B1" s="4"/>
      <c r="C1" s="121"/>
      <c r="D1" s="122"/>
      <c r="E1" s="122"/>
      <c r="F1" s="5" t="s">
        <v>13</v>
      </c>
      <c r="G1" s="4" t="s">
        <v>14</v>
      </c>
      <c r="H1" s="123" t="s">
        <v>54</v>
      </c>
      <c r="I1" s="123"/>
      <c r="J1" s="123"/>
      <c r="K1" s="123"/>
    </row>
    <row r="2" spans="1:12" ht="18.75" x14ac:dyDescent="0.2">
      <c r="A2" s="6" t="s">
        <v>42</v>
      </c>
      <c r="B2" s="4"/>
      <c r="C2" s="4"/>
      <c r="D2" s="3"/>
      <c r="E2" s="4"/>
      <c r="F2" s="4"/>
      <c r="G2" s="4" t="s">
        <v>15</v>
      </c>
      <c r="H2" s="124" t="s">
        <v>55</v>
      </c>
      <c r="I2" s="124"/>
      <c r="J2" s="124"/>
      <c r="K2" s="124"/>
    </row>
    <row r="3" spans="1:12" ht="17.25" customHeight="1" x14ac:dyDescent="0.2">
      <c r="A3" s="7" t="s">
        <v>5</v>
      </c>
      <c r="B3" s="4"/>
      <c r="C3" s="4"/>
      <c r="D3" s="8"/>
      <c r="E3" s="49" t="s">
        <v>6</v>
      </c>
      <c r="F3" s="4"/>
      <c r="G3" s="4" t="s">
        <v>16</v>
      </c>
      <c r="H3" s="50">
        <v>16</v>
      </c>
      <c r="I3" s="117" t="s">
        <v>71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33</v>
      </c>
      <c r="I4" s="58" t="s">
        <v>34</v>
      </c>
      <c r="J4" s="58" t="s">
        <v>35</v>
      </c>
      <c r="K4" s="56"/>
      <c r="L4" s="59"/>
    </row>
    <row r="5" spans="1:12" ht="32.25" thickBot="1" x14ac:dyDescent="0.25">
      <c r="A5" s="52" t="s">
        <v>11</v>
      </c>
      <c r="B5" s="53" t="s">
        <v>12</v>
      </c>
      <c r="C5" s="54" t="s">
        <v>0</v>
      </c>
      <c r="D5" s="54" t="s">
        <v>10</v>
      </c>
      <c r="E5" s="54" t="s">
        <v>9</v>
      </c>
      <c r="F5" s="54" t="s">
        <v>31</v>
      </c>
      <c r="G5" s="54" t="s">
        <v>1</v>
      </c>
      <c r="H5" s="54" t="s">
        <v>2</v>
      </c>
      <c r="I5" s="54" t="s">
        <v>3</v>
      </c>
      <c r="J5" s="54" t="s">
        <v>7</v>
      </c>
      <c r="K5" s="55" t="s">
        <v>8</v>
      </c>
      <c r="L5" s="54" t="s">
        <v>32</v>
      </c>
    </row>
    <row r="6" spans="1:12" ht="31.5" x14ac:dyDescent="0.25">
      <c r="A6" s="9">
        <v>1</v>
      </c>
      <c r="B6" s="10">
        <v>1</v>
      </c>
      <c r="C6" s="11" t="s">
        <v>17</v>
      </c>
      <c r="D6" s="105" t="s">
        <v>18</v>
      </c>
      <c r="E6" s="43" t="s">
        <v>72</v>
      </c>
      <c r="F6" s="113">
        <v>94</v>
      </c>
      <c r="G6" s="108">
        <v>9.0730000000000004</v>
      </c>
      <c r="H6" s="108">
        <v>10.553000000000001</v>
      </c>
      <c r="I6" s="108">
        <v>11.323</v>
      </c>
      <c r="J6" s="107">
        <v>177</v>
      </c>
      <c r="K6" s="47" t="s">
        <v>73</v>
      </c>
      <c r="L6" s="71"/>
    </row>
    <row r="7" spans="1:12" ht="15" x14ac:dyDescent="0.25">
      <c r="A7" s="15"/>
      <c r="B7" s="16"/>
      <c r="C7" s="17"/>
      <c r="D7" s="20" t="s">
        <v>18</v>
      </c>
      <c r="E7" s="43" t="s">
        <v>43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74</v>
      </c>
      <c r="L7" s="62"/>
    </row>
    <row r="8" spans="1:12" ht="15" x14ac:dyDescent="0.25">
      <c r="A8" s="15"/>
      <c r="B8" s="16"/>
      <c r="C8" s="17"/>
      <c r="D8" s="20" t="s">
        <v>19</v>
      </c>
      <c r="E8" s="43" t="s">
        <v>37</v>
      </c>
      <c r="F8" s="64">
        <v>208</v>
      </c>
      <c r="G8" s="67">
        <v>7.0000000000000001E-3</v>
      </c>
      <c r="H8" s="67">
        <v>2E-3</v>
      </c>
      <c r="I8" s="67">
        <v>7.9859999999999998</v>
      </c>
      <c r="J8" s="64">
        <v>32</v>
      </c>
      <c r="K8" s="63" t="s">
        <v>40</v>
      </c>
      <c r="L8" s="62"/>
    </row>
    <row r="9" spans="1:12" ht="15" x14ac:dyDescent="0.25">
      <c r="A9" s="15"/>
      <c r="B9" s="16"/>
      <c r="C9" s="17"/>
      <c r="D9" s="20" t="s">
        <v>20</v>
      </c>
      <c r="E9" s="65" t="s">
        <v>75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41"/>
      <c r="E11" s="61"/>
      <c r="F11" s="62"/>
      <c r="G11" s="62"/>
      <c r="H11" s="62"/>
      <c r="I11" s="62"/>
      <c r="J11" s="62"/>
      <c r="K11" s="63"/>
      <c r="L11" s="62"/>
    </row>
    <row r="12" spans="1:12" ht="15" x14ac:dyDescent="0.25">
      <c r="A12" s="15"/>
      <c r="B12" s="16"/>
      <c r="C12" s="17"/>
      <c r="D12" s="90" t="s">
        <v>46</v>
      </c>
      <c r="E12" s="43" t="s">
        <v>76</v>
      </c>
      <c r="F12" s="64">
        <v>50</v>
      </c>
      <c r="G12" s="67">
        <v>4</v>
      </c>
      <c r="H12" s="67">
        <v>5</v>
      </c>
      <c r="I12" s="67">
        <v>1.95</v>
      </c>
      <c r="J12" s="64">
        <v>69</v>
      </c>
      <c r="K12" s="63"/>
      <c r="L12" s="62"/>
    </row>
    <row r="13" spans="1:12" ht="15" x14ac:dyDescent="0.25">
      <c r="A13" s="23"/>
      <c r="B13" s="24"/>
      <c r="C13" s="25"/>
      <c r="D13" s="26" t="s">
        <v>30</v>
      </c>
      <c r="E13" s="72"/>
      <c r="F13" s="73">
        <f>SUM(F6:F12)</f>
        <v>522</v>
      </c>
      <c r="G13" s="74">
        <f>SUM(G6:G12)</f>
        <v>20.202000000000002</v>
      </c>
      <c r="H13" s="74">
        <f>SUM(H6:H12)</f>
        <v>20.783000000000001</v>
      </c>
      <c r="I13" s="74">
        <f>SUM(I6:I12)</f>
        <v>67.004999999999995</v>
      </c>
      <c r="J13" s="73">
        <f>SUM(J6:J12)</f>
        <v>537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22</v>
      </c>
      <c r="D14" s="41" t="s">
        <v>23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24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25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26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27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28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29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30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522</v>
      </c>
      <c r="G24" s="36">
        <f t="shared" ref="G24:J24" si="2">G13+G23</f>
        <v>20.202000000000002</v>
      </c>
      <c r="H24" s="36">
        <f t="shared" si="2"/>
        <v>20.783000000000001</v>
      </c>
      <c r="I24" s="36">
        <f t="shared" si="2"/>
        <v>67.004999999999995</v>
      </c>
      <c r="J24" s="36">
        <f t="shared" si="2"/>
        <v>537</v>
      </c>
      <c r="K24" s="36"/>
      <c r="L24" s="36">
        <f t="shared" ref="L24" si="3">L13+L23</f>
        <v>92.76</v>
      </c>
    </row>
    <row r="25" spans="1:12" ht="30" x14ac:dyDescent="0.25">
      <c r="A25" s="37">
        <v>1</v>
      </c>
      <c r="B25" s="16">
        <v>2</v>
      </c>
      <c r="C25" s="11" t="s">
        <v>17</v>
      </c>
      <c r="D25" s="48" t="s">
        <v>18</v>
      </c>
      <c r="E25" s="101" t="s">
        <v>77</v>
      </c>
      <c r="F25" s="102">
        <v>180</v>
      </c>
      <c r="G25" s="103">
        <v>13.404999999999999</v>
      </c>
      <c r="H25" s="103">
        <v>12.451000000000001</v>
      </c>
      <c r="I25" s="103">
        <v>26.783999999999999</v>
      </c>
      <c r="J25" s="102">
        <v>273</v>
      </c>
      <c r="K25" s="60" t="s">
        <v>78</v>
      </c>
      <c r="L25" s="71"/>
    </row>
    <row r="26" spans="1:12" ht="15" x14ac:dyDescent="0.25">
      <c r="A26" s="37"/>
      <c r="B26" s="16"/>
      <c r="C26" s="17"/>
      <c r="D26" s="41"/>
      <c r="E26" s="94"/>
      <c r="F26" s="95"/>
      <c r="G26" s="96"/>
      <c r="H26" s="96"/>
      <c r="I26" s="96"/>
      <c r="J26" s="95"/>
      <c r="K26" s="68"/>
      <c r="L26" s="62"/>
    </row>
    <row r="27" spans="1:12" ht="15" x14ac:dyDescent="0.25">
      <c r="A27" s="37"/>
      <c r="B27" s="16"/>
      <c r="C27" s="17"/>
      <c r="D27" s="20" t="s">
        <v>19</v>
      </c>
      <c r="E27" s="43" t="s">
        <v>37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40</v>
      </c>
      <c r="L27" s="62"/>
    </row>
    <row r="28" spans="1:12" ht="15" x14ac:dyDescent="0.25">
      <c r="A28" s="37"/>
      <c r="B28" s="16"/>
      <c r="C28" s="17"/>
      <c r="D28" s="20" t="s">
        <v>20</v>
      </c>
      <c r="E28" s="65" t="s">
        <v>38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109"/>
      <c r="E29" s="61"/>
      <c r="F29" s="62"/>
      <c r="G29" s="76"/>
      <c r="H29" s="76"/>
      <c r="I29" s="76"/>
      <c r="J29" s="62"/>
      <c r="K29" s="63"/>
      <c r="L29" s="62"/>
    </row>
    <row r="30" spans="1:12" ht="15" x14ac:dyDescent="0.25">
      <c r="A30" s="37"/>
      <c r="B30" s="16"/>
      <c r="C30" s="17"/>
      <c r="D30" s="20" t="s">
        <v>23</v>
      </c>
      <c r="E30" s="98" t="s">
        <v>50</v>
      </c>
      <c r="F30" s="99">
        <v>60</v>
      </c>
      <c r="G30" s="100">
        <v>0.85499999999999998</v>
      </c>
      <c r="H30" s="100">
        <v>3.653</v>
      </c>
      <c r="I30" s="100">
        <v>5.016</v>
      </c>
      <c r="J30" s="99">
        <v>56</v>
      </c>
      <c r="K30" s="78" t="s">
        <v>51</v>
      </c>
      <c r="L30" s="62"/>
    </row>
    <row r="31" spans="1:12" ht="15" x14ac:dyDescent="0.25">
      <c r="A31" s="37"/>
      <c r="B31" s="16"/>
      <c r="C31" s="17"/>
      <c r="D31" s="90" t="s">
        <v>46</v>
      </c>
      <c r="E31" s="43" t="s">
        <v>62</v>
      </c>
      <c r="F31" s="64">
        <v>15</v>
      </c>
      <c r="G31" s="67">
        <v>1.246</v>
      </c>
      <c r="H31" s="67">
        <v>4.3140000000000001</v>
      </c>
      <c r="I31" s="67">
        <v>9.27</v>
      </c>
      <c r="J31" s="64">
        <v>81</v>
      </c>
      <c r="K31" s="63"/>
      <c r="L31" s="62"/>
    </row>
    <row r="32" spans="1:12" ht="15" x14ac:dyDescent="0.25">
      <c r="A32" s="38"/>
      <c r="B32" s="24"/>
      <c r="C32" s="25"/>
      <c r="D32" s="26" t="s">
        <v>30</v>
      </c>
      <c r="E32" s="72"/>
      <c r="F32" s="73">
        <f>SUM(F25:F31)</f>
        <v>503</v>
      </c>
      <c r="G32" s="74">
        <f t="shared" ref="G32:J32" si="4">SUM(G25:G31)</f>
        <v>18.032999999999998</v>
      </c>
      <c r="H32" s="74">
        <f t="shared" si="4"/>
        <v>20.78</v>
      </c>
      <c r="I32" s="74">
        <f t="shared" si="4"/>
        <v>67.896000000000001</v>
      </c>
      <c r="J32" s="73">
        <f t="shared" si="4"/>
        <v>533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22</v>
      </c>
      <c r="D33" s="41" t="s">
        <v>23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24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25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26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27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28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29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30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503</v>
      </c>
      <c r="G43" s="36">
        <f t="shared" ref="G43:J43" si="7">G32+G42</f>
        <v>18.032999999999998</v>
      </c>
      <c r="H43" s="36">
        <f t="shared" si="7"/>
        <v>20.78</v>
      </c>
      <c r="I43" s="36">
        <f t="shared" si="7"/>
        <v>67.896000000000001</v>
      </c>
      <c r="J43" s="36">
        <f t="shared" si="7"/>
        <v>533</v>
      </c>
      <c r="K43" s="36"/>
      <c r="L43" s="36">
        <f t="shared" ref="L43" si="8">L32+L42</f>
        <v>92.76</v>
      </c>
    </row>
    <row r="44" spans="1:12" ht="15" x14ac:dyDescent="0.25">
      <c r="A44" s="9">
        <v>1</v>
      </c>
      <c r="B44" s="10">
        <v>3</v>
      </c>
      <c r="C44" s="11" t="s">
        <v>17</v>
      </c>
      <c r="D44" s="48" t="s">
        <v>18</v>
      </c>
      <c r="E44" s="101" t="s">
        <v>63</v>
      </c>
      <c r="F44" s="102">
        <v>190</v>
      </c>
      <c r="G44" s="103">
        <v>12.76</v>
      </c>
      <c r="H44" s="103">
        <v>13.683999999999999</v>
      </c>
      <c r="I44" s="103">
        <v>32.883000000000003</v>
      </c>
      <c r="J44" s="102">
        <v>306</v>
      </c>
      <c r="K44" s="60" t="s">
        <v>79</v>
      </c>
      <c r="L44" s="13"/>
    </row>
    <row r="45" spans="1:12" ht="15" x14ac:dyDescent="0.25">
      <c r="A45" s="15"/>
      <c r="B45" s="16"/>
      <c r="C45" s="17"/>
      <c r="D45" s="41"/>
      <c r="E45" s="94"/>
      <c r="F45" s="95"/>
      <c r="G45" s="96"/>
      <c r="H45" s="96"/>
      <c r="I45" s="96"/>
      <c r="J45" s="95"/>
      <c r="K45" s="68"/>
      <c r="L45" s="19"/>
    </row>
    <row r="46" spans="1:12" ht="15" x14ac:dyDescent="0.25">
      <c r="A46" s="15"/>
      <c r="B46" s="16"/>
      <c r="C46" s="17"/>
      <c r="D46" s="20" t="s">
        <v>19</v>
      </c>
      <c r="E46" s="43" t="s">
        <v>80</v>
      </c>
      <c r="F46" s="64">
        <v>213</v>
      </c>
      <c r="G46" s="67">
        <v>5.1999999999999998E-2</v>
      </c>
      <c r="H46" s="67">
        <v>7.0000000000000001E-3</v>
      </c>
      <c r="I46" s="67">
        <v>8.1359999999999992</v>
      </c>
      <c r="J46" s="64">
        <v>34</v>
      </c>
      <c r="K46" s="63" t="s">
        <v>40</v>
      </c>
      <c r="L46" s="19"/>
    </row>
    <row r="47" spans="1:12" ht="15.75" customHeight="1" x14ac:dyDescent="0.25">
      <c r="A47" s="15"/>
      <c r="B47" s="16"/>
      <c r="C47" s="17"/>
      <c r="D47" s="20" t="s">
        <v>20</v>
      </c>
      <c r="E47" s="65" t="s">
        <v>38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20" t="s">
        <v>21</v>
      </c>
      <c r="E48" s="43" t="s">
        <v>81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45</v>
      </c>
      <c r="L48" s="19"/>
    </row>
    <row r="49" spans="1:12" ht="15" x14ac:dyDescent="0.25">
      <c r="A49" s="15"/>
      <c r="B49" s="16"/>
      <c r="C49" s="17"/>
      <c r="D49" s="41"/>
      <c r="E49" s="94"/>
      <c r="F49" s="95"/>
      <c r="G49" s="96"/>
      <c r="H49" s="96"/>
      <c r="I49" s="96"/>
      <c r="J49" s="95"/>
      <c r="K49" s="68"/>
      <c r="L49" s="19"/>
    </row>
    <row r="50" spans="1:12" ht="15" x14ac:dyDescent="0.25">
      <c r="A50" s="15"/>
      <c r="B50" s="16"/>
      <c r="C50" s="17"/>
      <c r="D50" s="90" t="s">
        <v>46</v>
      </c>
      <c r="E50" s="43" t="s">
        <v>56</v>
      </c>
      <c r="F50" s="64">
        <v>30</v>
      </c>
      <c r="G50" s="67">
        <v>1.8</v>
      </c>
      <c r="H50" s="67">
        <v>6.2</v>
      </c>
      <c r="I50" s="67">
        <v>15.4</v>
      </c>
      <c r="J50" s="64">
        <v>128</v>
      </c>
      <c r="K50" s="63"/>
      <c r="L50" s="19"/>
    </row>
    <row r="51" spans="1:12" ht="15" x14ac:dyDescent="0.25">
      <c r="A51" s="23"/>
      <c r="B51" s="24"/>
      <c r="C51" s="25"/>
      <c r="D51" s="26" t="s">
        <v>30</v>
      </c>
      <c r="E51" s="27"/>
      <c r="F51" s="73">
        <f>SUM(F44:F50)</f>
        <v>573</v>
      </c>
      <c r="G51" s="74">
        <f t="shared" ref="G51:J51" si="9">SUM(G44:G50)</f>
        <v>17.532</v>
      </c>
      <c r="H51" s="74">
        <f>SUM(H44:H50)</f>
        <v>20.651</v>
      </c>
      <c r="I51" s="74">
        <f t="shared" si="9"/>
        <v>85.059000000000012</v>
      </c>
      <c r="J51" s="73">
        <f t="shared" si="9"/>
        <v>606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22</v>
      </c>
      <c r="D52" s="41" t="s">
        <v>23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24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25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26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27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28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29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30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573</v>
      </c>
      <c r="G62" s="36">
        <f t="shared" ref="G62:J62" si="12">G51+G61</f>
        <v>17.532</v>
      </c>
      <c r="H62" s="36">
        <f t="shared" si="12"/>
        <v>20.651</v>
      </c>
      <c r="I62" s="36">
        <f t="shared" si="12"/>
        <v>85.059000000000012</v>
      </c>
      <c r="J62" s="36">
        <f t="shared" si="12"/>
        <v>606</v>
      </c>
      <c r="K62" s="36"/>
      <c r="L62" s="36">
        <f t="shared" ref="L62" si="13">L51+L61</f>
        <v>92.76</v>
      </c>
    </row>
    <row r="63" spans="1:12" ht="15" x14ac:dyDescent="0.25">
      <c r="A63" s="9">
        <v>1</v>
      </c>
      <c r="B63" s="10">
        <v>4</v>
      </c>
      <c r="C63" s="11" t="s">
        <v>17</v>
      </c>
      <c r="D63" s="48" t="s">
        <v>18</v>
      </c>
      <c r="E63" s="91" t="s">
        <v>82</v>
      </c>
      <c r="F63" s="92">
        <v>180</v>
      </c>
      <c r="G63" s="93">
        <v>16.664000000000001</v>
      </c>
      <c r="H63" s="93">
        <v>20.084</v>
      </c>
      <c r="I63" s="93">
        <v>40.537999999999997</v>
      </c>
      <c r="J63" s="92">
        <v>410</v>
      </c>
      <c r="K63" s="81" t="s">
        <v>83</v>
      </c>
      <c r="L63" s="71"/>
    </row>
    <row r="64" spans="1:12" ht="15" x14ac:dyDescent="0.25">
      <c r="A64" s="15"/>
      <c r="B64" s="16"/>
      <c r="C64" s="17"/>
      <c r="D64" s="41"/>
      <c r="E64" s="94"/>
      <c r="F64" s="95"/>
      <c r="G64" s="95"/>
      <c r="H64" s="95"/>
      <c r="I64" s="95"/>
      <c r="J64" s="95"/>
      <c r="K64" s="68"/>
      <c r="L64" s="62"/>
    </row>
    <row r="65" spans="1:12" ht="15" x14ac:dyDescent="0.25">
      <c r="A65" s="15"/>
      <c r="B65" s="16"/>
      <c r="C65" s="17"/>
      <c r="D65" s="20" t="s">
        <v>19</v>
      </c>
      <c r="E65" s="43" t="s">
        <v>37</v>
      </c>
      <c r="F65" s="64">
        <v>208</v>
      </c>
      <c r="G65" s="67">
        <v>7.0000000000000001E-3</v>
      </c>
      <c r="H65" s="67">
        <v>2E-3</v>
      </c>
      <c r="I65" s="67">
        <v>7.9859999999999998</v>
      </c>
      <c r="J65" s="64">
        <v>32</v>
      </c>
      <c r="K65" s="63" t="s">
        <v>40</v>
      </c>
      <c r="L65" s="62"/>
    </row>
    <row r="66" spans="1:12" ht="15" x14ac:dyDescent="0.25">
      <c r="A66" s="15"/>
      <c r="B66" s="16"/>
      <c r="C66" s="17"/>
      <c r="D66" s="20" t="s">
        <v>20</v>
      </c>
      <c r="E66" s="65" t="s">
        <v>84</v>
      </c>
      <c r="F66" s="64">
        <v>20</v>
      </c>
      <c r="G66" s="67">
        <v>1</v>
      </c>
      <c r="H66" s="67">
        <v>0.2</v>
      </c>
      <c r="I66" s="67">
        <v>9</v>
      </c>
      <c r="J66" s="64">
        <v>44</v>
      </c>
      <c r="K66" s="63"/>
      <c r="L66" s="62"/>
    </row>
    <row r="67" spans="1:12" ht="15" x14ac:dyDescent="0.25">
      <c r="A67" s="15"/>
      <c r="B67" s="16"/>
      <c r="C67" s="17"/>
      <c r="D67" s="20" t="s">
        <v>21</v>
      </c>
      <c r="E67" s="43" t="s">
        <v>81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45</v>
      </c>
      <c r="L67" s="62"/>
    </row>
    <row r="68" spans="1:12" ht="15" x14ac:dyDescent="0.25">
      <c r="A68" s="15"/>
      <c r="B68" s="16"/>
      <c r="C68" s="17"/>
      <c r="D68" s="41"/>
      <c r="E68" s="94"/>
      <c r="F68" s="95"/>
      <c r="G68" s="95"/>
      <c r="H68" s="95"/>
      <c r="I68" s="95"/>
      <c r="J68" s="95"/>
      <c r="K68" s="68"/>
      <c r="L68" s="62"/>
    </row>
    <row r="69" spans="1:12" ht="15" x14ac:dyDescent="0.25">
      <c r="A69" s="15"/>
      <c r="B69" s="16"/>
      <c r="C69" s="17"/>
      <c r="D69" s="41"/>
      <c r="E69" s="94"/>
      <c r="F69" s="95"/>
      <c r="G69" s="95"/>
      <c r="H69" s="95"/>
      <c r="I69" s="95"/>
      <c r="J69" s="95"/>
      <c r="K69" s="68"/>
      <c r="L69" s="19"/>
    </row>
    <row r="70" spans="1:12" ht="15.75" thickBot="1" x14ac:dyDescent="0.3">
      <c r="A70" s="23"/>
      <c r="B70" s="24"/>
      <c r="C70" s="25"/>
      <c r="D70" s="79" t="s">
        <v>30</v>
      </c>
      <c r="E70" s="72"/>
      <c r="F70" s="73">
        <f>SUM(F63:F69)</f>
        <v>508</v>
      </c>
      <c r="G70" s="74">
        <f>SUM(G63:G69)</f>
        <v>18.071000000000002</v>
      </c>
      <c r="H70" s="74">
        <f>SUM(H63:H69)</f>
        <v>20.685999999999996</v>
      </c>
      <c r="I70" s="74">
        <f>SUM(I63:I69)</f>
        <v>67.323999999999998</v>
      </c>
      <c r="J70" s="73">
        <f>SUM(J63:J69)</f>
        <v>533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22</v>
      </c>
      <c r="D71" s="42" t="s">
        <v>23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24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25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26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27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28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29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30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508</v>
      </c>
      <c r="G81" s="36">
        <f t="shared" ref="G81:J81" si="16">G70+G80</f>
        <v>18.071000000000002</v>
      </c>
      <c r="H81" s="36">
        <f t="shared" si="16"/>
        <v>20.685999999999996</v>
      </c>
      <c r="I81" s="36">
        <f t="shared" si="16"/>
        <v>67.323999999999998</v>
      </c>
      <c r="J81" s="36">
        <f t="shared" si="16"/>
        <v>533</v>
      </c>
      <c r="K81" s="36"/>
      <c r="L81" s="36">
        <f t="shared" ref="L81" si="17">L70+L80</f>
        <v>92.76</v>
      </c>
    </row>
    <row r="82" spans="1:12" ht="30" x14ac:dyDescent="0.2">
      <c r="A82" s="110">
        <v>1</v>
      </c>
      <c r="B82" s="111">
        <v>5</v>
      </c>
      <c r="C82" s="112" t="s">
        <v>17</v>
      </c>
      <c r="D82" s="48" t="s">
        <v>18</v>
      </c>
      <c r="E82" s="69" t="s">
        <v>61</v>
      </c>
      <c r="F82" s="88">
        <v>90</v>
      </c>
      <c r="G82" s="89">
        <v>13.459</v>
      </c>
      <c r="H82" s="89">
        <v>14.247999999999999</v>
      </c>
      <c r="I82" s="89">
        <v>6.1040000000000001</v>
      </c>
      <c r="J82" s="88">
        <v>203</v>
      </c>
      <c r="K82" s="70" t="s">
        <v>85</v>
      </c>
      <c r="L82" s="45"/>
    </row>
    <row r="83" spans="1:12" ht="15.75" x14ac:dyDescent="0.25">
      <c r="A83" s="15"/>
      <c r="B83" s="16"/>
      <c r="C83" s="17"/>
      <c r="D83" s="20" t="s">
        <v>18</v>
      </c>
      <c r="E83" s="43" t="s">
        <v>60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86</v>
      </c>
      <c r="L83" s="46"/>
    </row>
    <row r="84" spans="1:12" ht="15.75" x14ac:dyDescent="0.25">
      <c r="A84" s="15"/>
      <c r="B84" s="16"/>
      <c r="C84" s="17"/>
      <c r="D84" s="20" t="s">
        <v>19</v>
      </c>
      <c r="E84" s="43" t="s">
        <v>37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40</v>
      </c>
      <c r="L84" s="46"/>
    </row>
    <row r="85" spans="1:12" ht="15.75" x14ac:dyDescent="0.25">
      <c r="A85" s="15"/>
      <c r="B85" s="16"/>
      <c r="C85" s="17"/>
      <c r="D85" s="20" t="s">
        <v>20</v>
      </c>
      <c r="E85" s="65" t="s">
        <v>38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46"/>
    </row>
    <row r="86" spans="1:12" ht="15.75" x14ac:dyDescent="0.25">
      <c r="A86" s="15"/>
      <c r="B86" s="16"/>
      <c r="C86" s="17"/>
      <c r="D86" s="41"/>
      <c r="E86" s="114"/>
      <c r="F86" s="115"/>
      <c r="G86" s="115"/>
      <c r="H86" s="115"/>
      <c r="I86" s="115"/>
      <c r="J86" s="115"/>
      <c r="K86" s="116"/>
      <c r="L86" s="46"/>
    </row>
    <row r="87" spans="1:12" ht="15.75" x14ac:dyDescent="0.25">
      <c r="A87" s="15"/>
      <c r="B87" s="16"/>
      <c r="C87" s="17"/>
      <c r="D87" s="41"/>
      <c r="E87" s="114"/>
      <c r="F87" s="115"/>
      <c r="G87" s="115"/>
      <c r="H87" s="115"/>
      <c r="I87" s="115"/>
      <c r="J87" s="115"/>
      <c r="K87" s="116"/>
      <c r="L87" s="46"/>
    </row>
    <row r="88" spans="1:12" ht="15" x14ac:dyDescent="0.25">
      <c r="A88" s="15"/>
      <c r="B88" s="16"/>
      <c r="C88" s="17"/>
      <c r="D88" s="90" t="s">
        <v>46</v>
      </c>
      <c r="E88" s="43" t="s">
        <v>87</v>
      </c>
      <c r="F88" s="64">
        <v>200</v>
      </c>
      <c r="G88" s="67">
        <v>0</v>
      </c>
      <c r="H88" s="64">
        <v>0</v>
      </c>
      <c r="I88" s="67">
        <v>22</v>
      </c>
      <c r="J88" s="64">
        <v>90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30</v>
      </c>
      <c r="E89" s="27"/>
      <c r="F89" s="73">
        <f>SUM(F82:F88)</f>
        <v>688</v>
      </c>
      <c r="G89" s="74">
        <f>SUM(G82:G88)</f>
        <v>19.268000000000001</v>
      </c>
      <c r="H89" s="74">
        <f>SUM(H82:H88)</f>
        <v>19.266999999999999</v>
      </c>
      <c r="I89" s="74">
        <f>SUM(I82:I88)</f>
        <v>76.956999999999994</v>
      </c>
      <c r="J89" s="73">
        <f>SUM(J82:J88)</f>
        <v>562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22</v>
      </c>
      <c r="D90" s="41" t="s">
        <v>23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24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25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26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27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28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29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30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688</v>
      </c>
      <c r="G100" s="36">
        <f t="shared" ref="G100:J100" si="20">G89+G99</f>
        <v>19.268000000000001</v>
      </c>
      <c r="H100" s="36">
        <f t="shared" si="20"/>
        <v>19.266999999999999</v>
      </c>
      <c r="I100" s="36">
        <f t="shared" si="20"/>
        <v>76.956999999999994</v>
      </c>
      <c r="J100" s="36">
        <f t="shared" si="20"/>
        <v>562</v>
      </c>
      <c r="K100" s="36"/>
      <c r="L100" s="36">
        <f t="shared" ref="L100" si="21">L89+L99</f>
        <v>92.76</v>
      </c>
    </row>
    <row r="101" spans="1:12" ht="12.75" customHeight="1" x14ac:dyDescent="0.25">
      <c r="A101" s="9">
        <v>1</v>
      </c>
      <c r="B101" s="10">
        <v>6</v>
      </c>
      <c r="C101" s="11" t="s">
        <v>17</v>
      </c>
      <c r="D101" s="48" t="s">
        <v>18</v>
      </c>
      <c r="E101" s="101" t="s">
        <v>88</v>
      </c>
      <c r="F101" s="102">
        <v>90</v>
      </c>
      <c r="G101" s="103">
        <v>5.44</v>
      </c>
      <c r="H101" s="103">
        <v>8.1300000000000008</v>
      </c>
      <c r="I101" s="103">
        <v>3</v>
      </c>
      <c r="J101" s="102">
        <v>107</v>
      </c>
      <c r="K101" s="66" t="s">
        <v>41</v>
      </c>
      <c r="L101" s="71"/>
    </row>
    <row r="102" spans="1:12" ht="15" x14ac:dyDescent="0.25">
      <c r="A102" s="15"/>
      <c r="B102" s="16"/>
      <c r="C102" s="17"/>
      <c r="D102" s="20" t="s">
        <v>18</v>
      </c>
      <c r="E102" s="43" t="s">
        <v>89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68</v>
      </c>
      <c r="L102" s="62"/>
    </row>
    <row r="103" spans="1:12" ht="15" x14ac:dyDescent="0.25">
      <c r="A103" s="15"/>
      <c r="B103" s="16"/>
      <c r="C103" s="17"/>
      <c r="D103" s="20" t="s">
        <v>19</v>
      </c>
      <c r="E103" s="43" t="s">
        <v>37</v>
      </c>
      <c r="F103" s="64">
        <v>208</v>
      </c>
      <c r="G103" s="67">
        <v>7.0000000000000001E-3</v>
      </c>
      <c r="H103" s="67">
        <v>2E-3</v>
      </c>
      <c r="I103" s="67">
        <v>7.9859999999999998</v>
      </c>
      <c r="J103" s="64">
        <v>32</v>
      </c>
      <c r="K103" s="63" t="s">
        <v>40</v>
      </c>
      <c r="L103" s="62"/>
    </row>
    <row r="104" spans="1:12" ht="15" x14ac:dyDescent="0.25">
      <c r="A104" s="15"/>
      <c r="B104" s="16"/>
      <c r="C104" s="17"/>
      <c r="D104" s="20" t="s">
        <v>20</v>
      </c>
      <c r="E104" s="65" t="s">
        <v>84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4"/>
      <c r="F105" s="115"/>
      <c r="G105" s="115"/>
      <c r="H105" s="115"/>
      <c r="I105" s="115"/>
      <c r="J105" s="115"/>
      <c r="K105" s="78"/>
      <c r="L105" s="62"/>
    </row>
    <row r="106" spans="1:12" ht="15" x14ac:dyDescent="0.25">
      <c r="A106" s="15"/>
      <c r="B106" s="16"/>
      <c r="C106" s="17"/>
      <c r="D106" s="20" t="s">
        <v>23</v>
      </c>
      <c r="E106" s="98" t="s">
        <v>90</v>
      </c>
      <c r="F106" s="99">
        <v>45</v>
      </c>
      <c r="G106" s="100">
        <v>6.1950000000000003</v>
      </c>
      <c r="H106" s="100">
        <v>4.8600000000000003</v>
      </c>
      <c r="I106" s="100">
        <v>15.42</v>
      </c>
      <c r="J106" s="99">
        <v>131</v>
      </c>
      <c r="K106" s="22" t="s">
        <v>47</v>
      </c>
      <c r="L106" s="62"/>
    </row>
    <row r="107" spans="1:12" ht="15" x14ac:dyDescent="0.25">
      <c r="A107" s="15"/>
      <c r="B107" s="16"/>
      <c r="C107" s="17"/>
      <c r="D107" s="90" t="s">
        <v>46</v>
      </c>
      <c r="E107" s="43" t="s">
        <v>69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30</v>
      </c>
      <c r="E108" s="72"/>
      <c r="F108" s="73">
        <f>SUM(F101:F107)</f>
        <v>638</v>
      </c>
      <c r="G108" s="74">
        <f>SUM(G101:G107)</f>
        <v>16.142000000000003</v>
      </c>
      <c r="H108" s="73">
        <f>SUM(H101:H107)</f>
        <v>17.835000000000001</v>
      </c>
      <c r="I108" s="73">
        <f>SUM(I101:I107)</f>
        <v>72.433999999999997</v>
      </c>
      <c r="J108" s="73">
        <f>SUM(J101:J107)</f>
        <v>518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22</v>
      </c>
      <c r="D109" s="41" t="s">
        <v>23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24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25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26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27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28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29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30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638</v>
      </c>
      <c r="G119" s="36">
        <f t="shared" ref="G119:J119" si="24">G108+G118</f>
        <v>16.142000000000003</v>
      </c>
      <c r="H119" s="36">
        <f t="shared" si="24"/>
        <v>17.835000000000001</v>
      </c>
      <c r="I119" s="36">
        <f t="shared" si="24"/>
        <v>72.433999999999997</v>
      </c>
      <c r="J119" s="36">
        <f t="shared" si="24"/>
        <v>518</v>
      </c>
      <c r="K119" s="36"/>
      <c r="L119" s="36">
        <f>L108+L118</f>
        <v>92.76</v>
      </c>
    </row>
    <row r="120" spans="1:12" ht="30" x14ac:dyDescent="0.25">
      <c r="A120" s="9">
        <v>2</v>
      </c>
      <c r="B120" s="10">
        <v>1</v>
      </c>
      <c r="C120" s="11" t="s">
        <v>17</v>
      </c>
      <c r="D120" s="48" t="s">
        <v>18</v>
      </c>
      <c r="E120" s="69" t="s">
        <v>91</v>
      </c>
      <c r="F120" s="88">
        <v>95</v>
      </c>
      <c r="G120" s="89">
        <v>13.015000000000001</v>
      </c>
      <c r="H120" s="89">
        <v>14.079000000000001</v>
      </c>
      <c r="I120" s="89">
        <v>3.2759999999999998</v>
      </c>
      <c r="J120" s="88">
        <v>192</v>
      </c>
      <c r="K120" s="70" t="s">
        <v>92</v>
      </c>
      <c r="L120" s="71"/>
    </row>
    <row r="121" spans="1:12" ht="15" x14ac:dyDescent="0.25">
      <c r="A121" s="15"/>
      <c r="B121" s="16"/>
      <c r="C121" s="17"/>
      <c r="D121" s="20" t="s">
        <v>18</v>
      </c>
      <c r="E121" s="43" t="s">
        <v>93</v>
      </c>
      <c r="F121" s="64">
        <v>150</v>
      </c>
      <c r="G121" s="67">
        <v>3.8340000000000001</v>
      </c>
      <c r="H121" s="67">
        <v>5.4340000000000002</v>
      </c>
      <c r="I121" s="67">
        <v>40.014000000000003</v>
      </c>
      <c r="J121" s="64">
        <v>224</v>
      </c>
      <c r="K121" s="63" t="s">
        <v>94</v>
      </c>
      <c r="L121" s="62"/>
    </row>
    <row r="122" spans="1:12" ht="15" x14ac:dyDescent="0.25">
      <c r="A122" s="15"/>
      <c r="B122" s="16"/>
      <c r="C122" s="17"/>
      <c r="D122" s="20" t="s">
        <v>19</v>
      </c>
      <c r="E122" s="43" t="s">
        <v>37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40</v>
      </c>
      <c r="L122" s="62"/>
    </row>
    <row r="123" spans="1:12" ht="15" x14ac:dyDescent="0.25">
      <c r="A123" s="15"/>
      <c r="B123" s="16"/>
      <c r="C123" s="17"/>
      <c r="D123" s="20" t="s">
        <v>20</v>
      </c>
      <c r="E123" s="65" t="s">
        <v>38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18"/>
      <c r="E125" s="21"/>
      <c r="F125" s="19"/>
      <c r="G125" s="19"/>
      <c r="H125" s="19"/>
      <c r="I125" s="19"/>
      <c r="J125" s="19"/>
      <c r="K125" s="22"/>
      <c r="L125" s="62"/>
    </row>
    <row r="126" spans="1:12" ht="15" x14ac:dyDescent="0.25">
      <c r="A126" s="15"/>
      <c r="B126" s="16"/>
      <c r="C126" s="17"/>
      <c r="D126" s="90" t="s">
        <v>46</v>
      </c>
      <c r="E126" s="43" t="s">
        <v>69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30</v>
      </c>
      <c r="E127" s="72"/>
      <c r="F127" s="73">
        <f>SUM(F120:F126)</f>
        <v>618</v>
      </c>
      <c r="G127" s="74">
        <f>SUM(G120:G126)</f>
        <v>19.376000000000001</v>
      </c>
      <c r="H127" s="74">
        <f>SUM(H120:H126)</f>
        <v>19.875</v>
      </c>
      <c r="I127" s="74">
        <f>SUM(I120:I126)</f>
        <v>85.116</v>
      </c>
      <c r="J127" s="73">
        <f>SUM(J120:J126)</f>
        <v>599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22</v>
      </c>
      <c r="D128" s="41" t="s">
        <v>23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24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25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26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27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28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29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30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618</v>
      </c>
      <c r="G138" s="36">
        <f t="shared" ref="G138:J138" si="27">G127+G137</f>
        <v>19.376000000000001</v>
      </c>
      <c r="H138" s="36">
        <f t="shared" si="27"/>
        <v>19.875</v>
      </c>
      <c r="I138" s="36">
        <f t="shared" si="27"/>
        <v>85.116</v>
      </c>
      <c r="J138" s="36">
        <f t="shared" si="27"/>
        <v>599</v>
      </c>
      <c r="K138" s="36"/>
      <c r="L138" s="36">
        <f t="shared" ref="L138" si="28">L127+L137</f>
        <v>92.76</v>
      </c>
    </row>
    <row r="139" spans="1:12" ht="45" x14ac:dyDescent="0.25">
      <c r="A139" s="37">
        <v>2</v>
      </c>
      <c r="B139" s="16">
        <v>2</v>
      </c>
      <c r="C139" s="11" t="s">
        <v>17</v>
      </c>
      <c r="D139" s="48" t="s">
        <v>18</v>
      </c>
      <c r="E139" s="101" t="s">
        <v>95</v>
      </c>
      <c r="F139" s="92">
        <v>180</v>
      </c>
      <c r="G139" s="93">
        <v>15.907</v>
      </c>
      <c r="H139" s="93">
        <v>16.600999999999999</v>
      </c>
      <c r="I139" s="93">
        <v>19.908000000000001</v>
      </c>
      <c r="J139" s="92">
        <v>293</v>
      </c>
      <c r="K139" s="81" t="s">
        <v>96</v>
      </c>
      <c r="L139" s="71"/>
    </row>
    <row r="140" spans="1:12" ht="15" x14ac:dyDescent="0.25">
      <c r="A140" s="37"/>
      <c r="B140" s="16"/>
      <c r="C140" s="17"/>
      <c r="D140" s="41"/>
      <c r="E140" s="97"/>
      <c r="F140" s="97"/>
      <c r="G140" s="97"/>
      <c r="H140" s="97"/>
      <c r="I140" s="97"/>
      <c r="J140" s="97"/>
      <c r="K140" s="97"/>
      <c r="L140" s="62"/>
    </row>
    <row r="141" spans="1:12" ht="15" x14ac:dyDescent="0.25">
      <c r="A141" s="37"/>
      <c r="B141" s="16"/>
      <c r="C141" s="17"/>
      <c r="D141" s="20" t="s">
        <v>19</v>
      </c>
      <c r="E141" s="43" t="s">
        <v>37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40</v>
      </c>
      <c r="L141" s="62"/>
    </row>
    <row r="142" spans="1:12" ht="15" x14ac:dyDescent="0.25">
      <c r="A142" s="37"/>
      <c r="B142" s="16"/>
      <c r="C142" s="17"/>
      <c r="D142" s="20" t="s">
        <v>20</v>
      </c>
      <c r="E142" s="65" t="s">
        <v>38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41"/>
      <c r="E143" s="97"/>
      <c r="F143" s="97"/>
      <c r="G143" s="97"/>
      <c r="H143" s="97"/>
      <c r="I143" s="97"/>
      <c r="J143" s="97"/>
      <c r="K143" s="97"/>
      <c r="L143" s="62"/>
    </row>
    <row r="144" spans="1:12" ht="15" x14ac:dyDescent="0.25">
      <c r="A144" s="37"/>
      <c r="B144" s="16"/>
      <c r="C144" s="17"/>
      <c r="D144" s="20" t="s">
        <v>23</v>
      </c>
      <c r="E144" s="98" t="s">
        <v>50</v>
      </c>
      <c r="F144" s="99">
        <v>60</v>
      </c>
      <c r="G144" s="100">
        <v>0.85499999999999998</v>
      </c>
      <c r="H144" s="100">
        <v>3.653</v>
      </c>
      <c r="I144" s="100">
        <v>5.016</v>
      </c>
      <c r="J144" s="99">
        <v>56</v>
      </c>
      <c r="K144" s="78" t="s">
        <v>51</v>
      </c>
      <c r="L144" s="62"/>
    </row>
    <row r="145" spans="1:12" ht="15" x14ac:dyDescent="0.25">
      <c r="A145" s="37"/>
      <c r="B145" s="16"/>
      <c r="C145" s="17"/>
      <c r="D145" s="90" t="s">
        <v>46</v>
      </c>
      <c r="E145" s="43" t="s">
        <v>97</v>
      </c>
      <c r="F145" s="64">
        <v>25</v>
      </c>
      <c r="G145" s="67">
        <v>0.82499999999999996</v>
      </c>
      <c r="H145" s="67">
        <v>0.14000000000000001</v>
      </c>
      <c r="I145" s="67">
        <v>16.55</v>
      </c>
      <c r="J145" s="64">
        <v>82</v>
      </c>
      <c r="K145" s="63"/>
      <c r="L145" s="62"/>
    </row>
    <row r="146" spans="1:12" ht="15" x14ac:dyDescent="0.25">
      <c r="A146" s="38"/>
      <c r="B146" s="24"/>
      <c r="C146" s="25"/>
      <c r="D146" s="26" t="s">
        <v>30</v>
      </c>
      <c r="E146" s="72"/>
      <c r="F146" s="73">
        <f>SUM(F139:F145)</f>
        <v>513</v>
      </c>
      <c r="G146" s="74">
        <f>SUM(G139:G145)</f>
        <v>20.114000000000001</v>
      </c>
      <c r="H146" s="74">
        <f>SUM(H139:H145)</f>
        <v>20.755999999999997</v>
      </c>
      <c r="I146" s="74">
        <f>SUM(I139:I145)</f>
        <v>68.3</v>
      </c>
      <c r="J146" s="73">
        <f>SUM(J139:J145)</f>
        <v>554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22</v>
      </c>
      <c r="D147" s="41" t="s">
        <v>23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24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25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26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27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28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29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30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513</v>
      </c>
      <c r="G157" s="36">
        <f t="shared" ref="G157:J157" si="31">G146+G156</f>
        <v>20.114000000000001</v>
      </c>
      <c r="H157" s="36">
        <f t="shared" si="31"/>
        <v>20.755999999999997</v>
      </c>
      <c r="I157" s="36">
        <f t="shared" si="31"/>
        <v>68.3</v>
      </c>
      <c r="J157" s="36">
        <f t="shared" si="31"/>
        <v>554</v>
      </c>
      <c r="K157" s="36"/>
      <c r="L157" s="36">
        <f t="shared" ref="L157" si="32">L146+L156</f>
        <v>92.76</v>
      </c>
    </row>
    <row r="158" spans="1:12" ht="15" x14ac:dyDescent="0.25">
      <c r="A158" s="9">
        <v>2</v>
      </c>
      <c r="B158" s="10">
        <v>3</v>
      </c>
      <c r="C158" s="11" t="s">
        <v>17</v>
      </c>
      <c r="D158" s="48" t="s">
        <v>18</v>
      </c>
      <c r="E158" s="91" t="s">
        <v>57</v>
      </c>
      <c r="F158" s="92">
        <v>90</v>
      </c>
      <c r="G158" s="93">
        <v>9.0020000000000007</v>
      </c>
      <c r="H158" s="93">
        <v>7.2460000000000004</v>
      </c>
      <c r="I158" s="93">
        <v>1.873</v>
      </c>
      <c r="J158" s="92">
        <v>109</v>
      </c>
      <c r="K158" s="80" t="s">
        <v>52</v>
      </c>
      <c r="L158" s="71"/>
    </row>
    <row r="159" spans="1:12" ht="15" x14ac:dyDescent="0.25">
      <c r="A159" s="15"/>
      <c r="B159" s="16"/>
      <c r="C159" s="17"/>
      <c r="D159" s="20" t="s">
        <v>18</v>
      </c>
      <c r="E159" s="43" t="s">
        <v>70</v>
      </c>
      <c r="F159" s="64">
        <v>150</v>
      </c>
      <c r="G159" s="67">
        <v>6.6219999999999999</v>
      </c>
      <c r="H159" s="67">
        <v>5.399</v>
      </c>
      <c r="I159" s="67">
        <v>25.875</v>
      </c>
      <c r="J159" s="64">
        <v>179</v>
      </c>
      <c r="K159" s="63" t="s">
        <v>64</v>
      </c>
      <c r="L159" s="77"/>
    </row>
    <row r="160" spans="1:12" ht="15" x14ac:dyDescent="0.25">
      <c r="A160" s="15"/>
      <c r="B160" s="16"/>
      <c r="C160" s="17"/>
      <c r="D160" s="20" t="s">
        <v>19</v>
      </c>
      <c r="E160" s="43" t="s">
        <v>37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40</v>
      </c>
      <c r="L160" s="77"/>
    </row>
    <row r="161" spans="1:12" ht="15" x14ac:dyDescent="0.25">
      <c r="A161" s="15"/>
      <c r="B161" s="16"/>
      <c r="C161" s="17"/>
      <c r="D161" s="20" t="s">
        <v>20</v>
      </c>
      <c r="E161" s="65" t="s">
        <v>38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7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90" t="s">
        <v>46</v>
      </c>
      <c r="E164" s="43" t="s">
        <v>98</v>
      </c>
      <c r="F164" s="64">
        <v>50</v>
      </c>
      <c r="G164" s="64">
        <v>2.0329999999999999</v>
      </c>
      <c r="H164" s="64">
        <v>6.6859999999999999</v>
      </c>
      <c r="I164" s="64">
        <v>31.785</v>
      </c>
      <c r="J164" s="64">
        <v>195</v>
      </c>
      <c r="K164" s="22" t="s">
        <v>48</v>
      </c>
      <c r="L164" s="62"/>
    </row>
    <row r="165" spans="1:12" ht="15" x14ac:dyDescent="0.25">
      <c r="A165" s="23"/>
      <c r="B165" s="24"/>
      <c r="C165" s="25"/>
      <c r="D165" s="26" t="s">
        <v>30</v>
      </c>
      <c r="E165" s="72"/>
      <c r="F165" s="73">
        <f>SUM(F158:F164)</f>
        <v>538</v>
      </c>
      <c r="G165" s="74">
        <f>SUM(G158:G164)</f>
        <v>20.184000000000001</v>
      </c>
      <c r="H165" s="74">
        <f>SUM(H158:H164)</f>
        <v>19.692999999999998</v>
      </c>
      <c r="I165" s="74">
        <f>SUM(I158:I164)</f>
        <v>86.358999999999995</v>
      </c>
      <c r="J165" s="73">
        <f>SUM(J158:J164)</f>
        <v>606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22</v>
      </c>
      <c r="D166" s="41" t="s">
        <v>23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24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25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26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27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28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29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30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538</v>
      </c>
      <c r="G176" s="36">
        <f t="shared" ref="G176:J176" si="35">G165+G175</f>
        <v>20.184000000000001</v>
      </c>
      <c r="H176" s="36">
        <f t="shared" si="35"/>
        <v>19.692999999999998</v>
      </c>
      <c r="I176" s="36">
        <f t="shared" si="35"/>
        <v>86.358999999999995</v>
      </c>
      <c r="J176" s="36">
        <f t="shared" si="35"/>
        <v>606</v>
      </c>
      <c r="K176" s="36"/>
      <c r="L176" s="36">
        <f t="shared" ref="L176" si="36">L165+L175</f>
        <v>92.76</v>
      </c>
    </row>
    <row r="177" spans="1:12" ht="15" x14ac:dyDescent="0.25">
      <c r="A177" s="9">
        <v>2</v>
      </c>
      <c r="B177" s="10">
        <v>4</v>
      </c>
      <c r="C177" s="11" t="s">
        <v>17</v>
      </c>
      <c r="D177" s="48" t="s">
        <v>18</v>
      </c>
      <c r="E177" s="101" t="s">
        <v>39</v>
      </c>
      <c r="F177" s="102">
        <v>190</v>
      </c>
      <c r="G177" s="103">
        <v>13.603999999999999</v>
      </c>
      <c r="H177" s="103">
        <v>15.542999999999999</v>
      </c>
      <c r="I177" s="103">
        <v>45.965000000000003</v>
      </c>
      <c r="J177" s="102">
        <v>378</v>
      </c>
      <c r="K177" s="60" t="s">
        <v>36</v>
      </c>
      <c r="L177" s="71"/>
    </row>
    <row r="178" spans="1:12" ht="15" x14ac:dyDescent="0.25">
      <c r="A178" s="15"/>
      <c r="B178" s="16"/>
      <c r="C178" s="17"/>
      <c r="D178" s="41"/>
      <c r="E178" s="94"/>
      <c r="F178" s="95"/>
      <c r="G178" s="96"/>
      <c r="H178" s="96"/>
      <c r="I178" s="96"/>
      <c r="J178" s="95"/>
      <c r="K178" s="104"/>
      <c r="L178" s="62"/>
    </row>
    <row r="179" spans="1:12" ht="15" x14ac:dyDescent="0.25">
      <c r="A179" s="15"/>
      <c r="B179" s="16"/>
      <c r="C179" s="17"/>
      <c r="D179" s="20" t="s">
        <v>19</v>
      </c>
      <c r="E179" s="43" t="s">
        <v>37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40</v>
      </c>
      <c r="L179" s="62"/>
    </row>
    <row r="180" spans="1:12" ht="15" x14ac:dyDescent="0.25">
      <c r="A180" s="15"/>
      <c r="B180" s="16"/>
      <c r="C180" s="17"/>
      <c r="D180" s="20" t="s">
        <v>20</v>
      </c>
      <c r="E180" s="65" t="s">
        <v>84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21</v>
      </c>
      <c r="E181" s="43" t="s">
        <v>99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45</v>
      </c>
      <c r="L181" s="62"/>
    </row>
    <row r="182" spans="1:12" ht="15" x14ac:dyDescent="0.25">
      <c r="A182" s="15"/>
      <c r="B182" s="16"/>
      <c r="C182" s="17"/>
      <c r="D182" s="41"/>
      <c r="E182" s="97"/>
      <c r="F182" s="97"/>
      <c r="G182" s="97"/>
      <c r="H182" s="97"/>
      <c r="I182" s="97"/>
      <c r="J182" s="97"/>
      <c r="K182" s="97"/>
      <c r="L182" s="19"/>
    </row>
    <row r="183" spans="1:12" ht="15" x14ac:dyDescent="0.25">
      <c r="A183" s="15"/>
      <c r="B183" s="16"/>
      <c r="C183" s="17"/>
      <c r="D183" s="90" t="s">
        <v>46</v>
      </c>
      <c r="E183" s="43" t="s">
        <v>58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49</v>
      </c>
      <c r="L183" s="19"/>
    </row>
    <row r="184" spans="1:12" ht="15" x14ac:dyDescent="0.25">
      <c r="A184" s="23"/>
      <c r="B184" s="24"/>
      <c r="C184" s="25"/>
      <c r="D184" s="26" t="s">
        <v>30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20.327999999999999</v>
      </c>
      <c r="I184" s="74">
        <f>SUM(I177:I183)</f>
        <v>81.975000000000009</v>
      </c>
      <c r="J184" s="73">
        <f>SUM(J177:J183)</f>
        <v>580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22</v>
      </c>
      <c r="D185" s="41" t="s">
        <v>23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24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25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26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27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28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29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30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 t="shared" ref="G195:J195" si="39">G184+G194</f>
        <v>16.177</v>
      </c>
      <c r="H195" s="36">
        <f t="shared" si="39"/>
        <v>20.327999999999999</v>
      </c>
      <c r="I195" s="36">
        <f t="shared" si="39"/>
        <v>81.975000000000009</v>
      </c>
      <c r="J195" s="36">
        <f t="shared" si="39"/>
        <v>580</v>
      </c>
      <c r="K195" s="36"/>
      <c r="L195" s="36">
        <f t="shared" ref="L195" si="40">L184+L194</f>
        <v>92.76</v>
      </c>
    </row>
    <row r="196" spans="1:12" ht="30" x14ac:dyDescent="0.25">
      <c r="A196" s="9">
        <v>2</v>
      </c>
      <c r="B196" s="10">
        <v>5</v>
      </c>
      <c r="C196" s="11" t="s">
        <v>17</v>
      </c>
      <c r="D196" s="48" t="s">
        <v>18</v>
      </c>
      <c r="E196" s="91" t="s">
        <v>53</v>
      </c>
      <c r="F196" s="92">
        <v>90</v>
      </c>
      <c r="G196" s="93">
        <v>12.769</v>
      </c>
      <c r="H196" s="93">
        <v>13.869</v>
      </c>
      <c r="I196" s="93">
        <v>7.9960000000000004</v>
      </c>
      <c r="J196" s="92">
        <v>204</v>
      </c>
      <c r="K196" s="81" t="s">
        <v>59</v>
      </c>
      <c r="L196" s="71"/>
    </row>
    <row r="197" spans="1:12" ht="15" x14ac:dyDescent="0.25">
      <c r="A197" s="15"/>
      <c r="B197" s="16"/>
      <c r="C197" s="17"/>
      <c r="D197" s="20" t="s">
        <v>18</v>
      </c>
      <c r="E197" s="43" t="s">
        <v>60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65</v>
      </c>
      <c r="L197" s="62"/>
    </row>
    <row r="198" spans="1:12" ht="15.75" customHeight="1" x14ac:dyDescent="0.25">
      <c r="A198" s="15"/>
      <c r="B198" s="16"/>
      <c r="C198" s="17"/>
      <c r="D198" s="20" t="s">
        <v>19</v>
      </c>
      <c r="E198" s="43" t="s">
        <v>37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40</v>
      </c>
      <c r="L198" s="62"/>
    </row>
    <row r="199" spans="1:12" ht="15" x14ac:dyDescent="0.25">
      <c r="A199" s="15"/>
      <c r="B199" s="16"/>
      <c r="C199" s="17"/>
      <c r="D199" s="20" t="s">
        <v>20</v>
      </c>
      <c r="E199" s="65" t="s">
        <v>75</v>
      </c>
      <c r="F199" s="64">
        <v>20</v>
      </c>
      <c r="G199" s="67">
        <v>1.52</v>
      </c>
      <c r="H199" s="67">
        <v>0.16</v>
      </c>
      <c r="I199" s="67">
        <v>9.84</v>
      </c>
      <c r="J199" s="64">
        <v>47</v>
      </c>
      <c r="K199" s="63"/>
      <c r="L199" s="62"/>
    </row>
    <row r="200" spans="1:12" ht="15" x14ac:dyDescent="0.25">
      <c r="A200" s="15"/>
      <c r="B200" s="16"/>
      <c r="C200" s="17"/>
      <c r="D200" s="109"/>
      <c r="E200" s="61"/>
      <c r="F200" s="62"/>
      <c r="G200" s="62"/>
      <c r="H200" s="62"/>
      <c r="I200" s="62"/>
      <c r="J200" s="62"/>
      <c r="K200" s="63"/>
      <c r="L200" s="62"/>
    </row>
    <row r="201" spans="1:12" ht="15" x14ac:dyDescent="0.25">
      <c r="A201" s="15"/>
      <c r="B201" s="16"/>
      <c r="C201" s="17"/>
      <c r="D201" s="109"/>
      <c r="E201" s="61"/>
      <c r="F201" s="62"/>
      <c r="G201" s="62"/>
      <c r="H201" s="62"/>
      <c r="I201" s="62"/>
      <c r="J201" s="62"/>
      <c r="K201" s="63"/>
      <c r="L201" s="62"/>
    </row>
    <row r="202" spans="1:12" ht="15" x14ac:dyDescent="0.25">
      <c r="A202" s="15"/>
      <c r="B202" s="16"/>
      <c r="C202" s="17"/>
      <c r="D202" s="90" t="s">
        <v>46</v>
      </c>
      <c r="E202" s="43" t="s">
        <v>87</v>
      </c>
      <c r="F202" s="64">
        <v>200</v>
      </c>
      <c r="G202" s="67">
        <v>0</v>
      </c>
      <c r="H202" s="64">
        <v>0</v>
      </c>
      <c r="I202" s="67">
        <v>22</v>
      </c>
      <c r="J202" s="64">
        <v>90</v>
      </c>
      <c r="K202" s="63"/>
      <c r="L202" s="62"/>
    </row>
    <row r="203" spans="1:12" ht="15" x14ac:dyDescent="0.25">
      <c r="A203" s="23"/>
      <c r="B203" s="24"/>
      <c r="C203" s="25"/>
      <c r="D203" s="26" t="s">
        <v>30</v>
      </c>
      <c r="E203" s="72"/>
      <c r="F203" s="73">
        <f>SUM(F196:F202)</f>
        <v>668</v>
      </c>
      <c r="G203" s="74">
        <f t="shared" ref="G203:I203" si="41">SUM(G196:G202)</f>
        <v>17.578000000000003</v>
      </c>
      <c r="H203" s="73">
        <f t="shared" si="41"/>
        <v>18.687999999999999</v>
      </c>
      <c r="I203" s="73">
        <f t="shared" si="41"/>
        <v>69.849000000000004</v>
      </c>
      <c r="J203" s="73">
        <f>SUM(J196:J202)</f>
        <v>519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22</v>
      </c>
      <c r="D204" s="41" t="s">
        <v>23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24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25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26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27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28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29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30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4">F203+F213</f>
        <v>668</v>
      </c>
      <c r="G214" s="36">
        <f t="shared" ref="G214:J214" si="45">G203+G213</f>
        <v>17.578000000000003</v>
      </c>
      <c r="H214" s="36">
        <f t="shared" si="45"/>
        <v>18.687999999999999</v>
      </c>
      <c r="I214" s="36">
        <f t="shared" si="45"/>
        <v>69.849000000000004</v>
      </c>
      <c r="J214" s="36">
        <f t="shared" si="45"/>
        <v>519</v>
      </c>
      <c r="K214" s="36"/>
      <c r="L214" s="36">
        <f t="shared" ref="L214" si="46">L203+L213</f>
        <v>92.76</v>
      </c>
    </row>
    <row r="215" spans="1:12" ht="30" x14ac:dyDescent="0.25">
      <c r="A215" s="9">
        <v>2</v>
      </c>
      <c r="B215" s="10">
        <v>6</v>
      </c>
      <c r="C215" s="11" t="s">
        <v>17</v>
      </c>
      <c r="D215" s="105" t="s">
        <v>18</v>
      </c>
      <c r="E215" s="106" t="s">
        <v>66</v>
      </c>
      <c r="F215" s="107">
        <v>180</v>
      </c>
      <c r="G215" s="108">
        <v>12.9</v>
      </c>
      <c r="H215" s="108">
        <v>15.711</v>
      </c>
      <c r="I215" s="108">
        <v>28.004000000000001</v>
      </c>
      <c r="J215" s="107">
        <v>305</v>
      </c>
      <c r="K215" s="60" t="s">
        <v>67</v>
      </c>
      <c r="L215" s="71"/>
    </row>
    <row r="216" spans="1:12" ht="15" x14ac:dyDescent="0.25">
      <c r="A216" s="15"/>
      <c r="B216" s="16"/>
      <c r="C216" s="17"/>
      <c r="D216" s="41"/>
      <c r="E216" s="94"/>
      <c r="F216" s="95"/>
      <c r="G216" s="96"/>
      <c r="H216" s="96"/>
      <c r="I216" s="96"/>
      <c r="J216" s="95"/>
      <c r="K216" s="63"/>
      <c r="L216" s="62"/>
    </row>
    <row r="217" spans="1:12" ht="15" x14ac:dyDescent="0.25">
      <c r="A217" s="15"/>
      <c r="B217" s="16"/>
      <c r="C217" s="17"/>
      <c r="D217" s="20" t="s">
        <v>19</v>
      </c>
      <c r="E217" s="43" t="s">
        <v>37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40</v>
      </c>
      <c r="L217" s="62"/>
    </row>
    <row r="218" spans="1:12" ht="15" x14ac:dyDescent="0.25">
      <c r="A218" s="15"/>
      <c r="B218" s="16"/>
      <c r="C218" s="17"/>
      <c r="D218" s="20" t="s">
        <v>20</v>
      </c>
      <c r="E218" s="65" t="s">
        <v>38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41"/>
      <c r="E219" s="94"/>
      <c r="F219" s="95"/>
      <c r="G219" s="96"/>
      <c r="H219" s="96"/>
      <c r="I219" s="96"/>
      <c r="J219" s="95"/>
      <c r="K219" s="63"/>
      <c r="L219" s="62"/>
    </row>
    <row r="220" spans="1:12" ht="15" x14ac:dyDescent="0.25">
      <c r="A220" s="15"/>
      <c r="B220" s="16"/>
      <c r="C220" s="17"/>
      <c r="D220" s="41"/>
      <c r="E220" s="94"/>
      <c r="F220" s="95"/>
      <c r="G220" s="96"/>
      <c r="H220" s="96"/>
      <c r="I220" s="96"/>
      <c r="J220" s="95"/>
      <c r="K220" s="63"/>
      <c r="L220" s="62"/>
    </row>
    <row r="221" spans="1:12" ht="15" x14ac:dyDescent="0.25">
      <c r="A221" s="15"/>
      <c r="B221" s="16"/>
      <c r="C221" s="17"/>
      <c r="D221" s="90" t="s">
        <v>46</v>
      </c>
      <c r="E221" s="43" t="s">
        <v>69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5" x14ac:dyDescent="0.25">
      <c r="A222" s="23"/>
      <c r="B222" s="24"/>
      <c r="C222" s="25"/>
      <c r="D222" s="26" t="s">
        <v>30</v>
      </c>
      <c r="E222" s="72"/>
      <c r="F222" s="73">
        <f>SUM(F215:F221)</f>
        <v>553</v>
      </c>
      <c r="G222" s="74">
        <f>SUM(G215:G221)</f>
        <v>15.427</v>
      </c>
      <c r="H222" s="74">
        <f>SUM(H215:H221)</f>
        <v>16.073</v>
      </c>
      <c r="I222" s="74">
        <f t="shared" ref="I222:J222" si="47">SUM(I215:I221)</f>
        <v>69.83</v>
      </c>
      <c r="J222" s="73">
        <f t="shared" si="47"/>
        <v>488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22</v>
      </c>
      <c r="D223" s="41" t="s">
        <v>23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24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25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26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27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28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29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30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 t="shared" ref="F233" si="50">F222+F232</f>
        <v>553</v>
      </c>
      <c r="G233" s="40">
        <f t="shared" ref="G233:J233" si="51">G222+G232</f>
        <v>15.427</v>
      </c>
      <c r="H233" s="40">
        <f t="shared" si="51"/>
        <v>16.073</v>
      </c>
      <c r="I233" s="40">
        <f t="shared" si="51"/>
        <v>69.83</v>
      </c>
      <c r="J233" s="36">
        <f t="shared" si="51"/>
        <v>488</v>
      </c>
      <c r="K233" s="36"/>
      <c r="L233" s="36">
        <f t="shared" ref="L233" si="52">L222+L232</f>
        <v>92.76</v>
      </c>
    </row>
    <row r="234" spans="1:12" ht="13.5" thickBot="1" x14ac:dyDescent="0.25">
      <c r="A234" s="82"/>
      <c r="B234" s="83"/>
      <c r="C234" s="118" t="s">
        <v>44</v>
      </c>
      <c r="D234" s="118"/>
      <c r="E234" s="118"/>
      <c r="F234" s="87">
        <f>(F119+F100+F81+F62+F43+F24+F233+F214+F195+F176+F157+F138)/12</f>
        <v>571.25</v>
      </c>
      <c r="G234" s="86">
        <f>(G119+G100+G81+G62+G43+G24+G233+G214+G195+G176+G157+G138)/12</f>
        <v>18.175333333333334</v>
      </c>
      <c r="H234" s="86">
        <f>(H119+H100+H81+H62+H43+H24+H233+H214+H195+H176+H157+H138)/12</f>
        <v>19.617916666666666</v>
      </c>
      <c r="I234" s="86">
        <f>(I119+I100+I81+I62+I43+I24+I233+I214+I195+I176+I157+I138)/12</f>
        <v>74.841999999999999</v>
      </c>
      <c r="J234" s="87">
        <f>(J119+J100+J81+J62+J43+J24+J233+J214+J195+J176+J157+J138)/12</f>
        <v>552.91666666666663</v>
      </c>
      <c r="K234" s="84"/>
      <c r="L234" s="85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2026-03-02T04:46:32Z</dcterms:modified>
</cp:coreProperties>
</file>