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C7E8E8D5-8457-4050-9DE7-D52426188931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J195" i="1" s="1"/>
  <c r="I194" i="1"/>
  <c r="H194" i="1"/>
  <c r="G194" i="1"/>
  <c r="F194" i="1"/>
  <c r="F195" i="1" s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I176" i="1" s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I138" i="1" s="1"/>
  <c r="H137" i="1"/>
  <c r="G137" i="1"/>
  <c r="G138" i="1" s="1"/>
  <c r="F137" i="1"/>
  <c r="F138" i="1" s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H100" i="1" s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J81" i="1" s="1"/>
  <c r="I80" i="1"/>
  <c r="H80" i="1"/>
  <c r="H81" i="1" s="1"/>
  <c r="G80" i="1"/>
  <c r="F80" i="1"/>
  <c r="F81" i="1" s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J62" i="1" s="1"/>
  <c r="I61" i="1"/>
  <c r="H61" i="1"/>
  <c r="G61" i="1"/>
  <c r="G62" i="1" s="1"/>
  <c r="F61" i="1"/>
  <c r="F62" i="1" s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J43" i="1" s="1"/>
  <c r="I42" i="1"/>
  <c r="H42" i="1"/>
  <c r="G42" i="1"/>
  <c r="F42" i="1"/>
  <c r="F43" i="1" s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I24" i="1" s="1"/>
  <c r="H23" i="1"/>
  <c r="G23" i="1"/>
  <c r="F23" i="1"/>
  <c r="B14" i="1"/>
  <c r="A14" i="1"/>
  <c r="J13" i="1"/>
  <c r="J24" i="1" s="1"/>
  <c r="I13" i="1"/>
  <c r="H13" i="1"/>
  <c r="G13" i="1"/>
  <c r="F13" i="1"/>
  <c r="F24" i="1" s="1"/>
  <c r="G195" i="1" l="1"/>
  <c r="H119" i="1"/>
  <c r="G119" i="1"/>
  <c r="H195" i="1"/>
  <c r="H196" i="1" s="1"/>
  <c r="G176" i="1"/>
  <c r="H176" i="1"/>
  <c r="J138" i="1"/>
  <c r="F119" i="1"/>
  <c r="F196" i="1" s="1"/>
  <c r="J119" i="1"/>
  <c r="J196" i="1" s="1"/>
  <c r="G100" i="1"/>
  <c r="I81" i="1"/>
  <c r="I62" i="1"/>
  <c r="I196" i="1"/>
  <c r="H43" i="1"/>
  <c r="G43" i="1"/>
  <c r="G24" i="1"/>
  <c r="H24" i="1"/>
  <c r="L196" i="1"/>
  <c r="G196" i="1" l="1"/>
</calcChain>
</file>

<file path=xl/sharedStrings.xml><?xml version="1.0" encoding="utf-8"?>
<sst xmlns="http://schemas.openxmlformats.org/spreadsheetml/2006/main" count="296" uniqueCount="102">
  <si>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</si>
  <si>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</si>
  <si>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</si>
  <si>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</si>
  <si>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</si>
  <si>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</si>
  <si>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</si>
  <si>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</si>
  <si>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</si>
  <si>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</si>
  <si>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</si>
  <si>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</si>
  <si>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</si>
  <si>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</si>
  <si>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</si>
  <si>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</si>
  <si>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</si>
  <si>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</si>
  <si>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</si>
  <si>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</si>
  <si>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</si>
  <si>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</si>
  <si>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</si>
  <si>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</si>
  <si>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</si>
  <si>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</t>
  </si>
  <si>
    <t>№ 302/2015г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</si>
  <si>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</si>
  <si>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</si>
  <si>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</si>
  <si>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</si>
  <si>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</si>
  <si>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</si>
  <si>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</si>
  <si>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</si>
  <si>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</si>
  <si>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</si>
  <si>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</si>
  <si>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</si>
  <si>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</si>
  <si>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ТТК 2021г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</si>
  <si>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</si>
  <si>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</si>
  <si>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</si>
  <si>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</si>
  <si>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</si>
  <si>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</si>
  <si>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Тефтели куриные "Лакомка" в соусе для запекания</t>
  </si>
  <si>
    <t>ТТК  №3092 от 04.02.2025г</t>
  </si>
  <si>
    <t>ТТК от 2021г</t>
  </si>
  <si>
    <t>Плоды и ягоды свежие (яблоки)</t>
  </si>
  <si>
    <t>№338 Дели 2015г</t>
  </si>
  <si>
    <t xml:space="preserve">Овощи натуральные свежие (помидоры) </t>
  </si>
  <si>
    <t>№71/2015г Дели</t>
  </si>
  <si>
    <t>Оладьи 1 шт</t>
  </si>
  <si>
    <t>ТТК от 2025г</t>
  </si>
  <si>
    <t>Запеканка картофельная с куриными грудками</t>
  </si>
  <si>
    <t>ТТК Декабрь 2022г</t>
  </si>
  <si>
    <t>Чай без сахара</t>
  </si>
  <si>
    <t>Овощи натуральные свежие (огурцы)</t>
  </si>
  <si>
    <t>Печенье сдобное Американер с кунжутом</t>
  </si>
  <si>
    <t>ТТК 2018</t>
  </si>
  <si>
    <t>фрукты</t>
  </si>
  <si>
    <t xml:space="preserve">Сосиски отварные с соусом для запекания </t>
  </si>
  <si>
    <t>№243/2015г. Дели</t>
  </si>
  <si>
    <t>№309/2015г. Дели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</si>
  <si>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</si>
  <si>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</si>
  <si>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</si>
  <si>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</si>
  <si>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</si>
  <si>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</si>
  <si>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ТТК Сентябрь 2023г</t>
  </si>
  <si>
    <t>Салат из белокочанной капусты</t>
  </si>
  <si>
    <t>№45 Сбор. 2015г Дели</t>
  </si>
  <si>
    <t>Блинчики со сгущенным молоком</t>
  </si>
  <si>
    <t>ТТК (Акт 19.09.2018г)</t>
  </si>
  <si>
    <t>Фрикассе из куриных грудок</t>
  </si>
  <si>
    <t>Напиток из вишни</t>
  </si>
  <si>
    <t>ТТК №2694 от 14.09.2023г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</si>
  <si>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</si>
  <si>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</si>
  <si>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</si>
  <si>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</si>
  <si>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ТТК 2014г</t>
  </si>
  <si>
    <t>Жаркое из филе куриных грудок</t>
  </si>
  <si>
    <t>Чай  с сахаром</t>
  </si>
  <si>
    <t>Овощи натуральные свежие (помидоры)</t>
  </si>
  <si>
    <t>Пельмени для умников и умниц отварные с маслом</t>
  </si>
  <si>
    <t>ТТК 2015г</t>
  </si>
  <si>
    <t>Напиток из шиповника</t>
  </si>
  <si>
    <t>Батончик "ФИНИКИ-КОКОС-КУНЖУТ"</t>
  </si>
  <si>
    <t>Картофель запеченный</t>
  </si>
  <si>
    <t>Акт от 31.10.2016</t>
  </si>
  <si>
    <t>Печенье сдобное вкусное</t>
  </si>
  <si>
    <t>Акт от 2019г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</si>
  <si>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</si>
  <si>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</si>
  <si>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Ёжики мясные с рисом в соусе для запекания с овощами натуральными свежими ( огурцы)</t>
  </si>
  <si>
    <t>ТТК от 2024г/ №71/2015г Дели</t>
  </si>
  <si>
    <t>Ф.А.Ферафонтова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</si>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</sst>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3" fillId="4" borderId="29" xfId="1" applyFont="1" applyFill="1" applyBorder="1" applyAlignment="1" applyProtection="1">
      <alignment vertical="top" wrapText="1"/>
      <protection locked="0"/>
    </xf>
    <xf numFmtId="0" fontId="13" fillId="4" borderId="29" xfId="1" applyFont="1" applyFill="1" applyBorder="1" applyAlignment="1" applyProtection="1">
      <alignment horizontal="center" vertical="top" wrapText="1"/>
      <protection locked="0"/>
    </xf>
    <xf numFmtId="0" fontId="13" fillId="5" borderId="29" xfId="0" applyFont="1" applyFill="1" applyBorder="1" applyAlignment="1" applyProtection="1">
      <alignment horizontal="center"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2" xfId="0" applyFont="1" applyFill="1" applyBorder="1" applyAlignment="1" applyProtection="1">
      <alignment vertical="top" wrapText="1"/>
      <protection locked="0"/>
    </xf>
    <xf numFmtId="0" fontId="13" fillId="5" borderId="32" xfId="0" applyFont="1" applyFill="1" applyBorder="1" applyAlignment="1" applyProtection="1">
      <alignment horizontal="center" vertical="top" wrapText="1"/>
      <protection locked="0"/>
    </xf>
    <xf numFmtId="0" fontId="0" fillId="5" borderId="32" xfId="0" applyFill="1" applyBorder="1" applyProtection="1">
      <protection locked="0"/>
    </xf>
    <xf numFmtId="0" fontId="13" fillId="5" borderId="29" xfId="0" applyFont="1" applyFill="1" applyBorder="1" applyAlignment="1" applyProtection="1">
      <alignment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0" fontId="13" fillId="4" borderId="32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vertical="top" wrapText="1"/>
    </xf>
    <xf numFmtId="0" fontId="13" fillId="0" borderId="32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E7" sqref="E7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72" t="s">
        <v>101</v>
      </c>
      <c r="D1" s="73"/>
      <c r="E1" s="74"/>
      <c r="F1" s="3" t="s">
        <v>1</v>
      </c>
      <c r="G1" s="2" t="s">
        <v>2</v>
      </c>
      <c r="H1" s="75" t="s">
        <v>46</v>
      </c>
      <c r="I1" s="73"/>
      <c r="J1" s="73"/>
      <c r="K1" s="7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75" t="s">
        <v>100</v>
      </c>
      <c r="I2" s="73"/>
      <c r="J2" s="73"/>
      <c r="K2" s="7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66">
        <v>1</v>
      </c>
      <c r="I3" s="66">
        <v>9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17" t="s">
        <v>24</v>
      </c>
      <c r="E6" s="47" t="s">
        <v>47</v>
      </c>
      <c r="F6" s="48">
        <v>90</v>
      </c>
      <c r="G6" s="49">
        <v>9.7680000000000007</v>
      </c>
      <c r="H6" s="49">
        <v>12.911</v>
      </c>
      <c r="I6" s="49">
        <v>5.2169999999999996</v>
      </c>
      <c r="J6" s="49">
        <v>174</v>
      </c>
      <c r="K6" s="50" t="s">
        <v>48</v>
      </c>
      <c r="L6" s="18"/>
    </row>
    <row r="7" spans="1:12" ht="12.75" customHeight="1" x14ac:dyDescent="0.25">
      <c r="A7" s="19"/>
      <c r="B7" s="20"/>
      <c r="C7" s="21"/>
      <c r="D7" s="22" t="s">
        <v>24</v>
      </c>
      <c r="E7" s="51" t="s">
        <v>25</v>
      </c>
      <c r="F7" s="52">
        <v>150</v>
      </c>
      <c r="G7" s="52">
        <v>6.6219999999999999</v>
      </c>
      <c r="H7" s="52">
        <v>5.399</v>
      </c>
      <c r="I7" s="52">
        <v>41.875</v>
      </c>
      <c r="J7" s="52">
        <v>242</v>
      </c>
      <c r="K7" s="53" t="s">
        <v>26</v>
      </c>
      <c r="L7" s="24"/>
    </row>
    <row r="8" spans="1:12" ht="12.75" customHeight="1" x14ac:dyDescent="0.25">
      <c r="A8" s="19"/>
      <c r="B8" s="20"/>
      <c r="C8" s="21"/>
      <c r="D8" s="26" t="s">
        <v>27</v>
      </c>
      <c r="E8" s="51" t="s">
        <v>28</v>
      </c>
      <c r="F8" s="52">
        <v>208</v>
      </c>
      <c r="G8" s="52">
        <v>2.1000000000000001E-2</v>
      </c>
      <c r="H8" s="52">
        <v>5.0000000000000001E-3</v>
      </c>
      <c r="I8" s="52">
        <v>7.9889999999999999</v>
      </c>
      <c r="J8" s="52">
        <v>32</v>
      </c>
      <c r="K8" s="54" t="s">
        <v>49</v>
      </c>
      <c r="L8" s="24"/>
    </row>
    <row r="9" spans="1:12" ht="12.75" customHeight="1" x14ac:dyDescent="0.25">
      <c r="A9" s="19"/>
      <c r="B9" s="20"/>
      <c r="C9" s="21"/>
      <c r="D9" s="26" t="s">
        <v>29</v>
      </c>
      <c r="E9" s="51" t="s">
        <v>30</v>
      </c>
      <c r="F9" s="52">
        <v>40</v>
      </c>
      <c r="G9" s="52">
        <v>2.52</v>
      </c>
      <c r="H9" s="52">
        <v>0.36</v>
      </c>
      <c r="I9" s="52">
        <v>18.84</v>
      </c>
      <c r="J9" s="52">
        <v>91</v>
      </c>
      <c r="K9" s="54"/>
      <c r="L9" s="24"/>
    </row>
    <row r="10" spans="1:12" ht="12.75" customHeight="1" x14ac:dyDescent="0.25">
      <c r="A10" s="19"/>
      <c r="B10" s="20"/>
      <c r="C10" s="21"/>
      <c r="D10" s="59" t="s">
        <v>62</v>
      </c>
      <c r="E10" s="55" t="s">
        <v>50</v>
      </c>
      <c r="F10" s="56">
        <v>100</v>
      </c>
      <c r="G10" s="56">
        <v>0.4</v>
      </c>
      <c r="H10" s="56">
        <v>0.4</v>
      </c>
      <c r="I10" s="56">
        <v>9.8000000000000007</v>
      </c>
      <c r="J10" s="56">
        <v>47</v>
      </c>
      <c r="K10" s="54" t="s">
        <v>51</v>
      </c>
      <c r="L10" s="24"/>
    </row>
    <row r="11" spans="1:12" ht="12.75" customHeight="1" x14ac:dyDescent="0.25">
      <c r="A11" s="19"/>
      <c r="B11" s="20"/>
      <c r="C11" s="21"/>
      <c r="D11" s="57" t="s">
        <v>33</v>
      </c>
      <c r="E11" s="51" t="s">
        <v>52</v>
      </c>
      <c r="F11" s="52">
        <v>60</v>
      </c>
      <c r="G11" s="52">
        <v>0.66</v>
      </c>
      <c r="H11" s="52">
        <v>0.12</v>
      </c>
      <c r="I11" s="52">
        <v>2.2799999999999998</v>
      </c>
      <c r="J11" s="52">
        <v>14</v>
      </c>
      <c r="K11" s="53" t="s">
        <v>53</v>
      </c>
      <c r="L11" s="24"/>
    </row>
    <row r="12" spans="1:12" ht="12.75" customHeight="1" x14ac:dyDescent="0.25">
      <c r="A12" s="19"/>
      <c r="B12" s="20"/>
      <c r="C12" s="21"/>
      <c r="D12" s="22"/>
      <c r="E12" s="55" t="s">
        <v>54</v>
      </c>
      <c r="F12" s="56">
        <v>30</v>
      </c>
      <c r="G12" s="56">
        <v>0.18</v>
      </c>
      <c r="H12" s="56">
        <v>1.119</v>
      </c>
      <c r="I12" s="56">
        <v>1.2</v>
      </c>
      <c r="J12" s="56">
        <v>16</v>
      </c>
      <c r="K12" s="54" t="s">
        <v>55</v>
      </c>
      <c r="L12" s="24"/>
    </row>
    <row r="13" spans="1:12" ht="12.75" customHeight="1" x14ac:dyDescent="0.25">
      <c r="A13" s="27"/>
      <c r="B13" s="28"/>
      <c r="C13" s="29"/>
      <c r="D13" s="30" t="s">
        <v>31</v>
      </c>
      <c r="E13" s="31"/>
      <c r="F13" s="32">
        <f t="shared" ref="F13:J13" si="0">SUM(F6:F12)</f>
        <v>678</v>
      </c>
      <c r="G13" s="32">
        <f t="shared" si="0"/>
        <v>20.170999999999999</v>
      </c>
      <c r="H13" s="32">
        <f t="shared" si="0"/>
        <v>20.313999999999997</v>
      </c>
      <c r="I13" s="32">
        <f t="shared" si="0"/>
        <v>87.200999999999993</v>
      </c>
      <c r="J13" s="32">
        <f t="shared" si="0"/>
        <v>616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32</v>
      </c>
      <c r="D14" s="26" t="s">
        <v>33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34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35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36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37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38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29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31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67" t="s">
        <v>39</v>
      </c>
      <c r="D24" s="68"/>
      <c r="E24" s="39"/>
      <c r="F24" s="40">
        <f t="shared" ref="F24:J24" si="4">F13+F23</f>
        <v>678</v>
      </c>
      <c r="G24" s="40">
        <f t="shared" si="4"/>
        <v>20.170999999999999</v>
      </c>
      <c r="H24" s="40">
        <f t="shared" si="4"/>
        <v>20.313999999999997</v>
      </c>
      <c r="I24" s="40">
        <f t="shared" si="4"/>
        <v>87.200999999999993</v>
      </c>
      <c r="J24" s="40">
        <f t="shared" si="4"/>
        <v>616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17" t="s">
        <v>24</v>
      </c>
      <c r="E25" s="58" t="s">
        <v>56</v>
      </c>
      <c r="F25" s="49">
        <v>180</v>
      </c>
      <c r="G25" s="49">
        <v>14.474</v>
      </c>
      <c r="H25" s="49">
        <v>11.326000000000001</v>
      </c>
      <c r="I25" s="49">
        <v>27.253</v>
      </c>
      <c r="J25" s="49">
        <v>269</v>
      </c>
      <c r="K25" s="50" t="s">
        <v>57</v>
      </c>
      <c r="L25" s="18"/>
    </row>
    <row r="26" spans="1:12" ht="12.75" customHeight="1" x14ac:dyDescent="0.25">
      <c r="A26" s="41"/>
      <c r="B26" s="20"/>
      <c r="C26" s="21"/>
      <c r="D26" s="22"/>
      <c r="E26" s="55"/>
      <c r="F26" s="56"/>
      <c r="G26" s="56"/>
      <c r="H26" s="56"/>
      <c r="I26" s="56"/>
      <c r="J26" s="56"/>
      <c r="K26" s="54"/>
      <c r="L26" s="24"/>
    </row>
    <row r="27" spans="1:12" ht="12.75" customHeight="1" x14ac:dyDescent="0.25">
      <c r="A27" s="41"/>
      <c r="B27" s="20"/>
      <c r="C27" s="21"/>
      <c r="D27" s="26" t="s">
        <v>27</v>
      </c>
      <c r="E27" s="55" t="s">
        <v>58</v>
      </c>
      <c r="F27" s="56">
        <v>200</v>
      </c>
      <c r="G27" s="56">
        <v>2.1000000000000001E-2</v>
      </c>
      <c r="H27" s="56">
        <v>5.0000000000000001E-3</v>
      </c>
      <c r="I27" s="56">
        <v>5.0000000000000001E-3</v>
      </c>
      <c r="J27" s="56">
        <v>0</v>
      </c>
      <c r="K27" s="54" t="s">
        <v>49</v>
      </c>
      <c r="L27" s="24"/>
    </row>
    <row r="28" spans="1:12" ht="12.75" customHeight="1" x14ac:dyDescent="0.25">
      <c r="A28" s="41"/>
      <c r="B28" s="20"/>
      <c r="C28" s="21"/>
      <c r="D28" s="26" t="s">
        <v>29</v>
      </c>
      <c r="E28" s="51" t="s">
        <v>30</v>
      </c>
      <c r="F28" s="52">
        <v>40</v>
      </c>
      <c r="G28" s="52">
        <v>2.52</v>
      </c>
      <c r="H28" s="52">
        <v>0.36</v>
      </c>
      <c r="I28" s="52">
        <v>18.84</v>
      </c>
      <c r="J28" s="52">
        <v>91</v>
      </c>
      <c r="K28" s="54"/>
      <c r="L28" s="24"/>
    </row>
    <row r="29" spans="1:12" ht="12.75" customHeight="1" x14ac:dyDescent="0.25">
      <c r="A29" s="41"/>
      <c r="B29" s="20"/>
      <c r="C29" s="21"/>
      <c r="D29" s="59"/>
      <c r="E29" s="55"/>
      <c r="F29" s="56"/>
      <c r="G29" s="56"/>
      <c r="H29" s="56"/>
      <c r="I29" s="56"/>
      <c r="J29" s="56"/>
      <c r="K29" s="54"/>
      <c r="L29" s="24"/>
    </row>
    <row r="30" spans="1:12" ht="12.75" customHeight="1" x14ac:dyDescent="0.25">
      <c r="A30" s="41"/>
      <c r="B30" s="20"/>
      <c r="C30" s="21"/>
      <c r="D30" s="57" t="s">
        <v>33</v>
      </c>
      <c r="E30" s="51" t="s">
        <v>59</v>
      </c>
      <c r="F30" s="52">
        <v>60</v>
      </c>
      <c r="G30" s="52">
        <v>0.42</v>
      </c>
      <c r="H30" s="52">
        <v>0.06</v>
      </c>
      <c r="I30" s="52">
        <v>1.1399999999999999</v>
      </c>
      <c r="J30" s="52">
        <v>7</v>
      </c>
      <c r="K30" s="53" t="s">
        <v>53</v>
      </c>
      <c r="L30" s="24"/>
    </row>
    <row r="31" spans="1:12" ht="12.75" customHeight="1" x14ac:dyDescent="0.25">
      <c r="A31" s="41"/>
      <c r="B31" s="20"/>
      <c r="C31" s="21"/>
      <c r="D31" s="22"/>
      <c r="E31" s="55" t="s">
        <v>60</v>
      </c>
      <c r="F31" s="56">
        <v>30</v>
      </c>
      <c r="G31" s="56">
        <v>2.4929999999999999</v>
      </c>
      <c r="H31" s="56">
        <v>8.6280000000000001</v>
      </c>
      <c r="I31" s="56">
        <v>18.541</v>
      </c>
      <c r="J31" s="56">
        <v>162</v>
      </c>
      <c r="K31" s="54" t="s">
        <v>61</v>
      </c>
      <c r="L31" s="24"/>
    </row>
    <row r="32" spans="1:12" ht="12.75" customHeight="1" x14ac:dyDescent="0.25">
      <c r="A32" s="42"/>
      <c r="B32" s="28"/>
      <c r="C32" s="29"/>
      <c r="D32" s="30" t="s">
        <v>31</v>
      </c>
      <c r="E32" s="31"/>
      <c r="F32" s="32">
        <f t="shared" ref="F32:J32" si="5">SUM(F25:F31)</f>
        <v>510</v>
      </c>
      <c r="G32" s="32">
        <f t="shared" si="5"/>
        <v>19.928000000000001</v>
      </c>
      <c r="H32" s="32">
        <f t="shared" si="5"/>
        <v>20.379000000000001</v>
      </c>
      <c r="I32" s="32">
        <f t="shared" si="5"/>
        <v>65.778999999999996</v>
      </c>
      <c r="J32" s="32">
        <f t="shared" si="5"/>
        <v>529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32</v>
      </c>
      <c r="D33" s="26" t="s">
        <v>33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34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35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36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37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38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29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31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67" t="s">
        <v>39</v>
      </c>
      <c r="D43" s="68"/>
      <c r="E43" s="39"/>
      <c r="F43" s="40">
        <f t="shared" ref="F43:J43" si="9">F32+F42</f>
        <v>510</v>
      </c>
      <c r="G43" s="40">
        <f t="shared" si="9"/>
        <v>19.928000000000001</v>
      </c>
      <c r="H43" s="40">
        <f t="shared" si="9"/>
        <v>20.379000000000001</v>
      </c>
      <c r="I43" s="40">
        <f t="shared" si="9"/>
        <v>65.778999999999996</v>
      </c>
      <c r="J43" s="40">
        <f t="shared" si="9"/>
        <v>529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58" t="s">
        <v>63</v>
      </c>
      <c r="F44" s="49">
        <v>90</v>
      </c>
      <c r="G44" s="49">
        <v>6.9160000000000004</v>
      </c>
      <c r="H44" s="49">
        <v>7.5430000000000001</v>
      </c>
      <c r="I44" s="49">
        <v>1.758</v>
      </c>
      <c r="J44" s="49">
        <v>103</v>
      </c>
      <c r="K44" s="50" t="s">
        <v>64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55" t="s">
        <v>41</v>
      </c>
      <c r="F45" s="56">
        <v>150</v>
      </c>
      <c r="G45" s="56">
        <v>5.6020000000000003</v>
      </c>
      <c r="H45" s="56">
        <v>3.8679999999999999</v>
      </c>
      <c r="I45" s="56">
        <v>29.306000000000001</v>
      </c>
      <c r="J45" s="56">
        <v>174</v>
      </c>
      <c r="K45" s="54" t="s">
        <v>65</v>
      </c>
      <c r="L45" s="24"/>
    </row>
    <row r="46" spans="1:12" ht="12.75" customHeight="1" x14ac:dyDescent="0.25">
      <c r="A46" s="19"/>
      <c r="B46" s="20"/>
      <c r="C46" s="21"/>
      <c r="D46" s="26" t="s">
        <v>27</v>
      </c>
      <c r="E46" s="55" t="s">
        <v>43</v>
      </c>
      <c r="F46" s="56">
        <v>200</v>
      </c>
      <c r="G46" s="56">
        <v>0.8</v>
      </c>
      <c r="H46" s="56">
        <v>6.4000000000000001E-2</v>
      </c>
      <c r="I46" s="56">
        <v>9.4600000000000009</v>
      </c>
      <c r="J46" s="56">
        <v>42</v>
      </c>
      <c r="K46" s="54" t="s">
        <v>66</v>
      </c>
      <c r="L46" s="24"/>
    </row>
    <row r="47" spans="1:12" ht="12.75" customHeight="1" x14ac:dyDescent="0.25">
      <c r="A47" s="19"/>
      <c r="B47" s="20"/>
      <c r="C47" s="21"/>
      <c r="D47" s="26" t="s">
        <v>29</v>
      </c>
      <c r="E47" s="51" t="s">
        <v>30</v>
      </c>
      <c r="F47" s="52">
        <v>40</v>
      </c>
      <c r="G47" s="52">
        <v>2.52</v>
      </c>
      <c r="H47" s="52">
        <v>0.36</v>
      </c>
      <c r="I47" s="52">
        <v>18.84</v>
      </c>
      <c r="J47" s="52">
        <v>91</v>
      </c>
      <c r="K47" s="54"/>
      <c r="L47" s="24"/>
    </row>
    <row r="48" spans="1:12" ht="12.75" customHeight="1" x14ac:dyDescent="0.25">
      <c r="A48" s="19"/>
      <c r="B48" s="20"/>
      <c r="C48" s="21"/>
      <c r="D48" s="59" t="s">
        <v>62</v>
      </c>
      <c r="E48" s="55" t="s">
        <v>50</v>
      </c>
      <c r="F48" s="56">
        <v>100</v>
      </c>
      <c r="G48" s="56">
        <v>0.4</v>
      </c>
      <c r="H48" s="56">
        <v>0.4</v>
      </c>
      <c r="I48" s="56">
        <v>9.8000000000000007</v>
      </c>
      <c r="J48" s="56">
        <v>47</v>
      </c>
      <c r="K48" s="54" t="s">
        <v>51</v>
      </c>
      <c r="L48" s="24"/>
    </row>
    <row r="49" spans="1:12" ht="12.75" customHeight="1" x14ac:dyDescent="0.25">
      <c r="A49" s="19"/>
      <c r="B49" s="20"/>
      <c r="C49" s="21"/>
      <c r="D49" s="60" t="s">
        <v>33</v>
      </c>
      <c r="E49" s="55" t="s">
        <v>67</v>
      </c>
      <c r="F49" s="56">
        <v>60</v>
      </c>
      <c r="G49" s="56" t="s">
        <v>68</v>
      </c>
      <c r="H49" s="56">
        <v>3.052</v>
      </c>
      <c r="I49" s="56">
        <v>6.7590000000000003</v>
      </c>
      <c r="J49" s="56">
        <v>58</v>
      </c>
      <c r="K49" s="54" t="s">
        <v>69</v>
      </c>
      <c r="L49" s="24"/>
    </row>
    <row r="50" spans="1:12" ht="12.75" customHeight="1" x14ac:dyDescent="0.25">
      <c r="A50" s="19"/>
      <c r="B50" s="20"/>
      <c r="C50" s="21"/>
      <c r="D50" s="22"/>
      <c r="E50" s="55" t="s">
        <v>70</v>
      </c>
      <c r="F50" s="56">
        <v>30</v>
      </c>
      <c r="G50" s="56">
        <v>2.1680000000000001</v>
      </c>
      <c r="H50" s="56">
        <v>4.3410000000000002</v>
      </c>
      <c r="I50" s="56">
        <v>11.864000000000001</v>
      </c>
      <c r="J50" s="56">
        <v>101</v>
      </c>
      <c r="K50" s="54" t="s">
        <v>71</v>
      </c>
      <c r="L50" s="24"/>
    </row>
    <row r="51" spans="1:12" ht="12.75" customHeight="1" x14ac:dyDescent="0.25">
      <c r="A51" s="27"/>
      <c r="B51" s="28"/>
      <c r="C51" s="29"/>
      <c r="D51" s="30" t="s">
        <v>31</v>
      </c>
      <c r="E51" s="31"/>
      <c r="F51" s="32">
        <f t="shared" ref="F51:J51" si="10">SUM(F44:F50)</f>
        <v>670</v>
      </c>
      <c r="G51" s="32">
        <f t="shared" si="10"/>
        <v>18.405999999999999</v>
      </c>
      <c r="H51" s="32">
        <f t="shared" si="10"/>
        <v>19.628</v>
      </c>
      <c r="I51" s="32">
        <f t="shared" si="10"/>
        <v>87.787000000000006</v>
      </c>
      <c r="J51" s="32">
        <f t="shared" si="10"/>
        <v>616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32</v>
      </c>
      <c r="D52" s="26" t="s">
        <v>33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34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35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36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37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38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29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31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67" t="s">
        <v>39</v>
      </c>
      <c r="D62" s="68"/>
      <c r="E62" s="39"/>
      <c r="F62" s="40">
        <f t="shared" ref="F62:J62" si="14">F51+F61</f>
        <v>670</v>
      </c>
      <c r="G62" s="40">
        <f t="shared" si="14"/>
        <v>18.405999999999999</v>
      </c>
      <c r="H62" s="40">
        <f t="shared" si="14"/>
        <v>19.628</v>
      </c>
      <c r="I62" s="40">
        <f t="shared" si="14"/>
        <v>87.787000000000006</v>
      </c>
      <c r="J62" s="40">
        <f t="shared" si="14"/>
        <v>616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58" t="s">
        <v>42</v>
      </c>
      <c r="F63" s="49">
        <v>190</v>
      </c>
      <c r="G63" s="49">
        <v>13.404</v>
      </c>
      <c r="H63" s="49">
        <v>14.443</v>
      </c>
      <c r="I63" s="49">
        <v>35.064999999999998</v>
      </c>
      <c r="J63" s="49">
        <v>324</v>
      </c>
      <c r="K63" s="50" t="s">
        <v>72</v>
      </c>
      <c r="L63" s="18"/>
    </row>
    <row r="64" spans="1:12" ht="12.75" customHeight="1" x14ac:dyDescent="0.25">
      <c r="A64" s="19"/>
      <c r="B64" s="20"/>
      <c r="C64" s="21"/>
      <c r="D64" s="22"/>
      <c r="E64" s="55"/>
      <c r="F64" s="56"/>
      <c r="G64" s="56"/>
      <c r="H64" s="56"/>
      <c r="I64" s="56"/>
      <c r="J64" s="56"/>
      <c r="K64" s="54"/>
      <c r="L64" s="24"/>
    </row>
    <row r="65" spans="1:12" ht="12.75" customHeight="1" x14ac:dyDescent="0.25">
      <c r="A65" s="19"/>
      <c r="B65" s="20"/>
      <c r="C65" s="21"/>
      <c r="D65" s="26" t="s">
        <v>27</v>
      </c>
      <c r="E65" s="51" t="s">
        <v>28</v>
      </c>
      <c r="F65" s="52">
        <v>208</v>
      </c>
      <c r="G65" s="52">
        <v>2.1000000000000001E-2</v>
      </c>
      <c r="H65" s="52">
        <v>5.0000000000000001E-3</v>
      </c>
      <c r="I65" s="52">
        <v>7.9889999999999999</v>
      </c>
      <c r="J65" s="52">
        <v>32</v>
      </c>
      <c r="K65" s="54" t="s">
        <v>49</v>
      </c>
      <c r="L65" s="24"/>
    </row>
    <row r="66" spans="1:12" ht="12.75" customHeight="1" x14ac:dyDescent="0.25">
      <c r="A66" s="19"/>
      <c r="B66" s="20"/>
      <c r="C66" s="21"/>
      <c r="D66" s="26" t="s">
        <v>29</v>
      </c>
      <c r="E66" s="51" t="s">
        <v>30</v>
      </c>
      <c r="F66" s="52">
        <v>40</v>
      </c>
      <c r="G66" s="52">
        <v>2.52</v>
      </c>
      <c r="H66" s="52">
        <v>0.36</v>
      </c>
      <c r="I66" s="52">
        <v>18.84</v>
      </c>
      <c r="J66" s="52">
        <v>91</v>
      </c>
      <c r="K66" s="54"/>
      <c r="L66" s="24"/>
    </row>
    <row r="67" spans="1:12" ht="12.75" customHeight="1" x14ac:dyDescent="0.25">
      <c r="A67" s="19"/>
      <c r="B67" s="20"/>
      <c r="C67" s="21"/>
      <c r="D67" s="59"/>
      <c r="E67" s="55"/>
      <c r="F67" s="56"/>
      <c r="G67" s="56"/>
      <c r="H67" s="56"/>
      <c r="I67" s="56"/>
      <c r="J67" s="56"/>
      <c r="K67" s="54"/>
      <c r="L67" s="24"/>
    </row>
    <row r="68" spans="1:12" ht="12.75" customHeight="1" x14ac:dyDescent="0.25">
      <c r="A68" s="19"/>
      <c r="B68" s="20"/>
      <c r="C68" s="21"/>
      <c r="D68" s="60" t="s">
        <v>33</v>
      </c>
      <c r="E68" s="55" t="s">
        <v>73</v>
      </c>
      <c r="F68" s="56">
        <v>60</v>
      </c>
      <c r="G68" s="56">
        <v>0.93100000000000005</v>
      </c>
      <c r="H68" s="56">
        <v>3.0510000000000002</v>
      </c>
      <c r="I68" s="56">
        <v>5.6449999999999996</v>
      </c>
      <c r="J68" s="56">
        <v>54</v>
      </c>
      <c r="K68" s="54" t="s">
        <v>74</v>
      </c>
      <c r="L68" s="24"/>
    </row>
    <row r="69" spans="1:12" ht="12.75" customHeight="1" x14ac:dyDescent="0.25">
      <c r="A69" s="19"/>
      <c r="B69" s="20"/>
      <c r="C69" s="21"/>
      <c r="D69" s="22"/>
      <c r="E69" s="55" t="s">
        <v>75</v>
      </c>
      <c r="F69" s="56">
        <v>55</v>
      </c>
      <c r="G69" s="56">
        <v>3.1949999999999998</v>
      </c>
      <c r="H69" s="56">
        <v>2.524</v>
      </c>
      <c r="I69" s="56">
        <v>19.5</v>
      </c>
      <c r="J69" s="56">
        <v>114</v>
      </c>
      <c r="K69" s="54" t="s">
        <v>76</v>
      </c>
      <c r="L69" s="24"/>
    </row>
    <row r="70" spans="1:12" ht="12.75" customHeight="1" x14ac:dyDescent="0.25">
      <c r="A70" s="27"/>
      <c r="B70" s="28"/>
      <c r="C70" s="29"/>
      <c r="D70" s="30" t="s">
        <v>31</v>
      </c>
      <c r="E70" s="31"/>
      <c r="F70" s="32">
        <f t="shared" ref="F70:J70" si="15">SUM(F63:F69)</f>
        <v>553</v>
      </c>
      <c r="G70" s="32">
        <f t="shared" si="15"/>
        <v>20.071000000000002</v>
      </c>
      <c r="H70" s="32">
        <f t="shared" si="15"/>
        <v>20.383000000000003</v>
      </c>
      <c r="I70" s="32">
        <f t="shared" si="15"/>
        <v>87.038999999999987</v>
      </c>
      <c r="J70" s="32">
        <f t="shared" si="15"/>
        <v>615</v>
      </c>
      <c r="K70" s="33"/>
      <c r="L70" s="32">
        <v>89.77</v>
      </c>
    </row>
    <row r="71" spans="1:12" ht="12.75" customHeight="1" x14ac:dyDescent="0.25">
      <c r="A71" s="34">
        <f t="shared" ref="A71:B71" si="16">A63</f>
        <v>1</v>
      </c>
      <c r="B71" s="35">
        <f t="shared" si="16"/>
        <v>4</v>
      </c>
      <c r="C71" s="36" t="s">
        <v>32</v>
      </c>
      <c r="D71" s="26" t="s">
        <v>33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34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35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36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37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38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29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31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8">A63</f>
        <v>1</v>
      </c>
      <c r="B81" s="38">
        <f t="shared" si="18"/>
        <v>4</v>
      </c>
      <c r="C81" s="67" t="s">
        <v>39</v>
      </c>
      <c r="D81" s="68"/>
      <c r="E81" s="39"/>
      <c r="F81" s="40">
        <f t="shared" ref="F81:J81" si="19">F70+F80</f>
        <v>553</v>
      </c>
      <c r="G81" s="40">
        <f t="shared" si="19"/>
        <v>20.071000000000002</v>
      </c>
      <c r="H81" s="40">
        <f t="shared" si="19"/>
        <v>20.383000000000003</v>
      </c>
      <c r="I81" s="40">
        <f t="shared" si="19"/>
        <v>87.038999999999987</v>
      </c>
      <c r="J81" s="40">
        <f t="shared" si="19"/>
        <v>615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58" t="s">
        <v>77</v>
      </c>
      <c r="F82" s="49">
        <v>90</v>
      </c>
      <c r="G82" s="49">
        <v>8.0259999999999998</v>
      </c>
      <c r="H82" s="49">
        <v>8.4760000000000009</v>
      </c>
      <c r="I82" s="49">
        <v>1.236</v>
      </c>
      <c r="J82" s="49">
        <v>113</v>
      </c>
      <c r="K82" s="50" t="s">
        <v>40</v>
      </c>
      <c r="L82" s="18"/>
    </row>
    <row r="83" spans="1:12" ht="12.75" customHeight="1" x14ac:dyDescent="0.25">
      <c r="A83" s="19"/>
      <c r="B83" s="20"/>
      <c r="C83" s="21"/>
      <c r="D83" s="22" t="s">
        <v>24</v>
      </c>
      <c r="E83" s="55" t="s">
        <v>41</v>
      </c>
      <c r="F83" s="56">
        <v>150</v>
      </c>
      <c r="G83" s="56">
        <v>5.6020000000000003</v>
      </c>
      <c r="H83" s="56">
        <v>3.8679999999999999</v>
      </c>
      <c r="I83" s="56">
        <v>29.306000000000001</v>
      </c>
      <c r="J83" s="56">
        <v>174</v>
      </c>
      <c r="K83" s="54" t="s">
        <v>65</v>
      </c>
      <c r="L83" s="24"/>
    </row>
    <row r="84" spans="1:12" ht="12.75" customHeight="1" x14ac:dyDescent="0.25">
      <c r="A84" s="19"/>
      <c r="B84" s="20"/>
      <c r="C84" s="21"/>
      <c r="D84" s="26" t="s">
        <v>27</v>
      </c>
      <c r="E84" s="55" t="s">
        <v>78</v>
      </c>
      <c r="F84" s="56">
        <v>200</v>
      </c>
      <c r="G84" s="56">
        <v>0.12</v>
      </c>
      <c r="H84" s="56">
        <v>0.03</v>
      </c>
      <c r="I84" s="56">
        <v>11.57</v>
      </c>
      <c r="J84" s="56">
        <v>48</v>
      </c>
      <c r="K84" s="54" t="s">
        <v>79</v>
      </c>
      <c r="L84" s="24"/>
    </row>
    <row r="85" spans="1:12" ht="12.75" customHeight="1" x14ac:dyDescent="0.25">
      <c r="A85" s="19"/>
      <c r="B85" s="20"/>
      <c r="C85" s="21"/>
      <c r="D85" s="26" t="s">
        <v>29</v>
      </c>
      <c r="E85" s="51" t="s">
        <v>30</v>
      </c>
      <c r="F85" s="52">
        <v>40</v>
      </c>
      <c r="G85" s="52">
        <v>2.52</v>
      </c>
      <c r="H85" s="52">
        <v>0.36</v>
      </c>
      <c r="I85" s="52">
        <v>18.84</v>
      </c>
      <c r="J85" s="52">
        <v>91</v>
      </c>
      <c r="K85" s="54"/>
      <c r="L85" s="24"/>
    </row>
    <row r="86" spans="1:12" ht="12.75" customHeight="1" x14ac:dyDescent="0.25">
      <c r="A86" s="19"/>
      <c r="B86" s="20"/>
      <c r="C86" s="21"/>
      <c r="D86" s="59"/>
      <c r="E86" s="55"/>
      <c r="F86" s="56"/>
      <c r="G86" s="56"/>
      <c r="H86" s="56"/>
      <c r="I86" s="56"/>
      <c r="J86" s="56"/>
      <c r="K86" s="54"/>
      <c r="L86" s="24"/>
    </row>
    <row r="87" spans="1:12" ht="12.75" customHeight="1" x14ac:dyDescent="0.25">
      <c r="A87" s="19"/>
      <c r="B87" s="20"/>
      <c r="C87" s="21"/>
      <c r="D87" s="60" t="s">
        <v>33</v>
      </c>
      <c r="E87" s="55" t="s">
        <v>80</v>
      </c>
      <c r="F87" s="56">
        <v>60</v>
      </c>
      <c r="G87" s="56">
        <v>0.85499999999999998</v>
      </c>
      <c r="H87" s="56">
        <v>3.653</v>
      </c>
      <c r="I87" s="56">
        <v>5.016</v>
      </c>
      <c r="J87" s="56">
        <v>56</v>
      </c>
      <c r="K87" s="54" t="s">
        <v>81</v>
      </c>
      <c r="L87" s="24"/>
    </row>
    <row r="88" spans="1:12" ht="12.75" customHeight="1" x14ac:dyDescent="0.25">
      <c r="A88" s="19"/>
      <c r="B88" s="20"/>
      <c r="C88" s="21"/>
      <c r="D88" s="22"/>
      <c r="E88" s="55" t="s">
        <v>82</v>
      </c>
      <c r="F88" s="56">
        <v>125</v>
      </c>
      <c r="G88" s="56"/>
      <c r="H88" s="56"/>
      <c r="I88" s="56">
        <v>15</v>
      </c>
      <c r="J88" s="56">
        <v>60</v>
      </c>
      <c r="K88" s="54"/>
      <c r="L88" s="24"/>
    </row>
    <row r="89" spans="1:12" ht="12.75" customHeight="1" x14ac:dyDescent="0.25">
      <c r="A89" s="27"/>
      <c r="B89" s="28"/>
      <c r="C89" s="29"/>
      <c r="D89" s="30" t="s">
        <v>31</v>
      </c>
      <c r="E89" s="31"/>
      <c r="F89" s="32">
        <f t="shared" ref="F89:J89" si="20">SUM(F82:F88)</f>
        <v>665</v>
      </c>
      <c r="G89" s="32">
        <f t="shared" si="20"/>
        <v>17.123000000000001</v>
      </c>
      <c r="H89" s="32">
        <f t="shared" si="20"/>
        <v>16.387</v>
      </c>
      <c r="I89" s="32">
        <f t="shared" si="20"/>
        <v>80.968000000000004</v>
      </c>
      <c r="J89" s="32">
        <f t="shared" si="20"/>
        <v>542</v>
      </c>
      <c r="K89" s="33"/>
      <c r="L89" s="32">
        <v>89.77</v>
      </c>
    </row>
    <row r="90" spans="1:12" ht="12.75" customHeight="1" x14ac:dyDescent="0.25">
      <c r="A90" s="34">
        <f t="shared" ref="A90:B90" si="21">A82</f>
        <v>1</v>
      </c>
      <c r="B90" s="35">
        <f t="shared" si="21"/>
        <v>5</v>
      </c>
      <c r="C90" s="36" t="s">
        <v>32</v>
      </c>
      <c r="D90" s="26" t="s">
        <v>33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34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35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36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37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38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29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31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x14ac:dyDescent="0.25">
      <c r="A100" s="37">
        <f t="shared" ref="A100:B100" si="23">A82</f>
        <v>1</v>
      </c>
      <c r="B100" s="38">
        <f t="shared" si="23"/>
        <v>5</v>
      </c>
      <c r="C100" s="67" t="s">
        <v>39</v>
      </c>
      <c r="D100" s="68"/>
      <c r="E100" s="39"/>
      <c r="F100" s="40">
        <f t="shared" ref="F100:J100" si="24">F89+F99</f>
        <v>665</v>
      </c>
      <c r="G100" s="40">
        <f t="shared" si="24"/>
        <v>17.123000000000001</v>
      </c>
      <c r="H100" s="40">
        <f t="shared" si="24"/>
        <v>16.387</v>
      </c>
      <c r="I100" s="40">
        <f t="shared" si="24"/>
        <v>80.968000000000004</v>
      </c>
      <c r="J100" s="40">
        <f t="shared" si="24"/>
        <v>542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17" t="s">
        <v>24</v>
      </c>
      <c r="E101" s="58" t="s">
        <v>96</v>
      </c>
      <c r="F101" s="49">
        <v>120</v>
      </c>
      <c r="G101" s="49">
        <v>11.744999999999999</v>
      </c>
      <c r="H101" s="49">
        <v>14.882</v>
      </c>
      <c r="I101" s="49">
        <v>10.596</v>
      </c>
      <c r="J101" s="49">
        <v>223</v>
      </c>
      <c r="K101" s="50" t="s">
        <v>97</v>
      </c>
      <c r="L101" s="18"/>
    </row>
    <row r="102" spans="1:12" ht="12.75" customHeight="1" x14ac:dyDescent="0.25">
      <c r="A102" s="19"/>
      <c r="B102" s="20"/>
      <c r="C102" s="21"/>
      <c r="D102" s="22" t="s">
        <v>24</v>
      </c>
      <c r="E102" s="61" t="s">
        <v>83</v>
      </c>
      <c r="F102" s="62">
        <v>150</v>
      </c>
      <c r="G102" s="62">
        <v>3.4620000000000002</v>
      </c>
      <c r="H102" s="62">
        <v>4.6340000000000003</v>
      </c>
      <c r="I102" s="62">
        <v>21.786000000000001</v>
      </c>
      <c r="J102" s="62">
        <v>143</v>
      </c>
      <c r="K102" s="54" t="s">
        <v>84</v>
      </c>
      <c r="L102" s="24"/>
    </row>
    <row r="103" spans="1:12" ht="12.75" customHeight="1" x14ac:dyDescent="0.25">
      <c r="A103" s="19"/>
      <c r="B103" s="20"/>
      <c r="C103" s="21"/>
      <c r="D103" s="26" t="s">
        <v>27</v>
      </c>
      <c r="E103" s="55" t="s">
        <v>44</v>
      </c>
      <c r="F103" s="56">
        <v>200</v>
      </c>
      <c r="G103" s="56">
        <v>0.13500000000000001</v>
      </c>
      <c r="H103" s="56">
        <v>2.3E-2</v>
      </c>
      <c r="I103" s="56">
        <v>11.15</v>
      </c>
      <c r="J103" s="56">
        <v>46</v>
      </c>
      <c r="K103" s="54" t="s">
        <v>40</v>
      </c>
      <c r="L103" s="24"/>
    </row>
    <row r="104" spans="1:12" ht="12.75" customHeight="1" x14ac:dyDescent="0.25">
      <c r="A104" s="19"/>
      <c r="B104" s="20"/>
      <c r="C104" s="21"/>
      <c r="D104" s="26" t="s">
        <v>29</v>
      </c>
      <c r="E104" s="51" t="s">
        <v>30</v>
      </c>
      <c r="F104" s="52">
        <v>40</v>
      </c>
      <c r="G104" s="52">
        <v>2.52</v>
      </c>
      <c r="H104" s="52">
        <v>0.36</v>
      </c>
      <c r="I104" s="52">
        <v>18.84</v>
      </c>
      <c r="J104" s="52">
        <v>91</v>
      </c>
      <c r="K104" s="54"/>
      <c r="L104" s="24"/>
    </row>
    <row r="105" spans="1:12" ht="12.75" customHeight="1" x14ac:dyDescent="0.25">
      <c r="A105" s="19"/>
      <c r="B105" s="20"/>
      <c r="C105" s="21"/>
      <c r="D105" s="59" t="s">
        <v>62</v>
      </c>
      <c r="E105" s="55" t="s">
        <v>50</v>
      </c>
      <c r="F105" s="56">
        <v>100</v>
      </c>
      <c r="G105" s="56">
        <v>0.4</v>
      </c>
      <c r="H105" s="56">
        <v>0.4</v>
      </c>
      <c r="I105" s="56">
        <v>9.8000000000000007</v>
      </c>
      <c r="J105" s="56">
        <v>47</v>
      </c>
      <c r="K105" s="54" t="s">
        <v>51</v>
      </c>
      <c r="L105" s="24"/>
    </row>
    <row r="106" spans="1:12" ht="12.75" customHeight="1" x14ac:dyDescent="0.25">
      <c r="A106" s="19"/>
      <c r="B106" s="20"/>
      <c r="C106" s="21"/>
      <c r="D106" s="22"/>
      <c r="E106" s="55"/>
      <c r="F106" s="56"/>
      <c r="G106" s="56"/>
      <c r="H106" s="56"/>
      <c r="I106" s="56"/>
      <c r="J106" s="56"/>
      <c r="K106" s="54"/>
      <c r="L106" s="24"/>
    </row>
    <row r="107" spans="1:12" ht="12.75" customHeight="1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ht="12.75" customHeight="1" x14ac:dyDescent="0.25">
      <c r="A108" s="27"/>
      <c r="B108" s="28"/>
      <c r="C108" s="29"/>
      <c r="D108" s="30" t="s">
        <v>31</v>
      </c>
      <c r="E108" s="31"/>
      <c r="F108" s="32">
        <f t="shared" ref="F108:J108" si="25">SUM(F101:F107)</f>
        <v>610</v>
      </c>
      <c r="G108" s="32">
        <f t="shared" si="25"/>
        <v>18.261999999999997</v>
      </c>
      <c r="H108" s="32">
        <f t="shared" si="25"/>
        <v>20.298999999999996</v>
      </c>
      <c r="I108" s="32">
        <f t="shared" si="25"/>
        <v>72.171999999999997</v>
      </c>
      <c r="J108" s="32">
        <f t="shared" si="25"/>
        <v>550</v>
      </c>
      <c r="K108" s="33"/>
      <c r="L108" s="32">
        <v>89.77</v>
      </c>
    </row>
    <row r="109" spans="1:12" ht="12.75" customHeight="1" x14ac:dyDescent="0.25">
      <c r="A109" s="34">
        <f t="shared" ref="A109:B109" si="26">A101</f>
        <v>2</v>
      </c>
      <c r="B109" s="35">
        <f t="shared" si="26"/>
        <v>1</v>
      </c>
      <c r="C109" s="36" t="s">
        <v>32</v>
      </c>
      <c r="D109" s="26" t="s">
        <v>33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34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35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36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37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38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29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31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67" t="s">
        <v>39</v>
      </c>
      <c r="D119" s="68"/>
      <c r="E119" s="39"/>
      <c r="F119" s="40">
        <f t="shared" ref="F119:J119" si="29">F108+F118</f>
        <v>610</v>
      </c>
      <c r="G119" s="40">
        <f t="shared" si="29"/>
        <v>18.261999999999997</v>
      </c>
      <c r="H119" s="40">
        <f t="shared" si="29"/>
        <v>20.298999999999996</v>
      </c>
      <c r="I119" s="40">
        <f t="shared" si="29"/>
        <v>72.171999999999997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58" t="s">
        <v>85</v>
      </c>
      <c r="F120" s="49">
        <v>190</v>
      </c>
      <c r="G120" s="49">
        <v>14.363</v>
      </c>
      <c r="H120" s="49">
        <v>15.717000000000001</v>
      </c>
      <c r="I120" s="49">
        <v>29.286000000000001</v>
      </c>
      <c r="J120" s="49">
        <v>316</v>
      </c>
      <c r="K120" s="50" t="s">
        <v>40</v>
      </c>
      <c r="L120" s="18"/>
    </row>
    <row r="121" spans="1:12" ht="12.75" customHeight="1" x14ac:dyDescent="0.25">
      <c r="A121" s="41"/>
      <c r="B121" s="20"/>
      <c r="C121" s="21"/>
      <c r="D121" s="22"/>
      <c r="E121" s="55"/>
      <c r="F121" s="56"/>
      <c r="G121" s="56"/>
      <c r="H121" s="56"/>
      <c r="I121" s="56"/>
      <c r="J121" s="56"/>
      <c r="K121" s="54"/>
      <c r="L121" s="24"/>
    </row>
    <row r="122" spans="1:12" ht="12.75" customHeight="1" x14ac:dyDescent="0.25">
      <c r="A122" s="41"/>
      <c r="B122" s="20"/>
      <c r="C122" s="21"/>
      <c r="D122" s="26" t="s">
        <v>27</v>
      </c>
      <c r="E122" s="55" t="s">
        <v>86</v>
      </c>
      <c r="F122" s="56">
        <v>208</v>
      </c>
      <c r="G122" s="56">
        <v>2.1000000000000001E-2</v>
      </c>
      <c r="H122" s="56">
        <v>5.0000000000000001E-3</v>
      </c>
      <c r="I122" s="56">
        <v>7.9889999999999999</v>
      </c>
      <c r="J122" s="56">
        <v>32</v>
      </c>
      <c r="K122" s="54" t="s">
        <v>40</v>
      </c>
      <c r="L122" s="24"/>
    </row>
    <row r="123" spans="1:12" ht="12.75" customHeight="1" x14ac:dyDescent="0.25">
      <c r="A123" s="41"/>
      <c r="B123" s="20"/>
      <c r="C123" s="21"/>
      <c r="D123" s="26" t="s">
        <v>29</v>
      </c>
      <c r="E123" s="51" t="s">
        <v>30</v>
      </c>
      <c r="F123" s="52">
        <v>40</v>
      </c>
      <c r="G123" s="52">
        <v>2.52</v>
      </c>
      <c r="H123" s="52">
        <v>0.36</v>
      </c>
      <c r="I123" s="52">
        <v>18.84</v>
      </c>
      <c r="J123" s="52">
        <v>91</v>
      </c>
      <c r="K123" s="54"/>
      <c r="L123" s="24"/>
    </row>
    <row r="124" spans="1:12" ht="12.75" customHeight="1" x14ac:dyDescent="0.25">
      <c r="A124" s="41"/>
      <c r="B124" s="20"/>
      <c r="C124" s="21"/>
      <c r="D124" s="59" t="s">
        <v>62</v>
      </c>
      <c r="E124" s="55" t="s">
        <v>50</v>
      </c>
      <c r="F124" s="56">
        <v>100</v>
      </c>
      <c r="G124" s="56">
        <v>0.4</v>
      </c>
      <c r="H124" s="56">
        <v>0.4</v>
      </c>
      <c r="I124" s="56">
        <v>9.8000000000000007</v>
      </c>
      <c r="J124" s="56">
        <v>47</v>
      </c>
      <c r="K124" s="54" t="s">
        <v>51</v>
      </c>
      <c r="L124" s="24"/>
    </row>
    <row r="125" spans="1:12" ht="12.75" customHeight="1" x14ac:dyDescent="0.25">
      <c r="A125" s="41"/>
      <c r="B125" s="20"/>
      <c r="C125" s="21"/>
      <c r="D125" s="60" t="s">
        <v>33</v>
      </c>
      <c r="E125" s="55" t="s">
        <v>87</v>
      </c>
      <c r="F125" s="56">
        <v>60</v>
      </c>
      <c r="G125" s="56">
        <v>0.66</v>
      </c>
      <c r="H125" s="56">
        <v>0.12</v>
      </c>
      <c r="I125" s="56">
        <v>2.2799999999999998</v>
      </c>
      <c r="J125" s="56">
        <v>14</v>
      </c>
      <c r="K125" s="54" t="s">
        <v>53</v>
      </c>
      <c r="L125" s="24"/>
    </row>
    <row r="126" spans="1:12" ht="12.75" customHeight="1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ht="12.75" customHeight="1" x14ac:dyDescent="0.25">
      <c r="A127" s="42"/>
      <c r="B127" s="28"/>
      <c r="C127" s="29"/>
      <c r="D127" s="30" t="s">
        <v>31</v>
      </c>
      <c r="E127" s="31"/>
      <c r="F127" s="32">
        <f t="shared" ref="F127:J127" si="30">SUM(F120:F126)</f>
        <v>598</v>
      </c>
      <c r="G127" s="32">
        <f t="shared" si="30"/>
        <v>17.963999999999999</v>
      </c>
      <c r="H127" s="32">
        <f t="shared" si="30"/>
        <v>16.602</v>
      </c>
      <c r="I127" s="32">
        <f t="shared" si="30"/>
        <v>68.194999999999993</v>
      </c>
      <c r="J127" s="32">
        <f t="shared" si="30"/>
        <v>500</v>
      </c>
      <c r="K127" s="33"/>
      <c r="L127" s="32">
        <v>89.77</v>
      </c>
    </row>
    <row r="128" spans="1:12" ht="12.75" customHeight="1" x14ac:dyDescent="0.25">
      <c r="A128" s="35">
        <f t="shared" ref="A128:B128" si="31">A120</f>
        <v>2</v>
      </c>
      <c r="B128" s="35">
        <f t="shared" si="31"/>
        <v>2</v>
      </c>
      <c r="C128" s="36" t="s">
        <v>32</v>
      </c>
      <c r="D128" s="26" t="s">
        <v>33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34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35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36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37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38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29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31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67" t="s">
        <v>39</v>
      </c>
      <c r="D138" s="68"/>
      <c r="E138" s="39"/>
      <c r="F138" s="40">
        <f t="shared" ref="F138:J138" si="34">F127+F137</f>
        <v>598</v>
      </c>
      <c r="G138" s="40">
        <f t="shared" si="34"/>
        <v>17.963999999999999</v>
      </c>
      <c r="H138" s="40">
        <f t="shared" si="34"/>
        <v>16.602</v>
      </c>
      <c r="I138" s="40">
        <f t="shared" si="34"/>
        <v>68.194999999999993</v>
      </c>
      <c r="J138" s="40">
        <f t="shared" si="34"/>
        <v>500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58" t="s">
        <v>88</v>
      </c>
      <c r="F139" s="49">
        <v>185</v>
      </c>
      <c r="G139" s="49">
        <v>15.935</v>
      </c>
      <c r="H139" s="49">
        <v>13.359</v>
      </c>
      <c r="I139" s="49">
        <v>38.197000000000003</v>
      </c>
      <c r="J139" s="49">
        <v>337</v>
      </c>
      <c r="K139" s="50" t="s">
        <v>89</v>
      </c>
      <c r="L139" s="18"/>
    </row>
    <row r="140" spans="1:12" ht="12.75" customHeight="1" x14ac:dyDescent="0.25">
      <c r="A140" s="19"/>
      <c r="B140" s="20"/>
      <c r="C140" s="21"/>
      <c r="D140" s="22"/>
      <c r="E140" s="55"/>
      <c r="F140" s="56"/>
      <c r="G140" s="56"/>
      <c r="H140" s="56"/>
      <c r="I140" s="56"/>
      <c r="J140" s="56"/>
      <c r="K140" s="54"/>
      <c r="L140" s="24"/>
    </row>
    <row r="141" spans="1:12" ht="12.75" customHeight="1" x14ac:dyDescent="0.25">
      <c r="A141" s="19"/>
      <c r="B141" s="20"/>
      <c r="C141" s="21"/>
      <c r="D141" s="26" t="s">
        <v>27</v>
      </c>
      <c r="E141" s="55" t="s">
        <v>90</v>
      </c>
      <c r="F141" s="56">
        <v>200</v>
      </c>
      <c r="G141" s="56">
        <v>1.2E-2</v>
      </c>
      <c r="H141" s="56">
        <v>1E-3</v>
      </c>
      <c r="I141" s="56">
        <v>10.178000000000001</v>
      </c>
      <c r="J141" s="56">
        <v>41</v>
      </c>
      <c r="K141" s="54" t="s">
        <v>49</v>
      </c>
      <c r="L141" s="24"/>
    </row>
    <row r="142" spans="1:12" ht="15.75" customHeight="1" x14ac:dyDescent="0.25">
      <c r="A142" s="19"/>
      <c r="B142" s="20"/>
      <c r="C142" s="21"/>
      <c r="D142" s="26" t="s">
        <v>29</v>
      </c>
      <c r="E142" s="51" t="s">
        <v>30</v>
      </c>
      <c r="F142" s="52">
        <v>40</v>
      </c>
      <c r="G142" s="52">
        <v>2.52</v>
      </c>
      <c r="H142" s="52">
        <v>0.36</v>
      </c>
      <c r="I142" s="52">
        <v>18.84</v>
      </c>
      <c r="J142" s="52">
        <v>91</v>
      </c>
      <c r="K142" s="54"/>
      <c r="L142" s="24"/>
    </row>
    <row r="143" spans="1:12" ht="12.75" customHeight="1" x14ac:dyDescent="0.25">
      <c r="A143" s="19"/>
      <c r="B143" s="20"/>
      <c r="C143" s="21"/>
      <c r="D143" s="59"/>
      <c r="E143" s="55"/>
      <c r="F143" s="56"/>
      <c r="G143" s="56"/>
      <c r="H143" s="56"/>
      <c r="I143" s="56"/>
      <c r="J143" s="56"/>
      <c r="K143" s="54"/>
      <c r="L143" s="24"/>
    </row>
    <row r="144" spans="1:12" ht="12.75" customHeight="1" x14ac:dyDescent="0.25">
      <c r="A144" s="19"/>
      <c r="B144" s="20"/>
      <c r="C144" s="21"/>
      <c r="D144" s="60" t="s">
        <v>33</v>
      </c>
      <c r="E144" s="55" t="s">
        <v>67</v>
      </c>
      <c r="F144" s="56">
        <v>60</v>
      </c>
      <c r="G144" s="56">
        <v>0.70899999999999996</v>
      </c>
      <c r="H144" s="56">
        <v>3.052</v>
      </c>
      <c r="I144" s="56">
        <v>6.7590000000000003</v>
      </c>
      <c r="J144" s="56">
        <v>58</v>
      </c>
      <c r="K144" s="54" t="s">
        <v>69</v>
      </c>
      <c r="L144" s="24"/>
    </row>
    <row r="145" spans="1:12" ht="12.75" customHeight="1" x14ac:dyDescent="0.25">
      <c r="A145" s="19"/>
      <c r="B145" s="20"/>
      <c r="C145" s="21"/>
      <c r="D145" s="22"/>
      <c r="E145" s="55" t="s">
        <v>91</v>
      </c>
      <c r="F145" s="56">
        <v>16.5</v>
      </c>
      <c r="G145" s="56">
        <v>1</v>
      </c>
      <c r="H145" s="56">
        <v>3.4</v>
      </c>
      <c r="I145" s="56">
        <v>8.5</v>
      </c>
      <c r="J145" s="56">
        <v>70</v>
      </c>
      <c r="K145" s="54"/>
      <c r="L145" s="24"/>
    </row>
    <row r="146" spans="1:12" ht="12.75" customHeight="1" x14ac:dyDescent="0.25">
      <c r="A146" s="27"/>
      <c r="B146" s="28"/>
      <c r="C146" s="29"/>
      <c r="D146" s="30" t="s">
        <v>31</v>
      </c>
      <c r="E146" s="63"/>
      <c r="F146" s="64">
        <f>SUM(F139:F145)</f>
        <v>501.5</v>
      </c>
      <c r="G146" s="64">
        <f t="shared" ref="G146:J146" si="35">SUM(G139:G145)</f>
        <v>20.176000000000002</v>
      </c>
      <c r="H146" s="64">
        <f t="shared" si="35"/>
        <v>20.171999999999997</v>
      </c>
      <c r="I146" s="64">
        <f t="shared" si="35"/>
        <v>82.474000000000004</v>
      </c>
      <c r="J146" s="64">
        <f t="shared" si="35"/>
        <v>597</v>
      </c>
      <c r="K146" s="65"/>
      <c r="L146" s="32">
        <v>89.77</v>
      </c>
    </row>
    <row r="147" spans="1:12" ht="12.75" customHeight="1" x14ac:dyDescent="0.25">
      <c r="A147" s="34">
        <f t="shared" ref="A147:B147" si="36">A139</f>
        <v>2</v>
      </c>
      <c r="B147" s="35">
        <f t="shared" si="36"/>
        <v>3</v>
      </c>
      <c r="C147" s="36" t="s">
        <v>32</v>
      </c>
      <c r="D147" s="26" t="s">
        <v>33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34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35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36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37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38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29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31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67" t="s">
        <v>39</v>
      </c>
      <c r="D157" s="68"/>
      <c r="E157" s="39"/>
      <c r="F157" s="40">
        <f t="shared" ref="F157:J157" si="39">F146+F156</f>
        <v>501.5</v>
      </c>
      <c r="G157" s="40">
        <f t="shared" si="39"/>
        <v>20.176000000000002</v>
      </c>
      <c r="H157" s="40">
        <f t="shared" si="39"/>
        <v>20.171999999999997</v>
      </c>
      <c r="I157" s="40">
        <f t="shared" si="39"/>
        <v>82.474000000000004</v>
      </c>
      <c r="J157" s="40">
        <f t="shared" si="39"/>
        <v>597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58" t="s">
        <v>77</v>
      </c>
      <c r="F158" s="49">
        <v>90</v>
      </c>
      <c r="G158" s="49">
        <v>8.0259999999999998</v>
      </c>
      <c r="H158" s="49">
        <v>8.4760000000000009</v>
      </c>
      <c r="I158" s="49">
        <v>1.236</v>
      </c>
      <c r="J158" s="49">
        <v>113</v>
      </c>
      <c r="K158" s="50" t="s">
        <v>40</v>
      </c>
      <c r="L158" s="18"/>
    </row>
    <row r="159" spans="1:12" ht="12.75" customHeight="1" x14ac:dyDescent="0.25">
      <c r="A159" s="19"/>
      <c r="B159" s="20"/>
      <c r="C159" s="21"/>
      <c r="D159" s="60" t="s">
        <v>24</v>
      </c>
      <c r="E159" s="55" t="s">
        <v>41</v>
      </c>
      <c r="F159" s="56">
        <v>150</v>
      </c>
      <c r="G159" s="56">
        <v>5.6020000000000003</v>
      </c>
      <c r="H159" s="56">
        <v>3.8679999999999999</v>
      </c>
      <c r="I159" s="56">
        <v>29.306000000000001</v>
      </c>
      <c r="J159" s="56">
        <v>174</v>
      </c>
      <c r="K159" s="54" t="s">
        <v>65</v>
      </c>
      <c r="L159" s="24"/>
    </row>
    <row r="160" spans="1:12" ht="12.75" customHeight="1" x14ac:dyDescent="0.25">
      <c r="A160" s="19"/>
      <c r="B160" s="20"/>
      <c r="C160" s="21"/>
      <c r="D160" s="26" t="s">
        <v>27</v>
      </c>
      <c r="E160" s="55" t="s">
        <v>44</v>
      </c>
      <c r="F160" s="56">
        <v>200</v>
      </c>
      <c r="G160" s="56">
        <v>0.13500000000000001</v>
      </c>
      <c r="H160" s="56">
        <v>2.3E-2</v>
      </c>
      <c r="I160" s="56">
        <v>11.15</v>
      </c>
      <c r="J160" s="56">
        <v>46</v>
      </c>
      <c r="K160" s="54" t="s">
        <v>40</v>
      </c>
      <c r="L160" s="24"/>
    </row>
    <row r="161" spans="1:12" ht="12.75" customHeight="1" x14ac:dyDescent="0.25">
      <c r="A161" s="19"/>
      <c r="B161" s="20"/>
      <c r="C161" s="21"/>
      <c r="D161" s="26" t="s">
        <v>29</v>
      </c>
      <c r="E161" s="51" t="s">
        <v>30</v>
      </c>
      <c r="F161" s="52">
        <v>40</v>
      </c>
      <c r="G161" s="52">
        <v>2.52</v>
      </c>
      <c r="H161" s="52">
        <v>0.36</v>
      </c>
      <c r="I161" s="52">
        <v>18.84</v>
      </c>
      <c r="J161" s="52">
        <v>91</v>
      </c>
      <c r="K161" s="54"/>
      <c r="L161" s="24"/>
    </row>
    <row r="162" spans="1:12" ht="12.75" customHeight="1" x14ac:dyDescent="0.25">
      <c r="A162" s="19"/>
      <c r="B162" s="20"/>
      <c r="C162" s="21"/>
      <c r="D162" s="59"/>
      <c r="E162" s="55"/>
      <c r="F162" s="56"/>
      <c r="G162" s="56"/>
      <c r="H162" s="56"/>
      <c r="I162" s="56"/>
      <c r="J162" s="56"/>
      <c r="K162" s="54"/>
      <c r="L162" s="24"/>
    </row>
    <row r="163" spans="1:12" ht="12.75" customHeight="1" x14ac:dyDescent="0.25">
      <c r="A163" s="19"/>
      <c r="B163" s="20"/>
      <c r="C163" s="21"/>
      <c r="D163" s="60" t="s">
        <v>33</v>
      </c>
      <c r="E163" s="55" t="s">
        <v>80</v>
      </c>
      <c r="F163" s="56">
        <v>60</v>
      </c>
      <c r="G163" s="56">
        <v>0.85499999999999998</v>
      </c>
      <c r="H163" s="56">
        <v>3.653</v>
      </c>
      <c r="I163" s="56">
        <v>5.016</v>
      </c>
      <c r="J163" s="56">
        <v>56</v>
      </c>
      <c r="K163" s="54" t="s">
        <v>81</v>
      </c>
      <c r="L163" s="24"/>
    </row>
    <row r="164" spans="1:12" ht="12.75" customHeight="1" x14ac:dyDescent="0.25">
      <c r="A164" s="19"/>
      <c r="B164" s="20"/>
      <c r="C164" s="21"/>
      <c r="D164" s="22"/>
      <c r="E164" s="55" t="s">
        <v>70</v>
      </c>
      <c r="F164" s="56">
        <v>30</v>
      </c>
      <c r="G164" s="56">
        <v>2.1680000000000001</v>
      </c>
      <c r="H164" s="56">
        <v>4.3410000000000002</v>
      </c>
      <c r="I164" s="56">
        <v>11.864000000000001</v>
      </c>
      <c r="J164" s="56">
        <v>101</v>
      </c>
      <c r="K164" s="54" t="s">
        <v>71</v>
      </c>
      <c r="L164" s="24"/>
    </row>
    <row r="165" spans="1:12" ht="12.75" customHeight="1" x14ac:dyDescent="0.25">
      <c r="A165" s="27"/>
      <c r="B165" s="28"/>
      <c r="C165" s="29"/>
      <c r="D165" s="30" t="s">
        <v>31</v>
      </c>
      <c r="E165" s="31"/>
      <c r="F165" s="32">
        <f t="shared" ref="F165:J165" si="40">SUM(F158:F164)</f>
        <v>570</v>
      </c>
      <c r="G165" s="32">
        <f t="shared" si="40"/>
        <v>19.306000000000001</v>
      </c>
      <c r="H165" s="32">
        <f t="shared" si="40"/>
        <v>20.721</v>
      </c>
      <c r="I165" s="32">
        <f t="shared" si="40"/>
        <v>77.412000000000006</v>
      </c>
      <c r="J165" s="32">
        <f t="shared" si="40"/>
        <v>581</v>
      </c>
      <c r="K165" s="33"/>
      <c r="L165" s="32">
        <v>89.77</v>
      </c>
    </row>
    <row r="166" spans="1:12" ht="12.75" customHeight="1" x14ac:dyDescent="0.25">
      <c r="A166" s="34">
        <f t="shared" ref="A166:B166" si="41">A158</f>
        <v>2</v>
      </c>
      <c r="B166" s="35">
        <f t="shared" si="41"/>
        <v>4</v>
      </c>
      <c r="C166" s="36" t="s">
        <v>32</v>
      </c>
      <c r="D166" s="26" t="s">
        <v>33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34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35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36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37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38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29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31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3">A158</f>
        <v>2</v>
      </c>
      <c r="B176" s="38">
        <f t="shared" si="43"/>
        <v>4</v>
      </c>
      <c r="C176" s="67" t="s">
        <v>39</v>
      </c>
      <c r="D176" s="68"/>
      <c r="E176" s="39"/>
      <c r="F176" s="40">
        <f t="shared" ref="F176:J176" si="44">F165+F175</f>
        <v>570</v>
      </c>
      <c r="G176" s="40">
        <f t="shared" si="44"/>
        <v>19.306000000000001</v>
      </c>
      <c r="H176" s="40">
        <f t="shared" si="44"/>
        <v>20.721</v>
      </c>
      <c r="I176" s="40">
        <f t="shared" si="44"/>
        <v>77.412000000000006</v>
      </c>
      <c r="J176" s="40">
        <f t="shared" si="44"/>
        <v>581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58" t="s">
        <v>98</v>
      </c>
      <c r="F177" s="49">
        <v>120</v>
      </c>
      <c r="G177" s="49">
        <v>9.8930000000000007</v>
      </c>
      <c r="H177" s="49">
        <v>3.8679999999999999</v>
      </c>
      <c r="I177" s="49">
        <v>9.6549999999999994</v>
      </c>
      <c r="J177" s="49">
        <v>113</v>
      </c>
      <c r="K177" s="50" t="s">
        <v>99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55" t="s">
        <v>92</v>
      </c>
      <c r="F178" s="56">
        <v>150</v>
      </c>
      <c r="G178" s="56">
        <v>3.5070000000000001</v>
      </c>
      <c r="H178" s="56">
        <v>8.2240000000000002</v>
      </c>
      <c r="I178" s="56">
        <v>28.402000000000001</v>
      </c>
      <c r="J178" s="56">
        <v>202</v>
      </c>
      <c r="K178" s="54" t="s">
        <v>93</v>
      </c>
      <c r="L178" s="24"/>
    </row>
    <row r="179" spans="1:12" ht="12.75" customHeight="1" x14ac:dyDescent="0.25">
      <c r="A179" s="19"/>
      <c r="B179" s="20"/>
      <c r="C179" s="21"/>
      <c r="D179" s="26" t="s">
        <v>27</v>
      </c>
      <c r="E179" s="55" t="s">
        <v>58</v>
      </c>
      <c r="F179" s="56">
        <v>200</v>
      </c>
      <c r="G179" s="56">
        <v>2.1000000000000001E-2</v>
      </c>
      <c r="H179" s="56">
        <v>5.0000000000000001E-3</v>
      </c>
      <c r="I179" s="56">
        <v>5.0000000000000001E-3</v>
      </c>
      <c r="J179" s="56">
        <v>0</v>
      </c>
      <c r="K179" s="54" t="s">
        <v>49</v>
      </c>
      <c r="L179" s="24"/>
    </row>
    <row r="180" spans="1:12" ht="12.75" customHeight="1" x14ac:dyDescent="0.25">
      <c r="A180" s="19"/>
      <c r="B180" s="20"/>
      <c r="C180" s="21"/>
      <c r="D180" s="26" t="s">
        <v>29</v>
      </c>
      <c r="E180" s="51" t="s">
        <v>30</v>
      </c>
      <c r="F180" s="52">
        <v>40</v>
      </c>
      <c r="G180" s="52">
        <v>2.52</v>
      </c>
      <c r="H180" s="52">
        <v>0.36</v>
      </c>
      <c r="I180" s="52">
        <v>18.84</v>
      </c>
      <c r="J180" s="52">
        <v>91</v>
      </c>
      <c r="K180" s="54"/>
      <c r="L180" s="24"/>
    </row>
    <row r="181" spans="1:12" ht="12.75" customHeight="1" x14ac:dyDescent="0.25">
      <c r="A181" s="19"/>
      <c r="B181" s="20"/>
      <c r="C181" s="21"/>
      <c r="D181" s="59"/>
      <c r="E181" s="55"/>
      <c r="F181" s="56"/>
      <c r="G181" s="56"/>
      <c r="H181" s="56"/>
      <c r="I181" s="56"/>
      <c r="J181" s="56"/>
      <c r="K181" s="54"/>
      <c r="L181" s="24"/>
    </row>
    <row r="182" spans="1:12" ht="12.75" customHeight="1" x14ac:dyDescent="0.25">
      <c r="A182" s="19"/>
      <c r="B182" s="20"/>
      <c r="C182" s="21"/>
      <c r="D182" s="22"/>
      <c r="E182" s="55" t="s">
        <v>94</v>
      </c>
      <c r="F182" s="56">
        <v>30</v>
      </c>
      <c r="G182" s="56">
        <v>2.2160000000000002</v>
      </c>
      <c r="H182" s="56">
        <v>8.2330000000000005</v>
      </c>
      <c r="I182" s="56">
        <v>18.847999999999999</v>
      </c>
      <c r="J182" s="56">
        <v>158</v>
      </c>
      <c r="K182" s="54" t="s">
        <v>95</v>
      </c>
      <c r="L182" s="24"/>
    </row>
    <row r="183" spans="1:12" ht="12.75" customHeight="1" x14ac:dyDescent="0.25">
      <c r="A183" s="19"/>
      <c r="B183" s="20"/>
      <c r="C183" s="21"/>
      <c r="D183" s="22"/>
      <c r="E183" s="55"/>
      <c r="F183" s="56"/>
      <c r="G183" s="56"/>
      <c r="H183" s="56"/>
      <c r="I183" s="56"/>
      <c r="J183" s="56"/>
      <c r="K183" s="54"/>
      <c r="L183" s="24"/>
    </row>
    <row r="184" spans="1:12" ht="15.75" customHeight="1" x14ac:dyDescent="0.25">
      <c r="A184" s="27"/>
      <c r="B184" s="28"/>
      <c r="C184" s="29"/>
      <c r="D184" s="30" t="s">
        <v>31</v>
      </c>
      <c r="E184" s="31"/>
      <c r="F184" s="32">
        <f t="shared" ref="F184:J184" si="45">SUM(F177:F183)</f>
        <v>540</v>
      </c>
      <c r="G184" s="32">
        <f t="shared" si="45"/>
        <v>18.157</v>
      </c>
      <c r="H184" s="32">
        <f t="shared" si="45"/>
        <v>20.69</v>
      </c>
      <c r="I184" s="32">
        <f t="shared" si="45"/>
        <v>75.75</v>
      </c>
      <c r="J184" s="32">
        <f t="shared" si="45"/>
        <v>564</v>
      </c>
      <c r="K184" s="33"/>
      <c r="L184" s="32">
        <v>89.77</v>
      </c>
    </row>
    <row r="185" spans="1:12" ht="12.75" customHeight="1" x14ac:dyDescent="0.25">
      <c r="A185" s="34">
        <f t="shared" ref="A185:B185" si="46">A177</f>
        <v>2</v>
      </c>
      <c r="B185" s="35">
        <f t="shared" si="46"/>
        <v>5</v>
      </c>
      <c r="C185" s="36" t="s">
        <v>32</v>
      </c>
      <c r="D185" s="26" t="s">
        <v>33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34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35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36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37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38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29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31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67" t="s">
        <v>39</v>
      </c>
      <c r="D195" s="68"/>
      <c r="E195" s="39"/>
      <c r="F195" s="40">
        <f t="shared" ref="F195:J195" si="49">F184+F194</f>
        <v>540</v>
      </c>
      <c r="G195" s="40">
        <f t="shared" si="49"/>
        <v>18.157</v>
      </c>
      <c r="H195" s="40">
        <f t="shared" si="49"/>
        <v>20.69</v>
      </c>
      <c r="I195" s="40">
        <f t="shared" si="49"/>
        <v>75.75</v>
      </c>
      <c r="J195" s="40">
        <f t="shared" si="49"/>
        <v>564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69" t="s">
        <v>45</v>
      </c>
      <c r="D196" s="70"/>
      <c r="E196" s="71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589.54999999999995</v>
      </c>
      <c r="G196" s="46">
        <f t="shared" si="50"/>
        <v>18.956400000000002</v>
      </c>
      <c r="H196" s="46">
        <f t="shared" si="50"/>
        <v>19.557499999999997</v>
      </c>
      <c r="I196" s="46">
        <f t="shared" si="50"/>
        <v>78.477700000000013</v>
      </c>
      <c r="J196" s="46">
        <f t="shared" si="50"/>
        <v>571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2022-05-16T14:23:56Z</dcterms:created>
  <dcterms:modified xsi:type="dcterms:W3CDTF">2025-08-31T13:02:18Z</dcterms:modified>
</cp:coreProperties>
</file>