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7" i="1" l="1"/>
  <c r="J10" i="1"/>
  <c r="I10" i="1"/>
  <c r="H10" i="1"/>
  <c r="G10" i="1"/>
  <c r="E10" i="1"/>
  <c r="A10" i="1"/>
  <c r="J9" i="1"/>
  <c r="I9" i="1"/>
  <c r="H9" i="1"/>
  <c r="G9" i="1"/>
  <c r="E9" i="1"/>
  <c r="D9" i="1"/>
  <c r="C9" i="1"/>
  <c r="B9" i="1"/>
  <c r="J8" i="1"/>
  <c r="I8" i="1"/>
  <c r="H8" i="1"/>
  <c r="G8" i="1"/>
  <c r="E8" i="1"/>
  <c r="D8" i="1"/>
  <c r="C8" i="1"/>
  <c r="B8" i="1"/>
  <c r="J7" i="1"/>
  <c r="I7" i="1"/>
  <c r="H7" i="1"/>
  <c r="G7" i="1"/>
  <c r="E7" i="1"/>
  <c r="D7" i="1"/>
  <c r="B7" i="1"/>
  <c r="J6" i="1"/>
  <c r="I6" i="1"/>
  <c r="H6" i="1"/>
  <c r="G6" i="1"/>
  <c r="E6" i="1"/>
  <c r="D6" i="1"/>
  <c r="C6" i="1"/>
  <c r="B6" i="1"/>
  <c r="A6" i="1"/>
  <c r="J5" i="1"/>
  <c r="I5" i="1"/>
  <c r="H5" i="1"/>
  <c r="G5" i="1"/>
  <c r="E5" i="1"/>
  <c r="D5" i="1"/>
  <c r="C5" i="1"/>
  <c r="B5" i="1"/>
  <c r="J4" i="1"/>
  <c r="I4" i="1"/>
  <c r="H4" i="1"/>
  <c r="G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<sst xmlns="http://schemas.openxmlformats.org/spreadsheetml/2006/main" count="14" uniqueCount="14">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</sst>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6">
          <cell r="A16" t="str">
            <v>завтрак</v>
          </cell>
          <cell r="B16" t="str">
            <v>гор.блюдо</v>
          </cell>
          <cell r="C16" t="str">
            <v>ТТК 2022 г</v>
          </cell>
          <cell r="D16" t="str">
            <v>Гуляш из филе грудок индейки</v>
          </cell>
          <cell r="E16">
            <v>90</v>
          </cell>
          <cell r="G16">
            <v>169</v>
          </cell>
          <cell r="H16">
            <v>11.9</v>
          </cell>
          <cell r="I16">
            <v>8.1999999999999993</v>
          </cell>
          <cell r="J16">
            <v>11.85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Каша рисовая вязкая</v>
          </cell>
          <cell r="E17">
            <v>150</v>
          </cell>
          <cell r="G17">
            <v>142</v>
          </cell>
          <cell r="H17">
            <v>2.2999999999999998</v>
          </cell>
          <cell r="I17">
            <v>4.13</v>
          </cell>
          <cell r="J17">
            <v>23.94</v>
          </cell>
        </row>
        <row r="18">
          <cell r="A18" t="str">
            <v>среда</v>
          </cell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532/2013г, Самара</v>
          </cell>
          <cell r="D21" t="str">
            <v>Десерт фруктовый</v>
          </cell>
          <cell r="E21">
            <v>90</v>
          </cell>
          <cell r="G21">
            <v>42</v>
          </cell>
          <cell r="H21">
            <v>0.36</v>
          </cell>
          <cell r="I21">
            <v>0.36</v>
          </cell>
          <cell r="J21">
            <v>8.82</v>
          </cell>
        </row>
        <row r="22">
          <cell r="A22" t="str">
            <v>ИТОГО</v>
          </cell>
          <cell r="E22">
            <v>610</v>
          </cell>
          <cell r="G22">
            <v>583</v>
          </cell>
          <cell r="H22">
            <v>18.690000000000001</v>
          </cell>
          <cell r="I22">
            <v>19.179999999999996</v>
          </cell>
          <cell r="J22">
            <v>81.97999999999999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4" sqref="D14"/>
    </sheetView>
  </sheetViews>
  <sheetFormatPr defaultRowHeight="15" x14ac:dyDescent="0.25"/>
  <cols>
    <col min="1" max="1" width="15.85546875" customWidth="1"/>
    <col min="2" max="2" width="15.5703125" customWidth="1"/>
    <col min="3" max="3" width="21.7109375" customWidth="1"/>
    <col min="4" max="4" width="88.5703125" customWidth="1"/>
    <col min="5" max="6" width="12" customWidth="1"/>
    <col min="7" max="7" width="11.5703125" customWidth="1"/>
    <col min="9" max="9" width="11" customWidth="1"/>
    <col min="10" max="10" width="12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.75" customHeight="1" x14ac:dyDescent="0.25">
      <c r="A4" s="16" t="str">
        <f>'[1]1-2, 11-16, 25-30 сент.'!A16</f>
        <v>завтрак</v>
      </c>
      <c r="B4" s="17" t="str">
        <f>'[1]1-2, 11-16, 25-30 сент.'!B16</f>
        <v>гор.блюдо</v>
      </c>
      <c r="C4" s="18" t="str">
        <f>'[1]1-2, 11-16, 25-30 сент.'!C16</f>
        <v>ТТК 2022 г</v>
      </c>
      <c r="D4" s="19" t="str">
        <f>'[1]1-2, 11-16, 25-30 сент.'!D16</f>
        <v>Гуляш из филе грудок индейки</v>
      </c>
      <c r="E4" s="20">
        <f>'[1]1-2, 11-16, 25-30 сент.'!E16</f>
        <v>90</v>
      </c>
      <c r="F4" s="21"/>
      <c r="G4" s="22">
        <f>'[1]1-2, 11-16, 25-30 сент.'!G16</f>
        <v>169</v>
      </c>
      <c r="H4" s="22">
        <f>'[1]1-2, 11-16, 25-30 сент.'!H16</f>
        <v>11.9</v>
      </c>
      <c r="I4" s="22">
        <f>'[1]1-2, 11-16, 25-30 сент.'!I16</f>
        <v>8.1999999999999993</v>
      </c>
      <c r="J4" s="20">
        <f>'[1]1-2, 11-16, 25-30 сент.'!J16</f>
        <v>11.85</v>
      </c>
      <c r="K4" s="23"/>
    </row>
    <row r="5" spans="1:11" ht="20.25" customHeight="1" x14ac:dyDescent="0.25">
      <c r="A5" s="24"/>
      <c r="B5" s="25" t="str">
        <f>'[1]1-2, 11-16, 25-30 сент.'!B17</f>
        <v>гор.блюдо</v>
      </c>
      <c r="C5" s="18" t="str">
        <f>'[1]1-2, 11-16, 25-30 сент.'!C17</f>
        <v>ТТК 2021 г</v>
      </c>
      <c r="D5" s="19" t="str">
        <f>'[1]1-2, 11-16, 25-30 сент.'!D17</f>
        <v>Каша рисовая вязкая</v>
      </c>
      <c r="E5" s="26">
        <f>'[1]1-2, 11-16, 25-30 сент.'!E17</f>
        <v>150</v>
      </c>
      <c r="F5" s="21"/>
      <c r="G5" s="22">
        <f>'[1]1-2, 11-16, 25-30 сент.'!G17</f>
        <v>142</v>
      </c>
      <c r="H5" s="22">
        <f>'[1]1-2, 11-16, 25-30 сент.'!H17</f>
        <v>2.2999999999999998</v>
      </c>
      <c r="I5" s="22">
        <f>'[1]1-2, 11-16, 25-30 сент.'!I17</f>
        <v>4.13</v>
      </c>
      <c r="J5" s="20">
        <f>'[1]1-2, 11-16, 25-30 сент.'!J17</f>
        <v>23.94</v>
      </c>
      <c r="K5" s="23"/>
    </row>
    <row r="6" spans="1:11" ht="15.75" x14ac:dyDescent="0.25">
      <c r="A6" s="24" t="str">
        <f>'[1]1-2, 11-16, 25-30 сент.'!A18</f>
        <v>среда</v>
      </c>
      <c r="B6" s="27" t="str">
        <f>'[1]1-2, 11-16, 25-30 сент.'!B18</f>
        <v>гор.напиток</v>
      </c>
      <c r="C6" s="28" t="str">
        <f>'[1]1-2, 11-16, 25-30 сент.'!C18</f>
        <v>ТТК</v>
      </c>
      <c r="D6" s="29" t="str">
        <f>'[1]1-2, 11-16, 25-30 сент.'!D18</f>
        <v>Компот из плодов или ягод сушеных</v>
      </c>
      <c r="E6" s="30">
        <f>'[1]1-2, 11-16, 25-30 сент.'!E18</f>
        <v>180</v>
      </c>
      <c r="F6" s="31"/>
      <c r="G6" s="32">
        <f>'[1]1-2, 11-16, 25-30 сент.'!G18</f>
        <v>50</v>
      </c>
      <c r="H6" s="32">
        <f>'[1]1-2, 11-16, 25-30 сент.'!H18</f>
        <v>0.06</v>
      </c>
      <c r="I6" s="32">
        <f>'[1]1-2, 11-16, 25-30 сент.'!I18</f>
        <v>0.01</v>
      </c>
      <c r="J6" s="32">
        <f>'[1]1-2, 11-16, 25-30 сент.'!J18</f>
        <v>11.9</v>
      </c>
      <c r="K6" s="23"/>
    </row>
    <row r="7" spans="1:11" ht="25.5" customHeight="1" x14ac:dyDescent="0.25">
      <c r="A7" s="24"/>
      <c r="B7" s="27" t="str">
        <f>'[1]1-2, 11-16, 25-30 сент.'!B19</f>
        <v>закуска</v>
      </c>
      <c r="C7" s="33" t="str">
        <f>'[1]1-2, 11-16, 25-30 сент.'!C19</f>
        <v>№ 532/2013г, Самара</v>
      </c>
      <c r="D7" s="34" t="str">
        <f>'[1]1-2, 11-16, 25-30 сент.'!D19</f>
        <v>Салат-бар (Помидоры свежая порциями, капуста белокач., зел. горошек конс., сухарики, масло раст.)</v>
      </c>
      <c r="E7" s="35">
        <f>'[1]1-2, 11-16, 25-30 сент.'!E19</f>
        <v>60</v>
      </c>
      <c r="F7" s="31"/>
      <c r="G7" s="36">
        <f>'[1]1-2, 11-16, 25-30 сент.'!G19</f>
        <v>89</v>
      </c>
      <c r="H7" s="36">
        <f>'[1]1-2, 11-16, 25-30 сент.'!H19</f>
        <v>1.55</v>
      </c>
      <c r="I7" s="36">
        <f>'[1]1-2, 11-16, 25-30 сент.'!I19</f>
        <v>6.12</v>
      </c>
      <c r="J7" s="37">
        <f>'[1]1-2, 11-16, 25-30 сент.'!J19</f>
        <v>6.63</v>
      </c>
      <c r="K7" s="23"/>
    </row>
    <row r="8" spans="1:11" ht="23.25" customHeight="1" x14ac:dyDescent="0.25">
      <c r="A8" s="24"/>
      <c r="B8" s="38" t="str">
        <f>'[1]1-2, 11-16, 25-30 сент.'!B20</f>
        <v>хлеб</v>
      </c>
      <c r="C8" s="39" t="str">
        <f>'[1]1-2, 11-16, 25-30 сент.'!C20</f>
        <v>ТТК</v>
      </c>
      <c r="D8" s="40" t="str">
        <f>'[1]1-2, 11-16, 25-30 сент.'!D20</f>
        <v>Хлебная корзина (хлеб пш., хлеб рж.-пш.)</v>
      </c>
      <c r="E8" s="41">
        <f>'[1]1-2, 11-16, 25-30 сент.'!E20</f>
        <v>40</v>
      </c>
      <c r="F8" s="42"/>
      <c r="G8" s="43">
        <f>'[1]1-2, 11-16, 25-30 сент.'!G20</f>
        <v>91</v>
      </c>
      <c r="H8" s="43">
        <f>'[1]1-2, 11-16, 25-30 сент.'!H20</f>
        <v>2.52</v>
      </c>
      <c r="I8" s="43">
        <f>'[1]1-2, 11-16, 25-30 сент.'!I20</f>
        <v>0.36</v>
      </c>
      <c r="J8" s="43">
        <f>'[1]1-2, 11-16, 25-30 сент.'!J20</f>
        <v>18.84</v>
      </c>
      <c r="K8" s="23"/>
    </row>
    <row r="9" spans="1:11" ht="15.75" customHeight="1" thickBot="1" x14ac:dyDescent="0.3">
      <c r="A9" s="24"/>
      <c r="B9" s="33" t="str">
        <f>'[1]1-2, 11-16, 25-30 сент.'!B21</f>
        <v>фрукт</v>
      </c>
      <c r="C9" s="39" t="str">
        <f>'[1]1-2, 11-16, 25-30 сент.'!C21</f>
        <v>№ 532/2013г, Самара</v>
      </c>
      <c r="D9" s="40" t="str">
        <f>'[1]1-2, 11-16, 25-30 сент.'!D21</f>
        <v>Десерт фруктовый</v>
      </c>
      <c r="E9" s="41">
        <f>'[1]1-2, 11-16, 25-30 сент.'!E21</f>
        <v>90</v>
      </c>
      <c r="F9" s="42"/>
      <c r="G9" s="43">
        <f>'[1]1-2, 11-16, 25-30 сент.'!G21</f>
        <v>42</v>
      </c>
      <c r="H9" s="43">
        <f>'[1]1-2, 11-16, 25-30 сент.'!H21</f>
        <v>0.36</v>
      </c>
      <c r="I9" s="43">
        <f>'[1]1-2, 11-16, 25-30 сент.'!I21</f>
        <v>0.36</v>
      </c>
      <c r="J9" s="43">
        <f>'[1]1-2, 11-16, 25-30 сент.'!J21</f>
        <v>8.82</v>
      </c>
      <c r="K9" s="23"/>
    </row>
    <row r="10" spans="1:11" ht="16.5" thickBot="1" x14ac:dyDescent="0.3">
      <c r="A10" s="44" t="str">
        <f>'[1]1-2, 11-16, 25-30 сент.'!A22</f>
        <v>ИТОГО</v>
      </c>
      <c r="B10" s="45"/>
      <c r="C10" s="33"/>
      <c r="D10" s="34"/>
      <c r="E10" s="46">
        <f>'[1]1-2, 11-16, 25-30 сент.'!E22</f>
        <v>610</v>
      </c>
      <c r="F10" s="47">
        <v>66.8</v>
      </c>
      <c r="G10" s="48">
        <f>'[1]1-2, 11-16, 25-30 сент.'!G22</f>
        <v>583</v>
      </c>
      <c r="H10" s="48">
        <f>'[1]1-2, 11-16, 25-30 сент.'!H22</f>
        <v>18.690000000000001</v>
      </c>
      <c r="I10" s="48">
        <f>'[1]1-2, 11-16, 25-30 сент.'!I22</f>
        <v>19.179999999999996</v>
      </c>
      <c r="J10" s="48">
        <f>'[1]1-2, 11-16, 25-30 сент.'!J22</f>
        <v>81.97999999999999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2023-09-15T15:37:46Z</dcterms:modified>
</cp:coreProperties>
</file>