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450" windowWidth="15375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/>
  <c r="I146"/>
  <c r="H146"/>
  <c r="G146"/>
  <c r="F146"/>
  <c r="B195" l="1"/>
  <c r="A195"/>
  <c r="L194"/>
  <c r="L195" s="1"/>
  <c r="J194"/>
  <c r="I194"/>
  <c r="H194"/>
  <c r="G194"/>
  <c r="F194"/>
  <c r="B185"/>
  <c r="A185"/>
  <c r="J184"/>
  <c r="I184"/>
  <c r="I195" s="1"/>
  <c r="H184"/>
  <c r="G184"/>
  <c r="F184"/>
  <c r="B176"/>
  <c r="A176"/>
  <c r="L175"/>
  <c r="L176" s="1"/>
  <c r="J175"/>
  <c r="I175"/>
  <c r="H175"/>
  <c r="G175"/>
  <c r="F175"/>
  <c r="B166"/>
  <c r="A166"/>
  <c r="J165"/>
  <c r="J176" s="1"/>
  <c r="I165"/>
  <c r="H165"/>
  <c r="G165"/>
  <c r="F165"/>
  <c r="F176" s="1"/>
  <c r="B157"/>
  <c r="A157"/>
  <c r="L156"/>
  <c r="L157" s="1"/>
  <c r="J156"/>
  <c r="J157" s="1"/>
  <c r="I156"/>
  <c r="I157" s="1"/>
  <c r="H156"/>
  <c r="H157" s="1"/>
  <c r="G156"/>
  <c r="F156"/>
  <c r="F157" s="1"/>
  <c r="B147"/>
  <c r="A147"/>
  <c r="G157"/>
  <c r="B138"/>
  <c r="A138"/>
  <c r="L137"/>
  <c r="L138" s="1"/>
  <c r="J137"/>
  <c r="I137"/>
  <c r="H137"/>
  <c r="G137"/>
  <c r="G138" s="1"/>
  <c r="F137"/>
  <c r="B128"/>
  <c r="A128"/>
  <c r="J127"/>
  <c r="I127"/>
  <c r="H127"/>
  <c r="H138" s="1"/>
  <c r="G127"/>
  <c r="F127"/>
  <c r="B119"/>
  <c r="A119"/>
  <c r="L118"/>
  <c r="L119" s="1"/>
  <c r="J118"/>
  <c r="I118"/>
  <c r="H118"/>
  <c r="G118"/>
  <c r="F118"/>
  <c r="B109"/>
  <c r="A109"/>
  <c r="J108"/>
  <c r="I108"/>
  <c r="I119" s="1"/>
  <c r="H108"/>
  <c r="G108"/>
  <c r="F108"/>
  <c r="B100"/>
  <c r="A100"/>
  <c r="L99"/>
  <c r="L100" s="1"/>
  <c r="J99"/>
  <c r="I99"/>
  <c r="I100" s="1"/>
  <c r="H99"/>
  <c r="G99"/>
  <c r="F99"/>
  <c r="B90"/>
  <c r="A90"/>
  <c r="J89"/>
  <c r="J100" s="1"/>
  <c r="I89"/>
  <c r="H89"/>
  <c r="G89"/>
  <c r="F89"/>
  <c r="F100" s="1"/>
  <c r="B81"/>
  <c r="A81"/>
  <c r="L80"/>
  <c r="L81" s="1"/>
  <c r="J80"/>
  <c r="I80"/>
  <c r="H80"/>
  <c r="H81" s="1"/>
  <c r="G80"/>
  <c r="F80"/>
  <c r="B71"/>
  <c r="A71"/>
  <c r="J70"/>
  <c r="I70"/>
  <c r="H70"/>
  <c r="G70"/>
  <c r="G81" s="1"/>
  <c r="F70"/>
  <c r="B62"/>
  <c r="A62"/>
  <c r="L61"/>
  <c r="L62" s="1"/>
  <c r="J61"/>
  <c r="I61"/>
  <c r="H61"/>
  <c r="G61"/>
  <c r="F61"/>
  <c r="B52"/>
  <c r="A52"/>
  <c r="J51"/>
  <c r="I51"/>
  <c r="H51"/>
  <c r="H62" s="1"/>
  <c r="G51"/>
  <c r="F51"/>
  <c r="B43"/>
  <c r="A43"/>
  <c r="L42"/>
  <c r="L43" s="1"/>
  <c r="J42"/>
  <c r="I42"/>
  <c r="H42"/>
  <c r="G42"/>
  <c r="F42"/>
  <c r="B33"/>
  <c r="A33"/>
  <c r="J32"/>
  <c r="I32"/>
  <c r="I43" s="1"/>
  <c r="H32"/>
  <c r="G32"/>
  <c r="F32"/>
  <c r="B24"/>
  <c r="A24"/>
  <c r="L23"/>
  <c r="L24" s="1"/>
  <c r="J23"/>
  <c r="I23"/>
  <c r="H23"/>
  <c r="G23"/>
  <c r="F23"/>
  <c r="B14"/>
  <c r="A14"/>
  <c r="J13"/>
  <c r="J24" s="1"/>
  <c r="I13"/>
  <c r="H13"/>
  <c r="G13"/>
  <c r="F13"/>
  <c r="F24" s="1"/>
  <c r="H100" l="1"/>
  <c r="F62"/>
  <c r="F195"/>
  <c r="J195"/>
  <c r="I176"/>
  <c r="F138"/>
  <c r="G62"/>
  <c r="J62"/>
  <c r="J43"/>
  <c r="I24"/>
  <c r="I138"/>
  <c r="F81"/>
  <c r="J81"/>
  <c r="F43"/>
  <c r="G195"/>
  <c r="H119"/>
  <c r="G119"/>
  <c r="H195"/>
  <c r="G176"/>
  <c r="H176"/>
  <c r="J138"/>
  <c r="F119"/>
  <c r="J119"/>
  <c r="G100"/>
  <c r="I81"/>
  <c r="I62"/>
  <c r="H43"/>
  <c r="G43"/>
  <c r="G24"/>
  <c r="H24"/>
  <c r="L196"/>
  <c r="I196" l="1"/>
  <c r="J196"/>
  <c r="F196"/>
  <c r="H196"/>
  <c r="G196"/>
</calcChain>
</file>

<file path=xl/sharedStrings.xml><?xml version="1.0" encoding="utf-8"?>
<sst xmlns="http://schemas.openxmlformats.org/spreadsheetml/2006/main" count="290" uniqueCount="99">
  <si>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</si>
  <si>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</si>
  <si>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</si>
  <si>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</si>
  <si>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</si>
  <si>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</si>
  <si>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</si>
  <si>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</si>
  <si>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</si>
  <si>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</si>
  <si>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</si>
  <si>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</si>
  <si>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</si>
  <si>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</si>
  <si>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</si>
  <si>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</si>
  <si>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</si>
  <si>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</si>
  <si>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</si>
  <si>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</si>
  <si>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</si>
  <si>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</si>
  <si>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</si>
  <si>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</si>
  <si>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</si>
  <si>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</si>
  <si>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</si>
  <si>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</si>
  <si>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</si>
  <si>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</si>
  <si>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</si>
  <si>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</si>
  <si>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</si>
  <si>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</si>
  <si>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</si>
  <si>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</si>
  <si>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</si>
  <si>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</si>
  <si>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</si>
  <si>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</si>
  <si>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</si>
  <si>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</si>
  <si>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</si>
  <si>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</si>
  <si>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ТТК от 2021г</t>
  </si>
  <si>
    <t>Плоды и ягоды свежие (яблоки)</t>
  </si>
  <si>
    <t>№338 Дели 2015г</t>
  </si>
  <si>
    <t>ТТК от 2025г</t>
  </si>
  <si>
    <t>Печенье сдобное Американер с кунжутом</t>
  </si>
  <si>
    <t>фрукты</t>
  </si>
  <si>
    <t>№309/2015г. Дели</t>
  </si>
  <si>
    <t>ТТК №2693 от 14.09.2023г</t>
  </si>
  <si>
    <t>Салат из моркови</t>
  </si>
  <si>
    <t>Маффин класический</t>
  </si>
  <si>
    <t>ТТК от 19.06.2025г</t>
  </si>
  <si>
    <t>ТТК Сентябрь 2023г</t>
  </si>
  <si>
    <t>Салат из белокочанной капусты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</si>
  <si>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</si>
  <si>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</si>
  <si>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</si>
  <si>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</si>
  <si>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Жаркое из филе куриных грудок</t>
  </si>
  <si>
    <t xml:space="preserve">хлеб </t>
  </si>
  <si>
    <t>хлеб</t>
  </si>
  <si>
    <t>Оладьи со сгущеным молоком 1 шт</t>
  </si>
  <si>
    <t>№45 Сбор. 2015г. Дели</t>
  </si>
  <si>
    <t>№303/2015г. Дели</t>
  </si>
  <si>
    <t>Котлеты Аппетитные запеченные</t>
  </si>
  <si>
    <t>ТТК №2144 от 1.11.2022г</t>
  </si>
  <si>
    <t>Котлеты из птицы запеченые</t>
  </si>
  <si>
    <t>№45 Сбор. 2015г Дели</t>
  </si>
  <si>
    <t>Батончик (в ассортименте)</t>
  </si>
  <si>
    <t>ТТК июль 2021г</t>
  </si>
  <si>
    <t>№49 Сбор. 2004г/ТТК</t>
  </si>
  <si>
    <t>Гуляш из филе  грудок индейки</t>
  </si>
  <si>
    <t>ТТК 2021г июль</t>
  </si>
  <si>
    <t xml:space="preserve">Печенье сдобное шоколадное </t>
  </si>
  <si>
    <t>Акт от 2021г</t>
  </si>
  <si>
    <t>Пюре картофельное</t>
  </si>
  <si>
    <t>по акту от 21.09.2020</t>
  </si>
  <si>
    <t xml:space="preserve">Чай с сахаром </t>
  </si>
  <si>
    <t>ТТК  №3408 от 06.10.2025г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</si>
  <si>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</si>
  <si>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</si>
  <si>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</si>
  <si>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</si>
  <si>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№3412 от 06.10.2025г</t>
  </si>
  <si>
    <t>Котлеты куриные нежные</t>
  </si>
  <si>
    <t>ТТК №1517 от 28.07.2021г</t>
  </si>
  <si>
    <t>Плов с куриными грудками</t>
  </si>
  <si>
    <t>Каша гречневая рассыпчатая</t>
  </si>
  <si>
    <t>№302/2015г Дели</t>
  </si>
  <si>
    <t>от 1.03.2019г.</t>
  </si>
  <si>
    <t>Маффин шоколадный</t>
  </si>
  <si>
    <t>ТТК от 2021г.</t>
  </si>
  <si>
    <t>Компот из свежих плодов (яблоки)</t>
  </si>
  <si>
    <t>Напиток из шиповника</t>
  </si>
  <si>
    <t>МБОУ "Гимназия №52" Приволжского района г. Казани</t>
  </si>
  <si>
    <t>А.Р.Латыпова</t>
  </si>
</sst>
</file>

<file path=xl/styles.xml><?xml version="1.0" encoding="utf-8"?>
<styleSheet xmlns="http://schemas.openxmlformats.org/spreadsheetml/2006/main">
  <fonts count="15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4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74" t="s">
        <v>97</v>
      </c>
      <c r="D1" s="75"/>
      <c r="E1" s="76"/>
      <c r="F1" s="3" t="s">
        <v>1</v>
      </c>
      <c r="G1" s="2" t="s">
        <v>2</v>
      </c>
      <c r="H1" s="77" t="s">
        <v>43</v>
      </c>
      <c r="I1" s="75"/>
      <c r="J1" s="75"/>
      <c r="K1" s="76"/>
      <c r="L1" s="2"/>
    </row>
    <row r="2" spans="1:12" ht="12.75" customHeight="1">
      <c r="A2" s="4" t="s">
        <v>3</v>
      </c>
      <c r="B2" s="2"/>
      <c r="C2" s="2"/>
      <c r="D2" s="1"/>
      <c r="E2" s="2"/>
      <c r="F2" s="2"/>
      <c r="G2" s="2" t="s">
        <v>4</v>
      </c>
      <c r="H2" s="77" t="s">
        <v>98</v>
      </c>
      <c r="I2" s="75"/>
      <c r="J2" s="75"/>
      <c r="K2" s="76"/>
      <c r="L2" s="2"/>
    </row>
    <row r="3" spans="1:12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1">
        <v>29</v>
      </c>
      <c r="I3" s="51">
        <v>11</v>
      </c>
      <c r="J3" s="8">
        <v>2025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>
      <c r="A6" s="14">
        <v>1</v>
      </c>
      <c r="B6" s="15">
        <v>1</v>
      </c>
      <c r="C6" s="16" t="s">
        <v>23</v>
      </c>
      <c r="D6" s="55" t="s">
        <v>24</v>
      </c>
      <c r="E6" s="56" t="s">
        <v>69</v>
      </c>
      <c r="F6" s="57">
        <v>90</v>
      </c>
      <c r="G6" s="58">
        <v>8.093</v>
      </c>
      <c r="H6" s="58">
        <v>9.93</v>
      </c>
      <c r="I6" s="58">
        <v>7.0709999999999997</v>
      </c>
      <c r="J6" s="58">
        <v>150</v>
      </c>
      <c r="K6" s="59" t="s">
        <v>44</v>
      </c>
      <c r="L6" s="18"/>
    </row>
    <row r="7" spans="1:12" ht="12.75" customHeight="1">
      <c r="A7" s="19"/>
      <c r="B7" s="20"/>
      <c r="C7" s="21"/>
      <c r="D7" s="50" t="s">
        <v>24</v>
      </c>
      <c r="E7" s="47" t="s">
        <v>90</v>
      </c>
      <c r="F7" s="48">
        <v>150</v>
      </c>
      <c r="G7" s="48">
        <v>6.6219999999999999</v>
      </c>
      <c r="H7" s="48">
        <v>5.399</v>
      </c>
      <c r="I7" s="48">
        <v>25.875</v>
      </c>
      <c r="J7" s="48">
        <v>179</v>
      </c>
      <c r="K7" s="60" t="s">
        <v>91</v>
      </c>
      <c r="L7" s="24"/>
    </row>
    <row r="8" spans="1:12" ht="12.75" customHeight="1">
      <c r="A8" s="19"/>
      <c r="B8" s="20"/>
      <c r="C8" s="21"/>
      <c r="D8" s="52" t="s">
        <v>25</v>
      </c>
      <c r="E8" s="47" t="s">
        <v>41</v>
      </c>
      <c r="F8" s="48">
        <v>200</v>
      </c>
      <c r="G8" s="48">
        <v>0.13500000000000001</v>
      </c>
      <c r="H8" s="48">
        <v>2.3E-2</v>
      </c>
      <c r="I8" s="48">
        <v>11.15</v>
      </c>
      <c r="J8" s="48">
        <v>46</v>
      </c>
      <c r="K8" s="61" t="s">
        <v>44</v>
      </c>
      <c r="L8" s="24"/>
    </row>
    <row r="9" spans="1:12" ht="12.75" customHeight="1">
      <c r="A9" s="19"/>
      <c r="B9" s="20"/>
      <c r="C9" s="21"/>
      <c r="D9" s="52" t="s">
        <v>62</v>
      </c>
      <c r="E9" s="47" t="s">
        <v>28</v>
      </c>
      <c r="F9" s="48">
        <v>40</v>
      </c>
      <c r="G9" s="48">
        <v>2.52</v>
      </c>
      <c r="H9" s="48">
        <v>0.36</v>
      </c>
      <c r="I9" s="48">
        <v>18.84</v>
      </c>
      <c r="J9" s="48">
        <v>91</v>
      </c>
      <c r="K9" s="61"/>
      <c r="L9" s="24"/>
    </row>
    <row r="10" spans="1:12" ht="12.75" customHeight="1">
      <c r="A10" s="19"/>
      <c r="B10" s="20"/>
      <c r="C10" s="21"/>
      <c r="D10" s="49" t="s">
        <v>49</v>
      </c>
      <c r="E10" s="63" t="s">
        <v>45</v>
      </c>
      <c r="F10" s="64">
        <v>100</v>
      </c>
      <c r="G10" s="64">
        <v>0.4</v>
      </c>
      <c r="H10" s="64">
        <v>0.4</v>
      </c>
      <c r="I10" s="64">
        <v>9.8000000000000007</v>
      </c>
      <c r="J10" s="64">
        <v>47</v>
      </c>
      <c r="K10" s="61" t="s">
        <v>46</v>
      </c>
      <c r="L10" s="24"/>
    </row>
    <row r="11" spans="1:12" ht="12.75" customHeight="1">
      <c r="A11" s="19"/>
      <c r="B11" s="20"/>
      <c r="C11" s="21"/>
      <c r="D11" s="65"/>
      <c r="E11" s="63" t="s">
        <v>59</v>
      </c>
      <c r="F11" s="64">
        <v>125</v>
      </c>
      <c r="G11" s="64"/>
      <c r="H11" s="64"/>
      <c r="I11" s="64">
        <v>15</v>
      </c>
      <c r="J11" s="64">
        <v>60</v>
      </c>
      <c r="K11" s="60"/>
      <c r="L11" s="24"/>
    </row>
    <row r="12" spans="1:12" ht="12.75" customHeight="1">
      <c r="A12" s="19"/>
      <c r="B12" s="20"/>
      <c r="C12" s="21"/>
      <c r="D12" s="50"/>
      <c r="E12" s="63"/>
      <c r="F12" s="64"/>
      <c r="G12" s="64"/>
      <c r="H12" s="64"/>
      <c r="I12" s="64"/>
      <c r="J12" s="64"/>
      <c r="K12" s="61"/>
      <c r="L12" s="24"/>
    </row>
    <row r="13" spans="1:12" ht="12.75" customHeight="1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32">
        <f t="shared" si="0"/>
        <v>17.77</v>
      </c>
      <c r="H13" s="32">
        <f t="shared" si="0"/>
        <v>16.111999999999998</v>
      </c>
      <c r="I13" s="32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>
      <c r="A24" s="37">
        <f t="shared" ref="A24:B24" si="3">A6</f>
        <v>1</v>
      </c>
      <c r="B24" s="38">
        <f t="shared" si="3"/>
        <v>1</v>
      </c>
      <c r="C24" s="72" t="s">
        <v>37</v>
      </c>
      <c r="D24" s="73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>
      <c r="A25" s="41">
        <v>1</v>
      </c>
      <c r="B25" s="20">
        <v>2</v>
      </c>
      <c r="C25" s="16" t="s">
        <v>23</v>
      </c>
      <c r="D25" s="55" t="s">
        <v>24</v>
      </c>
      <c r="E25" s="66" t="s">
        <v>61</v>
      </c>
      <c r="F25" s="58">
        <v>190</v>
      </c>
      <c r="G25" s="58">
        <v>12.912000000000001</v>
      </c>
      <c r="H25" s="58">
        <v>10.698</v>
      </c>
      <c r="I25" s="58">
        <v>33.99</v>
      </c>
      <c r="J25" s="58">
        <v>284</v>
      </c>
      <c r="K25" s="59" t="s">
        <v>72</v>
      </c>
      <c r="L25" s="53"/>
    </row>
    <row r="26" spans="1:12" ht="12.75" customHeight="1">
      <c r="A26" s="41"/>
      <c r="B26" s="20"/>
      <c r="C26" s="21"/>
      <c r="D26" s="50"/>
      <c r="E26" s="63"/>
      <c r="F26" s="64"/>
      <c r="G26" s="64"/>
      <c r="H26" s="64"/>
      <c r="I26" s="64"/>
      <c r="J26" s="64"/>
      <c r="K26" s="61"/>
      <c r="L26" s="54"/>
    </row>
    <row r="27" spans="1:12" ht="12.75" customHeight="1">
      <c r="A27" s="41"/>
      <c r="B27" s="20"/>
      <c r="C27" s="21"/>
      <c r="D27" s="52" t="s">
        <v>25</v>
      </c>
      <c r="E27" s="63" t="s">
        <v>40</v>
      </c>
      <c r="F27" s="64">
        <v>200</v>
      </c>
      <c r="G27" s="64">
        <v>0.8</v>
      </c>
      <c r="H27" s="64">
        <v>6.4000000000000001E-2</v>
      </c>
      <c r="I27" s="64">
        <v>9.4600000000000009</v>
      </c>
      <c r="J27" s="64">
        <v>42</v>
      </c>
      <c r="K27" s="61" t="s">
        <v>51</v>
      </c>
      <c r="L27" s="54"/>
    </row>
    <row r="28" spans="1:12" ht="12.75" customHeight="1">
      <c r="A28" s="41"/>
      <c r="B28" s="20"/>
      <c r="C28" s="21"/>
      <c r="D28" s="52" t="s">
        <v>62</v>
      </c>
      <c r="E28" s="47" t="s">
        <v>28</v>
      </c>
      <c r="F28" s="48">
        <v>40</v>
      </c>
      <c r="G28" s="48">
        <v>2.52</v>
      </c>
      <c r="H28" s="48">
        <v>0.36</v>
      </c>
      <c r="I28" s="48">
        <v>18.84</v>
      </c>
      <c r="J28" s="48">
        <v>91</v>
      </c>
      <c r="K28" s="61"/>
      <c r="L28" s="54"/>
    </row>
    <row r="29" spans="1:12" ht="12.75" customHeight="1">
      <c r="A29" s="41"/>
      <c r="B29" s="20"/>
      <c r="C29" s="21"/>
      <c r="D29" s="62"/>
      <c r="E29" s="63"/>
      <c r="F29" s="64"/>
      <c r="G29" s="64"/>
      <c r="H29" s="64"/>
      <c r="I29" s="64"/>
      <c r="J29" s="64"/>
      <c r="K29" s="61"/>
      <c r="L29" s="54"/>
    </row>
    <row r="30" spans="1:12" ht="12.75" customHeight="1">
      <c r="A30" s="41"/>
      <c r="B30" s="20"/>
      <c r="C30" s="21"/>
      <c r="D30" s="65" t="s">
        <v>31</v>
      </c>
      <c r="E30" s="47" t="s">
        <v>56</v>
      </c>
      <c r="F30" s="48">
        <v>60</v>
      </c>
      <c r="G30" s="48">
        <v>0.93100000000000005</v>
      </c>
      <c r="H30" s="48">
        <v>3.0510000000000002</v>
      </c>
      <c r="I30" s="48">
        <v>5.6449999999999996</v>
      </c>
      <c r="J30" s="48">
        <v>54</v>
      </c>
      <c r="K30" s="60" t="s">
        <v>70</v>
      </c>
      <c r="L30" s="54"/>
    </row>
    <row r="31" spans="1:12" ht="12.75" customHeight="1">
      <c r="A31" s="41"/>
      <c r="B31" s="20"/>
      <c r="C31" s="21"/>
      <c r="D31" s="50"/>
      <c r="E31" s="63" t="s">
        <v>71</v>
      </c>
      <c r="F31" s="64">
        <v>30</v>
      </c>
      <c r="G31" s="64">
        <v>1.8</v>
      </c>
      <c r="H31" s="64">
        <v>6.2</v>
      </c>
      <c r="I31" s="64">
        <v>15.4</v>
      </c>
      <c r="J31" s="64">
        <v>128</v>
      </c>
      <c r="K31" s="61"/>
      <c r="L31" s="54"/>
    </row>
    <row r="32" spans="1:12" ht="12.75" customHeight="1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>
      <c r="A43" s="43">
        <f t="shared" ref="A43:B43" si="8">A25</f>
        <v>1</v>
      </c>
      <c r="B43" s="43">
        <f t="shared" si="8"/>
        <v>2</v>
      </c>
      <c r="C43" s="72" t="s">
        <v>37</v>
      </c>
      <c r="D43" s="73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>
      <c r="A44" s="14">
        <v>1</v>
      </c>
      <c r="B44" s="15">
        <v>3</v>
      </c>
      <c r="C44" s="16" t="s">
        <v>23</v>
      </c>
      <c r="D44" s="17" t="s">
        <v>24</v>
      </c>
      <c r="E44" s="66" t="s">
        <v>74</v>
      </c>
      <c r="F44" s="58">
        <v>90</v>
      </c>
      <c r="G44" s="58">
        <v>9.1020000000000003</v>
      </c>
      <c r="H44" s="58">
        <v>7.3460000000000001</v>
      </c>
      <c r="I44" s="58">
        <v>1.893</v>
      </c>
      <c r="J44" s="58">
        <v>110</v>
      </c>
      <c r="K44" s="59" t="s">
        <v>75</v>
      </c>
      <c r="L44" s="18"/>
    </row>
    <row r="45" spans="1:12" ht="12.75" customHeight="1">
      <c r="A45" s="19"/>
      <c r="B45" s="20"/>
      <c r="C45" s="21"/>
      <c r="D45" s="22" t="s">
        <v>24</v>
      </c>
      <c r="E45" s="63" t="s">
        <v>38</v>
      </c>
      <c r="F45" s="64">
        <v>150</v>
      </c>
      <c r="G45" s="64">
        <v>5.6020000000000003</v>
      </c>
      <c r="H45" s="64">
        <v>5.0679999999999996</v>
      </c>
      <c r="I45" s="64">
        <v>35.905999999999999</v>
      </c>
      <c r="J45" s="64">
        <v>212</v>
      </c>
      <c r="K45" s="61" t="s">
        <v>50</v>
      </c>
      <c r="L45" s="24"/>
    </row>
    <row r="46" spans="1:12" ht="12.75" customHeight="1">
      <c r="A46" s="19"/>
      <c r="B46" s="20"/>
      <c r="C46" s="21"/>
      <c r="D46" s="26" t="s">
        <v>25</v>
      </c>
      <c r="E46" s="63" t="s">
        <v>80</v>
      </c>
      <c r="F46" s="64">
        <v>208</v>
      </c>
      <c r="G46" s="64">
        <v>7.0000000000000001E-3</v>
      </c>
      <c r="H46" s="64">
        <v>2E-3</v>
      </c>
      <c r="I46" s="64">
        <v>7.9859999999999998</v>
      </c>
      <c r="J46" s="64">
        <v>32</v>
      </c>
      <c r="K46" s="61" t="s">
        <v>94</v>
      </c>
      <c r="L46" s="24"/>
    </row>
    <row r="47" spans="1:12" ht="12.75" customHeight="1">
      <c r="A47" s="19"/>
      <c r="B47" s="20"/>
      <c r="C47" s="21"/>
      <c r="D47" s="52" t="s">
        <v>62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1"/>
      <c r="L47" s="24"/>
    </row>
    <row r="48" spans="1:12" ht="12.75" customHeight="1">
      <c r="A48" s="19"/>
      <c r="B48" s="20"/>
      <c r="C48" s="21"/>
      <c r="D48" s="49"/>
      <c r="E48" s="63"/>
      <c r="F48" s="64"/>
      <c r="G48" s="64"/>
      <c r="H48" s="64"/>
      <c r="I48" s="64"/>
      <c r="J48" s="64"/>
      <c r="K48" s="61"/>
      <c r="L48" s="24"/>
    </row>
    <row r="49" spans="1:12" ht="12.75" customHeight="1">
      <c r="A49" s="19"/>
      <c r="B49" s="20"/>
      <c r="C49" s="21"/>
      <c r="D49" s="50" t="s">
        <v>31</v>
      </c>
      <c r="E49" s="63" t="s">
        <v>57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1" t="s">
        <v>58</v>
      </c>
      <c r="L49" s="24"/>
    </row>
    <row r="50" spans="1:12" ht="12.75" customHeight="1">
      <c r="A50" s="19"/>
      <c r="B50" s="20"/>
      <c r="C50" s="21"/>
      <c r="D50" s="22"/>
      <c r="E50" s="63" t="s">
        <v>93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61" t="s">
        <v>92</v>
      </c>
      <c r="L50" s="24"/>
    </row>
    <row r="51" spans="1:12" ht="12.75" customHeight="1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>
      <c r="A62" s="37">
        <f t="shared" ref="A62:B62" si="13">A44</f>
        <v>1</v>
      </c>
      <c r="B62" s="38">
        <f t="shared" si="13"/>
        <v>3</v>
      </c>
      <c r="C62" s="72" t="s">
        <v>37</v>
      </c>
      <c r="D62" s="73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>
      <c r="A63" s="14">
        <v>1</v>
      </c>
      <c r="B63" s="15">
        <v>4</v>
      </c>
      <c r="C63" s="16" t="s">
        <v>23</v>
      </c>
      <c r="D63" s="17" t="s">
        <v>24</v>
      </c>
      <c r="E63" s="66" t="s">
        <v>39</v>
      </c>
      <c r="F63" s="58">
        <v>190</v>
      </c>
      <c r="G63" s="58">
        <v>13.603999999999999</v>
      </c>
      <c r="H63" s="58">
        <v>15.542999999999999</v>
      </c>
      <c r="I63" s="58">
        <v>35.965000000000003</v>
      </c>
      <c r="J63" s="58">
        <v>338</v>
      </c>
      <c r="K63" s="59" t="s">
        <v>55</v>
      </c>
      <c r="L63" s="18"/>
    </row>
    <row r="64" spans="1:12" ht="12.75" customHeight="1">
      <c r="A64" s="19"/>
      <c r="B64" s="20"/>
      <c r="C64" s="21"/>
      <c r="D64" s="22"/>
      <c r="E64" s="63"/>
      <c r="F64" s="64"/>
      <c r="G64" s="64"/>
      <c r="H64" s="64"/>
      <c r="I64" s="64"/>
      <c r="J64" s="64"/>
      <c r="K64" s="61"/>
      <c r="L64" s="24"/>
    </row>
    <row r="65" spans="1:12" ht="12.75" customHeight="1">
      <c r="A65" s="19"/>
      <c r="B65" s="20"/>
      <c r="C65" s="21"/>
      <c r="D65" s="26" t="s">
        <v>25</v>
      </c>
      <c r="E65" s="47" t="s">
        <v>95</v>
      </c>
      <c r="F65" s="48">
        <v>200</v>
      </c>
      <c r="G65" s="48">
        <v>0.08</v>
      </c>
      <c r="H65" s="48">
        <v>0.08</v>
      </c>
      <c r="I65" s="48">
        <v>11.94</v>
      </c>
      <c r="J65" s="48">
        <v>49</v>
      </c>
      <c r="K65" s="61" t="s">
        <v>44</v>
      </c>
      <c r="L65" s="24"/>
    </row>
    <row r="66" spans="1:12" ht="12.75" customHeight="1">
      <c r="A66" s="19"/>
      <c r="B66" s="20"/>
      <c r="C66" s="21"/>
      <c r="D66" s="52" t="s">
        <v>63</v>
      </c>
      <c r="E66" s="47" t="s">
        <v>28</v>
      </c>
      <c r="F66" s="48">
        <v>40</v>
      </c>
      <c r="G66" s="48">
        <v>2.52</v>
      </c>
      <c r="H66" s="48">
        <v>0.36</v>
      </c>
      <c r="I66" s="48">
        <v>18.84</v>
      </c>
      <c r="J66" s="48">
        <v>91</v>
      </c>
      <c r="K66" s="61"/>
      <c r="L66" s="24"/>
    </row>
    <row r="67" spans="1:12" ht="12.75" customHeight="1">
      <c r="A67" s="19"/>
      <c r="B67" s="20"/>
      <c r="C67" s="21"/>
      <c r="D67" s="49" t="s">
        <v>49</v>
      </c>
      <c r="E67" s="63" t="s">
        <v>45</v>
      </c>
      <c r="F67" s="64">
        <v>100</v>
      </c>
      <c r="G67" s="64">
        <v>0.4</v>
      </c>
      <c r="H67" s="64">
        <v>0.4</v>
      </c>
      <c r="I67" s="64">
        <v>9.8000000000000007</v>
      </c>
      <c r="J67" s="64">
        <v>47</v>
      </c>
      <c r="K67" s="61" t="s">
        <v>46</v>
      </c>
      <c r="L67" s="24"/>
    </row>
    <row r="68" spans="1:12" ht="12.75" customHeight="1">
      <c r="A68" s="19"/>
      <c r="B68" s="20"/>
      <c r="C68" s="21"/>
      <c r="D68" s="50"/>
      <c r="E68" s="63" t="s">
        <v>76</v>
      </c>
      <c r="F68" s="64">
        <v>15</v>
      </c>
      <c r="G68" s="64">
        <v>1.1659999999999999</v>
      </c>
      <c r="H68" s="64">
        <v>4.1829999999999998</v>
      </c>
      <c r="I68" s="64">
        <v>9.2240000000000002</v>
      </c>
      <c r="J68" s="64">
        <v>79</v>
      </c>
      <c r="K68" s="61" t="s">
        <v>77</v>
      </c>
      <c r="L68" s="24"/>
    </row>
    <row r="69" spans="1:12" ht="12.75" customHeight="1">
      <c r="A69" s="19"/>
      <c r="B69" s="20"/>
      <c r="C69" s="21"/>
      <c r="D69" s="22"/>
      <c r="E69" s="63"/>
      <c r="F69" s="64"/>
      <c r="G69" s="64"/>
      <c r="H69" s="64"/>
      <c r="I69" s="64"/>
      <c r="J69" s="64"/>
      <c r="K69" s="61"/>
      <c r="L69" s="24"/>
    </row>
    <row r="70" spans="1:12" ht="12.75" customHeight="1">
      <c r="A70" s="27"/>
      <c r="B70" s="28"/>
      <c r="C70" s="29"/>
      <c r="D70" s="30" t="s">
        <v>29</v>
      </c>
      <c r="E70" s="31"/>
      <c r="F70" s="32">
        <f t="shared" ref="F70:J70" si="15">SUM(F63:F69)</f>
        <v>545</v>
      </c>
      <c r="G70" s="32">
        <f t="shared" si="15"/>
        <v>17.77</v>
      </c>
      <c r="H70" s="32">
        <f t="shared" si="15"/>
        <v>20.565999999999999</v>
      </c>
      <c r="I70" s="32">
        <f t="shared" si="15"/>
        <v>85.769000000000005</v>
      </c>
      <c r="J70" s="32">
        <f t="shared" si="15"/>
        <v>604</v>
      </c>
      <c r="K70" s="33"/>
      <c r="L70" s="32">
        <v>89.77</v>
      </c>
    </row>
    <row r="71" spans="1:12" ht="12.75" customHeight="1">
      <c r="A71" s="34">
        <f t="shared" ref="A71:B71" si="16">A63</f>
        <v>1</v>
      </c>
      <c r="B71" s="35">
        <f t="shared" si="16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>
      <c r="A80" s="27"/>
      <c r="B80" s="28"/>
      <c r="C80" s="29"/>
      <c r="D80" s="30" t="s">
        <v>29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>
      <c r="A81" s="37">
        <f t="shared" ref="A81:B81" si="18">A63</f>
        <v>1</v>
      </c>
      <c r="B81" s="38">
        <f t="shared" si="18"/>
        <v>4</v>
      </c>
      <c r="C81" s="72" t="s">
        <v>37</v>
      </c>
      <c r="D81" s="73"/>
      <c r="E81" s="39"/>
      <c r="F81" s="40">
        <f t="shared" ref="F81:J81" si="19">F70+F80</f>
        <v>545</v>
      </c>
      <c r="G81" s="40">
        <f t="shared" si="19"/>
        <v>17.77</v>
      </c>
      <c r="H81" s="40">
        <f t="shared" si="19"/>
        <v>20.565999999999999</v>
      </c>
      <c r="I81" s="40">
        <f t="shared" si="19"/>
        <v>85.769000000000005</v>
      </c>
      <c r="J81" s="40">
        <f t="shared" si="19"/>
        <v>604</v>
      </c>
      <c r="K81" s="40"/>
      <c r="L81" s="40">
        <f>L70+L80</f>
        <v>89.77</v>
      </c>
    </row>
    <row r="82" spans="1:12" ht="12.75" customHeight="1">
      <c r="A82" s="14">
        <v>1</v>
      </c>
      <c r="B82" s="15">
        <v>5</v>
      </c>
      <c r="C82" s="16" t="s">
        <v>23</v>
      </c>
      <c r="D82" s="17" t="s">
        <v>24</v>
      </c>
      <c r="E82" s="66" t="s">
        <v>67</v>
      </c>
      <c r="F82" s="58">
        <v>90</v>
      </c>
      <c r="G82" s="58">
        <v>10.769</v>
      </c>
      <c r="H82" s="58">
        <v>9.8689999999999998</v>
      </c>
      <c r="I82" s="58">
        <v>8.9960000000000004</v>
      </c>
      <c r="J82" s="58">
        <v>168</v>
      </c>
      <c r="K82" s="59" t="s">
        <v>68</v>
      </c>
      <c r="L82" s="18"/>
    </row>
    <row r="83" spans="1:12" ht="12.75" customHeight="1">
      <c r="A83" s="19"/>
      <c r="B83" s="20"/>
      <c r="C83" s="21"/>
      <c r="D83" s="50" t="s">
        <v>24</v>
      </c>
      <c r="E83" s="63" t="s">
        <v>78</v>
      </c>
      <c r="F83" s="64">
        <v>150</v>
      </c>
      <c r="G83" s="64">
        <v>3.282</v>
      </c>
      <c r="H83" s="64">
        <v>4.556</v>
      </c>
      <c r="I83" s="64">
        <v>21.451000000000001</v>
      </c>
      <c r="J83" s="64">
        <v>144</v>
      </c>
      <c r="K83" s="61" t="s">
        <v>79</v>
      </c>
      <c r="L83" s="24"/>
    </row>
    <row r="84" spans="1:12" ht="12.75" customHeight="1">
      <c r="A84" s="19"/>
      <c r="B84" s="20"/>
      <c r="C84" s="21"/>
      <c r="D84" s="26" t="s">
        <v>25</v>
      </c>
      <c r="E84" s="63" t="s">
        <v>80</v>
      </c>
      <c r="F84" s="64">
        <v>208</v>
      </c>
      <c r="G84" s="64">
        <v>2.1000000000000001E-2</v>
      </c>
      <c r="H84" s="64">
        <v>5.0000000000000001E-3</v>
      </c>
      <c r="I84" s="64">
        <v>7.9889999999999999</v>
      </c>
      <c r="J84" s="64">
        <v>32</v>
      </c>
      <c r="K84" s="61" t="s">
        <v>44</v>
      </c>
      <c r="L84" s="24"/>
    </row>
    <row r="85" spans="1:12" ht="12.75" customHeight="1">
      <c r="A85" s="19"/>
      <c r="B85" s="20"/>
      <c r="C85" s="21"/>
      <c r="D85" s="52" t="s">
        <v>62</v>
      </c>
      <c r="E85" s="47" t="s">
        <v>28</v>
      </c>
      <c r="F85" s="48">
        <v>40</v>
      </c>
      <c r="G85" s="48">
        <v>2.52</v>
      </c>
      <c r="H85" s="48">
        <v>0.36</v>
      </c>
      <c r="I85" s="48">
        <v>18.84</v>
      </c>
      <c r="J85" s="48">
        <v>91</v>
      </c>
      <c r="K85" s="61"/>
      <c r="L85" s="24"/>
    </row>
    <row r="86" spans="1:12" ht="12.75" customHeight="1">
      <c r="A86" s="19"/>
      <c r="B86" s="20"/>
      <c r="C86" s="21"/>
      <c r="D86" s="49"/>
      <c r="E86" s="63"/>
      <c r="F86" s="64"/>
      <c r="G86" s="64"/>
      <c r="H86" s="64"/>
      <c r="I86" s="64"/>
      <c r="J86" s="64"/>
      <c r="K86" s="61"/>
      <c r="L86" s="24"/>
    </row>
    <row r="87" spans="1:12" ht="12.75" customHeight="1">
      <c r="A87" s="19"/>
      <c r="B87" s="20"/>
      <c r="C87" s="21"/>
      <c r="D87" s="50" t="s">
        <v>31</v>
      </c>
      <c r="E87" s="63" t="s">
        <v>52</v>
      </c>
      <c r="F87" s="64">
        <v>60</v>
      </c>
      <c r="G87" s="64">
        <v>0.70899999999999996</v>
      </c>
      <c r="H87" s="64">
        <v>3.052</v>
      </c>
      <c r="I87" s="64">
        <v>6.7590000000000003</v>
      </c>
      <c r="J87" s="64">
        <v>58</v>
      </c>
      <c r="K87" s="61" t="s">
        <v>73</v>
      </c>
      <c r="L87" s="24"/>
    </row>
    <row r="88" spans="1:12" ht="12.75" customHeight="1">
      <c r="A88" s="19"/>
      <c r="B88" s="20"/>
      <c r="C88" s="21"/>
      <c r="D88" s="22"/>
      <c r="E88" s="23" t="s">
        <v>84</v>
      </c>
      <c r="F88" s="64">
        <v>21</v>
      </c>
      <c r="G88" s="64">
        <v>2.75</v>
      </c>
      <c r="H88" s="64">
        <v>2.5</v>
      </c>
      <c r="I88" s="64">
        <v>13</v>
      </c>
      <c r="J88" s="64">
        <v>86</v>
      </c>
      <c r="K88" s="61"/>
      <c r="L88" s="24"/>
    </row>
    <row r="89" spans="1:12" ht="12.75" customHeight="1">
      <c r="A89" s="27"/>
      <c r="B89" s="28"/>
      <c r="C89" s="29"/>
      <c r="D89" s="30" t="s">
        <v>29</v>
      </c>
      <c r="E89" s="31"/>
      <c r="F89" s="32">
        <f t="shared" ref="F89:J89" si="20">SUM(F82:F88)</f>
        <v>569</v>
      </c>
      <c r="G89" s="32">
        <f t="shared" si="20"/>
        <v>20.051000000000002</v>
      </c>
      <c r="H89" s="32">
        <f t="shared" si="20"/>
        <v>20.342000000000002</v>
      </c>
      <c r="I89" s="32">
        <f t="shared" si="20"/>
        <v>77.034999999999997</v>
      </c>
      <c r="J89" s="32">
        <f t="shared" si="20"/>
        <v>579</v>
      </c>
      <c r="K89" s="33"/>
      <c r="L89" s="32">
        <v>89.77</v>
      </c>
    </row>
    <row r="90" spans="1:12" ht="12.75" customHeight="1">
      <c r="A90" s="34">
        <f t="shared" ref="A90:B90" si="21">A82</f>
        <v>1</v>
      </c>
      <c r="B90" s="35">
        <f t="shared" si="21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>
      <c r="A99" s="27"/>
      <c r="B99" s="28"/>
      <c r="C99" s="29"/>
      <c r="D99" s="30" t="s">
        <v>29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>
      <c r="A100" s="37">
        <f t="shared" ref="A100:B100" si="23">A82</f>
        <v>1</v>
      </c>
      <c r="B100" s="38">
        <f t="shared" si="23"/>
        <v>5</v>
      </c>
      <c r="C100" s="72" t="s">
        <v>37</v>
      </c>
      <c r="D100" s="73"/>
      <c r="E100" s="39"/>
      <c r="F100" s="40">
        <f t="shared" ref="F100:J100" si="24">F89+F99</f>
        <v>569</v>
      </c>
      <c r="G100" s="40">
        <f t="shared" si="24"/>
        <v>20.051000000000002</v>
      </c>
      <c r="H100" s="40">
        <f t="shared" si="24"/>
        <v>20.342000000000002</v>
      </c>
      <c r="I100" s="40">
        <f t="shared" si="24"/>
        <v>77.034999999999997</v>
      </c>
      <c r="J100" s="40">
        <f t="shared" si="24"/>
        <v>579</v>
      </c>
      <c r="K100" s="40"/>
      <c r="L100" s="40">
        <f>L89+L99</f>
        <v>89.77</v>
      </c>
    </row>
    <row r="101" spans="1:12" ht="12.75" customHeight="1">
      <c r="A101" s="14">
        <v>2</v>
      </c>
      <c r="B101" s="15">
        <v>1</v>
      </c>
      <c r="C101" s="16" t="s">
        <v>23</v>
      </c>
      <c r="D101" s="55" t="s">
        <v>24</v>
      </c>
      <c r="E101" s="56" t="s">
        <v>82</v>
      </c>
      <c r="F101" s="57">
        <v>90</v>
      </c>
      <c r="G101" s="58">
        <v>13.159000000000001</v>
      </c>
      <c r="H101" s="58">
        <v>13.247999999999999</v>
      </c>
      <c r="I101" s="58">
        <v>8.1039999999999992</v>
      </c>
      <c r="J101" s="58">
        <v>204</v>
      </c>
      <c r="K101" s="59" t="s">
        <v>81</v>
      </c>
      <c r="L101" s="18"/>
    </row>
    <row r="102" spans="1:12" ht="12.75" customHeight="1">
      <c r="A102" s="19"/>
      <c r="B102" s="20"/>
      <c r="C102" s="21"/>
      <c r="D102" s="50" t="s">
        <v>24</v>
      </c>
      <c r="E102" s="67" t="s">
        <v>60</v>
      </c>
      <c r="F102" s="68">
        <v>150</v>
      </c>
      <c r="G102" s="68">
        <v>3.5</v>
      </c>
      <c r="H102" s="68">
        <v>4.6429999999999998</v>
      </c>
      <c r="I102" s="68">
        <v>22.027999999999999</v>
      </c>
      <c r="J102" s="68">
        <v>144</v>
      </c>
      <c r="K102" s="61" t="s">
        <v>66</v>
      </c>
      <c r="L102" s="24"/>
    </row>
    <row r="103" spans="1:12" ht="12.75" customHeight="1">
      <c r="A103" s="19"/>
      <c r="B103" s="20"/>
      <c r="C103" s="21"/>
      <c r="D103" s="52" t="s">
        <v>25</v>
      </c>
      <c r="E103" s="47" t="s">
        <v>26</v>
      </c>
      <c r="F103" s="48">
        <v>208</v>
      </c>
      <c r="G103" s="48">
        <v>2.1000000000000001E-2</v>
      </c>
      <c r="H103" s="48">
        <v>5.0000000000000001E-3</v>
      </c>
      <c r="I103" s="48">
        <v>7.9889999999999999</v>
      </c>
      <c r="J103" s="48">
        <v>32</v>
      </c>
      <c r="K103" s="61" t="s">
        <v>44</v>
      </c>
      <c r="L103" s="24"/>
    </row>
    <row r="104" spans="1:12" ht="12.75" customHeight="1">
      <c r="A104" s="19"/>
      <c r="B104" s="20"/>
      <c r="C104" s="21"/>
      <c r="D104" s="52" t="s">
        <v>62</v>
      </c>
      <c r="E104" s="47" t="s">
        <v>28</v>
      </c>
      <c r="F104" s="48">
        <v>40</v>
      </c>
      <c r="G104" s="48">
        <v>2.52</v>
      </c>
      <c r="H104" s="48">
        <v>0.36</v>
      </c>
      <c r="I104" s="48">
        <v>18.84</v>
      </c>
      <c r="J104" s="48">
        <v>91</v>
      </c>
      <c r="K104" s="61"/>
      <c r="L104" s="24"/>
    </row>
    <row r="105" spans="1:12" ht="12.75" customHeight="1">
      <c r="A105" s="19"/>
      <c r="B105" s="20"/>
      <c r="C105" s="21"/>
      <c r="D105" s="49" t="s">
        <v>49</v>
      </c>
      <c r="E105" s="63" t="s">
        <v>45</v>
      </c>
      <c r="F105" s="64">
        <v>100</v>
      </c>
      <c r="G105" s="64">
        <v>0.4</v>
      </c>
      <c r="H105" s="64">
        <v>0.4</v>
      </c>
      <c r="I105" s="64">
        <v>9.8000000000000007</v>
      </c>
      <c r="J105" s="64">
        <v>47</v>
      </c>
      <c r="K105" s="61" t="s">
        <v>46</v>
      </c>
      <c r="L105" s="24"/>
    </row>
    <row r="106" spans="1:12" ht="12.75" customHeight="1">
      <c r="A106" s="19"/>
      <c r="B106" s="20"/>
      <c r="C106" s="21"/>
      <c r="D106" s="65"/>
      <c r="E106" s="47"/>
      <c r="F106" s="48"/>
      <c r="G106" s="48"/>
      <c r="H106" s="48"/>
      <c r="I106" s="48"/>
      <c r="J106" s="48"/>
      <c r="K106" s="60"/>
      <c r="L106" s="24"/>
    </row>
    <row r="107" spans="1:12" ht="12.75" customHeight="1">
      <c r="A107" s="19"/>
      <c r="B107" s="20"/>
      <c r="C107" s="21"/>
      <c r="D107" s="50"/>
      <c r="E107" s="63" t="s">
        <v>64</v>
      </c>
      <c r="F107" s="64">
        <v>35</v>
      </c>
      <c r="G107" s="64">
        <v>0.54</v>
      </c>
      <c r="H107" s="64">
        <v>1.544</v>
      </c>
      <c r="I107" s="64">
        <v>3.9750000000000001</v>
      </c>
      <c r="J107" s="64">
        <v>32</v>
      </c>
      <c r="K107" s="61" t="s">
        <v>47</v>
      </c>
      <c r="L107" s="24"/>
    </row>
    <row r="108" spans="1:12" ht="12.75" customHeight="1">
      <c r="A108" s="27"/>
      <c r="B108" s="28"/>
      <c r="C108" s="29"/>
      <c r="D108" s="30" t="s">
        <v>29</v>
      </c>
      <c r="E108" s="31"/>
      <c r="F108" s="32">
        <f t="shared" ref="F108:J108" si="25">SUM(F101:F107)</f>
        <v>623</v>
      </c>
      <c r="G108" s="32">
        <f t="shared" si="25"/>
        <v>20.139999999999997</v>
      </c>
      <c r="H108" s="32">
        <f t="shared" si="25"/>
        <v>20.199999999999996</v>
      </c>
      <c r="I108" s="32">
        <f t="shared" si="25"/>
        <v>70.73599999999999</v>
      </c>
      <c r="J108" s="32">
        <f t="shared" si="25"/>
        <v>550</v>
      </c>
      <c r="K108" s="33"/>
      <c r="L108" s="32">
        <v>89.77</v>
      </c>
    </row>
    <row r="109" spans="1:12" ht="12.75" customHeight="1">
      <c r="A109" s="34">
        <f t="shared" ref="A109:B109" si="26">A101</f>
        <v>2</v>
      </c>
      <c r="B109" s="35">
        <f t="shared" si="26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>
      <c r="A118" s="27"/>
      <c r="B118" s="28"/>
      <c r="C118" s="29"/>
      <c r="D118" s="30" t="s">
        <v>29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>
      <c r="A119" s="37">
        <f t="shared" ref="A119:B119" si="28">A101</f>
        <v>2</v>
      </c>
      <c r="B119" s="38">
        <f t="shared" si="28"/>
        <v>1</v>
      </c>
      <c r="C119" s="72" t="s">
        <v>37</v>
      </c>
      <c r="D119" s="73"/>
      <c r="E119" s="39"/>
      <c r="F119" s="40">
        <f t="shared" ref="F119:J119" si="29">F108+F118</f>
        <v>623</v>
      </c>
      <c r="G119" s="40">
        <f t="shared" si="29"/>
        <v>20.139999999999997</v>
      </c>
      <c r="H119" s="40">
        <f t="shared" si="29"/>
        <v>20.199999999999996</v>
      </c>
      <c r="I119" s="40">
        <f t="shared" si="29"/>
        <v>70.73599999999999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>
      <c r="A120" s="41">
        <v>2</v>
      </c>
      <c r="B120" s="20">
        <v>2</v>
      </c>
      <c r="C120" s="16" t="s">
        <v>23</v>
      </c>
      <c r="D120" s="17" t="s">
        <v>24</v>
      </c>
      <c r="E120" s="66" t="s">
        <v>83</v>
      </c>
      <c r="F120" s="58">
        <v>190</v>
      </c>
      <c r="G120" s="58">
        <v>12.616</v>
      </c>
      <c r="H120" s="58">
        <v>13.616</v>
      </c>
      <c r="I120" s="58">
        <v>28.791</v>
      </c>
      <c r="J120" s="58">
        <v>289</v>
      </c>
      <c r="K120" s="59" t="s">
        <v>55</v>
      </c>
      <c r="L120" s="18"/>
    </row>
    <row r="121" spans="1:12" ht="12.75" customHeight="1">
      <c r="A121" s="41"/>
      <c r="B121" s="20"/>
      <c r="C121" s="21"/>
      <c r="D121" s="22"/>
      <c r="E121" s="63"/>
      <c r="F121" s="64"/>
      <c r="G121" s="64"/>
      <c r="H121" s="64"/>
      <c r="I121" s="64"/>
      <c r="J121" s="64"/>
      <c r="K121" s="61"/>
      <c r="L121" s="24"/>
    </row>
    <row r="122" spans="1:12" ht="12.75" customHeight="1">
      <c r="A122" s="41"/>
      <c r="B122" s="20"/>
      <c r="C122" s="21"/>
      <c r="D122" s="26" t="s">
        <v>25</v>
      </c>
      <c r="E122" s="63" t="s">
        <v>80</v>
      </c>
      <c r="F122" s="64">
        <v>208</v>
      </c>
      <c r="G122" s="64">
        <v>7.0000000000000001E-3</v>
      </c>
      <c r="H122" s="64">
        <v>2E-3</v>
      </c>
      <c r="I122" s="64">
        <v>7.9859999999999998</v>
      </c>
      <c r="J122" s="64">
        <v>32</v>
      </c>
      <c r="K122" s="61" t="s">
        <v>94</v>
      </c>
      <c r="L122" s="24"/>
    </row>
    <row r="123" spans="1:12" ht="12.75" customHeight="1">
      <c r="A123" s="41"/>
      <c r="B123" s="20"/>
      <c r="C123" s="21"/>
      <c r="D123" s="52" t="s">
        <v>62</v>
      </c>
      <c r="E123" s="47" t="s">
        <v>28</v>
      </c>
      <c r="F123" s="48">
        <v>40</v>
      </c>
      <c r="G123" s="48">
        <v>2.52</v>
      </c>
      <c r="H123" s="48">
        <v>0.36</v>
      </c>
      <c r="I123" s="48">
        <v>18.84</v>
      </c>
      <c r="J123" s="48">
        <v>91</v>
      </c>
      <c r="K123" s="61"/>
      <c r="L123" s="24"/>
    </row>
    <row r="124" spans="1:12" ht="12.75" customHeight="1">
      <c r="A124" s="41"/>
      <c r="B124" s="20"/>
      <c r="C124" s="21"/>
      <c r="D124" s="49"/>
      <c r="E124" s="63"/>
      <c r="F124" s="64"/>
      <c r="G124" s="64"/>
      <c r="H124" s="64"/>
      <c r="I124" s="64"/>
      <c r="J124" s="64"/>
      <c r="K124" s="61"/>
      <c r="L124" s="24"/>
    </row>
    <row r="125" spans="1:12" ht="12.75" customHeight="1">
      <c r="A125" s="41"/>
      <c r="B125" s="20"/>
      <c r="C125" s="21"/>
      <c r="D125" s="50" t="s">
        <v>31</v>
      </c>
      <c r="E125" s="63" t="s">
        <v>56</v>
      </c>
      <c r="F125" s="64">
        <v>60</v>
      </c>
      <c r="G125" s="64">
        <v>0.93100000000000005</v>
      </c>
      <c r="H125" s="64">
        <v>3.0510000000000002</v>
      </c>
      <c r="I125" s="64">
        <v>5.6449999999999996</v>
      </c>
      <c r="J125" s="64">
        <v>54</v>
      </c>
      <c r="K125" s="61" t="s">
        <v>65</v>
      </c>
      <c r="L125" s="24"/>
    </row>
    <row r="126" spans="1:12" ht="12.75" customHeight="1">
      <c r="A126" s="41"/>
      <c r="B126" s="20"/>
      <c r="C126" s="21"/>
      <c r="D126" s="22"/>
      <c r="E126" s="23" t="s">
        <v>84</v>
      </c>
      <c r="F126" s="64">
        <v>21</v>
      </c>
      <c r="G126" s="64">
        <v>2.75</v>
      </c>
      <c r="H126" s="64">
        <v>2.5</v>
      </c>
      <c r="I126" s="64">
        <v>13</v>
      </c>
      <c r="J126" s="64">
        <v>86</v>
      </c>
      <c r="K126" s="25"/>
      <c r="L126" s="24"/>
    </row>
    <row r="127" spans="1:12" ht="12.75" customHeight="1">
      <c r="A127" s="42"/>
      <c r="B127" s="28"/>
      <c r="C127" s="29"/>
      <c r="D127" s="30" t="s">
        <v>29</v>
      </c>
      <c r="E127" s="31"/>
      <c r="F127" s="32">
        <f t="shared" ref="F127:J127" si="30">SUM(F120:F126)</f>
        <v>519</v>
      </c>
      <c r="G127" s="32">
        <f t="shared" si="30"/>
        <v>18.823999999999998</v>
      </c>
      <c r="H127" s="32">
        <f t="shared" si="30"/>
        <v>19.529</v>
      </c>
      <c r="I127" s="32">
        <f t="shared" si="30"/>
        <v>74.262</v>
      </c>
      <c r="J127" s="32">
        <f t="shared" si="30"/>
        <v>552</v>
      </c>
      <c r="K127" s="33"/>
      <c r="L127" s="32">
        <v>89.77</v>
      </c>
    </row>
    <row r="128" spans="1:12" ht="12.75" customHeight="1">
      <c r="A128" s="35">
        <f t="shared" ref="A128:B128" si="31">A120</f>
        <v>2</v>
      </c>
      <c r="B128" s="35">
        <f t="shared" si="31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>
      <c r="A137" s="42"/>
      <c r="B137" s="28"/>
      <c r="C137" s="29"/>
      <c r="D137" s="30" t="s">
        <v>29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>
      <c r="A138" s="43">
        <f t="shared" ref="A138:B138" si="33">A120</f>
        <v>2</v>
      </c>
      <c r="B138" s="43">
        <f t="shared" si="33"/>
        <v>2</v>
      </c>
      <c r="C138" s="72" t="s">
        <v>37</v>
      </c>
      <c r="D138" s="73"/>
      <c r="E138" s="39"/>
      <c r="F138" s="40">
        <f t="shared" ref="F138:J138" si="34">F127+F137</f>
        <v>519</v>
      </c>
      <c r="G138" s="40">
        <f t="shared" si="34"/>
        <v>18.823999999999998</v>
      </c>
      <c r="H138" s="40">
        <f t="shared" si="34"/>
        <v>19.529</v>
      </c>
      <c r="I138" s="40">
        <f t="shared" si="34"/>
        <v>74.262</v>
      </c>
      <c r="J138" s="40">
        <f t="shared" si="34"/>
        <v>552</v>
      </c>
      <c r="K138" s="40"/>
      <c r="L138" s="40">
        <f>L127+L137</f>
        <v>89.77</v>
      </c>
    </row>
    <row r="139" spans="1:12" ht="12.75" customHeight="1">
      <c r="A139" s="14">
        <v>2</v>
      </c>
      <c r="B139" s="15">
        <v>3</v>
      </c>
      <c r="C139" s="16" t="s">
        <v>23</v>
      </c>
      <c r="D139" s="17" t="s">
        <v>24</v>
      </c>
      <c r="E139" s="66" t="s">
        <v>89</v>
      </c>
      <c r="F139" s="58">
        <v>190</v>
      </c>
      <c r="G139" s="58">
        <v>12.76</v>
      </c>
      <c r="H139" s="58">
        <v>13.683999999999999</v>
      </c>
      <c r="I139" s="58">
        <v>32.883000000000003</v>
      </c>
      <c r="J139" s="58">
        <v>306</v>
      </c>
      <c r="K139" s="59" t="s">
        <v>75</v>
      </c>
      <c r="L139" s="18"/>
    </row>
    <row r="140" spans="1:12" ht="12.75" customHeight="1">
      <c r="A140" s="19"/>
      <c r="B140" s="20"/>
      <c r="C140" s="21"/>
      <c r="D140" s="22"/>
      <c r="E140" s="63"/>
      <c r="F140" s="64"/>
      <c r="G140" s="64"/>
      <c r="H140" s="64"/>
      <c r="I140" s="64"/>
      <c r="J140" s="64"/>
      <c r="K140" s="61"/>
      <c r="L140" s="24"/>
    </row>
    <row r="141" spans="1:12" ht="12.75" customHeight="1">
      <c r="A141" s="19"/>
      <c r="B141" s="20"/>
      <c r="C141" s="21"/>
      <c r="D141" s="26" t="s">
        <v>25</v>
      </c>
      <c r="E141" s="47" t="s">
        <v>96</v>
      </c>
      <c r="F141" s="48">
        <v>200</v>
      </c>
      <c r="G141" s="48">
        <v>1.2E-2</v>
      </c>
      <c r="H141" s="48">
        <v>1E-3</v>
      </c>
      <c r="I141" s="48">
        <v>10.178000000000001</v>
      </c>
      <c r="J141" s="48">
        <v>41</v>
      </c>
      <c r="K141" s="61" t="s">
        <v>44</v>
      </c>
      <c r="L141" s="24"/>
    </row>
    <row r="142" spans="1:12" ht="15.75" customHeight="1">
      <c r="A142" s="19"/>
      <c r="B142" s="20"/>
      <c r="C142" s="21"/>
      <c r="D142" s="52" t="s">
        <v>62</v>
      </c>
      <c r="E142" s="47" t="s">
        <v>28</v>
      </c>
      <c r="F142" s="48">
        <v>40</v>
      </c>
      <c r="G142" s="48">
        <v>2.52</v>
      </c>
      <c r="H142" s="48">
        <v>0.36</v>
      </c>
      <c r="I142" s="48">
        <v>18.84</v>
      </c>
      <c r="J142" s="48">
        <v>91</v>
      </c>
      <c r="K142" s="61"/>
      <c r="L142" s="24"/>
    </row>
    <row r="143" spans="1:12" ht="12.75" customHeight="1">
      <c r="A143" s="19"/>
      <c r="B143" s="20"/>
      <c r="C143" s="21"/>
      <c r="D143" s="49" t="s">
        <v>49</v>
      </c>
      <c r="E143" s="63" t="s">
        <v>45</v>
      </c>
      <c r="F143" s="64">
        <v>100</v>
      </c>
      <c r="G143" s="64">
        <v>0.4</v>
      </c>
      <c r="H143" s="64">
        <v>0.4</v>
      </c>
      <c r="I143" s="64">
        <v>9.8000000000000007</v>
      </c>
      <c r="J143" s="64">
        <v>47</v>
      </c>
      <c r="K143" s="61" t="s">
        <v>46</v>
      </c>
      <c r="L143" s="24"/>
    </row>
    <row r="144" spans="1:12" ht="12.75" customHeight="1">
      <c r="A144" s="19"/>
      <c r="B144" s="20"/>
      <c r="C144" s="21"/>
      <c r="D144" s="50"/>
      <c r="E144" s="63"/>
      <c r="F144" s="64"/>
      <c r="G144" s="64"/>
      <c r="H144" s="64"/>
      <c r="I144" s="64"/>
      <c r="J144" s="64"/>
      <c r="K144" s="61"/>
      <c r="L144" s="24"/>
    </row>
    <row r="145" spans="1:12" ht="12.75" customHeight="1">
      <c r="A145" s="19"/>
      <c r="B145" s="20"/>
      <c r="C145" s="21"/>
      <c r="D145" s="22"/>
      <c r="E145" s="63" t="s">
        <v>71</v>
      </c>
      <c r="F145" s="64">
        <v>30</v>
      </c>
      <c r="G145" s="64">
        <v>1.8</v>
      </c>
      <c r="H145" s="64">
        <v>6.2</v>
      </c>
      <c r="I145" s="64">
        <v>15.4</v>
      </c>
      <c r="J145" s="64">
        <v>128</v>
      </c>
      <c r="K145" s="61"/>
      <c r="L145" s="24"/>
    </row>
    <row r="146" spans="1:12" ht="12.75" customHeight="1">
      <c r="A146" s="27"/>
      <c r="B146" s="28"/>
      <c r="C146" s="29"/>
      <c r="D146" s="30" t="s">
        <v>29</v>
      </c>
      <c r="E146" s="69"/>
      <c r="F146" s="70">
        <f>SUM(F139:F145)</f>
        <v>560</v>
      </c>
      <c r="G146" s="70">
        <f t="shared" ref="G146:J146" si="35">SUM(G139:G145)</f>
        <v>17.492000000000001</v>
      </c>
      <c r="H146" s="70">
        <f t="shared" si="35"/>
        <v>20.645</v>
      </c>
      <c r="I146" s="70">
        <f t="shared" si="35"/>
        <v>87.101000000000013</v>
      </c>
      <c r="J146" s="70">
        <f t="shared" si="35"/>
        <v>613</v>
      </c>
      <c r="K146" s="71"/>
      <c r="L146" s="32">
        <v>89.77</v>
      </c>
    </row>
    <row r="147" spans="1:12" ht="12.75" customHeight="1">
      <c r="A147" s="34">
        <f t="shared" ref="A147:B147" si="36">A139</f>
        <v>2</v>
      </c>
      <c r="B147" s="35">
        <f t="shared" si="36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>
      <c r="A156" s="27"/>
      <c r="B156" s="28"/>
      <c r="C156" s="29"/>
      <c r="D156" s="30" t="s">
        <v>29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>
      <c r="A157" s="37">
        <f t="shared" ref="A157:B157" si="38">A139</f>
        <v>2</v>
      </c>
      <c r="B157" s="38">
        <f t="shared" si="38"/>
        <v>3</v>
      </c>
      <c r="C157" s="72" t="s">
        <v>37</v>
      </c>
      <c r="D157" s="73"/>
      <c r="E157" s="39"/>
      <c r="F157" s="40">
        <f t="shared" ref="F157:J157" si="39">F146+F156</f>
        <v>560</v>
      </c>
      <c r="G157" s="40">
        <f t="shared" si="39"/>
        <v>17.492000000000001</v>
      </c>
      <c r="H157" s="40">
        <f t="shared" si="39"/>
        <v>20.645</v>
      </c>
      <c r="I157" s="40">
        <f t="shared" si="39"/>
        <v>87.101000000000013</v>
      </c>
      <c r="J157" s="40">
        <f t="shared" si="39"/>
        <v>613</v>
      </c>
      <c r="K157" s="40"/>
      <c r="L157" s="40">
        <f>L146+L156</f>
        <v>89.77</v>
      </c>
    </row>
    <row r="158" spans="1:12" ht="12.75" customHeight="1">
      <c r="A158" s="14">
        <v>2</v>
      </c>
      <c r="B158" s="15">
        <v>4</v>
      </c>
      <c r="C158" s="16" t="s">
        <v>23</v>
      </c>
      <c r="D158" s="17" t="s">
        <v>24</v>
      </c>
      <c r="E158" s="66" t="s">
        <v>85</v>
      </c>
      <c r="F158" s="58">
        <v>100</v>
      </c>
      <c r="G158" s="58">
        <v>9.0549999999999997</v>
      </c>
      <c r="H158" s="58">
        <v>7.0709999999999997</v>
      </c>
      <c r="I158" s="58">
        <v>3.601</v>
      </c>
      <c r="J158" s="58">
        <v>114</v>
      </c>
      <c r="K158" s="59" t="s">
        <v>86</v>
      </c>
      <c r="L158" s="18"/>
    </row>
    <row r="159" spans="1:12" ht="12.75" customHeight="1">
      <c r="A159" s="19"/>
      <c r="B159" s="20"/>
      <c r="C159" s="21"/>
      <c r="D159" s="50" t="s">
        <v>24</v>
      </c>
      <c r="E159" s="63" t="s">
        <v>38</v>
      </c>
      <c r="F159" s="64">
        <v>150</v>
      </c>
      <c r="G159" s="64">
        <v>5.6020000000000003</v>
      </c>
      <c r="H159" s="64">
        <v>5.0679999999999996</v>
      </c>
      <c r="I159" s="64">
        <v>35.905999999999999</v>
      </c>
      <c r="J159" s="64">
        <v>212</v>
      </c>
      <c r="K159" s="61" t="s">
        <v>50</v>
      </c>
      <c r="L159" s="24"/>
    </row>
    <row r="160" spans="1:12" ht="12.75" customHeight="1">
      <c r="A160" s="19"/>
      <c r="B160" s="20"/>
      <c r="C160" s="21"/>
      <c r="D160" s="26" t="s">
        <v>25</v>
      </c>
      <c r="E160" s="63" t="s">
        <v>26</v>
      </c>
      <c r="F160" s="64">
        <v>208</v>
      </c>
      <c r="G160" s="64">
        <v>2.1000000000000001E-2</v>
      </c>
      <c r="H160" s="64">
        <v>5.0000000000000001E-3</v>
      </c>
      <c r="I160" s="64">
        <v>7.9889999999999999</v>
      </c>
      <c r="J160" s="64">
        <v>32</v>
      </c>
      <c r="K160" s="61" t="s">
        <v>44</v>
      </c>
      <c r="L160" s="24"/>
    </row>
    <row r="161" spans="1:12" ht="12.75" customHeight="1">
      <c r="A161" s="19"/>
      <c r="B161" s="20"/>
      <c r="C161" s="21"/>
      <c r="D161" s="52" t="s">
        <v>63</v>
      </c>
      <c r="E161" s="47" t="s">
        <v>28</v>
      </c>
      <c r="F161" s="48">
        <v>40</v>
      </c>
      <c r="G161" s="48">
        <v>2.52</v>
      </c>
      <c r="H161" s="48">
        <v>0.36</v>
      </c>
      <c r="I161" s="48">
        <v>18.84</v>
      </c>
      <c r="J161" s="48">
        <v>91</v>
      </c>
      <c r="K161" s="61"/>
      <c r="L161" s="24"/>
    </row>
    <row r="162" spans="1:12" ht="12.75" customHeight="1">
      <c r="A162" s="19"/>
      <c r="B162" s="20"/>
      <c r="C162" s="21"/>
      <c r="D162" s="49"/>
      <c r="E162" s="63"/>
      <c r="F162" s="64"/>
      <c r="G162" s="64"/>
      <c r="H162" s="64"/>
      <c r="I162" s="64"/>
      <c r="J162" s="64"/>
      <c r="K162" s="61"/>
      <c r="L162" s="24"/>
    </row>
    <row r="163" spans="1:12" ht="12.75" customHeight="1">
      <c r="A163" s="19"/>
      <c r="B163" s="20"/>
      <c r="C163" s="21"/>
      <c r="D163" s="50" t="s">
        <v>31</v>
      </c>
      <c r="E163" s="63" t="s">
        <v>57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1" t="s">
        <v>58</v>
      </c>
      <c r="L163" s="24"/>
    </row>
    <row r="164" spans="1:12" ht="12.75" customHeight="1">
      <c r="A164" s="19"/>
      <c r="B164" s="20"/>
      <c r="C164" s="21"/>
      <c r="D164" s="22"/>
      <c r="E164" s="63" t="s">
        <v>53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101</v>
      </c>
      <c r="K164" s="61" t="s">
        <v>54</v>
      </c>
      <c r="L164" s="24"/>
    </row>
    <row r="165" spans="1:12" ht="12.75" customHeight="1">
      <c r="A165" s="27"/>
      <c r="B165" s="28"/>
      <c r="C165" s="29"/>
      <c r="D165" s="30" t="s">
        <v>29</v>
      </c>
      <c r="E165" s="31"/>
      <c r="F165" s="32">
        <f t="shared" ref="F165:J165" si="40">SUM(F158:F164)</f>
        <v>588</v>
      </c>
      <c r="G165" s="32">
        <f t="shared" si="40"/>
        <v>20.121000000000002</v>
      </c>
      <c r="H165" s="32">
        <f t="shared" si="40"/>
        <v>20.498000000000001</v>
      </c>
      <c r="I165" s="32">
        <f t="shared" si="40"/>
        <v>86.216000000000008</v>
      </c>
      <c r="J165" s="32">
        <f t="shared" si="40"/>
        <v>606</v>
      </c>
      <c r="K165" s="33"/>
      <c r="L165" s="32">
        <v>89.77</v>
      </c>
    </row>
    <row r="166" spans="1:12" ht="12.75" customHeight="1">
      <c r="A166" s="34">
        <f t="shared" ref="A166:B166" si="41">A158</f>
        <v>2</v>
      </c>
      <c r="B166" s="35">
        <f t="shared" si="41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>
      <c r="A175" s="27"/>
      <c r="B175" s="28"/>
      <c r="C175" s="29"/>
      <c r="D175" s="30" t="s">
        <v>29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>
      <c r="A176" s="37">
        <f t="shared" ref="A176:B176" si="43">A158</f>
        <v>2</v>
      </c>
      <c r="B176" s="38">
        <f t="shared" si="43"/>
        <v>4</v>
      </c>
      <c r="C176" s="72" t="s">
        <v>37</v>
      </c>
      <c r="D176" s="73"/>
      <c r="E176" s="39"/>
      <c r="F176" s="40">
        <f t="shared" ref="F176:J176" si="44">F165+F175</f>
        <v>588</v>
      </c>
      <c r="G176" s="40">
        <f t="shared" si="44"/>
        <v>20.121000000000002</v>
      </c>
      <c r="H176" s="40">
        <f t="shared" si="44"/>
        <v>20.498000000000001</v>
      </c>
      <c r="I176" s="40">
        <f t="shared" si="44"/>
        <v>86.216000000000008</v>
      </c>
      <c r="J176" s="40">
        <f t="shared" si="44"/>
        <v>606</v>
      </c>
      <c r="K176" s="40"/>
      <c r="L176" s="40">
        <f>L165+L175</f>
        <v>89.77</v>
      </c>
    </row>
    <row r="177" spans="1:12" ht="12.75" customHeight="1">
      <c r="A177" s="14">
        <v>2</v>
      </c>
      <c r="B177" s="15">
        <v>5</v>
      </c>
      <c r="C177" s="16" t="s">
        <v>23</v>
      </c>
      <c r="D177" s="17" t="s">
        <v>24</v>
      </c>
      <c r="E177" s="66" t="s">
        <v>87</v>
      </c>
      <c r="F177" s="58">
        <v>90</v>
      </c>
      <c r="G177" s="58">
        <v>11.557</v>
      </c>
      <c r="H177" s="58">
        <v>8.2880000000000003</v>
      </c>
      <c r="I177" s="58">
        <v>6.9470000000000001</v>
      </c>
      <c r="J177" s="58">
        <v>149</v>
      </c>
      <c r="K177" s="59" t="s">
        <v>88</v>
      </c>
      <c r="L177" s="18"/>
    </row>
    <row r="178" spans="1:12" ht="12.75" customHeight="1">
      <c r="A178" s="19"/>
      <c r="B178" s="20"/>
      <c r="C178" s="21"/>
      <c r="D178" s="22" t="s">
        <v>24</v>
      </c>
      <c r="E178" s="63" t="s">
        <v>78</v>
      </c>
      <c r="F178" s="64">
        <v>150</v>
      </c>
      <c r="G178" s="64">
        <v>3.4369999999999998</v>
      </c>
      <c r="H178" s="64">
        <v>4.6575559999999996</v>
      </c>
      <c r="I178" s="64">
        <v>21.451000000000001</v>
      </c>
      <c r="J178" s="64">
        <v>144</v>
      </c>
      <c r="K178" s="61" t="s">
        <v>79</v>
      </c>
      <c r="L178" s="24"/>
    </row>
    <row r="179" spans="1:12" ht="12.75" customHeight="1">
      <c r="A179" s="19"/>
      <c r="B179" s="20"/>
      <c r="C179" s="21"/>
      <c r="D179" s="26" t="s">
        <v>25</v>
      </c>
      <c r="E179" s="63" t="s">
        <v>80</v>
      </c>
      <c r="F179" s="64">
        <v>208</v>
      </c>
      <c r="G179" s="64">
        <v>7.0000000000000001E-3</v>
      </c>
      <c r="H179" s="64">
        <v>2E-3</v>
      </c>
      <c r="I179" s="64">
        <v>7.9859999999999998</v>
      </c>
      <c r="J179" s="64">
        <v>32</v>
      </c>
      <c r="K179" s="61" t="s">
        <v>94</v>
      </c>
      <c r="L179" s="24"/>
    </row>
    <row r="180" spans="1:12" ht="12.75" customHeight="1">
      <c r="A180" s="19"/>
      <c r="B180" s="20"/>
      <c r="C180" s="21"/>
      <c r="D180" s="52" t="s">
        <v>62</v>
      </c>
      <c r="E180" s="47" t="s">
        <v>28</v>
      </c>
      <c r="F180" s="48">
        <v>40</v>
      </c>
      <c r="G180" s="48">
        <v>2.52</v>
      </c>
      <c r="H180" s="48">
        <v>0.36</v>
      </c>
      <c r="I180" s="48">
        <v>18.84</v>
      </c>
      <c r="J180" s="48">
        <v>91</v>
      </c>
      <c r="K180" s="61"/>
      <c r="L180" s="24"/>
    </row>
    <row r="181" spans="1:12" ht="12.75" customHeight="1">
      <c r="A181" s="19"/>
      <c r="B181" s="20"/>
      <c r="C181" s="21"/>
      <c r="D181" s="49"/>
      <c r="E181" s="63"/>
      <c r="F181" s="64"/>
      <c r="G181" s="64"/>
      <c r="H181" s="64"/>
      <c r="I181" s="64"/>
      <c r="J181" s="64"/>
      <c r="K181" s="61"/>
      <c r="L181" s="24"/>
    </row>
    <row r="182" spans="1:12" ht="12.75" customHeight="1">
      <c r="A182" s="19"/>
      <c r="B182" s="20"/>
      <c r="C182" s="21"/>
      <c r="D182" s="50" t="s">
        <v>31</v>
      </c>
      <c r="E182" s="63" t="s">
        <v>52</v>
      </c>
      <c r="F182" s="64">
        <v>60</v>
      </c>
      <c r="G182" s="64">
        <v>0.70899999999999996</v>
      </c>
      <c r="H182" s="64">
        <v>3.052</v>
      </c>
      <c r="I182" s="64">
        <v>6.7590000000000003</v>
      </c>
      <c r="J182" s="64">
        <v>58</v>
      </c>
      <c r="K182" s="61" t="s">
        <v>73</v>
      </c>
      <c r="L182" s="24"/>
    </row>
    <row r="183" spans="1:12" ht="12.75" customHeight="1">
      <c r="A183" s="19"/>
      <c r="B183" s="20"/>
      <c r="C183" s="21"/>
      <c r="D183" s="22"/>
      <c r="E183" s="63" t="s">
        <v>48</v>
      </c>
      <c r="F183" s="64">
        <v>15</v>
      </c>
      <c r="G183" s="64">
        <v>1.246</v>
      </c>
      <c r="H183" s="64">
        <v>4.3140000000000001</v>
      </c>
      <c r="I183" s="64">
        <v>9.27</v>
      </c>
      <c r="J183" s="64">
        <v>81</v>
      </c>
      <c r="K183" s="61" t="s">
        <v>44</v>
      </c>
      <c r="L183" s="24"/>
    </row>
    <row r="184" spans="1:12" ht="15.75" customHeight="1">
      <c r="A184" s="27"/>
      <c r="B184" s="28"/>
      <c r="C184" s="29"/>
      <c r="D184" s="30" t="s">
        <v>29</v>
      </c>
      <c r="E184" s="31"/>
      <c r="F184" s="32">
        <f t="shared" ref="F184:J184" si="45">SUM(F177:F183)</f>
        <v>563</v>
      </c>
      <c r="G184" s="32">
        <f t="shared" si="45"/>
        <v>19.475999999999999</v>
      </c>
      <c r="H184" s="32">
        <f t="shared" si="45"/>
        <v>20.673556000000001</v>
      </c>
      <c r="I184" s="32">
        <f t="shared" si="45"/>
        <v>71.253</v>
      </c>
      <c r="J184" s="32">
        <f t="shared" si="45"/>
        <v>555</v>
      </c>
      <c r="K184" s="33"/>
      <c r="L184" s="32">
        <v>89.77</v>
      </c>
    </row>
    <row r="185" spans="1:12" ht="12.75" customHeight="1">
      <c r="A185" s="34">
        <f t="shared" ref="A185:B185" si="46">A177</f>
        <v>2</v>
      </c>
      <c r="B185" s="35">
        <f t="shared" si="46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>
      <c r="A194" s="27"/>
      <c r="B194" s="28"/>
      <c r="C194" s="29"/>
      <c r="D194" s="30" t="s">
        <v>29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>
      <c r="A195" s="37">
        <f t="shared" ref="A195:B195" si="48">A177</f>
        <v>2</v>
      </c>
      <c r="B195" s="38">
        <f t="shared" si="48"/>
        <v>5</v>
      </c>
      <c r="C195" s="72" t="s">
        <v>37</v>
      </c>
      <c r="D195" s="73"/>
      <c r="E195" s="39"/>
      <c r="F195" s="40">
        <f t="shared" ref="F195:J195" si="49">F184+F194</f>
        <v>563</v>
      </c>
      <c r="G195" s="40">
        <f t="shared" si="49"/>
        <v>19.475999999999999</v>
      </c>
      <c r="H195" s="40">
        <f t="shared" si="49"/>
        <v>20.673556000000001</v>
      </c>
      <c r="I195" s="40">
        <f t="shared" si="49"/>
        <v>71.253</v>
      </c>
      <c r="J195" s="40">
        <f t="shared" si="49"/>
        <v>555</v>
      </c>
      <c r="K195" s="40"/>
      <c r="L195" s="40">
        <f>L184+L194</f>
        <v>89.77</v>
      </c>
    </row>
    <row r="196" spans="1:12" ht="12.75" customHeight="1">
      <c r="A196" s="44"/>
      <c r="B196" s="45"/>
      <c r="C196" s="78" t="s">
        <v>42</v>
      </c>
      <c r="D196" s="79"/>
      <c r="E196" s="80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50"/>
        <v>19.076100000000004</v>
      </c>
      <c r="H196" s="46">
        <f t="shared" si="50"/>
        <v>19.9708556</v>
      </c>
      <c r="I196" s="46">
        <f t="shared" si="50"/>
        <v>80.794799999999995</v>
      </c>
      <c r="J196" s="46">
        <f t="shared" si="50"/>
        <v>583.9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2025-11-29T14:21:15Z</dcterms:modified>
</cp:coreProperties>
</file>