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<sst xmlns="http://schemas.openxmlformats.org/spreadsheetml/2006/main" count="277" uniqueCount="98">
  <si>
    <t>Школа</t>
  </si>
  <si>
    <t>МБОУ "Гимназия №6"</t>
  </si>
  <si>
    <t>Согласовал: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</si>
  <si>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</si>
  <si>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</si>
  <si>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</si>
  <si>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</si>
  <si>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Баклашова О.Н.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</si>
  <si>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</si>
  <si>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</si>
  <si>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</si>
  <si>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</si>
  <si>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</si>
  <si>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</si>
  <si>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</si>
  <si>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</si>
  <si>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</si>
  <si>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</si>
  <si>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</si>
  <si>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</si>
  <si>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</si>
  <si>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</si>
  <si>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</si>
  <si>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</si>
  <si>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</si>
  <si>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</si>
  <si>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</si>
  <si>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</si>
  <si>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</si>
  <si>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</si>
  <si>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</si>
  <si>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</si>
  <si>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</si>
  <si>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</si>
  <si>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</si>
  <si>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 xml:space="preserve">хлеб </t>
  </si>
  <si>
    <t>Хлеб пшеничный</t>
  </si>
  <si>
    <t>закуска</t>
  </si>
  <si>
    <t>Овощи натуральные свежие (помидоры)</t>
  </si>
  <si>
    <t>№71/2015г,Дели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</si>
  <si>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</si>
  <si>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</si>
  <si>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</si>
  <si>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</si>
  <si>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</si>
  <si>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</si>
  <si>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</si>
  <si>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</si>
  <si>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</si>
  <si>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</si>
  <si>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</si>
  <si>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</si>
  <si>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</si>
  <si>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</si>
  <si>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</si>
  <si>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2021г.</t>
  </si>
  <si>
    <t>Печенье весовое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</si>
  <si>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</si>
  <si>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</si>
  <si>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</si>
  <si>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</si>
  <si>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</si>
  <si>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</si>
  <si>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</si>
  <si>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</si>
  <si>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хлеб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</si>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</sst>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5">
    <font>
      <sz val="1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sz val="1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8"/>
      <color rgb="FF2D2D2D"/>
      <name val="Arial"/>
      <charset val="204"/>
    </font>
    <font>
      <sz val="10"/>
      <name val="Calibri"/>
      <charset val="204"/>
    </font>
    <font>
      <i/>
      <sz val="11"/>
      <name val="Calibri"/>
      <charset val="204"/>
    </font>
    <font>
      <b/>
      <sz val="10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4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43" applyNumberFormat="0" applyAlignment="0" applyProtection="0">
      <alignment vertical="center"/>
    </xf>
    <xf numFmtId="0" fontId="24" fillId="9" borderId="44" applyNumberFormat="0" applyAlignment="0" applyProtection="0">
      <alignment vertical="center"/>
    </xf>
    <xf numFmtId="0" fontId="25" fillId="9" borderId="43" applyNumberFormat="0" applyAlignment="0" applyProtection="0">
      <alignment vertical="center"/>
    </xf>
    <xf numFmtId="0" fontId="26" fillId="10" borderId="45" applyNumberFormat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1" fillId="0" borderId="0" xfId="0" applyFont="1" applyAlignment="1">
      <alignment horizontal="right"/>
    </xf>
    <xf numFmtId="0" fontId="1" fillId="3" borderId="4" xfId="0" applyFont="1" applyFill="1" applyBorder="1" applyAlignment="1">
      <alignment horizontal="left" wrapText="1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3" borderId="7" xfId="0" applyFont="1" applyFill="1" applyBorder="1"/>
    <xf numFmtId="1" fontId="1" fillId="3" borderId="8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8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10" fillId="3" borderId="15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21" xfId="0" applyFont="1" applyBorder="1"/>
    <xf numFmtId="0" fontId="3" fillId="3" borderId="7" xfId="0" applyFont="1" applyFill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18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0" fillId="3" borderId="7" xfId="0" applyFont="1" applyFill="1" applyBorder="1" applyAlignment="1">
      <alignment horizontal="center" vertical="top" wrapText="1"/>
    </xf>
    <xf numFmtId="0" fontId="3" fillId="0" borderId="7" xfId="0" applyFont="1" applyBorder="1"/>
    <xf numFmtId="0" fontId="3" fillId="2" borderId="16" xfId="0" applyFont="1" applyFill="1" applyBorder="1" applyAlignment="1">
      <alignment horizontal="left" vertical="center" wrapText="1"/>
    </xf>
    <xf numFmtId="0" fontId="3" fillId="0" borderId="16" xfId="0" applyFont="1" applyBorder="1"/>
    <xf numFmtId="0" fontId="3" fillId="2" borderId="16" xfId="0" applyFont="1" applyFill="1" applyBorder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8" xfId="0" applyFont="1" applyBorder="1"/>
    <xf numFmtId="0" fontId="11" fillId="0" borderId="7" xfId="0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6" xfId="0" applyFont="1" applyBorder="1"/>
    <xf numFmtId="0" fontId="3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" fillId="5" borderId="27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5" borderId="28" xfId="0" applyFont="1" applyFill="1" applyBorder="1" applyAlignment="1">
      <alignment vertical="top" wrapText="1"/>
    </xf>
    <xf numFmtId="0" fontId="3" fillId="5" borderId="28" xfId="0" applyFont="1" applyFill="1" applyBorder="1" applyAlignment="1">
      <alignment horizontal="center" vertical="top" wrapText="1"/>
    </xf>
    <xf numFmtId="0" fontId="10" fillId="5" borderId="28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3" fillId="2" borderId="31" xfId="0" applyFont="1" applyFill="1" applyBorder="1" applyAlignment="1" applyProtection="1">
      <alignment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180" fontId="3" fillId="2" borderId="31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33" xfId="0" applyFont="1" applyFill="1" applyBorder="1" applyAlignment="1" applyProtection="1">
      <alignment horizontal="left" vertical="center" wrapText="1"/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180" fontId="3" fillId="2" borderId="33" xfId="0" applyNumberFormat="1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 vertical="top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6" borderId="36" xfId="0" applyFont="1" applyFill="1" applyBorder="1" applyAlignment="1" applyProtection="1">
      <alignment horizontal="center" vertical="top" wrapText="1"/>
      <protection locked="0"/>
    </xf>
    <xf numFmtId="0" fontId="3" fillId="6" borderId="16" xfId="0" applyFont="1" applyFill="1" applyBorder="1" applyAlignment="1">
      <alignment horizontal="center" vertical="top"/>
    </xf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>
      <alignment vertical="top" wrapText="1"/>
    </xf>
    <xf numFmtId="0" fontId="10" fillId="0" borderId="22" xfId="0" applyFont="1" applyBorder="1" applyAlignment="1">
      <alignment horizontal="center" vertical="top" wrapText="1"/>
    </xf>
    <xf numFmtId="0" fontId="10" fillId="5" borderId="28" xfId="0" applyFont="1" applyFill="1" applyBorder="1" applyAlignment="1">
      <alignment vertical="top" wrapText="1"/>
    </xf>
    <xf numFmtId="0" fontId="1" fillId="0" borderId="9" xfId="0" applyFont="1" applyBorder="1"/>
    <xf numFmtId="0" fontId="1" fillId="0" borderId="10" xfId="0" applyFont="1" applyBorder="1"/>
    <xf numFmtId="0" fontId="12" fillId="0" borderId="37" xfId="0" applyFont="1" applyBorder="1" applyAlignment="1">
      <alignment horizontal="center" vertical="center" wrapText="1"/>
    </xf>
    <xf numFmtId="0" fontId="3" fillId="0" borderId="38" xfId="0" applyFont="1" applyBorder="1"/>
    <xf numFmtId="0" fontId="3" fillId="0" borderId="39" xfId="0" applyFont="1" applyBorder="1"/>
    <xf numFmtId="0" fontId="10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/>
    </xf>
    <xf numFmtId="0" fontId="3" fillId="0" borderId="0" xfId="0" applyFont="1" applyAlignment="1"/>
    <xf numFmtId="0" fontId="13" fillId="0" borderId="0" xfId="0" applyFont="1" applyAlignment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7"/>
  <sheetViews>
    <sheetView tabSelected="1" workbookViewId="0">
      <pane xSplit="4" ySplit="5" topLeftCell="E176" activePane="bottomRight" state="frozen"/>
      <selection/>
      <selection pane="topRight"/>
      <selection pane="bottomLeft"/>
      <selection pane="bottomRight" activeCell="H2" sqref="H2:K2"/>
    </sheetView>
  </sheetViews>
  <sheetFormatPr defaultColWidth="14.4444444444444" defaultRowHeight="15" customHeight="1"/>
  <cols>
    <col min="1" max="1" width="4.66666666666667" customWidth="1"/>
    <col min="2" max="2" width="5.33333333333333" customWidth="1"/>
    <col min="3" max="3" width="9.11111111111111" customWidth="1"/>
    <col min="4" max="4" width="11.5555555555556" customWidth="1"/>
    <col min="5" max="5" width="52.5555555555556" customWidth="1"/>
    <col min="6" max="6" width="9.33333333333333" customWidth="1"/>
    <col min="7" max="7" width="10" customWidth="1"/>
    <col min="8" max="8" width="7.55555555555556" customWidth="1"/>
    <col min="9" max="9" width="6.88888888888889" customWidth="1"/>
    <col min="10" max="10" width="8.11111111111111" customWidth="1"/>
    <col min="11" max="11" width="10" customWidth="1"/>
    <col min="12" max="12" width="9.11111111111111" customWidth="1"/>
  </cols>
  <sheetData>
    <row r="1" ht="12.75" customHeight="1" spans="1:1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8"/>
      <c r="J1" s="8"/>
      <c r="K1" s="9"/>
      <c r="L1" s="2"/>
    </row>
    <row r="2" ht="12.75" customHeight="1" spans="1:12">
      <c r="A2" s="10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8"/>
      <c r="J2" s="8"/>
      <c r="K2" s="9"/>
      <c r="L2" s="2"/>
    </row>
    <row r="3" ht="17.25" customHeight="1" spans="1:12">
      <c r="A3" s="11" t="s">
        <v>8</v>
      </c>
      <c r="B3" s="2"/>
      <c r="C3" s="2"/>
      <c r="D3" s="12"/>
      <c r="E3" s="13" t="s">
        <v>9</v>
      </c>
      <c r="F3" s="2"/>
      <c r="G3" s="2" t="s">
        <v>10</v>
      </c>
      <c r="H3" s="14">
        <v>2</v>
      </c>
      <c r="I3" s="14">
        <v>4</v>
      </c>
      <c r="J3" s="15">
        <v>2026</v>
      </c>
      <c r="K3" s="1"/>
      <c r="L3" s="2"/>
    </row>
    <row r="4" ht="12.75" customHeight="1" spans="1:12">
      <c r="A4" s="2"/>
      <c r="B4" s="2"/>
      <c r="C4" s="2"/>
      <c r="D4" s="11"/>
      <c r="E4" s="2"/>
      <c r="F4" s="2"/>
      <c r="G4" s="2"/>
      <c r="H4" s="16" t="s">
        <v>11</v>
      </c>
      <c r="I4" s="16" t="s">
        <v>12</v>
      </c>
      <c r="J4" s="16" t="s">
        <v>13</v>
      </c>
      <c r="K4" s="2"/>
      <c r="L4" s="2"/>
    </row>
    <row r="5" ht="32.25" customHeight="1" spans="1:12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r="6" ht="12.75" customHeight="1" spans="1:12">
      <c r="A6" s="21">
        <v>1</v>
      </c>
      <c r="B6" s="22">
        <v>1</v>
      </c>
      <c r="C6" s="23" t="s">
        <v>26</v>
      </c>
      <c r="D6" s="24" t="s">
        <v>27</v>
      </c>
      <c r="E6" s="25" t="s">
        <v>28</v>
      </c>
      <c r="F6" s="26">
        <v>90</v>
      </c>
      <c r="G6" s="27">
        <v>8.268</v>
      </c>
      <c r="H6" s="27">
        <v>10.611</v>
      </c>
      <c r="I6" s="27">
        <v>9.117</v>
      </c>
      <c r="J6" s="26">
        <v>165</v>
      </c>
      <c r="K6" s="28" t="s">
        <v>29</v>
      </c>
      <c r="L6" s="29"/>
    </row>
    <row r="7" ht="12.75" customHeight="1" spans="1:12">
      <c r="A7" s="30"/>
      <c r="B7" s="31"/>
      <c r="C7" s="32"/>
      <c r="D7" s="33" t="s">
        <v>27</v>
      </c>
      <c r="E7" s="25" t="s">
        <v>30</v>
      </c>
      <c r="F7" s="34">
        <v>150</v>
      </c>
      <c r="G7" s="35">
        <v>5.602</v>
      </c>
      <c r="H7" s="35">
        <v>5.068</v>
      </c>
      <c r="I7" s="35">
        <v>35.906</v>
      </c>
      <c r="J7" s="34">
        <v>212</v>
      </c>
      <c r="K7" s="28" t="s">
        <v>31</v>
      </c>
      <c r="L7" s="36"/>
    </row>
    <row r="8" ht="12.75" customHeight="1" spans="1:12">
      <c r="A8" s="30"/>
      <c r="B8" s="31"/>
      <c r="C8" s="32"/>
      <c r="D8" s="37" t="s">
        <v>32</v>
      </c>
      <c r="E8" s="25" t="s">
        <v>33</v>
      </c>
      <c r="F8" s="34">
        <v>200</v>
      </c>
      <c r="G8" s="35">
        <v>0.08</v>
      </c>
      <c r="H8" s="35">
        <v>0.08</v>
      </c>
      <c r="I8" s="35">
        <v>11.94</v>
      </c>
      <c r="J8" s="34">
        <v>49</v>
      </c>
      <c r="K8" s="28" t="s">
        <v>34</v>
      </c>
      <c r="L8" s="36"/>
    </row>
    <row r="9" ht="12.75" customHeight="1" spans="1:12">
      <c r="A9" s="30"/>
      <c r="B9" s="31"/>
      <c r="C9" s="32"/>
      <c r="D9" s="37" t="s">
        <v>35</v>
      </c>
      <c r="E9" s="38" t="s">
        <v>36</v>
      </c>
      <c r="F9" s="34">
        <v>20</v>
      </c>
      <c r="G9" s="35">
        <v>1.52</v>
      </c>
      <c r="H9" s="35">
        <v>0.16</v>
      </c>
      <c r="I9" s="35">
        <v>9.84</v>
      </c>
      <c r="J9" s="34">
        <v>47</v>
      </c>
      <c r="K9" s="28"/>
      <c r="L9" s="36"/>
    </row>
    <row r="10" ht="12.75" customHeight="1" spans="1:12">
      <c r="A10" s="30"/>
      <c r="B10" s="31"/>
      <c r="C10" s="32"/>
      <c r="D10" s="39"/>
      <c r="E10" s="25"/>
      <c r="F10" s="34"/>
      <c r="G10" s="35"/>
      <c r="H10" s="35"/>
      <c r="I10" s="35"/>
      <c r="J10" s="34"/>
      <c r="K10" s="28"/>
      <c r="L10" s="36"/>
    </row>
    <row r="11" ht="12.75" customHeight="1" spans="1:12">
      <c r="A11" s="30"/>
      <c r="B11" s="31"/>
      <c r="C11" s="32"/>
      <c r="D11" s="40" t="s">
        <v>37</v>
      </c>
      <c r="E11" s="25" t="s">
        <v>38</v>
      </c>
      <c r="F11" s="34">
        <v>60</v>
      </c>
      <c r="G11" s="35">
        <v>0.66</v>
      </c>
      <c r="H11" s="35">
        <v>0.12</v>
      </c>
      <c r="I11" s="35">
        <v>2.28</v>
      </c>
      <c r="J11" s="34">
        <v>14</v>
      </c>
      <c r="K11" s="41" t="s">
        <v>39</v>
      </c>
      <c r="L11" s="36"/>
    </row>
    <row r="12" ht="12.75" customHeight="1" spans="1:12">
      <c r="A12" s="30"/>
      <c r="B12" s="31"/>
      <c r="C12" s="32"/>
      <c r="D12" s="33"/>
      <c r="E12" s="25" t="s">
        <v>40</v>
      </c>
      <c r="F12" s="34">
        <v>125</v>
      </c>
      <c r="G12" s="35">
        <v>0</v>
      </c>
      <c r="H12" s="35">
        <v>0</v>
      </c>
      <c r="I12" s="35">
        <v>15</v>
      </c>
      <c r="J12" s="34">
        <v>60</v>
      </c>
      <c r="K12" s="42"/>
      <c r="L12" s="36"/>
    </row>
    <row r="13" ht="12.75" customHeight="1" spans="1:12">
      <c r="A13" s="43"/>
      <c r="B13" s="44"/>
      <c r="C13" s="45"/>
      <c r="D13" s="46" t="s">
        <v>41</v>
      </c>
      <c r="E13" s="47"/>
      <c r="F13" s="48">
        <f t="shared" ref="F13:J13" si="0">SUM(F6:F12)</f>
        <v>645</v>
      </c>
      <c r="G13" s="48">
        <f t="shared" si="0"/>
        <v>16.13</v>
      </c>
      <c r="H13" s="48">
        <f t="shared" si="0"/>
        <v>16.039</v>
      </c>
      <c r="I13" s="48">
        <f t="shared" si="0"/>
        <v>84.083</v>
      </c>
      <c r="J13" s="48">
        <f t="shared" si="0"/>
        <v>547</v>
      </c>
      <c r="K13" s="49"/>
      <c r="L13" s="50">
        <v>92.76</v>
      </c>
    </row>
    <row r="14" ht="12.75" customHeight="1" spans="1:12">
      <c r="A14" s="51">
        <f t="shared" ref="A14:B14" si="1">A6</f>
        <v>1</v>
      </c>
      <c r="B14" s="52">
        <f t="shared" si="1"/>
        <v>1</v>
      </c>
      <c r="C14" s="53" t="s">
        <v>42</v>
      </c>
      <c r="D14" s="37" t="s">
        <v>37</v>
      </c>
      <c r="E14" s="54"/>
      <c r="F14" s="55"/>
      <c r="G14" s="55"/>
      <c r="H14" s="55"/>
      <c r="I14" s="55"/>
      <c r="J14" s="55"/>
      <c r="K14" s="56"/>
      <c r="L14" s="36"/>
    </row>
    <row r="15" ht="12.75" customHeight="1" spans="1:12">
      <c r="A15" s="30"/>
      <c r="B15" s="31"/>
      <c r="C15" s="32"/>
      <c r="D15" s="37" t="s">
        <v>43</v>
      </c>
      <c r="E15" s="54"/>
      <c r="F15" s="55"/>
      <c r="G15" s="55"/>
      <c r="H15" s="55"/>
      <c r="I15" s="55"/>
      <c r="J15" s="55"/>
      <c r="K15" s="56"/>
      <c r="L15" s="36"/>
    </row>
    <row r="16" ht="12.75" customHeight="1" spans="1:12">
      <c r="A16" s="30"/>
      <c r="B16" s="31"/>
      <c r="C16" s="32"/>
      <c r="D16" s="37" t="s">
        <v>44</v>
      </c>
      <c r="E16" s="54"/>
      <c r="F16" s="55"/>
      <c r="G16" s="55"/>
      <c r="H16" s="55"/>
      <c r="I16" s="55"/>
      <c r="J16" s="55"/>
      <c r="K16" s="56"/>
      <c r="L16" s="36"/>
    </row>
    <row r="17" ht="12.75" customHeight="1" spans="1:12">
      <c r="A17" s="30"/>
      <c r="B17" s="31"/>
      <c r="C17" s="32"/>
      <c r="D17" s="37" t="s">
        <v>45</v>
      </c>
      <c r="E17" s="54"/>
      <c r="F17" s="55"/>
      <c r="G17" s="55"/>
      <c r="H17" s="55"/>
      <c r="I17" s="55"/>
      <c r="J17" s="55"/>
      <c r="K17" s="56"/>
      <c r="L17" s="36"/>
    </row>
    <row r="18" ht="12.75" customHeight="1" spans="1:12">
      <c r="A18" s="30"/>
      <c r="B18" s="31"/>
      <c r="C18" s="32"/>
      <c r="D18" s="37" t="s">
        <v>46</v>
      </c>
      <c r="E18" s="54"/>
      <c r="F18" s="55"/>
      <c r="G18" s="55"/>
      <c r="H18" s="55"/>
      <c r="I18" s="55"/>
      <c r="J18" s="55"/>
      <c r="K18" s="56"/>
      <c r="L18" s="36"/>
    </row>
    <row r="19" ht="12.75" customHeight="1" spans="1:12">
      <c r="A19" s="30"/>
      <c r="B19" s="31"/>
      <c r="C19" s="32"/>
      <c r="D19" s="37" t="s">
        <v>47</v>
      </c>
      <c r="E19" s="54"/>
      <c r="F19" s="55"/>
      <c r="G19" s="55"/>
      <c r="H19" s="55"/>
      <c r="I19" s="55"/>
      <c r="J19" s="55"/>
      <c r="K19" s="56"/>
      <c r="L19" s="36"/>
    </row>
    <row r="20" ht="12.75" customHeight="1" spans="1:12">
      <c r="A20" s="30"/>
      <c r="B20" s="31"/>
      <c r="C20" s="32"/>
      <c r="D20" s="37" t="s">
        <v>48</v>
      </c>
      <c r="E20" s="54"/>
      <c r="F20" s="55"/>
      <c r="G20" s="55"/>
      <c r="H20" s="55"/>
      <c r="I20" s="55"/>
      <c r="J20" s="55"/>
      <c r="K20" s="56"/>
      <c r="L20" s="36"/>
    </row>
    <row r="21" ht="12.75" customHeight="1" spans="1:12">
      <c r="A21" s="30"/>
      <c r="B21" s="31"/>
      <c r="C21" s="32"/>
      <c r="D21" s="33"/>
      <c r="E21" s="54"/>
      <c r="F21" s="55"/>
      <c r="G21" s="55"/>
      <c r="H21" s="55"/>
      <c r="I21" s="55"/>
      <c r="J21" s="55"/>
      <c r="K21" s="56"/>
      <c r="L21" s="36"/>
    </row>
    <row r="22" ht="12.75" customHeight="1" spans="1:12">
      <c r="A22" s="30"/>
      <c r="B22" s="31"/>
      <c r="C22" s="32"/>
      <c r="D22" s="33"/>
      <c r="E22" s="54"/>
      <c r="F22" s="55"/>
      <c r="G22" s="55"/>
      <c r="H22" s="55"/>
      <c r="I22" s="55"/>
      <c r="J22" s="55"/>
      <c r="K22" s="56"/>
      <c r="L22" s="36"/>
    </row>
    <row r="23" ht="12.75" customHeight="1" spans="1:12">
      <c r="A23" s="43"/>
      <c r="B23" s="44"/>
      <c r="C23" s="45"/>
      <c r="D23" s="46" t="s">
        <v>41</v>
      </c>
      <c r="E23" s="47"/>
      <c r="F23" s="48">
        <f t="shared" ref="F23:J23" si="2">SUM(F14:F22)</f>
        <v>0</v>
      </c>
      <c r="G23" s="48">
        <f t="shared" si="2"/>
        <v>0</v>
      </c>
      <c r="H23" s="48">
        <f t="shared" si="2"/>
        <v>0</v>
      </c>
      <c r="I23" s="48">
        <f t="shared" si="2"/>
        <v>0</v>
      </c>
      <c r="J23" s="48">
        <f t="shared" si="2"/>
        <v>0</v>
      </c>
      <c r="K23" s="49"/>
      <c r="L23" s="57">
        <f>SUM(L14:L22)</f>
        <v>0</v>
      </c>
    </row>
    <row r="24" ht="12.75" customHeight="1" spans="1:12">
      <c r="A24" s="58">
        <f t="shared" ref="A24:B24" si="3">A6</f>
        <v>1</v>
      </c>
      <c r="B24" s="59">
        <f t="shared" si="3"/>
        <v>1</v>
      </c>
      <c r="C24" s="60" t="s">
        <v>49</v>
      </c>
      <c r="D24" s="61"/>
      <c r="E24" s="62"/>
      <c r="F24" s="63">
        <f t="shared" ref="F24:J24" si="4">F13+F23</f>
        <v>645</v>
      </c>
      <c r="G24" s="63">
        <f t="shared" si="4"/>
        <v>16.13</v>
      </c>
      <c r="H24" s="63">
        <f t="shared" si="4"/>
        <v>16.039</v>
      </c>
      <c r="I24" s="63">
        <f t="shared" si="4"/>
        <v>84.083</v>
      </c>
      <c r="J24" s="63">
        <f t="shared" si="4"/>
        <v>547</v>
      </c>
      <c r="K24" s="63"/>
      <c r="L24" s="64">
        <f>L13+L23</f>
        <v>92.76</v>
      </c>
    </row>
    <row r="25" ht="12.75" customHeight="1" spans="1:12">
      <c r="A25" s="65">
        <v>1</v>
      </c>
      <c r="B25" s="31">
        <v>2</v>
      </c>
      <c r="C25" s="23" t="s">
        <v>26</v>
      </c>
      <c r="D25" s="24" t="s">
        <v>27</v>
      </c>
      <c r="E25" s="66" t="s">
        <v>50</v>
      </c>
      <c r="F25" s="67">
        <v>180</v>
      </c>
      <c r="G25" s="68">
        <v>13.405</v>
      </c>
      <c r="H25" s="68">
        <v>11.241</v>
      </c>
      <c r="I25" s="68">
        <v>30.784</v>
      </c>
      <c r="J25" s="67">
        <v>278</v>
      </c>
      <c r="K25" s="69" t="s">
        <v>51</v>
      </c>
      <c r="L25" s="29"/>
    </row>
    <row r="26" ht="12.75" customHeight="1" spans="1:12">
      <c r="A26" s="65"/>
      <c r="B26" s="31"/>
      <c r="C26" s="32"/>
      <c r="D26" s="33"/>
      <c r="E26" s="25"/>
      <c r="F26" s="34"/>
      <c r="G26" s="35"/>
      <c r="H26" s="35"/>
      <c r="I26" s="35"/>
      <c r="J26" s="34"/>
      <c r="K26" s="70"/>
      <c r="L26" s="36"/>
    </row>
    <row r="27" ht="12.75" customHeight="1" spans="1:12">
      <c r="A27" s="65"/>
      <c r="B27" s="31"/>
      <c r="C27" s="32"/>
      <c r="D27" s="37" t="s">
        <v>32</v>
      </c>
      <c r="E27" s="25" t="s">
        <v>52</v>
      </c>
      <c r="F27" s="34">
        <v>208</v>
      </c>
      <c r="G27" s="35">
        <v>0.007</v>
      </c>
      <c r="H27" s="35">
        <v>0.002</v>
      </c>
      <c r="I27" s="35">
        <v>7.986</v>
      </c>
      <c r="J27" s="34">
        <v>32</v>
      </c>
      <c r="K27" s="28" t="s">
        <v>34</v>
      </c>
      <c r="L27" s="36"/>
    </row>
    <row r="28" ht="12.75" customHeight="1" spans="1:12">
      <c r="A28" s="65"/>
      <c r="B28" s="31"/>
      <c r="C28" s="32"/>
      <c r="D28" s="37" t="s">
        <v>35</v>
      </c>
      <c r="E28" s="38" t="s">
        <v>53</v>
      </c>
      <c r="F28" s="34">
        <v>40</v>
      </c>
      <c r="G28" s="35">
        <v>2.52</v>
      </c>
      <c r="H28" s="35">
        <v>0.36</v>
      </c>
      <c r="I28" s="35">
        <v>18.84</v>
      </c>
      <c r="J28" s="34">
        <v>91</v>
      </c>
      <c r="K28" s="28"/>
      <c r="L28" s="36"/>
    </row>
    <row r="29" ht="12.75" customHeight="1" spans="1:12">
      <c r="A29" s="65"/>
      <c r="B29" s="31"/>
      <c r="C29" s="32"/>
      <c r="D29" s="39"/>
      <c r="E29" s="25"/>
      <c r="F29" s="34"/>
      <c r="G29" s="35"/>
      <c r="H29" s="35"/>
      <c r="I29" s="35"/>
      <c r="J29" s="34"/>
      <c r="K29" s="28"/>
      <c r="L29" s="36"/>
    </row>
    <row r="30" ht="12.75" customHeight="1" spans="1:12">
      <c r="A30" s="65"/>
      <c r="B30" s="31"/>
      <c r="C30" s="32"/>
      <c r="D30" s="40" t="s">
        <v>37</v>
      </c>
      <c r="E30" s="71" t="s">
        <v>54</v>
      </c>
      <c r="F30" s="34">
        <v>60</v>
      </c>
      <c r="G30" s="35">
        <v>0.752</v>
      </c>
      <c r="H30" s="35">
        <v>6.049</v>
      </c>
      <c r="I30" s="35">
        <v>1.978</v>
      </c>
      <c r="J30" s="34">
        <v>66</v>
      </c>
      <c r="K30" s="28" t="s">
        <v>55</v>
      </c>
      <c r="L30" s="36"/>
    </row>
    <row r="31" ht="12.75" customHeight="1" spans="1:12">
      <c r="A31" s="65"/>
      <c r="B31" s="31"/>
      <c r="C31" s="32"/>
      <c r="D31" s="33"/>
      <c r="E31" s="25" t="s">
        <v>56</v>
      </c>
      <c r="F31" s="34">
        <v>16</v>
      </c>
      <c r="G31" s="35">
        <v>1.104</v>
      </c>
      <c r="H31" s="35">
        <v>2.208</v>
      </c>
      <c r="I31" s="35">
        <v>11.856</v>
      </c>
      <c r="J31" s="34">
        <v>71</v>
      </c>
      <c r="K31" s="28"/>
      <c r="L31" s="36"/>
    </row>
    <row r="32" ht="12.75" customHeight="1" spans="1:12">
      <c r="A32" s="72"/>
      <c r="B32" s="44"/>
      <c r="C32" s="45"/>
      <c r="D32" s="46" t="s">
        <v>41</v>
      </c>
      <c r="E32" s="47"/>
      <c r="F32" s="48">
        <f t="shared" ref="F32:J32" si="5">SUM(F25:F31)</f>
        <v>504</v>
      </c>
      <c r="G32" s="48">
        <f t="shared" si="5"/>
        <v>17.788</v>
      </c>
      <c r="H32" s="48">
        <f t="shared" si="5"/>
        <v>19.86</v>
      </c>
      <c r="I32" s="48">
        <f t="shared" si="5"/>
        <v>71.444</v>
      </c>
      <c r="J32" s="48">
        <f t="shared" si="5"/>
        <v>538</v>
      </c>
      <c r="K32" s="49"/>
      <c r="L32" s="50">
        <v>92.76</v>
      </c>
    </row>
    <row r="33" ht="12.75" customHeight="1" spans="1:12">
      <c r="A33" s="52">
        <f t="shared" ref="A33:B33" si="6">A25</f>
        <v>1</v>
      </c>
      <c r="B33" s="52">
        <f t="shared" si="6"/>
        <v>2</v>
      </c>
      <c r="C33" s="53" t="s">
        <v>42</v>
      </c>
      <c r="D33" s="37" t="s">
        <v>37</v>
      </c>
      <c r="E33" s="54"/>
      <c r="F33" s="55"/>
      <c r="G33" s="55"/>
      <c r="H33" s="55"/>
      <c r="I33" s="55"/>
      <c r="J33" s="55"/>
      <c r="K33" s="56"/>
      <c r="L33" s="36"/>
    </row>
    <row r="34" ht="12.75" customHeight="1" spans="1:12">
      <c r="A34" s="65"/>
      <c r="B34" s="31"/>
      <c r="C34" s="32"/>
      <c r="D34" s="37" t="s">
        <v>43</v>
      </c>
      <c r="E34" s="54"/>
      <c r="F34" s="55"/>
      <c r="G34" s="55"/>
      <c r="H34" s="55"/>
      <c r="I34" s="55"/>
      <c r="J34" s="55"/>
      <c r="K34" s="56"/>
      <c r="L34" s="36"/>
    </row>
    <row r="35" ht="12.75" customHeight="1" spans="1:12">
      <c r="A35" s="65"/>
      <c r="B35" s="31"/>
      <c r="C35" s="32"/>
      <c r="D35" s="37" t="s">
        <v>44</v>
      </c>
      <c r="E35" s="54"/>
      <c r="F35" s="55"/>
      <c r="G35" s="55"/>
      <c r="H35" s="55"/>
      <c r="I35" s="55"/>
      <c r="J35" s="55"/>
      <c r="K35" s="56"/>
      <c r="L35" s="36"/>
    </row>
    <row r="36" ht="12.75" customHeight="1" spans="1:12">
      <c r="A36" s="65"/>
      <c r="B36" s="31"/>
      <c r="C36" s="32"/>
      <c r="D36" s="37" t="s">
        <v>45</v>
      </c>
      <c r="E36" s="54"/>
      <c r="F36" s="55"/>
      <c r="G36" s="55"/>
      <c r="H36" s="55"/>
      <c r="I36" s="55"/>
      <c r="J36" s="55"/>
      <c r="K36" s="56"/>
      <c r="L36" s="36"/>
    </row>
    <row r="37" ht="12.75" customHeight="1" spans="1:12">
      <c r="A37" s="65"/>
      <c r="B37" s="31"/>
      <c r="C37" s="32"/>
      <c r="D37" s="37" t="s">
        <v>46</v>
      </c>
      <c r="E37" s="54"/>
      <c r="F37" s="55"/>
      <c r="G37" s="55"/>
      <c r="H37" s="55"/>
      <c r="I37" s="55"/>
      <c r="J37" s="55"/>
      <c r="K37" s="56"/>
      <c r="L37" s="36"/>
    </row>
    <row r="38" ht="12.75" customHeight="1" spans="1:12">
      <c r="A38" s="65"/>
      <c r="B38" s="31"/>
      <c r="C38" s="32"/>
      <c r="D38" s="37" t="s">
        <v>47</v>
      </c>
      <c r="E38" s="54"/>
      <c r="F38" s="55"/>
      <c r="G38" s="55"/>
      <c r="H38" s="55"/>
      <c r="I38" s="55"/>
      <c r="J38" s="55"/>
      <c r="K38" s="56"/>
      <c r="L38" s="36"/>
    </row>
    <row r="39" ht="12.75" customHeight="1" spans="1:12">
      <c r="A39" s="65"/>
      <c r="B39" s="31"/>
      <c r="C39" s="32"/>
      <c r="D39" s="37" t="s">
        <v>48</v>
      </c>
      <c r="E39" s="54"/>
      <c r="F39" s="55"/>
      <c r="G39" s="55"/>
      <c r="H39" s="55"/>
      <c r="I39" s="55"/>
      <c r="J39" s="55"/>
      <c r="K39" s="56"/>
      <c r="L39" s="36"/>
    </row>
    <row r="40" ht="12.75" customHeight="1" spans="1:12">
      <c r="A40" s="65"/>
      <c r="B40" s="31"/>
      <c r="C40" s="32"/>
      <c r="D40" s="33"/>
      <c r="E40" s="54"/>
      <c r="F40" s="55"/>
      <c r="G40" s="55"/>
      <c r="H40" s="55"/>
      <c r="I40" s="55"/>
      <c r="J40" s="55"/>
      <c r="K40" s="56"/>
      <c r="L40" s="36"/>
    </row>
    <row r="41" ht="12.75" customHeight="1" spans="1:12">
      <c r="A41" s="65"/>
      <c r="B41" s="31"/>
      <c r="C41" s="32"/>
      <c r="D41" s="33"/>
      <c r="E41" s="54"/>
      <c r="F41" s="55"/>
      <c r="G41" s="55"/>
      <c r="H41" s="55"/>
      <c r="I41" s="55"/>
      <c r="J41" s="55"/>
      <c r="K41" s="56"/>
      <c r="L41" s="36"/>
    </row>
    <row r="42" ht="12.75" customHeight="1" spans="1:12">
      <c r="A42" s="72"/>
      <c r="B42" s="44"/>
      <c r="C42" s="45"/>
      <c r="D42" s="46" t="s">
        <v>41</v>
      </c>
      <c r="E42" s="47"/>
      <c r="F42" s="48">
        <f t="shared" ref="F42:J42" si="7">SUM(F33:F41)</f>
        <v>0</v>
      </c>
      <c r="G42" s="48">
        <f t="shared" si="7"/>
        <v>0</v>
      </c>
      <c r="H42" s="48">
        <f t="shared" si="7"/>
        <v>0</v>
      </c>
      <c r="I42" s="48">
        <f t="shared" si="7"/>
        <v>0</v>
      </c>
      <c r="J42" s="48">
        <f t="shared" si="7"/>
        <v>0</v>
      </c>
      <c r="K42" s="49"/>
      <c r="L42" s="57">
        <f>SUM(L33:L41)</f>
        <v>0</v>
      </c>
    </row>
    <row r="43" ht="15.75" customHeight="1" spans="1:12">
      <c r="A43" s="73">
        <f t="shared" ref="A43:B43" si="8">A25</f>
        <v>1</v>
      </c>
      <c r="B43" s="73">
        <f t="shared" si="8"/>
        <v>2</v>
      </c>
      <c r="C43" s="60" t="s">
        <v>49</v>
      </c>
      <c r="D43" s="61"/>
      <c r="E43" s="62"/>
      <c r="F43" s="63">
        <f t="shared" ref="F43:J43" si="9">F32+F42</f>
        <v>504</v>
      </c>
      <c r="G43" s="63">
        <f t="shared" si="9"/>
        <v>17.788</v>
      </c>
      <c r="H43" s="63">
        <f t="shared" si="9"/>
        <v>19.86</v>
      </c>
      <c r="I43" s="63">
        <f t="shared" si="9"/>
        <v>71.444</v>
      </c>
      <c r="J43" s="63">
        <f t="shared" si="9"/>
        <v>538</v>
      </c>
      <c r="K43" s="63"/>
      <c r="L43" s="64">
        <f>L32+L42</f>
        <v>92.76</v>
      </c>
    </row>
    <row r="44" ht="12.75" customHeight="1" spans="1:12">
      <c r="A44" s="21">
        <v>1</v>
      </c>
      <c r="B44" s="22">
        <v>3</v>
      </c>
      <c r="C44" s="23" t="s">
        <v>26</v>
      </c>
      <c r="D44" s="24" t="s">
        <v>27</v>
      </c>
      <c r="E44" s="66" t="s">
        <v>57</v>
      </c>
      <c r="F44" s="67">
        <v>190</v>
      </c>
      <c r="G44" s="68">
        <v>12.76</v>
      </c>
      <c r="H44" s="68">
        <v>16.984</v>
      </c>
      <c r="I44" s="68">
        <v>32.883</v>
      </c>
      <c r="J44" s="67">
        <v>335</v>
      </c>
      <c r="K44" s="74" t="s">
        <v>58</v>
      </c>
      <c r="L44" s="29"/>
    </row>
    <row r="45" ht="12.75" customHeight="1" spans="1:12">
      <c r="A45" s="30"/>
      <c r="B45" s="31"/>
      <c r="C45" s="32"/>
      <c r="D45" s="33"/>
      <c r="E45" s="25"/>
      <c r="F45" s="34"/>
      <c r="G45" s="35"/>
      <c r="H45" s="35"/>
      <c r="I45" s="35"/>
      <c r="J45" s="34"/>
      <c r="K45" s="42"/>
      <c r="L45" s="36"/>
    </row>
    <row r="46" ht="12.75" customHeight="1" spans="1:12">
      <c r="A46" s="30"/>
      <c r="B46" s="31"/>
      <c r="C46" s="32"/>
      <c r="D46" s="37" t="s">
        <v>32</v>
      </c>
      <c r="E46" s="25" t="s">
        <v>52</v>
      </c>
      <c r="F46" s="34">
        <v>208</v>
      </c>
      <c r="G46" s="35">
        <v>0.007</v>
      </c>
      <c r="H46" s="35">
        <v>0.002</v>
      </c>
      <c r="I46" s="35">
        <v>7.986</v>
      </c>
      <c r="J46" s="34">
        <v>32</v>
      </c>
      <c r="K46" s="42" t="s">
        <v>34</v>
      </c>
      <c r="L46" s="36"/>
    </row>
    <row r="47" ht="12.75" customHeight="1" spans="1:12">
      <c r="A47" s="30"/>
      <c r="B47" s="31"/>
      <c r="C47" s="32"/>
      <c r="D47" s="37" t="s">
        <v>35</v>
      </c>
      <c r="E47" s="38" t="s">
        <v>53</v>
      </c>
      <c r="F47" s="34">
        <v>40</v>
      </c>
      <c r="G47" s="35">
        <v>2.52</v>
      </c>
      <c r="H47" s="35">
        <v>0.36</v>
      </c>
      <c r="I47" s="35">
        <v>18.84</v>
      </c>
      <c r="J47" s="34">
        <v>91</v>
      </c>
      <c r="K47" s="42"/>
      <c r="L47" s="36"/>
    </row>
    <row r="48" ht="12.75" customHeight="1" spans="1:12">
      <c r="A48" s="30"/>
      <c r="B48" s="31"/>
      <c r="C48" s="32"/>
      <c r="D48" s="39"/>
      <c r="E48" s="25"/>
      <c r="F48" s="34"/>
      <c r="G48" s="35"/>
      <c r="H48" s="35"/>
      <c r="I48" s="35"/>
      <c r="J48" s="34"/>
      <c r="K48" s="42"/>
      <c r="L48" s="36"/>
    </row>
    <row r="49" ht="12.75" customHeight="1" spans="1:12">
      <c r="A49" s="30"/>
      <c r="B49" s="31"/>
      <c r="C49" s="32"/>
      <c r="D49" s="40" t="s">
        <v>37</v>
      </c>
      <c r="E49" s="25" t="s">
        <v>59</v>
      </c>
      <c r="F49" s="34">
        <v>60</v>
      </c>
      <c r="G49" s="35">
        <v>0.42</v>
      </c>
      <c r="H49" s="35">
        <v>0.06</v>
      </c>
      <c r="I49" s="35">
        <v>1.14</v>
      </c>
      <c r="J49" s="34">
        <v>7</v>
      </c>
      <c r="K49" s="42" t="s">
        <v>39</v>
      </c>
      <c r="L49" s="36"/>
    </row>
    <row r="50" ht="12.75" customHeight="1" spans="1:12">
      <c r="A50" s="30"/>
      <c r="B50" s="31"/>
      <c r="C50" s="32"/>
      <c r="D50" s="33"/>
      <c r="E50" s="25" t="s">
        <v>60</v>
      </c>
      <c r="F50" s="34">
        <v>25</v>
      </c>
      <c r="G50" s="35">
        <v>0.825</v>
      </c>
      <c r="H50" s="35">
        <v>0.14</v>
      </c>
      <c r="I50" s="35">
        <v>16.55</v>
      </c>
      <c r="J50" s="34">
        <v>82</v>
      </c>
      <c r="K50" s="42" t="s">
        <v>61</v>
      </c>
      <c r="L50" s="36"/>
    </row>
    <row r="51" ht="12.75" customHeight="1" spans="1:12">
      <c r="A51" s="43"/>
      <c r="B51" s="44"/>
      <c r="C51" s="45"/>
      <c r="D51" s="46" t="s">
        <v>41</v>
      </c>
      <c r="E51" s="47"/>
      <c r="F51" s="48">
        <f t="shared" ref="F51:J51" si="10">SUM(F44:F50)</f>
        <v>523</v>
      </c>
      <c r="G51" s="48">
        <f t="shared" si="10"/>
        <v>16.532</v>
      </c>
      <c r="H51" s="48">
        <f t="shared" si="10"/>
        <v>17.546</v>
      </c>
      <c r="I51" s="48">
        <f t="shared" si="10"/>
        <v>77.399</v>
      </c>
      <c r="J51" s="48">
        <f t="shared" si="10"/>
        <v>547</v>
      </c>
      <c r="K51" s="49"/>
      <c r="L51" s="50">
        <v>92.76</v>
      </c>
    </row>
    <row r="52" ht="12.75" customHeight="1" spans="1:12">
      <c r="A52" s="51">
        <f t="shared" ref="A52:B52" si="11">A44</f>
        <v>1</v>
      </c>
      <c r="B52" s="52">
        <f t="shared" si="11"/>
        <v>3</v>
      </c>
      <c r="C52" s="53" t="s">
        <v>42</v>
      </c>
      <c r="D52" s="37" t="s">
        <v>37</v>
      </c>
      <c r="E52" s="54"/>
      <c r="F52" s="55"/>
      <c r="G52" s="55"/>
      <c r="H52" s="55"/>
      <c r="I52" s="55"/>
      <c r="J52" s="55"/>
      <c r="K52" s="56"/>
      <c r="L52" s="36"/>
    </row>
    <row r="53" ht="12.75" customHeight="1" spans="1:12">
      <c r="A53" s="30"/>
      <c r="B53" s="31"/>
      <c r="C53" s="32"/>
      <c r="D53" s="37" t="s">
        <v>43</v>
      </c>
      <c r="E53" s="54"/>
      <c r="F53" s="55"/>
      <c r="G53" s="55"/>
      <c r="H53" s="55"/>
      <c r="I53" s="55"/>
      <c r="J53" s="55"/>
      <c r="K53" s="56"/>
      <c r="L53" s="36"/>
    </row>
    <row r="54" ht="12.75" customHeight="1" spans="1:12">
      <c r="A54" s="30"/>
      <c r="B54" s="31"/>
      <c r="C54" s="32"/>
      <c r="D54" s="37" t="s">
        <v>44</v>
      </c>
      <c r="E54" s="54"/>
      <c r="F54" s="55"/>
      <c r="G54" s="55"/>
      <c r="H54" s="55"/>
      <c r="I54" s="55"/>
      <c r="J54" s="55"/>
      <c r="K54" s="56"/>
      <c r="L54" s="36"/>
    </row>
    <row r="55" ht="12.75" customHeight="1" spans="1:12">
      <c r="A55" s="30"/>
      <c r="B55" s="31"/>
      <c r="C55" s="32"/>
      <c r="D55" s="37" t="s">
        <v>45</v>
      </c>
      <c r="E55" s="54"/>
      <c r="F55" s="55"/>
      <c r="G55" s="55"/>
      <c r="H55" s="55"/>
      <c r="I55" s="55"/>
      <c r="J55" s="55"/>
      <c r="K55" s="56"/>
      <c r="L55" s="36"/>
    </row>
    <row r="56" ht="12.75" customHeight="1" spans="1:12">
      <c r="A56" s="30"/>
      <c r="B56" s="31"/>
      <c r="C56" s="32"/>
      <c r="D56" s="37" t="s">
        <v>46</v>
      </c>
      <c r="E56" s="54"/>
      <c r="F56" s="55"/>
      <c r="G56" s="55"/>
      <c r="H56" s="55"/>
      <c r="I56" s="55"/>
      <c r="J56" s="55"/>
      <c r="K56" s="56"/>
      <c r="L56" s="36"/>
    </row>
    <row r="57" ht="12.75" customHeight="1" spans="1:12">
      <c r="A57" s="30"/>
      <c r="B57" s="31"/>
      <c r="C57" s="32"/>
      <c r="D57" s="37" t="s">
        <v>47</v>
      </c>
      <c r="E57" s="54"/>
      <c r="F57" s="55"/>
      <c r="G57" s="55"/>
      <c r="H57" s="55"/>
      <c r="I57" s="55"/>
      <c r="J57" s="55"/>
      <c r="K57" s="56"/>
      <c r="L57" s="36"/>
    </row>
    <row r="58" ht="12.75" customHeight="1" spans="1:12">
      <c r="A58" s="30"/>
      <c r="B58" s="31"/>
      <c r="C58" s="32"/>
      <c r="D58" s="37" t="s">
        <v>48</v>
      </c>
      <c r="E58" s="54"/>
      <c r="F58" s="55"/>
      <c r="G58" s="55"/>
      <c r="H58" s="55"/>
      <c r="I58" s="55"/>
      <c r="J58" s="55"/>
      <c r="K58" s="56"/>
      <c r="L58" s="36"/>
    </row>
    <row r="59" ht="12.75" customHeight="1" spans="1:12">
      <c r="A59" s="30"/>
      <c r="B59" s="31"/>
      <c r="C59" s="32"/>
      <c r="D59" s="33"/>
      <c r="E59" s="54"/>
      <c r="F59" s="55"/>
      <c r="G59" s="55"/>
      <c r="H59" s="55"/>
      <c r="I59" s="55"/>
      <c r="J59" s="55"/>
      <c r="K59" s="56"/>
      <c r="L59" s="36"/>
    </row>
    <row r="60" ht="12.75" customHeight="1" spans="1:12">
      <c r="A60" s="30"/>
      <c r="B60" s="31"/>
      <c r="C60" s="32"/>
      <c r="D60" s="33"/>
      <c r="E60" s="54"/>
      <c r="F60" s="55"/>
      <c r="G60" s="55"/>
      <c r="H60" s="55"/>
      <c r="I60" s="55"/>
      <c r="J60" s="55"/>
      <c r="K60" s="56"/>
      <c r="L60" s="36"/>
    </row>
    <row r="61" ht="12.75" customHeight="1" spans="1:12">
      <c r="A61" s="43"/>
      <c r="B61" s="44"/>
      <c r="C61" s="45"/>
      <c r="D61" s="46" t="s">
        <v>41</v>
      </c>
      <c r="E61" s="47"/>
      <c r="F61" s="48"/>
      <c r="G61" s="48"/>
      <c r="H61" s="48"/>
      <c r="I61" s="48"/>
      <c r="J61" s="48"/>
      <c r="K61" s="49"/>
      <c r="L61" s="57">
        <f>SUM(L52:L60)</f>
        <v>0</v>
      </c>
    </row>
    <row r="62" ht="15.75" customHeight="1" spans="1:12">
      <c r="A62" s="58">
        <f t="shared" ref="A62:B62" si="12">A44</f>
        <v>1</v>
      </c>
      <c r="B62" s="59">
        <f t="shared" si="12"/>
        <v>3</v>
      </c>
      <c r="C62" s="60" t="s">
        <v>49</v>
      </c>
      <c r="D62" s="61"/>
      <c r="E62" s="62"/>
      <c r="F62" s="63"/>
      <c r="G62" s="63"/>
      <c r="H62" s="63"/>
      <c r="I62" s="63"/>
      <c r="J62" s="63"/>
      <c r="K62" s="63"/>
      <c r="L62" s="64">
        <f>L51+L61</f>
        <v>92.76</v>
      </c>
    </row>
    <row r="63" ht="12.75" customHeight="1" spans="1:12">
      <c r="A63" s="21">
        <v>1</v>
      </c>
      <c r="B63" s="22">
        <v>4</v>
      </c>
      <c r="C63" s="23" t="s">
        <v>26</v>
      </c>
      <c r="D63" s="24" t="s">
        <v>27</v>
      </c>
      <c r="E63" s="75" t="s">
        <v>62</v>
      </c>
      <c r="F63" s="67">
        <v>180</v>
      </c>
      <c r="G63" s="68">
        <v>16.664</v>
      </c>
      <c r="H63" s="68">
        <v>15.072</v>
      </c>
      <c r="I63" s="68">
        <v>40.138</v>
      </c>
      <c r="J63" s="67">
        <v>363</v>
      </c>
      <c r="K63" s="74" t="s">
        <v>63</v>
      </c>
      <c r="L63" s="29"/>
    </row>
    <row r="64" ht="12.75" customHeight="1" spans="1:12">
      <c r="A64" s="30"/>
      <c r="B64" s="31"/>
      <c r="C64" s="32"/>
      <c r="D64" s="33"/>
      <c r="E64" s="25"/>
      <c r="F64" s="34"/>
      <c r="G64" s="34"/>
      <c r="H64" s="34"/>
      <c r="I64" s="34"/>
      <c r="J64" s="34"/>
      <c r="K64" s="42"/>
      <c r="L64" s="36"/>
    </row>
    <row r="65" ht="12.75" customHeight="1" spans="1:12">
      <c r="A65" s="30"/>
      <c r="B65" s="31"/>
      <c r="C65" s="32"/>
      <c r="D65" s="37" t="s">
        <v>32</v>
      </c>
      <c r="E65" s="25" t="s">
        <v>64</v>
      </c>
      <c r="F65" s="34">
        <v>213</v>
      </c>
      <c r="G65" s="35">
        <v>0.052</v>
      </c>
      <c r="H65" s="35">
        <v>0.007</v>
      </c>
      <c r="I65" s="35">
        <v>8.136</v>
      </c>
      <c r="J65" s="34">
        <v>34</v>
      </c>
      <c r="K65" s="42" t="s">
        <v>34</v>
      </c>
      <c r="L65" s="36"/>
    </row>
    <row r="66" ht="12.75" customHeight="1" spans="1:12">
      <c r="A66" s="30"/>
      <c r="B66" s="31"/>
      <c r="C66" s="32"/>
      <c r="D66" s="37" t="s">
        <v>65</v>
      </c>
      <c r="E66" s="38" t="s">
        <v>53</v>
      </c>
      <c r="F66" s="34">
        <v>42</v>
      </c>
      <c r="G66" s="35">
        <v>2.672</v>
      </c>
      <c r="H66" s="35">
        <v>0.376</v>
      </c>
      <c r="I66" s="35">
        <v>19.824</v>
      </c>
      <c r="J66" s="34">
        <v>96</v>
      </c>
      <c r="K66" s="42"/>
      <c r="L66" s="36"/>
    </row>
    <row r="67" ht="12.75" customHeight="1" spans="1:12">
      <c r="A67" s="30"/>
      <c r="B67" s="31"/>
      <c r="C67" s="32"/>
      <c r="D67" s="39"/>
      <c r="E67" s="25"/>
      <c r="F67" s="34"/>
      <c r="G67" s="35"/>
      <c r="H67" s="35"/>
      <c r="I67" s="35"/>
      <c r="J67" s="34"/>
      <c r="K67" s="42"/>
      <c r="L67" s="36"/>
    </row>
    <row r="68" ht="12.75" customHeight="1" spans="1:12">
      <c r="A68" s="30"/>
      <c r="B68" s="31"/>
      <c r="C68" s="32"/>
      <c r="D68" s="40" t="s">
        <v>37</v>
      </c>
      <c r="E68" s="25" t="s">
        <v>66</v>
      </c>
      <c r="F68" s="34">
        <v>65</v>
      </c>
      <c r="G68" s="34">
        <v>0.54</v>
      </c>
      <c r="H68" s="34">
        <v>5.085</v>
      </c>
      <c r="I68" s="34">
        <v>1.71</v>
      </c>
      <c r="J68" s="34">
        <v>55</v>
      </c>
      <c r="K68" s="42" t="s">
        <v>67</v>
      </c>
      <c r="L68" s="36"/>
    </row>
    <row r="69" ht="12.75" customHeight="1" spans="1:12">
      <c r="A69" s="30"/>
      <c r="B69" s="31"/>
      <c r="C69" s="32"/>
      <c r="D69" s="33"/>
      <c r="E69" s="25"/>
      <c r="F69" s="34"/>
      <c r="G69" s="34"/>
      <c r="H69" s="34"/>
      <c r="I69" s="34"/>
      <c r="J69" s="34"/>
      <c r="K69" s="42"/>
      <c r="L69" s="36"/>
    </row>
    <row r="70" ht="12.75" customHeight="1" spans="1:12">
      <c r="A70" s="43"/>
      <c r="B70" s="44"/>
      <c r="C70" s="45"/>
      <c r="D70" s="46" t="s">
        <v>41</v>
      </c>
      <c r="E70" s="47"/>
      <c r="F70" s="48">
        <f t="shared" ref="F70:J70" si="13">SUM(F63:F69)</f>
        <v>500</v>
      </c>
      <c r="G70" s="48">
        <f t="shared" si="13"/>
        <v>19.928</v>
      </c>
      <c r="H70" s="48">
        <f t="shared" si="13"/>
        <v>20.54</v>
      </c>
      <c r="I70" s="48">
        <f t="shared" si="13"/>
        <v>69.808</v>
      </c>
      <c r="J70" s="48">
        <f t="shared" si="13"/>
        <v>548</v>
      </c>
      <c r="K70" s="49"/>
      <c r="L70" s="50">
        <v>92.76</v>
      </c>
    </row>
    <row r="71" ht="12.75" customHeight="1" spans="1:12">
      <c r="A71" s="51">
        <f t="shared" ref="A71:B71" si="14">A63</f>
        <v>1</v>
      </c>
      <c r="B71" s="52">
        <f t="shared" si="14"/>
        <v>4</v>
      </c>
      <c r="C71" s="53" t="s">
        <v>42</v>
      </c>
      <c r="D71" s="37" t="s">
        <v>37</v>
      </c>
      <c r="E71" s="54"/>
      <c r="F71" s="55"/>
      <c r="G71" s="55"/>
      <c r="H71" s="55"/>
      <c r="I71" s="55"/>
      <c r="J71" s="55"/>
      <c r="K71" s="56"/>
      <c r="L71" s="36"/>
    </row>
    <row r="72" ht="12.75" customHeight="1" spans="1:12">
      <c r="A72" s="30"/>
      <c r="B72" s="31"/>
      <c r="C72" s="32"/>
      <c r="D72" s="37" t="s">
        <v>43</v>
      </c>
      <c r="E72" s="54"/>
      <c r="F72" s="55"/>
      <c r="G72" s="55"/>
      <c r="H72" s="55"/>
      <c r="I72" s="55"/>
      <c r="J72" s="55"/>
      <c r="K72" s="56"/>
      <c r="L72" s="36"/>
    </row>
    <row r="73" ht="12.75" customHeight="1" spans="1:12">
      <c r="A73" s="30"/>
      <c r="B73" s="31"/>
      <c r="C73" s="32"/>
      <c r="D73" s="37" t="s">
        <v>44</v>
      </c>
      <c r="E73" s="54"/>
      <c r="F73" s="55"/>
      <c r="G73" s="55"/>
      <c r="H73" s="55"/>
      <c r="I73" s="55"/>
      <c r="J73" s="55"/>
      <c r="K73" s="56"/>
      <c r="L73" s="36"/>
    </row>
    <row r="74" ht="12.75" customHeight="1" spans="1:12">
      <c r="A74" s="30"/>
      <c r="B74" s="31"/>
      <c r="C74" s="32"/>
      <c r="D74" s="37" t="s">
        <v>45</v>
      </c>
      <c r="E74" s="54"/>
      <c r="F74" s="55"/>
      <c r="G74" s="55"/>
      <c r="H74" s="55"/>
      <c r="I74" s="55"/>
      <c r="J74" s="55"/>
      <c r="K74" s="56"/>
      <c r="L74" s="36"/>
    </row>
    <row r="75" ht="12.75" customHeight="1" spans="1:12">
      <c r="A75" s="30"/>
      <c r="B75" s="31"/>
      <c r="C75" s="32"/>
      <c r="D75" s="37" t="s">
        <v>46</v>
      </c>
      <c r="E75" s="54"/>
      <c r="F75" s="55"/>
      <c r="G75" s="55"/>
      <c r="H75" s="55"/>
      <c r="I75" s="55"/>
      <c r="J75" s="55"/>
      <c r="K75" s="56"/>
      <c r="L75" s="36"/>
    </row>
    <row r="76" ht="12.75" customHeight="1" spans="1:12">
      <c r="A76" s="30"/>
      <c r="B76" s="31"/>
      <c r="C76" s="32"/>
      <c r="D76" s="37" t="s">
        <v>47</v>
      </c>
      <c r="E76" s="54"/>
      <c r="F76" s="55"/>
      <c r="G76" s="55"/>
      <c r="H76" s="55"/>
      <c r="I76" s="55"/>
      <c r="J76" s="55"/>
      <c r="K76" s="56"/>
      <c r="L76" s="36"/>
    </row>
    <row r="77" ht="12.75" customHeight="1" spans="1:12">
      <c r="A77" s="30"/>
      <c r="B77" s="31"/>
      <c r="C77" s="32"/>
      <c r="D77" s="37" t="s">
        <v>48</v>
      </c>
      <c r="E77" s="54"/>
      <c r="F77" s="55"/>
      <c r="G77" s="55"/>
      <c r="H77" s="55"/>
      <c r="I77" s="55"/>
      <c r="J77" s="55"/>
      <c r="K77" s="56"/>
      <c r="L77" s="36"/>
    </row>
    <row r="78" ht="12.75" customHeight="1" spans="1:12">
      <c r="A78" s="30"/>
      <c r="B78" s="31"/>
      <c r="C78" s="32"/>
      <c r="D78" s="33"/>
      <c r="E78" s="54"/>
      <c r="F78" s="55"/>
      <c r="G78" s="55"/>
      <c r="H78" s="55"/>
      <c r="I78" s="55"/>
      <c r="J78" s="55"/>
      <c r="K78" s="56"/>
      <c r="L78" s="36"/>
    </row>
    <row r="79" ht="12.75" customHeight="1" spans="1:12">
      <c r="A79" s="30"/>
      <c r="B79" s="31"/>
      <c r="C79" s="32"/>
      <c r="D79" s="33"/>
      <c r="E79" s="54"/>
      <c r="F79" s="55"/>
      <c r="G79" s="55"/>
      <c r="H79" s="55"/>
      <c r="I79" s="55"/>
      <c r="J79" s="55"/>
      <c r="K79" s="56"/>
      <c r="L79" s="36"/>
    </row>
    <row r="80" ht="12.75" customHeight="1" spans="1:12">
      <c r="A80" s="43"/>
      <c r="B80" s="44"/>
      <c r="C80" s="45"/>
      <c r="D80" s="46" t="s">
        <v>41</v>
      </c>
      <c r="E80" s="47"/>
      <c r="F80" s="48"/>
      <c r="G80" s="48"/>
      <c r="H80" s="48"/>
      <c r="I80" s="48"/>
      <c r="J80" s="48"/>
      <c r="K80" s="49"/>
      <c r="L80" s="57">
        <f>SUM(L71:L79)</f>
        <v>0</v>
      </c>
    </row>
    <row r="81" ht="15.75" customHeight="1" spans="1:12">
      <c r="A81" s="58">
        <f t="shared" ref="A81:B81" si="15">A63</f>
        <v>1</v>
      </c>
      <c r="B81" s="59">
        <f t="shared" si="15"/>
        <v>4</v>
      </c>
      <c r="C81" s="60" t="s">
        <v>49</v>
      </c>
      <c r="D81" s="61"/>
      <c r="E81" s="62"/>
      <c r="F81" s="63"/>
      <c r="G81" s="63"/>
      <c r="H81" s="63"/>
      <c r="I81" s="63"/>
      <c r="J81" s="63"/>
      <c r="K81" s="63"/>
      <c r="L81" s="64">
        <f>L70+L80</f>
        <v>92.76</v>
      </c>
    </row>
    <row r="82" ht="12.75" customHeight="1" spans="1:12">
      <c r="A82" s="21">
        <v>1</v>
      </c>
      <c r="B82" s="22">
        <v>5</v>
      </c>
      <c r="C82" s="23" t="s">
        <v>26</v>
      </c>
      <c r="D82" s="24" t="s">
        <v>27</v>
      </c>
      <c r="E82" s="76" t="s">
        <v>68</v>
      </c>
      <c r="F82" s="77">
        <v>95</v>
      </c>
      <c r="G82" s="78">
        <v>13.015</v>
      </c>
      <c r="H82" s="78">
        <v>10.979</v>
      </c>
      <c r="I82" s="78">
        <v>6.276</v>
      </c>
      <c r="J82" s="77">
        <v>176</v>
      </c>
      <c r="K82" s="79" t="s">
        <v>69</v>
      </c>
      <c r="L82" s="29"/>
    </row>
    <row r="83" ht="12.75" customHeight="1" spans="1:12">
      <c r="A83" s="30"/>
      <c r="B83" s="31"/>
      <c r="C83" s="32"/>
      <c r="D83" s="33" t="s">
        <v>27</v>
      </c>
      <c r="E83" s="25" t="s">
        <v>70</v>
      </c>
      <c r="F83" s="34">
        <v>150</v>
      </c>
      <c r="G83" s="34">
        <v>3.282</v>
      </c>
      <c r="H83" s="34">
        <v>4.657</v>
      </c>
      <c r="I83" s="34">
        <v>22.027</v>
      </c>
      <c r="J83" s="34">
        <v>146</v>
      </c>
      <c r="K83" s="28" t="s">
        <v>71</v>
      </c>
      <c r="L83" s="36"/>
    </row>
    <row r="84" ht="12.75" customHeight="1" spans="1:12">
      <c r="A84" s="30"/>
      <c r="B84" s="31"/>
      <c r="C84" s="32"/>
      <c r="D84" s="37" t="s">
        <v>32</v>
      </c>
      <c r="E84" s="25" t="s">
        <v>52</v>
      </c>
      <c r="F84" s="34">
        <v>208</v>
      </c>
      <c r="G84" s="35">
        <v>0.007</v>
      </c>
      <c r="H84" s="35">
        <v>0.002</v>
      </c>
      <c r="I84" s="35">
        <v>7.986</v>
      </c>
      <c r="J84" s="34">
        <v>32</v>
      </c>
      <c r="K84" s="28" t="s">
        <v>34</v>
      </c>
      <c r="L84" s="36"/>
    </row>
    <row r="85" ht="12.75" customHeight="1" spans="1:12">
      <c r="A85" s="30"/>
      <c r="B85" s="31"/>
      <c r="C85" s="32"/>
      <c r="D85" s="37" t="s">
        <v>35</v>
      </c>
      <c r="E85" s="38" t="s">
        <v>72</v>
      </c>
      <c r="F85" s="34">
        <v>30</v>
      </c>
      <c r="G85" s="35">
        <v>1.5</v>
      </c>
      <c r="H85" s="35">
        <v>0.3</v>
      </c>
      <c r="I85" s="35">
        <v>13.5</v>
      </c>
      <c r="J85" s="34">
        <v>77</v>
      </c>
      <c r="K85" s="28"/>
      <c r="L85" s="36"/>
    </row>
    <row r="86" ht="12.75" customHeight="1" spans="1:12">
      <c r="A86" s="30"/>
      <c r="B86" s="31"/>
      <c r="C86" s="32"/>
      <c r="D86" s="39"/>
      <c r="E86" s="25"/>
      <c r="F86" s="34"/>
      <c r="G86" s="34"/>
      <c r="H86" s="34"/>
      <c r="I86" s="34"/>
      <c r="J86" s="34"/>
      <c r="K86" s="70"/>
      <c r="L86" s="36"/>
    </row>
    <row r="87" ht="12.75" customHeight="1" spans="1:12">
      <c r="A87" s="30"/>
      <c r="B87" s="31"/>
      <c r="C87" s="32"/>
      <c r="D87" s="33"/>
      <c r="E87" s="25"/>
      <c r="F87" s="34"/>
      <c r="G87" s="34"/>
      <c r="H87" s="34"/>
      <c r="I87" s="34"/>
      <c r="J87" s="34"/>
      <c r="K87" s="70"/>
      <c r="L87" s="36"/>
    </row>
    <row r="88" ht="12.75" customHeight="1" spans="1:12">
      <c r="A88" s="30"/>
      <c r="B88" s="31"/>
      <c r="C88" s="32"/>
      <c r="D88" s="33"/>
      <c r="E88" s="25" t="s">
        <v>73</v>
      </c>
      <c r="F88" s="34">
        <v>30</v>
      </c>
      <c r="G88" s="35">
        <v>1.849</v>
      </c>
      <c r="H88" s="34">
        <v>4.772</v>
      </c>
      <c r="I88" s="35">
        <v>19.376</v>
      </c>
      <c r="J88" s="34">
        <v>128</v>
      </c>
      <c r="K88" s="28"/>
      <c r="L88" s="36"/>
    </row>
    <row r="89" ht="12.75" customHeight="1" spans="1:12">
      <c r="A89" s="43"/>
      <c r="B89" s="44"/>
      <c r="C89" s="45"/>
      <c r="D89" s="46" t="s">
        <v>41</v>
      </c>
      <c r="E89" s="47"/>
      <c r="F89" s="48">
        <f t="shared" ref="F89:J89" si="16">SUM(F82:F88)</f>
        <v>513</v>
      </c>
      <c r="G89" s="48">
        <f t="shared" si="16"/>
        <v>19.653</v>
      </c>
      <c r="H89" s="48">
        <f t="shared" si="16"/>
        <v>20.71</v>
      </c>
      <c r="I89" s="48">
        <f t="shared" si="16"/>
        <v>69.165</v>
      </c>
      <c r="J89" s="48">
        <f t="shared" si="16"/>
        <v>559</v>
      </c>
      <c r="K89" s="49"/>
      <c r="L89" s="50">
        <v>92.76</v>
      </c>
    </row>
    <row r="90" ht="12.75" customHeight="1" spans="1:12">
      <c r="A90" s="51">
        <f t="shared" ref="A90:B90" si="17">A82</f>
        <v>1</v>
      </c>
      <c r="B90" s="52">
        <f t="shared" si="17"/>
        <v>5</v>
      </c>
      <c r="C90" s="53" t="s">
        <v>42</v>
      </c>
      <c r="D90" s="37" t="s">
        <v>37</v>
      </c>
      <c r="E90" s="54"/>
      <c r="F90" s="55"/>
      <c r="G90" s="55"/>
      <c r="H90" s="55"/>
      <c r="I90" s="55"/>
      <c r="J90" s="55"/>
      <c r="K90" s="56"/>
      <c r="L90" s="36"/>
    </row>
    <row r="91" ht="12.75" customHeight="1" spans="1:12">
      <c r="A91" s="30"/>
      <c r="B91" s="31"/>
      <c r="C91" s="32"/>
      <c r="D91" s="37" t="s">
        <v>43</v>
      </c>
      <c r="E91" s="54"/>
      <c r="F91" s="55"/>
      <c r="G91" s="55"/>
      <c r="H91" s="55"/>
      <c r="I91" s="55"/>
      <c r="J91" s="55"/>
      <c r="K91" s="56"/>
      <c r="L91" s="36"/>
    </row>
    <row r="92" ht="12.75" customHeight="1" spans="1:12">
      <c r="A92" s="30"/>
      <c r="B92" s="31"/>
      <c r="C92" s="32"/>
      <c r="D92" s="37" t="s">
        <v>44</v>
      </c>
      <c r="E92" s="54"/>
      <c r="F92" s="55"/>
      <c r="G92" s="55"/>
      <c r="H92" s="55"/>
      <c r="I92" s="55"/>
      <c r="J92" s="55"/>
      <c r="K92" s="56"/>
      <c r="L92" s="36"/>
    </row>
    <row r="93" ht="12.75" customHeight="1" spans="1:12">
      <c r="A93" s="30"/>
      <c r="B93" s="31"/>
      <c r="C93" s="32"/>
      <c r="D93" s="37" t="s">
        <v>45</v>
      </c>
      <c r="E93" s="54"/>
      <c r="F93" s="55"/>
      <c r="G93" s="55"/>
      <c r="H93" s="55"/>
      <c r="I93" s="55"/>
      <c r="J93" s="55"/>
      <c r="K93" s="56"/>
      <c r="L93" s="36"/>
    </row>
    <row r="94" ht="12.75" customHeight="1" spans="1:12">
      <c r="A94" s="30"/>
      <c r="B94" s="31"/>
      <c r="C94" s="32"/>
      <c r="D94" s="37" t="s">
        <v>46</v>
      </c>
      <c r="E94" s="54"/>
      <c r="F94" s="55"/>
      <c r="G94" s="55"/>
      <c r="H94" s="55"/>
      <c r="I94" s="55"/>
      <c r="J94" s="55"/>
      <c r="K94" s="56"/>
      <c r="L94" s="36"/>
    </row>
    <row r="95" ht="12.75" customHeight="1" spans="1:12">
      <c r="A95" s="30"/>
      <c r="B95" s="31"/>
      <c r="C95" s="32"/>
      <c r="D95" s="37" t="s">
        <v>47</v>
      </c>
      <c r="E95" s="54"/>
      <c r="F95" s="55"/>
      <c r="G95" s="55"/>
      <c r="H95" s="55"/>
      <c r="I95" s="55"/>
      <c r="J95" s="55"/>
      <c r="K95" s="56"/>
      <c r="L95" s="36"/>
    </row>
    <row r="96" ht="12.75" customHeight="1" spans="1:12">
      <c r="A96" s="30"/>
      <c r="B96" s="31"/>
      <c r="C96" s="32"/>
      <c r="D96" s="37" t="s">
        <v>48</v>
      </c>
      <c r="E96" s="54"/>
      <c r="F96" s="55"/>
      <c r="G96" s="55"/>
      <c r="H96" s="55"/>
      <c r="I96" s="55"/>
      <c r="J96" s="55"/>
      <c r="K96" s="56"/>
      <c r="L96" s="36"/>
    </row>
    <row r="97" ht="12.75" customHeight="1" spans="1:12">
      <c r="A97" s="30"/>
      <c r="B97" s="31"/>
      <c r="C97" s="32"/>
      <c r="D97" s="33"/>
      <c r="E97" s="54"/>
      <c r="F97" s="55"/>
      <c r="G97" s="55"/>
      <c r="H97" s="55"/>
      <c r="I97" s="55"/>
      <c r="J97" s="55"/>
      <c r="K97" s="56"/>
      <c r="L97" s="36"/>
    </row>
    <row r="98" ht="12.75" customHeight="1" spans="1:12">
      <c r="A98" s="30"/>
      <c r="B98" s="31"/>
      <c r="C98" s="32"/>
      <c r="D98" s="33"/>
      <c r="E98" s="54"/>
      <c r="F98" s="55"/>
      <c r="G98" s="55"/>
      <c r="H98" s="55"/>
      <c r="I98" s="55"/>
      <c r="J98" s="55"/>
      <c r="K98" s="56"/>
      <c r="L98" s="36"/>
    </row>
    <row r="99" ht="12.75" customHeight="1" spans="1:12">
      <c r="A99" s="43"/>
      <c r="B99" s="44"/>
      <c r="C99" s="45"/>
      <c r="D99" s="46" t="s">
        <v>41</v>
      </c>
      <c r="E99" s="47"/>
      <c r="F99" s="48"/>
      <c r="G99" s="48"/>
      <c r="H99" s="48"/>
      <c r="I99" s="48"/>
      <c r="J99" s="48"/>
      <c r="K99" s="49"/>
      <c r="L99" s="57">
        <f>SUM(L90:L98)</f>
        <v>0</v>
      </c>
    </row>
    <row r="100" ht="15.75" customHeight="1" spans="1:12">
      <c r="A100" s="58">
        <f t="shared" ref="A100:B100" si="18">A82</f>
        <v>1</v>
      </c>
      <c r="B100" s="59">
        <f t="shared" si="18"/>
        <v>5</v>
      </c>
      <c r="C100" s="60" t="s">
        <v>49</v>
      </c>
      <c r="D100" s="61"/>
      <c r="E100" s="62"/>
      <c r="F100" s="63"/>
      <c r="G100" s="63"/>
      <c r="H100" s="63"/>
      <c r="I100" s="63"/>
      <c r="J100" s="63"/>
      <c r="K100" s="63"/>
      <c r="L100" s="64">
        <f>L89+L99</f>
        <v>92.76</v>
      </c>
    </row>
    <row r="101" ht="12.75" customHeight="1" spans="1:12">
      <c r="A101" s="21">
        <v>2</v>
      </c>
      <c r="B101" s="22">
        <v>1</v>
      </c>
      <c r="C101" s="23" t="s">
        <v>26</v>
      </c>
      <c r="D101" s="24" t="s">
        <v>27</v>
      </c>
      <c r="E101" s="76" t="s">
        <v>74</v>
      </c>
      <c r="F101" s="77">
        <v>94</v>
      </c>
      <c r="G101" s="78">
        <v>12.363</v>
      </c>
      <c r="H101" s="78">
        <v>12.803</v>
      </c>
      <c r="I101" s="78">
        <v>6.223</v>
      </c>
      <c r="J101" s="77">
        <v>190</v>
      </c>
      <c r="K101" s="80" t="s">
        <v>75</v>
      </c>
      <c r="L101" s="29"/>
    </row>
    <row r="102" ht="12.75" customHeight="1" spans="1:12">
      <c r="A102" s="30"/>
      <c r="B102" s="31"/>
      <c r="C102" s="32"/>
      <c r="D102" s="33" t="s">
        <v>27</v>
      </c>
      <c r="E102" s="25" t="s">
        <v>30</v>
      </c>
      <c r="F102" s="34">
        <v>150</v>
      </c>
      <c r="G102" s="35">
        <v>5.602</v>
      </c>
      <c r="H102" s="35">
        <v>5.068</v>
      </c>
      <c r="I102" s="35">
        <v>35.906</v>
      </c>
      <c r="J102" s="34">
        <v>212</v>
      </c>
      <c r="K102" s="42" t="s">
        <v>31</v>
      </c>
      <c r="L102" s="36"/>
    </row>
    <row r="103" ht="12.75" customHeight="1" spans="1:12">
      <c r="A103" s="30"/>
      <c r="B103" s="31"/>
      <c r="C103" s="32"/>
      <c r="D103" s="37" t="s">
        <v>32</v>
      </c>
      <c r="E103" s="25" t="s">
        <v>52</v>
      </c>
      <c r="F103" s="34">
        <v>208</v>
      </c>
      <c r="G103" s="35">
        <v>0.007</v>
      </c>
      <c r="H103" s="35">
        <v>0.002</v>
      </c>
      <c r="I103" s="35">
        <v>7.986</v>
      </c>
      <c r="J103" s="34">
        <v>32</v>
      </c>
      <c r="K103" s="42" t="s">
        <v>34</v>
      </c>
      <c r="L103" s="36"/>
    </row>
    <row r="104" ht="12.75" customHeight="1" spans="1:12">
      <c r="A104" s="30"/>
      <c r="B104" s="31"/>
      <c r="C104" s="32"/>
      <c r="D104" s="37" t="s">
        <v>35</v>
      </c>
      <c r="E104" s="38" t="s">
        <v>72</v>
      </c>
      <c r="F104" s="34">
        <v>20</v>
      </c>
      <c r="G104" s="35">
        <v>1</v>
      </c>
      <c r="H104" s="35">
        <v>0.2</v>
      </c>
      <c r="I104" s="35">
        <v>9</v>
      </c>
      <c r="J104" s="34">
        <v>44</v>
      </c>
      <c r="K104" s="42"/>
      <c r="L104" s="36"/>
    </row>
    <row r="105" ht="12.75" customHeight="1" spans="1:12">
      <c r="A105" s="30"/>
      <c r="B105" s="31"/>
      <c r="C105" s="32"/>
      <c r="D105" s="39"/>
      <c r="E105" s="25"/>
      <c r="F105" s="34"/>
      <c r="G105" s="34"/>
      <c r="H105" s="34"/>
      <c r="I105" s="34"/>
      <c r="J105" s="34"/>
      <c r="K105" s="42"/>
      <c r="L105" s="36"/>
    </row>
    <row r="106" ht="12.75" customHeight="1" spans="1:12">
      <c r="A106" s="30"/>
      <c r="B106" s="31"/>
      <c r="C106" s="32"/>
      <c r="D106" s="40" t="s">
        <v>37</v>
      </c>
      <c r="E106" s="25" t="s">
        <v>59</v>
      </c>
      <c r="F106" s="34">
        <v>60</v>
      </c>
      <c r="G106" s="34">
        <v>0.42</v>
      </c>
      <c r="H106" s="34">
        <v>0.06</v>
      </c>
      <c r="I106" s="34">
        <v>1.14</v>
      </c>
      <c r="J106" s="34">
        <v>7</v>
      </c>
      <c r="K106" s="42" t="s">
        <v>39</v>
      </c>
      <c r="L106" s="36"/>
    </row>
    <row r="107" ht="12.75" customHeight="1" spans="1:12">
      <c r="A107" s="30"/>
      <c r="B107" s="31"/>
      <c r="C107" s="32"/>
      <c r="D107" s="33"/>
      <c r="E107" s="25" t="s">
        <v>40</v>
      </c>
      <c r="F107" s="34">
        <v>125</v>
      </c>
      <c r="G107" s="35">
        <v>0</v>
      </c>
      <c r="H107" s="35">
        <v>0</v>
      </c>
      <c r="I107" s="35">
        <v>15</v>
      </c>
      <c r="J107" s="34">
        <v>60</v>
      </c>
      <c r="K107" s="42"/>
      <c r="L107" s="36"/>
    </row>
    <row r="108" ht="12.75" customHeight="1" spans="1:12">
      <c r="A108" s="43"/>
      <c r="B108" s="44"/>
      <c r="C108" s="45"/>
      <c r="D108" s="46" t="s">
        <v>41</v>
      </c>
      <c r="E108" s="47"/>
      <c r="F108" s="48">
        <f t="shared" ref="F108:J108" si="19">SUM(F101:F107)</f>
        <v>657</v>
      </c>
      <c r="G108" s="48">
        <f t="shared" si="19"/>
        <v>19.392</v>
      </c>
      <c r="H108" s="48">
        <f t="shared" si="19"/>
        <v>18.133</v>
      </c>
      <c r="I108" s="48">
        <f t="shared" si="19"/>
        <v>75.255</v>
      </c>
      <c r="J108" s="48">
        <f t="shared" si="19"/>
        <v>545</v>
      </c>
      <c r="K108" s="49"/>
      <c r="L108" s="50">
        <v>92.76</v>
      </c>
    </row>
    <row r="109" ht="12.75" customHeight="1" spans="1:12">
      <c r="A109" s="51">
        <f t="shared" ref="A109:B109" si="20">A101</f>
        <v>2</v>
      </c>
      <c r="B109" s="52">
        <f t="shared" si="20"/>
        <v>1</v>
      </c>
      <c r="C109" s="53" t="s">
        <v>42</v>
      </c>
      <c r="D109" s="37" t="s">
        <v>37</v>
      </c>
      <c r="E109" s="54"/>
      <c r="F109" s="55"/>
      <c r="G109" s="55"/>
      <c r="H109" s="55"/>
      <c r="I109" s="55"/>
      <c r="J109" s="55"/>
      <c r="K109" s="56"/>
      <c r="L109" s="36"/>
    </row>
    <row r="110" ht="12.75" customHeight="1" spans="1:12">
      <c r="A110" s="30"/>
      <c r="B110" s="31"/>
      <c r="C110" s="32"/>
      <c r="D110" s="37" t="s">
        <v>43</v>
      </c>
      <c r="E110" s="54"/>
      <c r="F110" s="55"/>
      <c r="G110" s="55"/>
      <c r="H110" s="55"/>
      <c r="I110" s="55"/>
      <c r="J110" s="55"/>
      <c r="K110" s="56"/>
      <c r="L110" s="36"/>
    </row>
    <row r="111" ht="12.75" customHeight="1" spans="1:12">
      <c r="A111" s="30"/>
      <c r="B111" s="31"/>
      <c r="C111" s="32"/>
      <c r="D111" s="37" t="s">
        <v>44</v>
      </c>
      <c r="E111" s="54"/>
      <c r="F111" s="55"/>
      <c r="G111" s="55"/>
      <c r="H111" s="55"/>
      <c r="I111" s="55"/>
      <c r="J111" s="55"/>
      <c r="K111" s="56"/>
      <c r="L111" s="36"/>
    </row>
    <row r="112" ht="12.75" customHeight="1" spans="1:12">
      <c r="A112" s="30"/>
      <c r="B112" s="31"/>
      <c r="C112" s="32"/>
      <c r="D112" s="37" t="s">
        <v>45</v>
      </c>
      <c r="E112" s="54"/>
      <c r="F112" s="55"/>
      <c r="G112" s="55"/>
      <c r="H112" s="55"/>
      <c r="I112" s="55"/>
      <c r="J112" s="55"/>
      <c r="K112" s="56"/>
      <c r="L112" s="36"/>
    </row>
    <row r="113" ht="12.75" customHeight="1" spans="1:12">
      <c r="A113" s="30"/>
      <c r="B113" s="31"/>
      <c r="C113" s="32"/>
      <c r="D113" s="37" t="s">
        <v>46</v>
      </c>
      <c r="E113" s="54"/>
      <c r="F113" s="55"/>
      <c r="G113" s="55"/>
      <c r="H113" s="55"/>
      <c r="I113" s="55"/>
      <c r="J113" s="55"/>
      <c r="K113" s="56"/>
      <c r="L113" s="36"/>
    </row>
    <row r="114" ht="12.75" customHeight="1" spans="1:12">
      <c r="A114" s="30"/>
      <c r="B114" s="31"/>
      <c r="C114" s="32"/>
      <c r="D114" s="37" t="s">
        <v>47</v>
      </c>
      <c r="E114" s="54"/>
      <c r="F114" s="55"/>
      <c r="G114" s="55"/>
      <c r="H114" s="55"/>
      <c r="I114" s="55"/>
      <c r="J114" s="55"/>
      <c r="K114" s="56"/>
      <c r="L114" s="36"/>
    </row>
    <row r="115" ht="12.75" customHeight="1" spans="1:12">
      <c r="A115" s="30"/>
      <c r="B115" s="31"/>
      <c r="C115" s="32"/>
      <c r="D115" s="37" t="s">
        <v>48</v>
      </c>
      <c r="E115" s="54"/>
      <c r="F115" s="55"/>
      <c r="G115" s="55"/>
      <c r="H115" s="55"/>
      <c r="I115" s="55"/>
      <c r="J115" s="55"/>
      <c r="K115" s="56"/>
      <c r="L115" s="36"/>
    </row>
    <row r="116" ht="12.75" customHeight="1" spans="1:12">
      <c r="A116" s="30"/>
      <c r="B116" s="31"/>
      <c r="C116" s="32"/>
      <c r="D116" s="33"/>
      <c r="E116" s="54"/>
      <c r="F116" s="55"/>
      <c r="G116" s="55"/>
      <c r="H116" s="55"/>
      <c r="I116" s="55"/>
      <c r="J116" s="55"/>
      <c r="K116" s="56"/>
      <c r="L116" s="36"/>
    </row>
    <row r="117" ht="12.75" customHeight="1" spans="1:12">
      <c r="A117" s="30"/>
      <c r="B117" s="31"/>
      <c r="C117" s="32"/>
      <c r="D117" s="33"/>
      <c r="E117" s="54"/>
      <c r="F117" s="55"/>
      <c r="G117" s="55"/>
      <c r="H117" s="55"/>
      <c r="I117" s="55"/>
      <c r="J117" s="55"/>
      <c r="K117" s="56"/>
      <c r="L117" s="36"/>
    </row>
    <row r="118" ht="12.75" customHeight="1" spans="1:12">
      <c r="A118" s="43"/>
      <c r="B118" s="44"/>
      <c r="C118" s="45"/>
      <c r="D118" s="46" t="s">
        <v>41</v>
      </c>
      <c r="E118" s="47"/>
      <c r="F118" s="48"/>
      <c r="G118" s="48"/>
      <c r="H118" s="48"/>
      <c r="I118" s="48"/>
      <c r="J118" s="48"/>
      <c r="K118" s="49"/>
      <c r="L118" s="57">
        <f>SUM(L109:L117)</f>
        <v>0</v>
      </c>
    </row>
    <row r="119" ht="12.75" customHeight="1" spans="1:12">
      <c r="A119" s="58">
        <f t="shared" ref="A119:B119" si="21">A101</f>
        <v>2</v>
      </c>
      <c r="B119" s="59">
        <f t="shared" si="21"/>
        <v>1</v>
      </c>
      <c r="C119" s="60" t="s">
        <v>49</v>
      </c>
      <c r="D119" s="61"/>
      <c r="E119" s="62"/>
      <c r="F119" s="63"/>
      <c r="G119" s="63"/>
      <c r="H119" s="63"/>
      <c r="I119" s="63"/>
      <c r="J119" s="63"/>
      <c r="K119" s="63"/>
      <c r="L119" s="64">
        <f>L108+L118</f>
        <v>92.76</v>
      </c>
    </row>
    <row r="120" ht="12.75" customHeight="1" spans="1:12">
      <c r="A120" s="65">
        <v>2</v>
      </c>
      <c r="B120" s="31">
        <v>2</v>
      </c>
      <c r="C120" s="23" t="s">
        <v>26</v>
      </c>
      <c r="D120" s="24" t="s">
        <v>27</v>
      </c>
      <c r="E120" s="66" t="s">
        <v>76</v>
      </c>
      <c r="F120" s="67">
        <v>180</v>
      </c>
      <c r="G120" s="68">
        <v>17.007</v>
      </c>
      <c r="H120" s="68">
        <v>18.901</v>
      </c>
      <c r="I120" s="68">
        <v>30.908</v>
      </c>
      <c r="J120" s="67">
        <v>362</v>
      </c>
      <c r="K120" s="74" t="s">
        <v>77</v>
      </c>
      <c r="L120" s="29"/>
    </row>
    <row r="121" ht="12.75" customHeight="1" spans="1:12">
      <c r="A121" s="65"/>
      <c r="B121" s="31"/>
      <c r="C121" s="32"/>
      <c r="D121" s="33"/>
      <c r="E121" s="81"/>
      <c r="F121" s="82"/>
      <c r="G121" s="82"/>
      <c r="H121" s="82"/>
      <c r="I121" s="82"/>
      <c r="J121" s="82"/>
      <c r="K121" s="82"/>
      <c r="L121" s="36"/>
    </row>
    <row r="122" ht="12.75" customHeight="1" spans="1:12">
      <c r="A122" s="65"/>
      <c r="B122" s="31"/>
      <c r="C122" s="32"/>
      <c r="D122" s="37" t="s">
        <v>32</v>
      </c>
      <c r="E122" s="25" t="s">
        <v>52</v>
      </c>
      <c r="F122" s="34">
        <v>208</v>
      </c>
      <c r="G122" s="35">
        <v>0.007</v>
      </c>
      <c r="H122" s="35">
        <v>0.002</v>
      </c>
      <c r="I122" s="35">
        <v>7.986</v>
      </c>
      <c r="J122" s="34">
        <v>32</v>
      </c>
      <c r="K122" s="42" t="s">
        <v>34</v>
      </c>
      <c r="L122" s="36"/>
    </row>
    <row r="123" ht="12.75" customHeight="1" spans="1:12">
      <c r="A123" s="65"/>
      <c r="B123" s="31"/>
      <c r="C123" s="32"/>
      <c r="D123" s="37" t="s">
        <v>35</v>
      </c>
      <c r="E123" s="38" t="s">
        <v>53</v>
      </c>
      <c r="F123" s="34">
        <v>40</v>
      </c>
      <c r="G123" s="35">
        <v>2.52</v>
      </c>
      <c r="H123" s="35">
        <v>0.36</v>
      </c>
      <c r="I123" s="35">
        <v>18.84</v>
      </c>
      <c r="J123" s="34">
        <v>91</v>
      </c>
      <c r="K123" s="42"/>
      <c r="L123" s="36"/>
    </row>
    <row r="124" ht="12.75" customHeight="1" spans="1:12">
      <c r="A124" s="65"/>
      <c r="B124" s="31"/>
      <c r="C124" s="32"/>
      <c r="D124" s="39" t="s">
        <v>78</v>
      </c>
      <c r="E124" s="81" t="s">
        <v>79</v>
      </c>
      <c r="F124" s="82">
        <v>100</v>
      </c>
      <c r="G124" s="82">
        <v>0.4</v>
      </c>
      <c r="H124" s="82">
        <v>0.4</v>
      </c>
      <c r="I124" s="82">
        <v>9.8</v>
      </c>
      <c r="J124" s="82">
        <v>47</v>
      </c>
      <c r="K124" s="82" t="s">
        <v>80</v>
      </c>
      <c r="L124" s="36"/>
    </row>
    <row r="125" ht="12.75" customHeight="1" spans="1:12">
      <c r="A125" s="65"/>
      <c r="B125" s="31"/>
      <c r="C125" s="32"/>
      <c r="D125" s="33"/>
      <c r="E125" s="71"/>
      <c r="F125" s="34"/>
      <c r="G125" s="35"/>
      <c r="H125" s="35"/>
      <c r="I125" s="35"/>
      <c r="J125" s="34"/>
      <c r="K125" s="42"/>
      <c r="L125" s="36"/>
    </row>
    <row r="126" ht="12.75" customHeight="1" spans="1:12">
      <c r="A126" s="65"/>
      <c r="B126" s="31"/>
      <c r="C126" s="32"/>
      <c r="D126" s="33"/>
      <c r="E126" s="25"/>
      <c r="F126" s="34"/>
      <c r="G126" s="35"/>
      <c r="H126" s="35"/>
      <c r="I126" s="35"/>
      <c r="J126" s="34"/>
      <c r="K126" s="42"/>
      <c r="L126" s="36"/>
    </row>
    <row r="127" ht="12.75" customHeight="1" spans="1:12">
      <c r="A127" s="72"/>
      <c r="B127" s="44"/>
      <c r="C127" s="45"/>
      <c r="D127" s="46" t="s">
        <v>41</v>
      </c>
      <c r="E127" s="47"/>
      <c r="F127" s="48">
        <f t="shared" ref="F127:J127" si="22">SUM(F120:F126)</f>
        <v>528</v>
      </c>
      <c r="G127" s="48">
        <f t="shared" si="22"/>
        <v>19.934</v>
      </c>
      <c r="H127" s="48">
        <f t="shared" si="22"/>
        <v>19.663</v>
      </c>
      <c r="I127" s="48">
        <f t="shared" si="22"/>
        <v>67.534</v>
      </c>
      <c r="J127" s="48">
        <f t="shared" si="22"/>
        <v>532</v>
      </c>
      <c r="K127" s="49"/>
      <c r="L127" s="50">
        <v>92.76</v>
      </c>
    </row>
    <row r="128" ht="12.75" customHeight="1" spans="1:12">
      <c r="A128" s="52">
        <f t="shared" ref="A128:B128" si="23">A120</f>
        <v>2</v>
      </c>
      <c r="B128" s="52">
        <f t="shared" si="23"/>
        <v>2</v>
      </c>
      <c r="C128" s="53" t="s">
        <v>42</v>
      </c>
      <c r="D128" s="37" t="s">
        <v>37</v>
      </c>
      <c r="E128" s="54"/>
      <c r="F128" s="55"/>
      <c r="G128" s="55"/>
      <c r="H128" s="55"/>
      <c r="I128" s="55"/>
      <c r="J128" s="55"/>
      <c r="K128" s="56"/>
      <c r="L128" s="36"/>
    </row>
    <row r="129" ht="12.75" customHeight="1" spans="1:12">
      <c r="A129" s="65"/>
      <c r="B129" s="31"/>
      <c r="C129" s="32"/>
      <c r="D129" s="37" t="s">
        <v>43</v>
      </c>
      <c r="E129" s="54"/>
      <c r="F129" s="55"/>
      <c r="G129" s="55"/>
      <c r="H129" s="55"/>
      <c r="I129" s="55"/>
      <c r="J129" s="55"/>
      <c r="K129" s="56"/>
      <c r="L129" s="36"/>
    </row>
    <row r="130" ht="12.75" customHeight="1" spans="1:12">
      <c r="A130" s="65"/>
      <c r="B130" s="31"/>
      <c r="C130" s="32"/>
      <c r="D130" s="37" t="s">
        <v>44</v>
      </c>
      <c r="E130" s="54"/>
      <c r="F130" s="55"/>
      <c r="G130" s="55"/>
      <c r="H130" s="55"/>
      <c r="I130" s="55"/>
      <c r="J130" s="55"/>
      <c r="K130" s="56"/>
      <c r="L130" s="36"/>
    </row>
    <row r="131" ht="12.75" customHeight="1" spans="1:12">
      <c r="A131" s="65"/>
      <c r="B131" s="31"/>
      <c r="C131" s="32"/>
      <c r="D131" s="37" t="s">
        <v>45</v>
      </c>
      <c r="E131" s="54"/>
      <c r="F131" s="55"/>
      <c r="G131" s="55"/>
      <c r="H131" s="55"/>
      <c r="I131" s="55"/>
      <c r="J131" s="55"/>
      <c r="K131" s="56"/>
      <c r="L131" s="36"/>
    </row>
    <row r="132" ht="12.75" customHeight="1" spans="1:12">
      <c r="A132" s="65"/>
      <c r="B132" s="31"/>
      <c r="C132" s="32"/>
      <c r="D132" s="37" t="s">
        <v>46</v>
      </c>
      <c r="E132" s="54"/>
      <c r="F132" s="55"/>
      <c r="G132" s="55"/>
      <c r="H132" s="55"/>
      <c r="I132" s="55"/>
      <c r="J132" s="55"/>
      <c r="K132" s="56"/>
      <c r="L132" s="36"/>
    </row>
    <row r="133" ht="12.75" customHeight="1" spans="1:12">
      <c r="A133" s="65"/>
      <c r="B133" s="31"/>
      <c r="C133" s="32"/>
      <c r="D133" s="37" t="s">
        <v>47</v>
      </c>
      <c r="E133" s="54"/>
      <c r="F133" s="55"/>
      <c r="G133" s="55"/>
      <c r="H133" s="55"/>
      <c r="I133" s="55"/>
      <c r="J133" s="55"/>
      <c r="K133" s="56"/>
      <c r="L133" s="36"/>
    </row>
    <row r="134" ht="12.75" customHeight="1" spans="1:12">
      <c r="A134" s="65"/>
      <c r="B134" s="31"/>
      <c r="C134" s="32"/>
      <c r="D134" s="37" t="s">
        <v>48</v>
      </c>
      <c r="E134" s="54"/>
      <c r="F134" s="55"/>
      <c r="G134" s="55"/>
      <c r="H134" s="55"/>
      <c r="I134" s="55"/>
      <c r="J134" s="55"/>
      <c r="K134" s="56"/>
      <c r="L134" s="36"/>
    </row>
    <row r="135" ht="12.75" customHeight="1" spans="1:12">
      <c r="A135" s="65"/>
      <c r="B135" s="31"/>
      <c r="C135" s="32"/>
      <c r="D135" s="33"/>
      <c r="E135" s="54"/>
      <c r="F135" s="55"/>
      <c r="G135" s="55"/>
      <c r="H135" s="55"/>
      <c r="I135" s="55"/>
      <c r="J135" s="55"/>
      <c r="K135" s="56"/>
      <c r="L135" s="36"/>
    </row>
    <row r="136" ht="12.75" customHeight="1" spans="1:12">
      <c r="A136" s="65"/>
      <c r="B136" s="31"/>
      <c r="C136" s="32"/>
      <c r="D136" s="33"/>
      <c r="E136" s="54"/>
      <c r="F136" s="55"/>
      <c r="G136" s="55"/>
      <c r="H136" s="55"/>
      <c r="I136" s="55"/>
      <c r="J136" s="55"/>
      <c r="K136" s="56"/>
      <c r="L136" s="36"/>
    </row>
    <row r="137" ht="12.75" customHeight="1" spans="1:12">
      <c r="A137" s="72"/>
      <c r="B137" s="44"/>
      <c r="C137" s="45"/>
      <c r="D137" s="46" t="s">
        <v>41</v>
      </c>
      <c r="E137" s="47"/>
      <c r="F137" s="48"/>
      <c r="G137" s="48"/>
      <c r="H137" s="48"/>
      <c r="I137" s="48"/>
      <c r="J137" s="48"/>
      <c r="K137" s="49"/>
      <c r="L137" s="57">
        <f>SUM(L128:L136)</f>
        <v>0</v>
      </c>
    </row>
    <row r="138" ht="12.75" customHeight="1" spans="1:12">
      <c r="A138" s="73">
        <f t="shared" ref="A138:B138" si="24">A120</f>
        <v>2</v>
      </c>
      <c r="B138" s="73">
        <f t="shared" si="24"/>
        <v>2</v>
      </c>
      <c r="C138" s="60" t="s">
        <v>49</v>
      </c>
      <c r="D138" s="61"/>
      <c r="E138" s="62"/>
      <c r="F138" s="63"/>
      <c r="G138" s="63"/>
      <c r="H138" s="63"/>
      <c r="I138" s="63"/>
      <c r="J138" s="63"/>
      <c r="K138" s="63"/>
      <c r="L138" s="64">
        <f>L127+L137</f>
        <v>92.76</v>
      </c>
    </row>
    <row r="139" ht="12.75" customHeight="1" spans="1:12">
      <c r="A139" s="21">
        <v>2</v>
      </c>
      <c r="B139" s="22">
        <v>3</v>
      </c>
      <c r="C139" s="23" t="s">
        <v>26</v>
      </c>
      <c r="D139" s="24" t="s">
        <v>27</v>
      </c>
      <c r="E139" s="75" t="s">
        <v>81</v>
      </c>
      <c r="F139" s="67">
        <v>90</v>
      </c>
      <c r="G139" s="68">
        <v>11.902</v>
      </c>
      <c r="H139" s="68">
        <v>14.546</v>
      </c>
      <c r="I139" s="68">
        <v>1.893</v>
      </c>
      <c r="J139" s="67">
        <v>186</v>
      </c>
      <c r="K139" s="83" t="s">
        <v>82</v>
      </c>
      <c r="L139" s="29"/>
    </row>
    <row r="140" ht="12.75" customHeight="1" spans="1:12">
      <c r="A140" s="30"/>
      <c r="B140" s="31"/>
      <c r="C140" s="32"/>
      <c r="D140" s="33" t="s">
        <v>27</v>
      </c>
      <c r="E140" s="25" t="s">
        <v>83</v>
      </c>
      <c r="F140" s="34">
        <v>150</v>
      </c>
      <c r="G140" s="35">
        <v>3.5</v>
      </c>
      <c r="H140" s="35">
        <v>4.643</v>
      </c>
      <c r="I140" s="35">
        <v>22.028</v>
      </c>
      <c r="J140" s="34">
        <v>144</v>
      </c>
      <c r="K140" s="28" t="s">
        <v>84</v>
      </c>
      <c r="L140" s="36"/>
    </row>
    <row r="141" ht="12.75" customHeight="1" spans="1:12">
      <c r="A141" s="30"/>
      <c r="B141" s="31"/>
      <c r="C141" s="32"/>
      <c r="D141" s="37" t="s">
        <v>32</v>
      </c>
      <c r="E141" s="25" t="s">
        <v>52</v>
      </c>
      <c r="F141" s="34">
        <v>208</v>
      </c>
      <c r="G141" s="35">
        <v>0.007</v>
      </c>
      <c r="H141" s="35">
        <v>0.002</v>
      </c>
      <c r="I141" s="35">
        <v>7.986</v>
      </c>
      <c r="J141" s="34">
        <v>32</v>
      </c>
      <c r="K141" s="28" t="s">
        <v>34</v>
      </c>
      <c r="L141" s="36"/>
    </row>
    <row r="142" ht="15.75" customHeight="1" spans="1:12">
      <c r="A142" s="30"/>
      <c r="B142" s="31"/>
      <c r="C142" s="32"/>
      <c r="D142" s="37" t="s">
        <v>35</v>
      </c>
      <c r="E142" s="38" t="s">
        <v>53</v>
      </c>
      <c r="F142" s="34">
        <v>40</v>
      </c>
      <c r="G142" s="35">
        <v>2.52</v>
      </c>
      <c r="H142" s="35">
        <v>0.36</v>
      </c>
      <c r="I142" s="35">
        <v>18.84</v>
      </c>
      <c r="J142" s="34">
        <v>91</v>
      </c>
      <c r="K142" s="70"/>
      <c r="L142" s="36"/>
    </row>
    <row r="143" ht="12.75" customHeight="1" spans="1:12">
      <c r="A143" s="30"/>
      <c r="B143" s="31"/>
      <c r="C143" s="32"/>
      <c r="D143" s="39"/>
      <c r="E143" s="25"/>
      <c r="F143" s="34"/>
      <c r="G143" s="34"/>
      <c r="H143" s="34"/>
      <c r="I143" s="34"/>
      <c r="J143" s="34"/>
      <c r="K143" s="28"/>
      <c r="L143" s="36"/>
    </row>
    <row r="144" ht="12.75" customHeight="1" spans="1:12">
      <c r="A144" s="30"/>
      <c r="B144" s="31"/>
      <c r="C144" s="32"/>
      <c r="D144" s="33"/>
      <c r="E144" s="25"/>
      <c r="F144" s="34"/>
      <c r="G144" s="34"/>
      <c r="H144" s="34"/>
      <c r="I144" s="34"/>
      <c r="J144" s="34"/>
      <c r="K144" s="28"/>
      <c r="L144" s="36"/>
    </row>
    <row r="145" ht="12.75" customHeight="1" spans="1:12">
      <c r="A145" s="30"/>
      <c r="B145" s="31"/>
      <c r="C145" s="32"/>
      <c r="D145" s="33"/>
      <c r="E145" s="25" t="s">
        <v>85</v>
      </c>
      <c r="F145" s="34">
        <v>200</v>
      </c>
      <c r="G145" s="34">
        <v>0</v>
      </c>
      <c r="H145" s="34">
        <v>0</v>
      </c>
      <c r="I145" s="34">
        <v>22</v>
      </c>
      <c r="J145" s="34">
        <v>90</v>
      </c>
      <c r="K145" s="28" t="s">
        <v>86</v>
      </c>
      <c r="L145" s="36"/>
    </row>
    <row r="146" ht="12.75" customHeight="1" spans="1:12">
      <c r="A146" s="43"/>
      <c r="B146" s="44"/>
      <c r="C146" s="45"/>
      <c r="D146" s="46" t="s">
        <v>41</v>
      </c>
      <c r="E146" s="84"/>
      <c r="F146" s="50">
        <f t="shared" ref="F146:J146" si="25">SUM(F139:F145)</f>
        <v>688</v>
      </c>
      <c r="G146" s="50">
        <f t="shared" si="25"/>
        <v>17.929</v>
      </c>
      <c r="H146" s="50">
        <f t="shared" si="25"/>
        <v>19.551</v>
      </c>
      <c r="I146" s="50">
        <f t="shared" si="25"/>
        <v>72.747</v>
      </c>
      <c r="J146" s="50">
        <f t="shared" si="25"/>
        <v>543</v>
      </c>
      <c r="K146" s="85"/>
      <c r="L146" s="50">
        <v>92.76</v>
      </c>
    </row>
    <row r="147" ht="12.75" customHeight="1" spans="1:12">
      <c r="A147" s="51">
        <f t="shared" ref="A147:B147" si="26">A139</f>
        <v>2</v>
      </c>
      <c r="B147" s="52">
        <f t="shared" si="26"/>
        <v>3</v>
      </c>
      <c r="C147" s="53" t="s">
        <v>42</v>
      </c>
      <c r="D147" s="37" t="s">
        <v>37</v>
      </c>
      <c r="E147" s="54"/>
      <c r="F147" s="55"/>
      <c r="G147" s="55"/>
      <c r="H147" s="55"/>
      <c r="I147" s="55"/>
      <c r="J147" s="55"/>
      <c r="K147" s="56"/>
      <c r="L147" s="36"/>
    </row>
    <row r="148" ht="12.75" customHeight="1" spans="1:12">
      <c r="A148" s="30"/>
      <c r="B148" s="31"/>
      <c r="C148" s="32"/>
      <c r="D148" s="37" t="s">
        <v>43</v>
      </c>
      <c r="E148" s="54"/>
      <c r="F148" s="55"/>
      <c r="G148" s="55"/>
      <c r="H148" s="55"/>
      <c r="I148" s="55"/>
      <c r="J148" s="55"/>
      <c r="K148" s="56"/>
      <c r="L148" s="36"/>
    </row>
    <row r="149" ht="12.75" customHeight="1" spans="1:12">
      <c r="A149" s="30"/>
      <c r="B149" s="31"/>
      <c r="C149" s="32"/>
      <c r="D149" s="37" t="s">
        <v>44</v>
      </c>
      <c r="E149" s="54"/>
      <c r="F149" s="55"/>
      <c r="G149" s="55"/>
      <c r="H149" s="55"/>
      <c r="I149" s="55"/>
      <c r="J149" s="55"/>
      <c r="K149" s="56"/>
      <c r="L149" s="36"/>
    </row>
    <row r="150" ht="12.75" customHeight="1" spans="1:12">
      <c r="A150" s="30"/>
      <c r="B150" s="31"/>
      <c r="C150" s="32"/>
      <c r="D150" s="37" t="s">
        <v>45</v>
      </c>
      <c r="E150" s="54"/>
      <c r="F150" s="55"/>
      <c r="G150" s="55"/>
      <c r="H150" s="55"/>
      <c r="I150" s="55"/>
      <c r="J150" s="55"/>
      <c r="K150" s="56"/>
      <c r="L150" s="36"/>
    </row>
    <row r="151" ht="12.75" customHeight="1" spans="1:12">
      <c r="A151" s="30"/>
      <c r="B151" s="31"/>
      <c r="C151" s="32"/>
      <c r="D151" s="37" t="s">
        <v>46</v>
      </c>
      <c r="E151" s="54"/>
      <c r="F151" s="55"/>
      <c r="G151" s="55"/>
      <c r="H151" s="55"/>
      <c r="I151" s="55"/>
      <c r="J151" s="55"/>
      <c r="K151" s="56"/>
      <c r="L151" s="36"/>
    </row>
    <row r="152" ht="12.75" customHeight="1" spans="1:12">
      <c r="A152" s="30"/>
      <c r="B152" s="31"/>
      <c r="C152" s="32"/>
      <c r="D152" s="37" t="s">
        <v>47</v>
      </c>
      <c r="E152" s="54"/>
      <c r="F152" s="55"/>
      <c r="G152" s="55"/>
      <c r="H152" s="55"/>
      <c r="I152" s="55"/>
      <c r="J152" s="55"/>
      <c r="K152" s="56"/>
      <c r="L152" s="36"/>
    </row>
    <row r="153" ht="12.75" customHeight="1" spans="1:12">
      <c r="A153" s="30"/>
      <c r="B153" s="31"/>
      <c r="C153" s="32"/>
      <c r="D153" s="37" t="s">
        <v>48</v>
      </c>
      <c r="E153" s="54"/>
      <c r="F153" s="55"/>
      <c r="G153" s="55"/>
      <c r="H153" s="55"/>
      <c r="I153" s="55"/>
      <c r="J153" s="55"/>
      <c r="K153" s="56"/>
      <c r="L153" s="36"/>
    </row>
    <row r="154" ht="12.75" customHeight="1" spans="1:12">
      <c r="A154" s="30"/>
      <c r="B154" s="31"/>
      <c r="C154" s="32"/>
      <c r="D154" s="33"/>
      <c r="E154" s="54"/>
      <c r="F154" s="55"/>
      <c r="G154" s="55"/>
      <c r="H154" s="55"/>
      <c r="I154" s="55"/>
      <c r="J154" s="55"/>
      <c r="K154" s="56"/>
      <c r="L154" s="36"/>
    </row>
    <row r="155" ht="12.75" customHeight="1" spans="1:12">
      <c r="A155" s="30"/>
      <c r="B155" s="31"/>
      <c r="C155" s="32"/>
      <c r="D155" s="33"/>
      <c r="E155" s="54"/>
      <c r="F155" s="55"/>
      <c r="G155" s="55"/>
      <c r="H155" s="55"/>
      <c r="I155" s="55"/>
      <c r="J155" s="55"/>
      <c r="K155" s="56"/>
      <c r="L155" s="36"/>
    </row>
    <row r="156" ht="12.75" customHeight="1" spans="1:12">
      <c r="A156" s="43"/>
      <c r="B156" s="44"/>
      <c r="C156" s="45"/>
      <c r="D156" s="46" t="s">
        <v>41</v>
      </c>
      <c r="E156" s="47"/>
      <c r="F156" s="48"/>
      <c r="G156" s="48"/>
      <c r="H156" s="48"/>
      <c r="I156" s="48"/>
      <c r="J156" s="48"/>
      <c r="K156" s="49"/>
      <c r="L156" s="57">
        <f>SUM(L147:L155)</f>
        <v>0</v>
      </c>
    </row>
    <row r="157" ht="12.75" customHeight="1" spans="1:12">
      <c r="A157" s="58">
        <f t="shared" ref="A157:B157" si="27">A139</f>
        <v>2</v>
      </c>
      <c r="B157" s="59">
        <f t="shared" si="27"/>
        <v>3</v>
      </c>
      <c r="C157" s="60" t="s">
        <v>49</v>
      </c>
      <c r="D157" s="61"/>
      <c r="E157" s="62"/>
      <c r="F157" s="63"/>
      <c r="G157" s="63"/>
      <c r="H157" s="63"/>
      <c r="I157" s="63"/>
      <c r="J157" s="63"/>
      <c r="K157" s="63"/>
      <c r="L157" s="64">
        <f>L146+L156</f>
        <v>92.76</v>
      </c>
    </row>
    <row r="158" ht="12.75" customHeight="1" spans="1:12">
      <c r="A158" s="21">
        <v>2</v>
      </c>
      <c r="B158" s="22">
        <v>4</v>
      </c>
      <c r="C158" s="23" t="s">
        <v>26</v>
      </c>
      <c r="D158" s="24" t="s">
        <v>27</v>
      </c>
      <c r="E158" s="66" t="s">
        <v>87</v>
      </c>
      <c r="F158" s="67">
        <v>190</v>
      </c>
      <c r="G158" s="68">
        <v>13.604</v>
      </c>
      <c r="H158" s="68">
        <v>15.843</v>
      </c>
      <c r="I158" s="68">
        <v>45.965</v>
      </c>
      <c r="J158" s="67">
        <v>381</v>
      </c>
      <c r="K158" s="69" t="s">
        <v>88</v>
      </c>
      <c r="L158" s="29"/>
    </row>
    <row r="159" ht="12.75" customHeight="1" spans="1:12">
      <c r="A159" s="30"/>
      <c r="B159" s="31"/>
      <c r="C159" s="32"/>
      <c r="D159" s="33"/>
      <c r="E159" s="25"/>
      <c r="F159" s="34"/>
      <c r="G159" s="35"/>
      <c r="H159" s="35"/>
      <c r="I159" s="35"/>
      <c r="J159" s="34"/>
      <c r="K159" s="86"/>
      <c r="L159" s="36"/>
    </row>
    <row r="160" ht="12.75" customHeight="1" spans="1:12">
      <c r="A160" s="30"/>
      <c r="B160" s="31"/>
      <c r="C160" s="32"/>
      <c r="D160" s="37" t="s">
        <v>32</v>
      </c>
      <c r="E160" s="25" t="s">
        <v>52</v>
      </c>
      <c r="F160" s="34">
        <v>208</v>
      </c>
      <c r="G160" s="35">
        <v>0.007</v>
      </c>
      <c r="H160" s="35">
        <v>0.002</v>
      </c>
      <c r="I160" s="35">
        <v>7.986</v>
      </c>
      <c r="J160" s="34">
        <v>32</v>
      </c>
      <c r="K160" s="28" t="s">
        <v>34</v>
      </c>
      <c r="L160" s="36"/>
    </row>
    <row r="161" ht="12.75" customHeight="1" spans="1:12">
      <c r="A161" s="30"/>
      <c r="B161" s="31"/>
      <c r="C161" s="32"/>
      <c r="D161" s="37" t="s">
        <v>65</v>
      </c>
      <c r="E161" s="38" t="s">
        <v>72</v>
      </c>
      <c r="F161" s="34">
        <v>20</v>
      </c>
      <c r="G161" s="35">
        <v>1</v>
      </c>
      <c r="H161" s="35">
        <v>0.2</v>
      </c>
      <c r="I161" s="35">
        <v>9</v>
      </c>
      <c r="J161" s="34">
        <v>44</v>
      </c>
      <c r="K161" s="28"/>
      <c r="L161" s="36"/>
    </row>
    <row r="162" ht="12.75" customHeight="1" spans="1:12">
      <c r="A162" s="30"/>
      <c r="B162" s="31"/>
      <c r="C162" s="32"/>
      <c r="D162" s="39" t="s">
        <v>78</v>
      </c>
      <c r="E162" s="25" t="s">
        <v>89</v>
      </c>
      <c r="F162" s="34">
        <v>100</v>
      </c>
      <c r="G162" s="35">
        <v>0.4</v>
      </c>
      <c r="H162" s="35">
        <v>0.4</v>
      </c>
      <c r="I162" s="35">
        <v>9.8</v>
      </c>
      <c r="J162" s="34">
        <v>47</v>
      </c>
      <c r="K162" s="28" t="s">
        <v>80</v>
      </c>
      <c r="L162" s="36"/>
    </row>
    <row r="163" ht="12.75" customHeight="1" spans="1:12">
      <c r="A163" s="30"/>
      <c r="B163" s="31"/>
      <c r="C163" s="32"/>
      <c r="D163" s="33"/>
      <c r="E163" s="81"/>
      <c r="F163" s="82"/>
      <c r="G163" s="82"/>
      <c r="H163" s="82"/>
      <c r="I163" s="82"/>
      <c r="J163" s="82"/>
      <c r="K163" s="87"/>
      <c r="L163" s="36"/>
    </row>
    <row r="164" ht="12.75" customHeight="1" spans="1:12">
      <c r="A164" s="30"/>
      <c r="B164" s="31"/>
      <c r="C164" s="32"/>
      <c r="D164" s="33"/>
      <c r="E164" s="25" t="s">
        <v>90</v>
      </c>
      <c r="F164" s="34">
        <v>15</v>
      </c>
      <c r="G164" s="34">
        <v>1.166</v>
      </c>
      <c r="H164" s="34">
        <v>4.183</v>
      </c>
      <c r="I164" s="35">
        <v>9.224</v>
      </c>
      <c r="J164" s="34">
        <v>79</v>
      </c>
      <c r="K164" s="28" t="s">
        <v>91</v>
      </c>
      <c r="L164" s="36"/>
    </row>
    <row r="165" ht="12.75" customHeight="1" spans="1:12">
      <c r="A165" s="43"/>
      <c r="B165" s="44"/>
      <c r="C165" s="45"/>
      <c r="D165" s="46" t="s">
        <v>41</v>
      </c>
      <c r="E165" s="47"/>
      <c r="F165" s="48">
        <f t="shared" ref="F165:J165" si="28">SUM(F158:F164)</f>
        <v>533</v>
      </c>
      <c r="G165" s="48">
        <f t="shared" si="28"/>
        <v>16.177</v>
      </c>
      <c r="H165" s="48">
        <f t="shared" si="28"/>
        <v>20.628</v>
      </c>
      <c r="I165" s="48">
        <f t="shared" si="28"/>
        <v>81.975</v>
      </c>
      <c r="J165" s="48">
        <f t="shared" si="28"/>
        <v>583</v>
      </c>
      <c r="K165" s="49"/>
      <c r="L165" s="50">
        <v>92.76</v>
      </c>
    </row>
    <row r="166" ht="12.75" customHeight="1" spans="1:12">
      <c r="A166" s="51">
        <f t="shared" ref="A166:B166" si="29">A158</f>
        <v>2</v>
      </c>
      <c r="B166" s="52">
        <f t="shared" si="29"/>
        <v>4</v>
      </c>
      <c r="C166" s="53" t="s">
        <v>42</v>
      </c>
      <c r="D166" s="37" t="s">
        <v>37</v>
      </c>
      <c r="E166" s="54"/>
      <c r="F166" s="55"/>
      <c r="G166" s="55"/>
      <c r="H166" s="55"/>
      <c r="I166" s="55"/>
      <c r="J166" s="55"/>
      <c r="K166" s="56"/>
      <c r="L166" s="36"/>
    </row>
    <row r="167" ht="12.75" customHeight="1" spans="1:12">
      <c r="A167" s="30"/>
      <c r="B167" s="31"/>
      <c r="C167" s="32"/>
      <c r="D167" s="37" t="s">
        <v>43</v>
      </c>
      <c r="E167" s="54"/>
      <c r="F167" s="55"/>
      <c r="G167" s="55"/>
      <c r="H167" s="55"/>
      <c r="I167" s="55"/>
      <c r="J167" s="55"/>
      <c r="K167" s="56"/>
      <c r="L167" s="36"/>
    </row>
    <row r="168" ht="12.75" customHeight="1" spans="1:12">
      <c r="A168" s="30"/>
      <c r="B168" s="31"/>
      <c r="C168" s="32"/>
      <c r="D168" s="37" t="s">
        <v>44</v>
      </c>
      <c r="E168" s="54"/>
      <c r="F168" s="55"/>
      <c r="G168" s="55"/>
      <c r="H168" s="55"/>
      <c r="I168" s="55"/>
      <c r="J168" s="55"/>
      <c r="K168" s="56"/>
      <c r="L168" s="36"/>
    </row>
    <row r="169" ht="12.75" customHeight="1" spans="1:12">
      <c r="A169" s="30"/>
      <c r="B169" s="31"/>
      <c r="C169" s="32"/>
      <c r="D169" s="37" t="s">
        <v>45</v>
      </c>
      <c r="E169" s="54"/>
      <c r="F169" s="55"/>
      <c r="G169" s="55"/>
      <c r="H169" s="55"/>
      <c r="I169" s="55"/>
      <c r="J169" s="55"/>
      <c r="K169" s="56"/>
      <c r="L169" s="36"/>
    </row>
    <row r="170" ht="12.75" customHeight="1" spans="1:12">
      <c r="A170" s="30"/>
      <c r="B170" s="31"/>
      <c r="C170" s="32"/>
      <c r="D170" s="37" t="s">
        <v>46</v>
      </c>
      <c r="E170" s="54"/>
      <c r="F170" s="55"/>
      <c r="G170" s="55"/>
      <c r="H170" s="55"/>
      <c r="I170" s="55"/>
      <c r="J170" s="55"/>
      <c r="K170" s="56"/>
      <c r="L170" s="36"/>
    </row>
    <row r="171" ht="12.75" customHeight="1" spans="1:12">
      <c r="A171" s="30"/>
      <c r="B171" s="31"/>
      <c r="C171" s="32"/>
      <c r="D171" s="37" t="s">
        <v>47</v>
      </c>
      <c r="E171" s="54"/>
      <c r="F171" s="55"/>
      <c r="G171" s="55"/>
      <c r="H171" s="55"/>
      <c r="I171" s="55"/>
      <c r="J171" s="55"/>
      <c r="K171" s="56"/>
      <c r="L171" s="36"/>
    </row>
    <row r="172" ht="12.75" customHeight="1" spans="1:12">
      <c r="A172" s="30"/>
      <c r="B172" s="31"/>
      <c r="C172" s="32"/>
      <c r="D172" s="37" t="s">
        <v>48</v>
      </c>
      <c r="E172" s="54"/>
      <c r="F172" s="55"/>
      <c r="G172" s="55"/>
      <c r="H172" s="55"/>
      <c r="I172" s="55"/>
      <c r="J172" s="55"/>
      <c r="K172" s="56"/>
      <c r="L172" s="36"/>
    </row>
    <row r="173" ht="12.75" customHeight="1" spans="1:12">
      <c r="A173" s="30"/>
      <c r="B173" s="31"/>
      <c r="C173" s="32"/>
      <c r="D173" s="33"/>
      <c r="E173" s="54"/>
      <c r="F173" s="55"/>
      <c r="G173" s="55"/>
      <c r="H173" s="55"/>
      <c r="I173" s="55"/>
      <c r="J173" s="55"/>
      <c r="K173" s="56"/>
      <c r="L173" s="36"/>
    </row>
    <row r="174" ht="12.75" customHeight="1" spans="1:12">
      <c r="A174" s="30"/>
      <c r="B174" s="31"/>
      <c r="C174" s="32"/>
      <c r="D174" s="33"/>
      <c r="E174" s="54"/>
      <c r="F174" s="55"/>
      <c r="G174" s="55"/>
      <c r="H174" s="55"/>
      <c r="I174" s="55"/>
      <c r="J174" s="55"/>
      <c r="K174" s="56"/>
      <c r="L174" s="36"/>
    </row>
    <row r="175" ht="12.75" customHeight="1" spans="1:12">
      <c r="A175" s="43"/>
      <c r="B175" s="44"/>
      <c r="C175" s="45"/>
      <c r="D175" s="46" t="s">
        <v>41</v>
      </c>
      <c r="E175" s="47"/>
      <c r="F175" s="48"/>
      <c r="G175" s="48"/>
      <c r="H175" s="48"/>
      <c r="I175" s="48"/>
      <c r="J175" s="48"/>
      <c r="K175" s="49"/>
      <c r="L175" s="57">
        <f>SUM(L166:L174)</f>
        <v>0</v>
      </c>
    </row>
    <row r="176" ht="12.75" customHeight="1" spans="1:12">
      <c r="A176" s="58">
        <f t="shared" ref="A176:B176" si="30">A158</f>
        <v>2</v>
      </c>
      <c r="B176" s="59">
        <f t="shared" si="30"/>
        <v>4</v>
      </c>
      <c r="C176" s="60" t="s">
        <v>49</v>
      </c>
      <c r="D176" s="61"/>
      <c r="E176" s="62"/>
      <c r="F176" s="63"/>
      <c r="G176" s="63"/>
      <c r="H176" s="63"/>
      <c r="I176" s="63"/>
      <c r="J176" s="63"/>
      <c r="K176" s="63"/>
      <c r="L176" s="64">
        <f>L165+L175</f>
        <v>92.76</v>
      </c>
    </row>
    <row r="177" ht="12.75" customHeight="1" spans="1:12">
      <c r="A177" s="21">
        <v>2</v>
      </c>
      <c r="B177" s="22">
        <v>5</v>
      </c>
      <c r="C177" s="23" t="s">
        <v>26</v>
      </c>
      <c r="D177" s="24" t="s">
        <v>27</v>
      </c>
      <c r="E177" s="75" t="s">
        <v>92</v>
      </c>
      <c r="F177" s="67">
        <v>90</v>
      </c>
      <c r="G177" s="68">
        <v>11.103</v>
      </c>
      <c r="H177" s="68">
        <v>5.008</v>
      </c>
      <c r="I177" s="68">
        <v>11.093</v>
      </c>
      <c r="J177" s="67">
        <v>134</v>
      </c>
      <c r="K177" s="74" t="s">
        <v>93</v>
      </c>
      <c r="L177" s="29"/>
    </row>
    <row r="178" ht="12.75" customHeight="1" spans="1:12">
      <c r="A178" s="30"/>
      <c r="B178" s="31"/>
      <c r="C178" s="32"/>
      <c r="D178" s="33" t="s">
        <v>27</v>
      </c>
      <c r="E178" s="25" t="s">
        <v>70</v>
      </c>
      <c r="F178" s="34">
        <v>150</v>
      </c>
      <c r="G178" s="35">
        <v>3.282</v>
      </c>
      <c r="H178" s="35">
        <v>4.657</v>
      </c>
      <c r="I178" s="35">
        <v>22.027</v>
      </c>
      <c r="J178" s="34">
        <v>146</v>
      </c>
      <c r="K178" s="42" t="s">
        <v>94</v>
      </c>
      <c r="L178" s="36"/>
    </row>
    <row r="179" ht="12.75" customHeight="1" spans="1:12">
      <c r="A179" s="30"/>
      <c r="B179" s="31"/>
      <c r="C179" s="32"/>
      <c r="D179" s="37" t="s">
        <v>32</v>
      </c>
      <c r="E179" s="25" t="s">
        <v>52</v>
      </c>
      <c r="F179" s="34">
        <v>208</v>
      </c>
      <c r="G179" s="35">
        <v>0.007</v>
      </c>
      <c r="H179" s="35">
        <v>0.002</v>
      </c>
      <c r="I179" s="35">
        <v>7.986</v>
      </c>
      <c r="J179" s="34">
        <v>32</v>
      </c>
      <c r="K179" s="42" t="s">
        <v>34</v>
      </c>
      <c r="L179" s="36"/>
    </row>
    <row r="180" ht="12.75" customHeight="1" spans="1:12">
      <c r="A180" s="30"/>
      <c r="B180" s="31"/>
      <c r="C180" s="32"/>
      <c r="D180" s="37" t="s">
        <v>35</v>
      </c>
      <c r="E180" s="38" t="s">
        <v>72</v>
      </c>
      <c r="F180" s="34">
        <v>20</v>
      </c>
      <c r="G180" s="35">
        <v>1</v>
      </c>
      <c r="H180" s="35">
        <v>0.2</v>
      </c>
      <c r="I180" s="35">
        <v>9</v>
      </c>
      <c r="J180" s="34">
        <v>44</v>
      </c>
      <c r="K180" s="42"/>
      <c r="L180" s="36"/>
    </row>
    <row r="181" ht="12.75" customHeight="1" spans="1:12">
      <c r="A181" s="30"/>
      <c r="B181" s="31"/>
      <c r="C181" s="32"/>
      <c r="D181" s="39"/>
      <c r="E181" s="25"/>
      <c r="F181" s="34"/>
      <c r="G181" s="34"/>
      <c r="H181" s="34"/>
      <c r="I181" s="34"/>
      <c r="J181" s="34"/>
      <c r="K181" s="42"/>
      <c r="L181" s="36"/>
    </row>
    <row r="182" ht="12.75" customHeight="1" spans="1:12">
      <c r="A182" s="30"/>
      <c r="B182" s="31"/>
      <c r="C182" s="32"/>
      <c r="D182" s="40" t="s">
        <v>37</v>
      </c>
      <c r="E182" s="25" t="s">
        <v>95</v>
      </c>
      <c r="F182" s="34">
        <v>60</v>
      </c>
      <c r="G182" s="34">
        <v>0.836</v>
      </c>
      <c r="H182" s="88">
        <v>6.07</v>
      </c>
      <c r="I182" s="34">
        <v>2.377</v>
      </c>
      <c r="J182" s="34">
        <v>68</v>
      </c>
      <c r="K182" s="42" t="s">
        <v>67</v>
      </c>
      <c r="L182" s="36"/>
    </row>
    <row r="183" ht="12.75" customHeight="1" spans="1:12">
      <c r="A183" s="30"/>
      <c r="B183" s="31"/>
      <c r="C183" s="32"/>
      <c r="D183" s="33"/>
      <c r="E183" s="25" t="s">
        <v>96</v>
      </c>
      <c r="F183" s="34">
        <v>30</v>
      </c>
      <c r="G183" s="35">
        <v>2.277</v>
      </c>
      <c r="H183" s="34">
        <v>4.663</v>
      </c>
      <c r="I183" s="35">
        <v>15.398</v>
      </c>
      <c r="J183" s="34">
        <v>113</v>
      </c>
      <c r="K183" s="42"/>
      <c r="L183" s="36"/>
    </row>
    <row r="184" ht="15.75" customHeight="1" spans="1:12">
      <c r="A184" s="43"/>
      <c r="B184" s="44"/>
      <c r="C184" s="45"/>
      <c r="D184" s="46" t="s">
        <v>41</v>
      </c>
      <c r="E184" s="47"/>
      <c r="F184" s="48">
        <f t="shared" ref="F184:J184" si="31">SUM(F177:F183)</f>
        <v>558</v>
      </c>
      <c r="G184" s="48">
        <f t="shared" si="31"/>
        <v>18.505</v>
      </c>
      <c r="H184" s="48">
        <f t="shared" si="31"/>
        <v>20.6</v>
      </c>
      <c r="I184" s="48">
        <f t="shared" si="31"/>
        <v>67.881</v>
      </c>
      <c r="J184" s="48">
        <f t="shared" si="31"/>
        <v>537</v>
      </c>
      <c r="K184" s="49"/>
      <c r="L184" s="50">
        <v>92.76</v>
      </c>
    </row>
    <row r="185" ht="12.75" customHeight="1" spans="1:12">
      <c r="A185" s="51">
        <f t="shared" ref="A185:B185" si="32">A177</f>
        <v>2</v>
      </c>
      <c r="B185" s="52">
        <f t="shared" si="32"/>
        <v>5</v>
      </c>
      <c r="C185" s="53" t="s">
        <v>42</v>
      </c>
      <c r="D185" s="37" t="s">
        <v>37</v>
      </c>
      <c r="E185" s="54"/>
      <c r="F185" s="55"/>
      <c r="G185" s="55"/>
      <c r="H185" s="55"/>
      <c r="I185" s="55"/>
      <c r="J185" s="55"/>
      <c r="K185" s="56"/>
      <c r="L185" s="36"/>
    </row>
    <row r="186" ht="12.75" customHeight="1" spans="1:12">
      <c r="A186" s="30"/>
      <c r="B186" s="31"/>
      <c r="C186" s="32"/>
      <c r="D186" s="37" t="s">
        <v>43</v>
      </c>
      <c r="E186" s="54"/>
      <c r="F186" s="55"/>
      <c r="G186" s="55"/>
      <c r="H186" s="55"/>
      <c r="I186" s="55"/>
      <c r="J186" s="55"/>
      <c r="K186" s="56"/>
      <c r="L186" s="36"/>
    </row>
    <row r="187" ht="12.75" customHeight="1" spans="1:12">
      <c r="A187" s="30"/>
      <c r="B187" s="31"/>
      <c r="C187" s="32"/>
      <c r="D187" s="37" t="s">
        <v>44</v>
      </c>
      <c r="E187" s="54"/>
      <c r="F187" s="55"/>
      <c r="G187" s="55"/>
      <c r="H187" s="55"/>
      <c r="I187" s="55"/>
      <c r="J187" s="55"/>
      <c r="K187" s="56"/>
      <c r="L187" s="36"/>
    </row>
    <row r="188" ht="12.75" customHeight="1" spans="1:12">
      <c r="A188" s="30"/>
      <c r="B188" s="31"/>
      <c r="C188" s="32"/>
      <c r="D188" s="37" t="s">
        <v>45</v>
      </c>
      <c r="E188" s="54"/>
      <c r="F188" s="55"/>
      <c r="G188" s="55"/>
      <c r="H188" s="55"/>
      <c r="I188" s="55"/>
      <c r="J188" s="55"/>
      <c r="K188" s="56"/>
      <c r="L188" s="36"/>
    </row>
    <row r="189" ht="12.75" customHeight="1" spans="1:12">
      <c r="A189" s="30"/>
      <c r="B189" s="31"/>
      <c r="C189" s="32"/>
      <c r="D189" s="37" t="s">
        <v>46</v>
      </c>
      <c r="E189" s="54"/>
      <c r="F189" s="55"/>
      <c r="G189" s="55"/>
      <c r="H189" s="55"/>
      <c r="I189" s="55"/>
      <c r="J189" s="55"/>
      <c r="K189" s="56"/>
      <c r="L189" s="36"/>
    </row>
    <row r="190" ht="12.75" customHeight="1" spans="1:12">
      <c r="A190" s="30"/>
      <c r="B190" s="31"/>
      <c r="C190" s="32"/>
      <c r="D190" s="37" t="s">
        <v>47</v>
      </c>
      <c r="E190" s="54"/>
      <c r="F190" s="55"/>
      <c r="G190" s="55"/>
      <c r="H190" s="55"/>
      <c r="I190" s="55"/>
      <c r="J190" s="55"/>
      <c r="K190" s="56"/>
      <c r="L190" s="36"/>
    </row>
    <row r="191" ht="12.75" customHeight="1" spans="1:12">
      <c r="A191" s="30"/>
      <c r="B191" s="31"/>
      <c r="C191" s="32"/>
      <c r="D191" s="37" t="s">
        <v>48</v>
      </c>
      <c r="E191" s="54"/>
      <c r="F191" s="55"/>
      <c r="G191" s="55"/>
      <c r="H191" s="55"/>
      <c r="I191" s="55"/>
      <c r="J191" s="55"/>
      <c r="K191" s="56"/>
      <c r="L191" s="36"/>
    </row>
    <row r="192" ht="12.75" customHeight="1" spans="1:12">
      <c r="A192" s="30"/>
      <c r="B192" s="31"/>
      <c r="C192" s="32"/>
      <c r="D192" s="33"/>
      <c r="E192" s="54"/>
      <c r="F192" s="55"/>
      <c r="G192" s="55"/>
      <c r="H192" s="55"/>
      <c r="I192" s="55"/>
      <c r="J192" s="55"/>
      <c r="K192" s="56"/>
      <c r="L192" s="36"/>
    </row>
    <row r="193" ht="12.75" customHeight="1" spans="1:12">
      <c r="A193" s="30"/>
      <c r="B193" s="31"/>
      <c r="C193" s="32"/>
      <c r="D193" s="33"/>
      <c r="E193" s="54"/>
      <c r="F193" s="55"/>
      <c r="G193" s="55"/>
      <c r="H193" s="55"/>
      <c r="I193" s="55"/>
      <c r="J193" s="55"/>
      <c r="K193" s="56"/>
      <c r="L193" s="36"/>
    </row>
    <row r="194" ht="12.75" customHeight="1" spans="1:12">
      <c r="A194" s="43"/>
      <c r="B194" s="44"/>
      <c r="C194" s="45"/>
      <c r="D194" s="46" t="s">
        <v>41</v>
      </c>
      <c r="E194" s="89"/>
      <c r="F194" s="57">
        <f t="shared" ref="F194:J194" si="33">SUM(F185:F193)</f>
        <v>0</v>
      </c>
      <c r="G194" s="57">
        <f t="shared" si="33"/>
        <v>0</v>
      </c>
      <c r="H194" s="57">
        <f t="shared" si="33"/>
        <v>0</v>
      </c>
      <c r="I194" s="57">
        <f t="shared" si="33"/>
        <v>0</v>
      </c>
      <c r="J194" s="57">
        <f t="shared" si="33"/>
        <v>0</v>
      </c>
      <c r="K194" s="90"/>
      <c r="L194" s="57">
        <f>SUM(L185:L193)</f>
        <v>0</v>
      </c>
    </row>
    <row r="195" ht="12.75" customHeight="1" spans="1:12">
      <c r="A195" s="58">
        <f t="shared" ref="A195:B195" si="34">A177</f>
        <v>2</v>
      </c>
      <c r="B195" s="59">
        <f t="shared" si="34"/>
        <v>5</v>
      </c>
      <c r="C195" s="60" t="s">
        <v>49</v>
      </c>
      <c r="D195" s="61"/>
      <c r="E195" s="91"/>
      <c r="F195" s="64">
        <f t="shared" ref="F195:J195" si="35">F184+F194</f>
        <v>558</v>
      </c>
      <c r="G195" s="64">
        <f t="shared" si="35"/>
        <v>18.505</v>
      </c>
      <c r="H195" s="64">
        <f t="shared" si="35"/>
        <v>20.6</v>
      </c>
      <c r="I195" s="64">
        <f t="shared" si="35"/>
        <v>67.881</v>
      </c>
      <c r="J195" s="64">
        <f t="shared" si="35"/>
        <v>537</v>
      </c>
      <c r="K195" s="64"/>
      <c r="L195" s="64">
        <f>L184+L194</f>
        <v>92.76</v>
      </c>
    </row>
    <row r="196" ht="12.75" customHeight="1" spans="1:12">
      <c r="A196" s="92"/>
      <c r="B196" s="93"/>
      <c r="C196" s="94" t="s">
        <v>97</v>
      </c>
      <c r="D196" s="95"/>
      <c r="E196" s="96"/>
      <c r="F196" s="97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97">
        <f t="shared" si="36"/>
        <v>17.4743333333333</v>
      </c>
      <c r="H196" s="97">
        <f t="shared" si="36"/>
        <v>18.833</v>
      </c>
      <c r="I196" s="97">
        <f t="shared" si="36"/>
        <v>74.4693333333333</v>
      </c>
      <c r="J196" s="97">
        <f t="shared" si="36"/>
        <v>540.666666666667</v>
      </c>
      <c r="K196" s="97"/>
      <c r="L196" s="98">
        <f>(L24+L43+L62+L81+L100+L119+L138+L157+L176+L195)/(IF(L24=0,0,1)+IF(L43=0,0,1)+IF(L62=0,0,1)+IF(L81=0,0,1)+IF(L100=0,0,1)+IF(L119=0,0,1)+IF(L138=0,0,1)+IF(L157=0,0,1)+IF(L176=0,0,1)+IF(L195=0,0,1))</f>
        <v>92.76</v>
      </c>
    </row>
    <row r="197" customHeight="1" spans="1:12">
      <c r="C197" s="99"/>
      <c r="D197" s="99"/>
      <c r="E197" s="99"/>
      <c r="F197" s="99"/>
      <c r="G197" s="99"/>
      <c r="H197" s="99"/>
      <c r="I197" s="99"/>
      <c r="J197" s="99"/>
      <c r="K197" s="99"/>
      <c r="L197" s="99"/>
    </row>
    <row r="198" customHeight="1" spans="1:12">
      <c r="C198" s="99"/>
      <c r="D198" s="99"/>
      <c r="E198" s="99"/>
      <c r="F198" s="99"/>
      <c r="G198" s="99"/>
      <c r="H198" s="99"/>
      <c r="I198" s="99"/>
      <c r="J198" s="99"/>
      <c r="K198" s="99"/>
      <c r="L198" s="99"/>
    </row>
    <row r="199" customHeight="1" spans="1:12">
      <c r="C199" s="99"/>
      <c r="D199" s="99"/>
      <c r="E199" s="99"/>
      <c r="F199" s="99"/>
      <c r="G199" s="99"/>
      <c r="H199" s="99"/>
      <c r="I199" s="99"/>
      <c r="J199" s="99"/>
      <c r="K199" s="99"/>
      <c r="L199" s="99"/>
    </row>
    <row r="200" customHeight="1" spans="1:12">
      <c r="C200" s="99"/>
      <c r="D200" s="99"/>
      <c r="E200" s="99"/>
      <c r="F200" s="99"/>
      <c r="G200" s="99"/>
      <c r="H200" s="99"/>
      <c r="I200" s="99"/>
      <c r="J200" s="99"/>
      <c r="K200" s="99"/>
      <c r="L200" s="99"/>
    </row>
    <row r="201" customHeight="1" spans="1:12">
      <c r="C201" s="99"/>
      <c r="D201" s="99"/>
      <c r="E201" s="99"/>
      <c r="F201" s="99"/>
      <c r="G201" s="99"/>
      <c r="H201" s="99"/>
      <c r="I201" s="99"/>
      <c r="J201" s="99"/>
      <c r="K201" s="99"/>
      <c r="L201" s="99"/>
    </row>
    <row r="202" customHeight="1" spans="1:12">
      <c r="C202" s="99"/>
      <c r="D202" s="99"/>
      <c r="E202" s="99"/>
      <c r="F202" s="99"/>
      <c r="G202" s="99"/>
      <c r="H202" s="99"/>
      <c r="I202" s="99"/>
      <c r="J202" s="99"/>
      <c r="K202" s="99"/>
      <c r="L202" s="99"/>
    </row>
    <row r="203" customHeight="1" spans="1:12">
      <c r="C203" s="99"/>
      <c r="D203" s="99"/>
      <c r="E203" s="99"/>
      <c r="F203" s="99"/>
      <c r="G203" s="99"/>
      <c r="H203" s="99"/>
      <c r="I203" s="99"/>
      <c r="J203" s="99"/>
      <c r="K203" s="99"/>
      <c r="L203" s="99"/>
    </row>
    <row r="204" customHeight="1" spans="1:12">
      <c r="C204" s="99"/>
      <c r="D204" s="99"/>
      <c r="E204" s="99"/>
      <c r="F204" s="99"/>
      <c r="G204" s="99"/>
      <c r="H204" s="99"/>
      <c r="I204" s="99"/>
      <c r="J204" s="99"/>
      <c r="K204" s="99"/>
      <c r="L204" s="99"/>
    </row>
    <row r="205" customHeight="1" spans="1:12">
      <c r="C205" s="99"/>
      <c r="D205" s="99"/>
      <c r="E205" s="99"/>
      <c r="F205" s="99"/>
      <c r="G205" s="99"/>
      <c r="H205" s="99"/>
      <c r="I205" s="99"/>
      <c r="J205" s="99"/>
      <c r="K205" s="99"/>
      <c r="L205" s="99"/>
    </row>
    <row r="206" customHeight="1" spans="1:12">
      <c r="C206" s="99"/>
      <c r="D206" s="99"/>
      <c r="E206" s="99"/>
      <c r="F206" s="99"/>
      <c r="G206" s="99"/>
      <c r="H206" s="99"/>
      <c r="I206" s="99"/>
      <c r="J206" s="99"/>
      <c r="K206" s="99"/>
      <c r="L206" s="99"/>
    </row>
    <row r="207" customHeight="1" spans="1:12">
      <c r="C207" s="99"/>
      <c r="D207" s="99"/>
      <c r="E207" s="99"/>
      <c r="F207" s="99"/>
      <c r="G207" s="99"/>
      <c r="H207" s="99"/>
      <c r="I207" s="99"/>
      <c r="J207" s="99"/>
      <c r="K207" s="99"/>
      <c r="L207" s="99"/>
    </row>
    <row r="208" customHeight="1" spans="1:12">
      <c r="C208" s="99"/>
      <c r="D208" s="99"/>
      <c r="E208" s="99"/>
      <c r="F208" s="99"/>
      <c r="G208" s="99"/>
      <c r="H208" s="99"/>
      <c r="I208" s="99"/>
      <c r="J208" s="99"/>
      <c r="K208" s="99"/>
      <c r="L208" s="99"/>
    </row>
    <row r="209" customHeight="1" spans="3:12">
      <c r="C209" s="99"/>
      <c r="D209" s="99"/>
      <c r="E209" s="99"/>
      <c r="F209" s="99"/>
      <c r="G209" s="99"/>
      <c r="H209" s="99"/>
      <c r="I209" s="99"/>
      <c r="J209" s="99"/>
      <c r="K209" s="99"/>
      <c r="L209" s="99"/>
    </row>
    <row r="210" customHeight="1" spans="3:12">
      <c r="C210" s="99"/>
      <c r="D210" s="99"/>
      <c r="E210" s="99"/>
      <c r="F210" s="99"/>
      <c r="G210" s="99"/>
      <c r="H210" s="99"/>
      <c r="I210" s="99"/>
      <c r="J210" s="99"/>
      <c r="K210" s="99"/>
      <c r="L210" s="99"/>
    </row>
    <row r="211" customHeight="1" spans="3:12">
      <c r="C211" s="99"/>
      <c r="D211" s="99"/>
      <c r="E211" s="99"/>
      <c r="F211" s="99"/>
      <c r="G211" s="99"/>
      <c r="H211" s="99"/>
      <c r="I211" s="99"/>
      <c r="J211" s="99"/>
      <c r="K211" s="99"/>
      <c r="L211" s="99"/>
    </row>
    <row r="212" customHeight="1" spans="3:12">
      <c r="C212" s="99"/>
      <c r="D212" s="99"/>
      <c r="E212" s="99"/>
      <c r="F212" s="99"/>
      <c r="G212" s="99"/>
      <c r="H212" s="99"/>
      <c r="I212" s="99"/>
      <c r="J212" s="99"/>
      <c r="K212" s="99"/>
      <c r="L212" s="99"/>
    </row>
    <row r="213" customHeight="1" spans="3:12">
      <c r="C213" s="99"/>
      <c r="D213" s="99"/>
      <c r="E213" s="99"/>
      <c r="F213" s="99"/>
      <c r="G213" s="99"/>
      <c r="H213" s="99"/>
      <c r="I213" s="99"/>
      <c r="J213" s="99"/>
      <c r="K213" s="99"/>
      <c r="L213" s="99"/>
    </row>
    <row r="214" customHeight="1" spans="3:12">
      <c r="C214" s="99"/>
      <c r="D214" s="99"/>
      <c r="E214" s="99"/>
      <c r="F214" s="99"/>
      <c r="G214" s="99"/>
      <c r="H214" s="99"/>
      <c r="I214" s="99"/>
      <c r="J214" s="99"/>
      <c r="K214" s="99"/>
      <c r="L214" s="99"/>
    </row>
    <row r="215" customHeight="1" spans="3:12">
      <c r="C215" s="99"/>
      <c r="D215" s="99"/>
      <c r="E215" s="99"/>
      <c r="F215" s="99"/>
      <c r="G215" s="99"/>
      <c r="H215" s="99"/>
      <c r="I215" s="99"/>
      <c r="J215" s="99"/>
      <c r="K215" s="99"/>
      <c r="L215" s="99"/>
    </row>
    <row r="216" customHeight="1" spans="3:12">
      <c r="C216" s="99"/>
      <c r="D216" s="99"/>
      <c r="E216" s="99"/>
      <c r="F216" s="99"/>
      <c r="G216" s="99"/>
      <c r="H216" s="99"/>
      <c r="I216" s="99"/>
      <c r="J216" s="99"/>
      <c r="K216" s="99"/>
      <c r="L216" s="99"/>
    </row>
    <row r="217" customHeight="1" spans="3:12">
      <c r="C217" s="99"/>
      <c r="D217" s="99"/>
      <c r="E217" s="99"/>
      <c r="F217" s="99"/>
      <c r="G217" s="99"/>
      <c r="H217" s="99"/>
      <c r="I217" s="99"/>
      <c r="J217" s="99"/>
      <c r="K217" s="99"/>
      <c r="L217" s="99"/>
    </row>
    <row r="218" customHeight="1" spans="3:12">
      <c r="C218" s="99"/>
      <c r="D218" s="99"/>
      <c r="E218" s="99"/>
      <c r="F218" s="99"/>
      <c r="G218" s="99"/>
      <c r="H218" s="99"/>
      <c r="I218" s="99"/>
      <c r="J218" s="99"/>
      <c r="K218" s="99"/>
      <c r="L218" s="99"/>
    </row>
    <row r="219" customHeight="1" spans="3:12">
      <c r="C219" s="99"/>
      <c r="D219" s="99"/>
      <c r="E219" s="99"/>
      <c r="F219" s="99"/>
      <c r="G219" s="99"/>
      <c r="H219" s="99"/>
      <c r="I219" s="99"/>
      <c r="J219" s="99"/>
      <c r="K219" s="99"/>
      <c r="L219" s="99"/>
    </row>
    <row r="220" customHeight="1" spans="3:12">
      <c r="C220" s="99"/>
      <c r="D220" s="99"/>
      <c r="E220" s="99"/>
      <c r="F220" s="99"/>
      <c r="G220" s="99"/>
      <c r="H220" s="99"/>
      <c r="I220" s="99"/>
      <c r="J220" s="99"/>
      <c r="K220" s="99"/>
      <c r="L220" s="99"/>
    </row>
    <row r="221" customHeight="1" spans="3:12">
      <c r="C221" s="99"/>
      <c r="D221" s="99"/>
      <c r="E221" s="99"/>
      <c r="F221" s="99"/>
      <c r="G221" s="99"/>
      <c r="H221" s="99"/>
      <c r="I221" s="99"/>
      <c r="J221" s="99"/>
      <c r="K221" s="99"/>
      <c r="L221" s="99"/>
    </row>
    <row r="222" customHeight="1" spans="3:12">
      <c r="C222" s="99"/>
      <c r="D222" s="99"/>
      <c r="E222" s="99"/>
      <c r="F222" s="99"/>
      <c r="G222" s="99"/>
      <c r="H222" s="99"/>
      <c r="I222" s="99"/>
      <c r="J222" s="99"/>
      <c r="K222" s="99"/>
      <c r="L222" s="99"/>
    </row>
    <row r="223" customHeight="1" spans="3:12">
      <c r="C223" s="99"/>
      <c r="D223" s="99"/>
      <c r="E223" s="99"/>
      <c r="F223" s="99"/>
      <c r="G223" s="99"/>
      <c r="H223" s="99"/>
      <c r="I223" s="99"/>
      <c r="J223" s="99"/>
      <c r="K223" s="99"/>
      <c r="L223" s="99"/>
    </row>
    <row r="224" customHeight="1" spans="3:12">
      <c r="C224" s="99"/>
      <c r="D224" s="99"/>
      <c r="E224" s="99"/>
      <c r="F224" s="99"/>
      <c r="G224" s="99"/>
      <c r="H224" s="99"/>
      <c r="I224" s="99"/>
      <c r="J224" s="99"/>
      <c r="K224" s="99"/>
      <c r="L224" s="99"/>
    </row>
    <row r="225" customHeight="1" spans="3:12">
      <c r="C225" s="99"/>
      <c r="D225" s="99"/>
      <c r="E225" s="99"/>
      <c r="F225" s="99"/>
      <c r="G225" s="99"/>
      <c r="H225" s="99"/>
      <c r="I225" s="99"/>
      <c r="J225" s="99"/>
      <c r="K225" s="99"/>
      <c r="L225" s="99"/>
    </row>
    <row r="226" customHeight="1" spans="3:12">
      <c r="C226" s="99"/>
      <c r="D226" s="99"/>
      <c r="E226" s="99"/>
      <c r="F226" s="99"/>
      <c r="G226" s="99"/>
      <c r="H226" s="99"/>
      <c r="I226" s="99"/>
      <c r="J226" s="99"/>
      <c r="K226" s="99"/>
      <c r="L226" s="99"/>
    </row>
    <row r="227" customHeight="1" spans="3:12">
      <c r="C227" s="99"/>
      <c r="D227" s="99"/>
      <c r="E227" s="99"/>
      <c r="F227" s="99"/>
      <c r="G227" s="99"/>
      <c r="H227" s="99"/>
      <c r="I227" s="99"/>
      <c r="J227" s="99"/>
      <c r="K227" s="99"/>
      <c r="L227" s="99"/>
    </row>
    <row r="228" customHeight="1" spans="3:12">
      <c r="C228" s="99"/>
      <c r="D228" s="99"/>
      <c r="E228" s="99"/>
      <c r="F228" s="99"/>
      <c r="G228" s="99"/>
      <c r="H228" s="99"/>
      <c r="I228" s="99"/>
      <c r="J228" s="99"/>
      <c r="K228" s="99"/>
      <c r="L228" s="99"/>
    </row>
    <row r="229" customHeight="1" spans="3:12">
      <c r="C229" s="99"/>
      <c r="D229" s="99"/>
      <c r="E229" s="99"/>
      <c r="F229" s="99"/>
      <c r="G229" s="99"/>
      <c r="H229" s="99"/>
      <c r="I229" s="99"/>
      <c r="J229" s="99"/>
      <c r="K229" s="99"/>
      <c r="L229" s="99"/>
    </row>
    <row r="230" customHeight="1" spans="3:12">
      <c r="C230" s="99"/>
      <c r="D230" s="99"/>
      <c r="E230" s="99"/>
      <c r="F230" s="99"/>
      <c r="G230" s="99"/>
      <c r="H230" s="99"/>
      <c r="I230" s="99"/>
      <c r="J230" s="99"/>
      <c r="K230" s="99"/>
      <c r="L230" s="99"/>
    </row>
    <row r="231" customHeight="1" spans="3:12">
      <c r="C231" s="99"/>
      <c r="D231" s="99"/>
      <c r="E231" s="99"/>
      <c r="F231" s="99"/>
      <c r="G231" s="99"/>
      <c r="H231" s="99"/>
      <c r="I231" s="99"/>
      <c r="J231" s="99"/>
      <c r="K231" s="99"/>
      <c r="L231" s="99"/>
    </row>
    <row r="232" customHeight="1" spans="3:12">
      <c r="C232" s="99"/>
      <c r="D232" s="99"/>
      <c r="E232" s="99"/>
      <c r="F232" s="99"/>
      <c r="G232" s="99"/>
      <c r="H232" s="99"/>
      <c r="I232" s="99"/>
      <c r="J232" s="99"/>
      <c r="K232" s="99"/>
      <c r="L232" s="99"/>
    </row>
    <row r="233" customHeight="1" spans="3:12">
      <c r="C233" s="99"/>
      <c r="D233" s="99"/>
      <c r="E233" s="99"/>
      <c r="F233" s="99"/>
      <c r="G233" s="99"/>
      <c r="H233" s="99"/>
      <c r="I233" s="99"/>
      <c r="J233" s="99"/>
      <c r="K233" s="99"/>
      <c r="L233" s="99"/>
    </row>
    <row r="234" customHeight="1" spans="3:12">
      <c r="C234" s="99"/>
      <c r="D234" s="99"/>
      <c r="E234" s="99"/>
      <c r="F234" s="99"/>
      <c r="G234" s="99"/>
      <c r="H234" s="99"/>
      <c r="I234" s="99"/>
      <c r="J234" s="99"/>
      <c r="K234" s="99"/>
      <c r="L234" s="99"/>
    </row>
    <row r="235" customHeight="1" spans="3:12">
      <c r="C235" s="99"/>
      <c r="D235" s="99"/>
      <c r="E235" s="99"/>
      <c r="F235" s="99"/>
      <c r="G235" s="99"/>
      <c r="H235" s="99"/>
      <c r="I235" s="99"/>
      <c r="J235" s="99"/>
      <c r="K235" s="99"/>
      <c r="L235" s="99"/>
    </row>
    <row r="236" customHeight="1" spans="3:12">
      <c r="C236" s="99"/>
      <c r="D236" s="99"/>
      <c r="E236" s="99"/>
      <c r="F236" s="99"/>
      <c r="G236" s="99"/>
      <c r="H236" s="99"/>
      <c r="I236" s="99"/>
      <c r="J236" s="99"/>
      <c r="K236" s="99"/>
      <c r="L236" s="99"/>
    </row>
    <row r="237" customHeight="1" spans="3:12">
      <c r="C237" s="99"/>
      <c r="D237" s="99"/>
      <c r="E237" s="99"/>
      <c r="F237" s="99"/>
      <c r="G237" s="99"/>
      <c r="H237" s="99"/>
      <c r="I237" s="99"/>
      <c r="J237" s="99"/>
      <c r="K237" s="99"/>
      <c r="L237" s="99"/>
    </row>
    <row r="238" customHeight="1" spans="3:12">
      <c r="C238" s="99"/>
      <c r="D238" s="99"/>
      <c r="E238" s="99"/>
      <c r="F238" s="99"/>
      <c r="G238" s="99"/>
      <c r="H238" s="99"/>
      <c r="I238" s="99"/>
      <c r="J238" s="99"/>
      <c r="K238" s="99"/>
      <c r="L238" s="99"/>
    </row>
    <row r="239" customHeight="1" spans="3:12">
      <c r="C239" s="99"/>
      <c r="D239" s="99"/>
      <c r="E239" s="99"/>
      <c r="F239" s="99"/>
      <c r="G239" s="99"/>
      <c r="H239" s="99"/>
      <c r="I239" s="99"/>
      <c r="J239" s="99"/>
      <c r="K239" s="99"/>
      <c r="L239" s="99"/>
    </row>
    <row r="240" customHeight="1" spans="3:12">
      <c r="C240" s="99"/>
      <c r="D240" s="99"/>
      <c r="E240" s="99"/>
      <c r="F240" s="99"/>
      <c r="G240" s="99"/>
      <c r="H240" s="99"/>
      <c r="I240" s="99"/>
      <c r="J240" s="99"/>
      <c r="K240" s="99"/>
      <c r="L240" s="99"/>
    </row>
    <row r="241" customHeight="1" spans="3:12">
      <c r="C241" s="99"/>
      <c r="D241" s="99"/>
      <c r="E241" s="99"/>
      <c r="F241" s="99"/>
      <c r="G241" s="99"/>
      <c r="H241" s="99"/>
      <c r="I241" s="99"/>
      <c r="J241" s="99"/>
      <c r="K241" s="99"/>
      <c r="L241" s="99"/>
    </row>
    <row r="242" customHeight="1" spans="3:12">
      <c r="C242" s="99"/>
      <c r="D242" s="99"/>
      <c r="E242" s="99"/>
      <c r="F242" s="99"/>
      <c r="G242" s="99"/>
      <c r="H242" s="99"/>
      <c r="I242" s="99"/>
      <c r="J242" s="99"/>
      <c r="K242" s="99"/>
      <c r="L242" s="99"/>
    </row>
    <row r="243" customHeight="1" spans="3:12">
      <c r="C243" s="99"/>
      <c r="D243" s="99"/>
      <c r="E243" s="99"/>
      <c r="F243" s="99"/>
      <c r="G243" s="99"/>
      <c r="H243" s="99"/>
      <c r="I243" s="99"/>
      <c r="J243" s="99"/>
      <c r="K243" s="99"/>
      <c r="L243" s="99"/>
    </row>
    <row r="244" customHeight="1" spans="3:12">
      <c r="C244" s="99"/>
      <c r="D244" s="99"/>
      <c r="E244" s="99"/>
      <c r="F244" s="99"/>
      <c r="G244" s="99"/>
      <c r="H244" s="99"/>
      <c r="I244" s="99"/>
      <c r="J244" s="99"/>
      <c r="K244" s="99"/>
      <c r="L244" s="99"/>
    </row>
    <row r="245" customHeight="1" spans="3:12">
      <c r="C245" s="99"/>
      <c r="D245" s="99"/>
      <c r="E245" s="99"/>
      <c r="F245" s="99"/>
      <c r="G245" s="99"/>
      <c r="H245" s="99"/>
      <c r="I245" s="99"/>
      <c r="J245" s="99"/>
      <c r="K245" s="99"/>
      <c r="L245" s="99"/>
    </row>
    <row r="246" customHeight="1" spans="3:12">
      <c r="C246" s="99"/>
      <c r="D246" s="99"/>
      <c r="E246" s="99"/>
      <c r="F246" s="99"/>
      <c r="G246" s="99"/>
      <c r="H246" s="99"/>
      <c r="I246" s="99"/>
      <c r="J246" s="99"/>
      <c r="K246" s="99"/>
      <c r="L246" s="99"/>
    </row>
    <row r="247" customHeight="1" spans="3:12">
      <c r="C247" s="99"/>
      <c r="D247" s="99"/>
      <c r="E247" s="99"/>
      <c r="F247" s="99"/>
      <c r="G247" s="99"/>
      <c r="H247" s="99"/>
      <c r="I247" s="99"/>
      <c r="J247" s="99"/>
      <c r="K247" s="99"/>
      <c r="L247" s="99"/>
    </row>
    <row r="248" customHeight="1" spans="3:12">
      <c r="C248" s="99"/>
      <c r="D248" s="99"/>
      <c r="E248" s="99"/>
      <c r="F248" s="99"/>
      <c r="G248" s="99"/>
      <c r="H248" s="99"/>
      <c r="I248" s="99"/>
      <c r="J248" s="99"/>
      <c r="K248" s="99"/>
      <c r="L248" s="99"/>
    </row>
    <row r="249" customHeight="1" spans="3:12">
      <c r="C249" s="99"/>
      <c r="D249" s="99"/>
      <c r="E249" s="99"/>
      <c r="F249" s="99"/>
      <c r="G249" s="99"/>
      <c r="H249" s="99"/>
      <c r="I249" s="99"/>
      <c r="J249" s="99"/>
      <c r="K249" s="99"/>
      <c r="L249" s="99"/>
    </row>
    <row r="250" customHeight="1" spans="3:12">
      <c r="C250" s="99"/>
      <c r="D250" s="99"/>
      <c r="E250" s="99"/>
      <c r="F250" s="99"/>
      <c r="G250" s="99"/>
      <c r="H250" s="99"/>
      <c r="I250" s="99"/>
      <c r="J250" s="99"/>
      <c r="K250" s="99"/>
      <c r="L250" s="99"/>
    </row>
    <row r="251" customHeight="1" spans="3:12">
      <c r="C251" s="99"/>
      <c r="D251" s="99"/>
      <c r="E251" s="99"/>
      <c r="F251" s="99"/>
      <c r="G251" s="99"/>
      <c r="H251" s="99"/>
      <c r="I251" s="99"/>
      <c r="J251" s="99"/>
      <c r="K251" s="99"/>
      <c r="L251" s="99"/>
    </row>
    <row r="252" customHeight="1" spans="3:12">
      <c r="C252" s="99"/>
      <c r="D252" s="99"/>
      <c r="E252" s="99"/>
      <c r="F252" s="99"/>
      <c r="G252" s="99"/>
      <c r="H252" s="99"/>
      <c r="I252" s="99"/>
      <c r="J252" s="99"/>
      <c r="K252" s="99"/>
      <c r="L252" s="99"/>
    </row>
    <row r="253" customHeight="1" spans="3:12">
      <c r="C253" s="99"/>
      <c r="D253" s="99"/>
      <c r="E253" s="99"/>
      <c r="F253" s="99"/>
      <c r="G253" s="99"/>
      <c r="H253" s="99"/>
      <c r="I253" s="99"/>
      <c r="J253" s="99"/>
      <c r="K253" s="99"/>
      <c r="L253" s="99"/>
    </row>
    <row r="254" customHeight="1" spans="3:12">
      <c r="C254" s="99"/>
      <c r="D254" s="99"/>
      <c r="E254" s="99"/>
      <c r="F254" s="99"/>
      <c r="G254" s="99"/>
      <c r="H254" s="99"/>
      <c r="I254" s="99"/>
      <c r="J254" s="99"/>
      <c r="K254" s="99"/>
      <c r="L254" s="99"/>
    </row>
    <row r="255" customHeight="1" spans="3:12">
      <c r="C255" s="99"/>
      <c r="D255" s="99"/>
      <c r="E255" s="99"/>
      <c r="F255" s="99"/>
      <c r="G255" s="99"/>
      <c r="H255" s="99"/>
      <c r="I255" s="99"/>
      <c r="J255" s="99"/>
      <c r="K255" s="99"/>
      <c r="L255" s="99"/>
    </row>
    <row r="256" customHeight="1" spans="3:12">
      <c r="C256" s="99"/>
      <c r="D256" s="99"/>
      <c r="E256" s="99"/>
      <c r="F256" s="99"/>
      <c r="G256" s="99"/>
      <c r="H256" s="99"/>
      <c r="I256" s="99"/>
      <c r="J256" s="99"/>
      <c r="K256" s="99"/>
      <c r="L256" s="99"/>
    </row>
    <row r="257" customHeight="1" spans="3:12">
      <c r="C257" s="99"/>
      <c r="D257" s="99"/>
      <c r="E257" s="99"/>
      <c r="F257" s="99"/>
      <c r="G257" s="99"/>
      <c r="H257" s="99"/>
      <c r="I257" s="99"/>
      <c r="J257" s="99"/>
      <c r="K257" s="99"/>
      <c r="L257" s="99"/>
    </row>
    <row r="258" customHeight="1" spans="3:12">
      <c r="C258" s="99"/>
      <c r="D258" s="99"/>
      <c r="E258" s="99"/>
      <c r="F258" s="99"/>
      <c r="G258" s="99"/>
      <c r="H258" s="99"/>
      <c r="I258" s="99"/>
      <c r="J258" s="99"/>
      <c r="K258" s="99"/>
      <c r="L258" s="99"/>
    </row>
    <row r="259" customHeight="1" spans="3:12">
      <c r="C259" s="99"/>
      <c r="D259" s="99"/>
      <c r="E259" s="99"/>
      <c r="F259" s="99"/>
      <c r="G259" s="99"/>
      <c r="H259" s="99"/>
      <c r="I259" s="99"/>
      <c r="J259" s="99"/>
      <c r="K259" s="99"/>
      <c r="L259" s="99"/>
    </row>
    <row r="260" customHeight="1" spans="3:12">
      <c r="C260" s="99"/>
      <c r="D260" s="99"/>
      <c r="E260" s="99"/>
      <c r="F260" s="99"/>
      <c r="G260" s="99"/>
      <c r="H260" s="99"/>
      <c r="I260" s="99"/>
      <c r="J260" s="99"/>
      <c r="K260" s="99"/>
      <c r="L260" s="99"/>
    </row>
    <row r="261" customHeight="1" spans="3:12">
      <c r="C261" s="99"/>
      <c r="D261" s="99"/>
      <c r="E261" s="99"/>
      <c r="F261" s="99"/>
      <c r="G261" s="99"/>
      <c r="H261" s="99"/>
      <c r="I261" s="99"/>
      <c r="J261" s="99"/>
      <c r="K261" s="99"/>
      <c r="L261" s="99"/>
    </row>
    <row r="262" customHeight="1" spans="3:12">
      <c r="C262" s="99"/>
      <c r="D262" s="99"/>
      <c r="E262" s="99"/>
      <c r="F262" s="99"/>
      <c r="G262" s="99"/>
      <c r="H262" s="99"/>
      <c r="I262" s="99"/>
      <c r="J262" s="99"/>
      <c r="K262" s="99"/>
      <c r="L262" s="99"/>
    </row>
    <row r="263" customHeight="1" spans="3:12">
      <c r="C263" s="99"/>
      <c r="D263" s="99"/>
      <c r="E263" s="99"/>
      <c r="F263" s="99"/>
      <c r="G263" s="99"/>
      <c r="H263" s="99"/>
      <c r="I263" s="99"/>
      <c r="J263" s="99"/>
      <c r="K263" s="99"/>
      <c r="L263" s="99"/>
    </row>
    <row r="264" customHeight="1" spans="3:12">
      <c r="C264" s="99"/>
      <c r="D264" s="99"/>
      <c r="E264" s="99"/>
      <c r="F264" s="99"/>
      <c r="G264" s="99"/>
      <c r="H264" s="99"/>
      <c r="I264" s="99"/>
      <c r="J264" s="99"/>
      <c r="K264" s="99"/>
      <c r="L264" s="99"/>
    </row>
    <row r="265" customHeight="1" spans="3:12">
      <c r="C265" s="99"/>
      <c r="D265" s="99"/>
      <c r="E265" s="99"/>
      <c r="F265" s="99"/>
      <c r="G265" s="99"/>
      <c r="H265" s="99"/>
      <c r="I265" s="99"/>
      <c r="J265" s="99"/>
      <c r="K265" s="99"/>
      <c r="L265" s="99"/>
    </row>
    <row r="266" customHeight="1" spans="3:12">
      <c r="C266" s="99"/>
      <c r="D266" s="99"/>
      <c r="E266" s="99"/>
      <c r="F266" s="99"/>
      <c r="G266" s="99"/>
      <c r="H266" s="99"/>
      <c r="I266" s="99"/>
      <c r="J266" s="99"/>
      <c r="K266" s="99"/>
      <c r="L266" s="99"/>
    </row>
    <row r="267" customHeight="1" spans="3:12">
      <c r="C267" s="99"/>
      <c r="D267" s="99"/>
      <c r="E267" s="99"/>
      <c r="F267" s="99"/>
      <c r="G267" s="99"/>
      <c r="H267" s="99"/>
      <c r="I267" s="99"/>
      <c r="J267" s="99"/>
      <c r="K267" s="99"/>
      <c r="L267" s="99"/>
    </row>
    <row r="268" customHeight="1" spans="3:12">
      <c r="C268" s="99"/>
      <c r="D268" s="99"/>
      <c r="E268" s="99"/>
      <c r="F268" s="99"/>
      <c r="G268" s="99"/>
      <c r="H268" s="99"/>
      <c r="I268" s="99"/>
      <c r="J268" s="99"/>
      <c r="K268" s="99"/>
      <c r="L268" s="99"/>
    </row>
    <row r="269" customHeight="1" spans="3:12">
      <c r="C269" s="99"/>
      <c r="D269" s="99"/>
      <c r="E269" s="99"/>
      <c r="F269" s="99"/>
      <c r="G269" s="99"/>
      <c r="H269" s="99"/>
      <c r="I269" s="99"/>
      <c r="J269" s="99"/>
      <c r="K269" s="99"/>
      <c r="L269" s="99"/>
    </row>
    <row r="270" customHeight="1" spans="3:12">
      <c r="C270" s="99"/>
      <c r="D270" s="99"/>
      <c r="E270" s="99"/>
      <c r="F270" s="99"/>
      <c r="G270" s="99"/>
      <c r="H270" s="99"/>
      <c r="I270" s="99"/>
      <c r="J270" s="99"/>
      <c r="K270" s="99"/>
      <c r="L270" s="99"/>
    </row>
    <row r="271" customHeight="1" spans="3:12">
      <c r="C271" s="99"/>
      <c r="D271" s="99"/>
      <c r="E271" s="99"/>
      <c r="F271" s="99"/>
      <c r="G271" s="99"/>
      <c r="H271" s="99"/>
      <c r="I271" s="99"/>
      <c r="J271" s="99"/>
      <c r="K271" s="99"/>
      <c r="L271" s="99"/>
    </row>
    <row r="272" customHeight="1" spans="3:12">
      <c r="C272" s="99"/>
      <c r="D272" s="99"/>
      <c r="E272" s="99"/>
      <c r="F272" s="99"/>
      <c r="G272" s="99"/>
      <c r="H272" s="99"/>
      <c r="I272" s="99"/>
      <c r="J272" s="99"/>
      <c r="K272" s="99"/>
      <c r="L272" s="99"/>
    </row>
    <row r="273" customHeight="1" spans="3:12">
      <c r="C273" s="99"/>
      <c r="D273" s="99"/>
      <c r="E273" s="99"/>
      <c r="F273" s="99"/>
      <c r="G273" s="99"/>
      <c r="H273" s="99"/>
      <c r="I273" s="99"/>
      <c r="J273" s="99"/>
      <c r="K273" s="99"/>
      <c r="L273" s="99"/>
    </row>
    <row r="274" customHeight="1" spans="3:12">
      <c r="C274" s="99"/>
      <c r="D274" s="99"/>
      <c r="E274" s="99"/>
      <c r="F274" s="99"/>
      <c r="G274" s="99"/>
      <c r="H274" s="99"/>
      <c r="I274" s="99"/>
      <c r="J274" s="99"/>
      <c r="K274" s="99"/>
      <c r="L274" s="99"/>
    </row>
    <row r="275" customHeight="1" spans="3:12">
      <c r="C275" s="99"/>
      <c r="D275" s="99"/>
      <c r="E275" s="99"/>
      <c r="F275" s="99"/>
      <c r="G275" s="99"/>
      <c r="H275" s="99"/>
      <c r="I275" s="99"/>
      <c r="J275" s="99"/>
      <c r="K275" s="99"/>
      <c r="L275" s="99"/>
    </row>
    <row r="276" customHeight="1" spans="3:12">
      <c r="C276" s="99"/>
      <c r="D276" s="99"/>
      <c r="E276" s="99"/>
      <c r="F276" s="99"/>
      <c r="G276" s="99"/>
      <c r="H276" s="99"/>
      <c r="I276" s="99"/>
      <c r="J276" s="99"/>
      <c r="K276" s="99"/>
      <c r="L276" s="99"/>
    </row>
    <row r="277" customHeight="1" spans="3:12">
      <c r="C277" s="99"/>
      <c r="D277" s="99"/>
      <c r="E277" s="99"/>
      <c r="F277" s="99"/>
      <c r="G277" s="99"/>
      <c r="H277" s="99"/>
      <c r="I277" s="99"/>
      <c r="J277" s="99"/>
      <c r="K277" s="99"/>
      <c r="L277" s="99"/>
    </row>
    <row r="278" customHeight="1" spans="3:12">
      <c r="C278" s="99"/>
      <c r="D278" s="99"/>
      <c r="E278" s="99"/>
      <c r="F278" s="99"/>
      <c r="G278" s="99"/>
      <c r="H278" s="99"/>
      <c r="I278" s="99"/>
      <c r="J278" s="99"/>
      <c r="K278" s="99"/>
      <c r="L278" s="99"/>
    </row>
    <row r="279" customHeight="1" spans="3:12">
      <c r="C279" s="99"/>
      <c r="D279" s="99"/>
      <c r="E279" s="99"/>
      <c r="F279" s="99"/>
      <c r="G279" s="99"/>
      <c r="H279" s="99"/>
      <c r="I279" s="99"/>
      <c r="J279" s="99"/>
      <c r="K279" s="99"/>
      <c r="L279" s="99"/>
    </row>
    <row r="280" customHeight="1" spans="3:12">
      <c r="C280" s="99"/>
      <c r="D280" s="99"/>
      <c r="E280" s="99"/>
      <c r="F280" s="99"/>
      <c r="G280" s="99"/>
      <c r="H280" s="99"/>
      <c r="I280" s="99"/>
      <c r="J280" s="99"/>
      <c r="K280" s="99"/>
      <c r="L280" s="99"/>
    </row>
    <row r="281" customHeight="1" spans="3:12">
      <c r="C281" s="99"/>
      <c r="D281" s="99"/>
      <c r="E281" s="99"/>
      <c r="F281" s="99"/>
      <c r="G281" s="99"/>
      <c r="H281" s="99"/>
      <c r="I281" s="99"/>
      <c r="J281" s="99"/>
      <c r="K281" s="99"/>
      <c r="L281" s="99"/>
    </row>
    <row r="282" customHeight="1" spans="3:12">
      <c r="C282" s="99"/>
      <c r="D282" s="99"/>
      <c r="E282" s="99"/>
      <c r="F282" s="99"/>
      <c r="G282" s="99"/>
      <c r="H282" s="99"/>
      <c r="I282" s="99"/>
      <c r="J282" s="99"/>
      <c r="K282" s="99"/>
      <c r="L282" s="99"/>
    </row>
    <row r="283" customHeight="1" spans="3:12">
      <c r="C283" s="99"/>
      <c r="D283" s="99"/>
      <c r="E283" s="99"/>
      <c r="F283" s="99"/>
      <c r="G283" s="99"/>
      <c r="H283" s="99"/>
      <c r="I283" s="99"/>
      <c r="J283" s="99"/>
      <c r="K283" s="99"/>
      <c r="L283" s="99"/>
    </row>
    <row r="284" customHeight="1" spans="3:12">
      <c r="C284" s="99"/>
      <c r="D284" s="99"/>
      <c r="E284" s="99"/>
      <c r="F284" s="99"/>
      <c r="G284" s="99"/>
      <c r="H284" s="99"/>
      <c r="I284" s="99"/>
      <c r="J284" s="99"/>
      <c r="K284" s="99"/>
      <c r="L284" s="99"/>
    </row>
    <row r="285" customHeight="1" spans="3:12">
      <c r="C285" s="99"/>
      <c r="D285" s="99"/>
      <c r="E285" s="99"/>
      <c r="F285" s="99"/>
      <c r="G285" s="99"/>
      <c r="H285" s="99"/>
      <c r="I285" s="99"/>
      <c r="J285" s="99"/>
      <c r="K285" s="99"/>
      <c r="L285" s="99"/>
    </row>
    <row r="286" customHeight="1" spans="3:12">
      <c r="C286" s="99"/>
      <c r="D286" s="99"/>
      <c r="E286" s="99"/>
      <c r="F286" s="99"/>
      <c r="G286" s="99"/>
      <c r="H286" s="99"/>
      <c r="I286" s="99"/>
      <c r="J286" s="99"/>
      <c r="K286" s="99"/>
      <c r="L286" s="99"/>
    </row>
    <row r="287" customHeight="1" spans="3:12">
      <c r="C287" s="99"/>
      <c r="D287" s="99"/>
      <c r="E287" s="99"/>
      <c r="F287" s="99"/>
      <c r="G287" s="99"/>
      <c r="H287" s="99"/>
      <c r="I287" s="99"/>
      <c r="J287" s="99"/>
      <c r="K287" s="99"/>
      <c r="L287" s="99"/>
    </row>
    <row r="288" customHeight="1" spans="3:12">
      <c r="C288" s="99"/>
      <c r="D288" s="99"/>
      <c r="E288" s="99"/>
      <c r="F288" s="99"/>
      <c r="G288" s="99"/>
      <c r="H288" s="99"/>
      <c r="I288" s="99"/>
      <c r="J288" s="99"/>
      <c r="K288" s="99"/>
      <c r="L288" s="99"/>
    </row>
    <row r="289" customHeight="1" spans="3:12">
      <c r="C289" s="99"/>
      <c r="D289" s="99"/>
      <c r="E289" s="99"/>
      <c r="F289" s="99"/>
      <c r="G289" s="99"/>
      <c r="H289" s="99"/>
      <c r="I289" s="99"/>
      <c r="J289" s="99"/>
      <c r="K289" s="99"/>
      <c r="L289" s="99"/>
    </row>
    <row r="290" customHeight="1" spans="3:12">
      <c r="C290" s="99"/>
      <c r="D290" s="99"/>
      <c r="E290" s="99"/>
      <c r="F290" s="99"/>
      <c r="G290" s="99"/>
      <c r="H290" s="99"/>
      <c r="I290" s="99"/>
      <c r="J290" s="99"/>
      <c r="K290" s="99"/>
      <c r="L290" s="99"/>
    </row>
    <row r="291" customHeight="1" spans="3:12">
      <c r="C291" s="99"/>
      <c r="D291" s="99"/>
      <c r="E291" s="99"/>
      <c r="F291" s="99"/>
      <c r="G291" s="99"/>
      <c r="H291" s="99"/>
      <c r="I291" s="99"/>
      <c r="J291" s="99"/>
      <c r="K291" s="99"/>
      <c r="L291" s="99"/>
    </row>
    <row r="292" customHeight="1" spans="3:12">
      <c r="C292" s="99"/>
      <c r="D292" s="99"/>
      <c r="E292" s="99"/>
      <c r="F292" s="99"/>
      <c r="G292" s="99"/>
      <c r="H292" s="99"/>
      <c r="I292" s="99"/>
      <c r="J292" s="99"/>
      <c r="K292" s="99"/>
      <c r="L292" s="99"/>
    </row>
    <row r="293" customHeight="1" spans="3:12">
      <c r="C293" s="99"/>
      <c r="D293" s="99"/>
      <c r="E293" s="99"/>
      <c r="F293" s="99"/>
      <c r="G293" s="99"/>
      <c r="H293" s="99"/>
      <c r="I293" s="99"/>
      <c r="J293" s="99"/>
      <c r="K293" s="99"/>
      <c r="L293" s="99"/>
    </row>
    <row r="294" customHeight="1" spans="3:12">
      <c r="C294" s="99"/>
      <c r="D294" s="99"/>
      <c r="E294" s="99"/>
      <c r="F294" s="99"/>
      <c r="G294" s="99"/>
      <c r="H294" s="99"/>
      <c r="I294" s="99"/>
      <c r="J294" s="99"/>
      <c r="K294" s="99"/>
      <c r="L294" s="99"/>
    </row>
    <row r="295" customHeight="1" spans="3:12">
      <c r="C295" s="99"/>
      <c r="D295" s="99"/>
      <c r="E295" s="99"/>
      <c r="F295" s="99"/>
      <c r="G295" s="99"/>
      <c r="H295" s="99"/>
      <c r="I295" s="99"/>
      <c r="J295" s="99"/>
      <c r="K295" s="99"/>
      <c r="L295" s="99"/>
    </row>
    <row r="296" customHeight="1" spans="3:12">
      <c r="C296" s="99"/>
      <c r="D296" s="99"/>
      <c r="E296" s="99"/>
      <c r="F296" s="99"/>
      <c r="G296" s="99"/>
      <c r="H296" s="99"/>
      <c r="I296" s="99"/>
      <c r="J296" s="99"/>
      <c r="K296" s="99"/>
      <c r="L296" s="99"/>
    </row>
    <row r="297" customHeight="1" spans="3:12">
      <c r="C297" s="99"/>
      <c r="D297" s="99"/>
      <c r="E297" s="99"/>
      <c r="F297" s="99"/>
      <c r="G297" s="99"/>
      <c r="H297" s="99"/>
      <c r="I297" s="99"/>
      <c r="J297" s="99"/>
      <c r="K297" s="99"/>
      <c r="L297" s="99"/>
    </row>
    <row r="298" customHeight="1" spans="3:12">
      <c r="C298" s="99"/>
      <c r="D298" s="99"/>
      <c r="E298" s="99"/>
      <c r="F298" s="99"/>
      <c r="G298" s="99"/>
      <c r="H298" s="99"/>
      <c r="I298" s="99"/>
      <c r="J298" s="99"/>
      <c r="K298" s="99"/>
      <c r="L298" s="99"/>
    </row>
    <row r="299" customHeight="1" spans="3:12">
      <c r="C299" s="99"/>
      <c r="D299" s="99"/>
      <c r="E299" s="99"/>
      <c r="F299" s="99"/>
      <c r="G299" s="99"/>
      <c r="H299" s="99"/>
      <c r="I299" s="99"/>
      <c r="J299" s="99"/>
      <c r="K299" s="99"/>
      <c r="L299" s="99"/>
    </row>
    <row r="300" customHeight="1" spans="3:12">
      <c r="C300" s="99"/>
      <c r="D300" s="99"/>
      <c r="E300" s="99"/>
      <c r="F300" s="99"/>
      <c r="G300" s="99"/>
      <c r="H300" s="99"/>
      <c r="I300" s="99"/>
      <c r="J300" s="99"/>
      <c r="K300" s="99"/>
      <c r="L300" s="99"/>
    </row>
    <row r="301" customHeight="1" spans="3:12">
      <c r="C301" s="99"/>
      <c r="D301" s="99"/>
      <c r="E301" s="99"/>
      <c r="F301" s="99"/>
      <c r="G301" s="99"/>
      <c r="H301" s="99"/>
      <c r="I301" s="99"/>
      <c r="J301" s="99"/>
      <c r="K301" s="99"/>
      <c r="L301" s="99"/>
    </row>
    <row r="302" customHeight="1" spans="3:12">
      <c r="C302" s="99"/>
      <c r="D302" s="99"/>
      <c r="E302" s="99"/>
      <c r="F302" s="99"/>
      <c r="G302" s="99"/>
      <c r="H302" s="99"/>
      <c r="I302" s="99"/>
      <c r="J302" s="99"/>
      <c r="K302" s="99"/>
      <c r="L302" s="99"/>
    </row>
    <row r="303" customHeight="1" spans="3:12">
      <c r="C303" s="99"/>
      <c r="D303" s="99"/>
      <c r="E303" s="99"/>
      <c r="F303" s="99"/>
      <c r="G303" s="99"/>
      <c r="H303" s="99"/>
      <c r="I303" s="99"/>
      <c r="J303" s="99"/>
      <c r="K303" s="99"/>
      <c r="L303" s="99"/>
    </row>
    <row r="304" customHeight="1" spans="3:12">
      <c r="C304" s="99"/>
      <c r="D304" s="99"/>
      <c r="E304" s="99"/>
      <c r="F304" s="99"/>
      <c r="G304" s="99"/>
      <c r="H304" s="99"/>
      <c r="I304" s="99"/>
      <c r="J304" s="99"/>
      <c r="K304" s="99"/>
      <c r="L304" s="99"/>
    </row>
    <row r="305" customHeight="1" spans="3:5">
      <c r="C305" s="100"/>
      <c r="D305" s="100"/>
      <c r="E305" s="100"/>
    </row>
    <row r="306" customHeight="1" spans="3:5">
      <c r="C306" s="100"/>
      <c r="D306" s="100"/>
      <c r="E306" s="100"/>
    </row>
    <row r="307" customHeight="1" spans="3:5">
      <c r="C307" s="100"/>
      <c r="D307" s="100"/>
      <c r="E307" s="100"/>
    </row>
    <row r="308" customHeight="1" spans="3:5">
      <c r="C308" s="100"/>
      <c r="D308" s="100"/>
      <c r="E308" s="100"/>
    </row>
    <row r="309" customHeight="1" spans="3:5">
      <c r="C309" s="100"/>
      <c r="D309" s="100"/>
      <c r="E309" s="100"/>
    </row>
    <row r="310" customHeight="1" spans="3:5">
      <c r="C310" s="100"/>
      <c r="D310" s="100"/>
      <c r="E310" s="100"/>
    </row>
    <row r="311" customHeight="1" spans="3:5">
      <c r="C311" s="100"/>
      <c r="D311" s="100"/>
      <c r="E311" s="100"/>
    </row>
    <row r="312" customHeight="1" spans="3:5">
      <c r="C312" s="100"/>
      <c r="D312" s="100"/>
      <c r="E312" s="100"/>
    </row>
    <row r="313" customHeight="1" spans="3:5">
      <c r="C313" s="100"/>
      <c r="D313" s="100"/>
      <c r="E313" s="100"/>
    </row>
    <row r="314" customHeight="1" spans="3:5">
      <c r="C314" s="100"/>
      <c r="D314" s="100"/>
      <c r="E314" s="100"/>
    </row>
    <row r="315" customHeight="1" spans="3:5">
      <c r="C315" s="100"/>
      <c r="D315" s="100"/>
      <c r="E315" s="100"/>
    </row>
    <row r="316" customHeight="1" spans="3:5">
      <c r="C316" s="100"/>
      <c r="D316" s="100"/>
      <c r="E316" s="100"/>
    </row>
    <row r="317" customHeight="1" spans="3:5">
      <c r="C317" s="100"/>
      <c r="D317" s="100"/>
      <c r="E317" s="100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2022-05-16T14:23:00Z</dcterms:created>
  <dcterms:modified xsi:type="dcterms:W3CDTF">2026-05-04T06:05:37Z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CB36D9212DD64899A451492BB7A61E26_12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