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-108" yWindow="-108" windowWidth="23256" windowHeight="12576" tabRatio="500"/>
  </bookViews>
  <sheets>
    <sheet name="2026 4 четверть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2" i="1" l="1"/>
  <c r="C113" i="1" s="1"/>
  <c r="O111" i="1"/>
  <c r="N111" i="1"/>
  <c r="M111" i="1"/>
  <c r="M112" i="1" s="1"/>
  <c r="M113" i="1" s="1"/>
  <c r="L111" i="1"/>
  <c r="K111" i="1"/>
  <c r="J111" i="1"/>
  <c r="I111" i="1"/>
  <c r="I112" i="1" s="1"/>
  <c r="I113" i="1" s="1"/>
  <c r="H111" i="1"/>
  <c r="G111" i="1"/>
  <c r="F111" i="1"/>
  <c r="E111" i="1"/>
  <c r="D111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94" i="1"/>
  <c r="N94" i="1"/>
  <c r="M94" i="1"/>
  <c r="L94" i="1"/>
  <c r="K94" i="1"/>
  <c r="J94" i="1"/>
  <c r="I94" i="1"/>
  <c r="H94" i="1"/>
  <c r="G94" i="1"/>
  <c r="F94" i="1"/>
  <c r="E94" i="1"/>
  <c r="D94" i="1"/>
  <c r="O85" i="1"/>
  <c r="N85" i="1"/>
  <c r="M85" i="1"/>
  <c r="L85" i="1"/>
  <c r="K85" i="1"/>
  <c r="J85" i="1"/>
  <c r="I85" i="1"/>
  <c r="H85" i="1"/>
  <c r="G85" i="1"/>
  <c r="F85" i="1"/>
  <c r="E85" i="1"/>
  <c r="D85" i="1"/>
  <c r="O75" i="1"/>
  <c r="N75" i="1"/>
  <c r="M75" i="1"/>
  <c r="L75" i="1"/>
  <c r="K75" i="1"/>
  <c r="J75" i="1"/>
  <c r="I75" i="1"/>
  <c r="H75" i="1"/>
  <c r="G75" i="1"/>
  <c r="F75" i="1"/>
  <c r="E75" i="1"/>
  <c r="D75" i="1"/>
  <c r="O66" i="1"/>
  <c r="N66" i="1"/>
  <c r="M66" i="1"/>
  <c r="L66" i="1"/>
  <c r="K66" i="1"/>
  <c r="J66" i="1"/>
  <c r="I66" i="1"/>
  <c r="H66" i="1"/>
  <c r="G66" i="1"/>
  <c r="F66" i="1"/>
  <c r="E66" i="1"/>
  <c r="D66" i="1"/>
  <c r="O55" i="1"/>
  <c r="N55" i="1"/>
  <c r="M55" i="1"/>
  <c r="L55" i="1"/>
  <c r="K55" i="1"/>
  <c r="J55" i="1"/>
  <c r="I55" i="1"/>
  <c r="H55" i="1"/>
  <c r="G55" i="1"/>
  <c r="F55" i="1"/>
  <c r="E55" i="1"/>
  <c r="D55" i="1"/>
  <c r="O47" i="1"/>
  <c r="N47" i="1"/>
  <c r="M47" i="1"/>
  <c r="L47" i="1"/>
  <c r="K47" i="1"/>
  <c r="J47" i="1"/>
  <c r="I47" i="1"/>
  <c r="H47" i="1"/>
  <c r="G47" i="1"/>
  <c r="F47" i="1"/>
  <c r="E47" i="1"/>
  <c r="D47" i="1"/>
  <c r="O39" i="1"/>
  <c r="N39" i="1"/>
  <c r="M39" i="1"/>
  <c r="L39" i="1"/>
  <c r="K39" i="1"/>
  <c r="J39" i="1"/>
  <c r="I39" i="1"/>
  <c r="H39" i="1"/>
  <c r="G39" i="1"/>
  <c r="F39" i="1"/>
  <c r="E39" i="1"/>
  <c r="D39" i="1"/>
  <c r="O30" i="1"/>
  <c r="N30" i="1"/>
  <c r="M30" i="1"/>
  <c r="L30" i="1"/>
  <c r="K30" i="1"/>
  <c r="J30" i="1"/>
  <c r="I30" i="1"/>
  <c r="H30" i="1"/>
  <c r="G30" i="1"/>
  <c r="F30" i="1"/>
  <c r="E30" i="1"/>
  <c r="D30" i="1"/>
  <c r="O21" i="1"/>
  <c r="N21" i="1"/>
  <c r="M21" i="1"/>
  <c r="L21" i="1"/>
  <c r="K21" i="1"/>
  <c r="J21" i="1"/>
  <c r="I21" i="1"/>
  <c r="H21" i="1"/>
  <c r="G21" i="1"/>
  <c r="F21" i="1"/>
  <c r="E21" i="1"/>
  <c r="D21" i="1"/>
  <c r="O12" i="1"/>
  <c r="N12" i="1"/>
  <c r="M12" i="1"/>
  <c r="L12" i="1"/>
  <c r="K12" i="1"/>
  <c r="J12" i="1"/>
  <c r="I12" i="1"/>
  <c r="H12" i="1"/>
  <c r="G12" i="1"/>
  <c r="F12" i="1"/>
  <c r="E12" i="1"/>
  <c r="D12" i="1"/>
  <c r="E112" i="1" l="1"/>
  <c r="E113" i="1" s="1"/>
  <c r="K112" i="1"/>
  <c r="K113" i="1" s="1"/>
  <c r="D112" i="1"/>
  <c r="D113" i="1" s="1"/>
  <c r="H112" i="1"/>
  <c r="H113" i="1" s="1"/>
  <c r="L112" i="1"/>
  <c r="L113" i="1" s="1"/>
  <c r="G112" i="1"/>
  <c r="G113" i="1" s="1"/>
  <c r="O112" i="1"/>
  <c r="O113" i="1" s="1"/>
  <c r="F112" i="1"/>
  <c r="F113" i="1" s="1"/>
  <c r="J112" i="1"/>
  <c r="J113" i="1" s="1"/>
  <c r="N112" i="1"/>
  <c r="N113" i="1" s="1"/>
</calcChain>
</file>

<file path=xl/sharedStrings.xml><?xml version="1.0" encoding="utf-8"?>
<sst xmlns="http://schemas.openxmlformats.org/spreadsheetml/2006/main" count="236" uniqueCount="109">
  <si>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</si>
  <si>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</si>
  <si>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</si>
  <si>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</si>
  <si>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</si>
  <si>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</si>
  <si>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</si>
  <si>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</si>
  <si>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</si>
  <si>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</si>
  <si>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</si>
  <si>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</si>
  <si>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</si>
  <si>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</si>
  <si>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</si>
  <si>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</si>
  <si>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</si>
  <si>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Зим состав и кал рос прод пит, табл 9, стр 144, 2012</t>
  </si>
  <si>
    <t xml:space="preserve">Цыплята запеченные </t>
  </si>
  <si>
    <t>150/5</t>
  </si>
  <si>
    <t>Хим.состав и калорийность российских продуктов питания,табл 6, стр 144 , 2012 Дели +</t>
  </si>
  <si>
    <t>Итого:</t>
  </si>
  <si>
    <t>2 день</t>
  </si>
  <si>
    <t xml:space="preserve">№ 15 Сбор.рец. На прод-ию для обуч. Во всех образ.учреж-Дели -2017 </t>
  </si>
  <si>
    <t>50/50</t>
  </si>
  <si>
    <t>№ 377 Сбор.рец. На прод-ию для обуч. Во всех образ.учреж-Дели 2017</t>
  </si>
  <si>
    <t xml:space="preserve">Чай с сахаром и  лимоном </t>
  </si>
  <si>
    <t>Хим.состав и калорийность российских продуктов питания табл 6 стр 134 , 2012 Дели +</t>
  </si>
  <si>
    <t>Хлеб пшеничный</t>
  </si>
  <si>
    <t>3 день</t>
  </si>
  <si>
    <t>Макаронные изделия отварные с маслом сливочным</t>
  </si>
  <si>
    <t>Хлеб ржаной</t>
  </si>
  <si>
    <t>4 день</t>
  </si>
  <si>
    <t>№ 229 Сбор.рец. На прод-ию для обуч. Во всех образ.учреж-Дели 2017</t>
  </si>
  <si>
    <t>Рыба, минтай тушенная в томате с овощами</t>
  </si>
  <si>
    <t>№ 312 Сбор.рец. На прод-ию для обуч. Во всех образ.учреж-Дели -2017</t>
  </si>
  <si>
    <t>Пюре картофельное с маслом сливочным</t>
  </si>
  <si>
    <t>5 день</t>
  </si>
  <si>
    <t>Фрукты  (яблоко)</t>
  </si>
  <si>
    <t>№ 390,391,392 Сбор.рец. На прод-ию для обуч. Во всех образ.учреж-Дели 2017</t>
  </si>
  <si>
    <t>180/5</t>
  </si>
  <si>
    <t>6 день</t>
  </si>
  <si>
    <t xml:space="preserve">2-ая неделя </t>
  </si>
  <si>
    <t>Фрукты (яблоко)</t>
  </si>
  <si>
    <t>200/5</t>
  </si>
  <si>
    <t xml:space="preserve"> № 19 сб.шк. 2204</t>
  </si>
  <si>
    <t>Салат из свеклы с яблоком</t>
  </si>
  <si>
    <t>60</t>
  </si>
  <si>
    <t>№ 463/3 сб.рец. 1996</t>
  </si>
  <si>
    <t>Каша гречневая с маслом сливочным</t>
  </si>
  <si>
    <t>№ 469/3 сб.рец. 1996</t>
  </si>
  <si>
    <t>Чай с сахаром</t>
  </si>
  <si>
    <t>ВСЕГО за 12 дней:</t>
  </si>
  <si>
    <t>В среднем на 1 учащегося в день:</t>
  </si>
  <si>
    <t>№ 224 сб. шк. 2004</t>
  </si>
  <si>
    <t>Рагу из овощей</t>
  </si>
  <si>
    <t>75</t>
  </si>
  <si>
    <t xml:space="preserve">Каша молочная рисовая с маслом </t>
  </si>
  <si>
    <t>№ 293  Сбор.рец. На прод-ию для обуч. Во всех образ.учреж-Дели 2017, 366/2016</t>
  </si>
  <si>
    <t>25</t>
  </si>
  <si>
    <t>20</t>
  </si>
  <si>
    <t>№ 25 Сбор.рец. На прод-ию для обуч. Во всех образ.учреж-Дели -2017</t>
  </si>
  <si>
    <t>№ 311 Сбор.рец. На прод-ию для обуч. Во всех образ.учреж-Дели 2017</t>
  </si>
  <si>
    <t xml:space="preserve">Хлеб пшеничный </t>
  </si>
  <si>
    <t>200/10</t>
  </si>
  <si>
    <t>Салат из свеклы с растительным маслом</t>
  </si>
  <si>
    <t>Сосиски из говядины (Елабуга)</t>
  </si>
  <si>
    <t>№413 Сбор.рец. На прод-ию для питания детей в дошк образоват учрежд-Дели 2017</t>
  </si>
  <si>
    <t>№ 303 Сбор.рец. На прод-ию для обуч. Во всех образ.учреж-Дели 2017</t>
  </si>
  <si>
    <t>Чай с сахаром и молоком</t>
  </si>
  <si>
    <t xml:space="preserve">Компот из смеси сухофруктов </t>
  </si>
  <si>
    <t>Какао с молоком</t>
  </si>
  <si>
    <t>Сыр порционно</t>
  </si>
  <si>
    <t>15</t>
  </si>
  <si>
    <t xml:space="preserve">Каша молочная "Дружба" со сливочным маслом </t>
  </si>
  <si>
    <t>Салат "Школьный"</t>
  </si>
  <si>
    <t>№ 71 Сбор.рец. На прод-ию для обуч. Во всех образ.учреж-Дели -2017</t>
  </si>
  <si>
    <t>Винегрет овощной с зеленым горошком</t>
  </si>
  <si>
    <t>150/50/7</t>
  </si>
  <si>
    <t>200/7/7</t>
  </si>
  <si>
    <t>№ 12 Сбор.рец. Шк. Поляковский Ю.И. 2011</t>
  </si>
  <si>
    <t>№ 639 сб.шк. 2011 Поляковская Ю.И.</t>
  </si>
  <si>
    <t>№ 12 Сбор.рец.2004  Шк. Поляковский Ю.И. 2011</t>
  </si>
  <si>
    <t>№ 12 Сбор.рец. Шк. 2004 Поляковский Ю.И. 2011</t>
  </si>
  <si>
    <t>№ 639 Сбор.рец. Шк. 2004 Поляковский Ю.И. 2011</t>
  </si>
  <si>
    <t>№ 14 Сбор. Шк. 2004 Поляковский Ю.И. 2011</t>
  </si>
  <si>
    <t>Пельмени "Оригинальные" отварные с маслом сливочным</t>
  </si>
  <si>
    <t>рец. Сб. №216 с. Шк 2004 Поляковский Ю.И 2011г.</t>
  </si>
  <si>
    <t xml:space="preserve">Картофель тушеный </t>
  </si>
  <si>
    <t>20/20</t>
  </si>
  <si>
    <t>Бутерброд с маслом</t>
  </si>
  <si>
    <t>30/10</t>
  </si>
  <si>
    <t>№ 534  Сбор.рец. Шк. 2004 Поляковская Ю.И.</t>
  </si>
  <si>
    <t>Капуста тушеная</t>
  </si>
  <si>
    <t>Котлеты из говядины</t>
  </si>
  <si>
    <t>416/1 сборник 1996 год</t>
  </si>
  <si>
    <t>Шницель из говядины</t>
  </si>
  <si>
    <t>№ 13 Сбор. Шк. 2004 Поляковский Ю.И. 2011</t>
  </si>
  <si>
    <t>Кофейный напиток</t>
  </si>
  <si>
    <t>рец.сб №1 сб.шк. 2004г Поляковский Ю.И. 2011г.</t>
  </si>
  <si>
    <t>№ 451 сб. шк. 2004 Поляковский Ю.И. 2011г.</t>
  </si>
  <si>
    <t>Тефтели рыбные(минтай) с соусом</t>
  </si>
  <si>
    <t>75/50</t>
  </si>
  <si>
    <t>Сб.рец. №481-1997</t>
  </si>
  <si>
    <t>Фрикадельки (гов) с томатным соусом</t>
  </si>
  <si>
    <t>55/50</t>
  </si>
  <si>
    <t xml:space="preserve">Биточки рыбные из минтая </t>
  </si>
  <si>
    <t>Котлеты рыбные минтай</t>
  </si>
  <si>
    <t>ПРИМЕРНОЕ ДВУХНЕДЕЛЬНОЕ МЕНЮ ДЛЯ ОБУЧАЮЩИХСЯ В ОБЩЕОБРАЗОВАТЕЛЬНЫХ ОРГАНИЗАЦИЯХ С 1 по 4 КЛАССЫ на март, апрель, 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</si>
</sst>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2" x14ac:knownFonts="1">
    <font>
      <sz val="11"/>
      <color theme="1"/>
      <name val="Calibri"/>
      <family val="2"/>
      <charset val="1"/>
    </font>
    <font>
      <sz val="12"/>
      <name val="Calibri"/>
      <family val="2"/>
      <charset val="204"/>
    </font>
    <font>
      <b/>
      <sz val="14"/>
      <name val="Arial"/>
      <family val="2"/>
      <charset val="1"/>
    </font>
    <font>
      <sz val="10"/>
      <name val="Calibri"/>
      <family val="2"/>
      <charset val="204"/>
    </font>
    <font>
      <b/>
      <sz val="10"/>
      <name val="Arial"/>
      <family val="2"/>
      <charset val="1"/>
    </font>
    <font>
      <b/>
      <sz val="10"/>
      <name val="Calibri"/>
      <family val="2"/>
      <charset val="204"/>
    </font>
    <font>
      <b/>
      <sz val="12"/>
      <name val="Arial"/>
      <family val="2"/>
      <charset val="1"/>
    </font>
    <font>
      <sz val="9"/>
      <name val="Calibri"/>
      <family val="2"/>
      <charset val="204"/>
    </font>
    <font>
      <sz val="11"/>
      <name val="Arial"/>
      <family val="2"/>
      <charset val="1"/>
    </font>
    <font>
      <sz val="12"/>
      <name val="Arial"/>
      <family val="2"/>
      <charset val="204"/>
    </font>
    <font>
      <sz val="12"/>
      <name val="Arial"/>
      <family val="2"/>
      <charset val="1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charset val="1"/>
    </font>
    <font>
      <sz val="9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1"/>
    </font>
    <font>
      <sz val="9"/>
      <color indexed="63"/>
      <name val="Times New Roman"/>
      <family val="1"/>
      <charset val="1"/>
    </font>
    <font>
      <sz val="9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wrapText="1"/>
    </xf>
    <xf numFmtId="2" fontId="8" fillId="2" borderId="2" xfId="0" applyNumberFormat="1" applyFont="1" applyFill="1" applyBorder="1" applyAlignment="1">
      <alignment horizontal="center" wrapText="1"/>
    </xf>
    <xf numFmtId="1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3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0" fillId="2" borderId="1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center"/>
    </xf>
    <xf numFmtId="2" fontId="6" fillId="2" borderId="2" xfId="0" applyNumberFormat="1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horizontal="left" wrapText="1"/>
    </xf>
    <xf numFmtId="2" fontId="8" fillId="2" borderId="3" xfId="0" applyNumberFormat="1" applyFont="1" applyFill="1" applyBorder="1" applyAlignment="1">
      <alignment horizontal="center" wrapText="1"/>
    </xf>
    <xf numFmtId="1" fontId="8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/>
    </xf>
    <xf numFmtId="164" fontId="6" fillId="2" borderId="0" xfId="0" applyNumberFormat="1" applyFont="1" applyFill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2" fontId="15" fillId="4" borderId="2" xfId="0" applyNumberFormat="1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3" fillId="0" borderId="2" xfId="0" applyFont="1" applyBorder="1" applyAlignment="1">
      <alignment horizontal="right"/>
    </xf>
    <xf numFmtId="0" fontId="13" fillId="0" borderId="2" xfId="0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7" fillId="4" borderId="2" xfId="0" applyFont="1" applyFill="1" applyBorder="1" applyAlignment="1">
      <alignment horizontal="left" vertical="center" wrapText="1"/>
    </xf>
    <xf numFmtId="49" fontId="15" fillId="4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2" fontId="6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7" fillId="5" borderId="11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center" vertical="center"/>
    </xf>
    <xf numFmtId="164" fontId="18" fillId="6" borderId="10" xfId="0" applyNumberFormat="1" applyFont="1" applyFill="1" applyBorder="1" applyAlignment="1">
      <alignment horizontal="center" vertical="center" wrapText="1"/>
    </xf>
    <xf numFmtId="1" fontId="18" fillId="6" borderId="10" xfId="0" applyNumberFormat="1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164" fontId="18" fillId="6" borderId="1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49" fontId="15" fillId="4" borderId="2" xfId="0" applyNumberFormat="1" applyFont="1" applyFill="1" applyBorder="1" applyAlignment="1">
      <alignment horizontal="center" vertical="top"/>
    </xf>
    <xf numFmtId="164" fontId="15" fillId="4" borderId="2" xfId="0" applyNumberFormat="1" applyFont="1" applyFill="1" applyBorder="1" applyAlignment="1">
      <alignment horizontal="center" vertical="top" wrapText="1"/>
    </xf>
    <xf numFmtId="1" fontId="15" fillId="4" borderId="2" xfId="0" applyNumberFormat="1" applyFont="1" applyFill="1" applyBorder="1" applyAlignment="1">
      <alignment horizontal="center" vertical="top" wrapText="1"/>
    </xf>
    <xf numFmtId="0" fontId="15" fillId="4" borderId="2" xfId="0" applyFont="1" applyFill="1" applyBorder="1" applyAlignment="1">
      <alignment horizontal="center" vertical="top" wrapText="1"/>
    </xf>
    <xf numFmtId="0" fontId="7" fillId="7" borderId="2" xfId="0" applyFont="1" applyFill="1" applyBorder="1" applyAlignment="1">
      <alignment horizontal="left" vertical="center" wrapText="1"/>
    </xf>
    <xf numFmtId="0" fontId="19" fillId="7" borderId="10" xfId="0" applyFont="1" applyFill="1" applyBorder="1" applyAlignment="1">
      <alignment horizontal="left" vertical="center" wrapText="1"/>
    </xf>
    <xf numFmtId="1" fontId="19" fillId="7" borderId="10" xfId="0" applyNumberFormat="1" applyFont="1" applyFill="1" applyBorder="1" applyAlignment="1">
      <alignment horizontal="center" vertical="center"/>
    </xf>
    <xf numFmtId="164" fontId="19" fillId="7" borderId="10" xfId="0" applyNumberFormat="1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1" fontId="19" fillId="7" borderId="10" xfId="0" applyNumberFormat="1" applyFont="1" applyFill="1" applyBorder="1" applyAlignment="1">
      <alignment horizontal="center" vertical="center" wrapText="1"/>
    </xf>
    <xf numFmtId="164" fontId="19" fillId="7" borderId="1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/>
    </xf>
    <xf numFmtId="164" fontId="15" fillId="4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wrapText="1"/>
    </xf>
    <xf numFmtId="0" fontId="20" fillId="8" borderId="10" xfId="0" applyFont="1" applyFill="1" applyBorder="1" applyAlignment="1">
      <alignment horizontal="left" vertical="center" wrapText="1"/>
    </xf>
    <xf numFmtId="0" fontId="21" fillId="8" borderId="10" xfId="0" applyFont="1" applyFill="1" applyBorder="1" applyAlignment="1">
      <alignment horizontal="center" vertical="center"/>
    </xf>
    <xf numFmtId="164" fontId="21" fillId="8" borderId="10" xfId="0" applyNumberFormat="1" applyFont="1" applyFill="1" applyBorder="1" applyAlignment="1">
      <alignment horizontal="center" vertical="center" wrapText="1"/>
    </xf>
    <xf numFmtId="1" fontId="21" fillId="8" borderId="10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wrapText="1"/>
    </xf>
    <xf numFmtId="1" fontId="8" fillId="2" borderId="2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view="pageBreakPreview" zoomScaleNormal="100" zoomScaleSheetLayoutView="100" workbookViewId="0">
      <pane xSplit="1" ySplit="4" topLeftCell="B107" activePane="bottomRight" state="frozen"/>
      <selection pane="topRight" activeCell="B1" sqref="B1"/>
      <selection pane="bottomLeft" activeCell="A11" sqref="A11"/>
      <selection pane="bottomRight" sqref="A1:XFD6"/>
    </sheetView>
  </sheetViews>
  <sheetFormatPr defaultColWidth="8.6640625" defaultRowHeight="14.4" x14ac:dyDescent="0.3"/>
  <cols>
    <col min="1" max="1" width="27.6640625" customWidth="1"/>
    <col min="2" max="2" width="42.5546875" customWidth="1"/>
    <col min="3" max="3" width="11.33203125" customWidth="1"/>
    <col min="4" max="4" width="9.109375" customWidth="1"/>
    <col min="5" max="5" width="8.44140625" bestFit="1" customWidth="1"/>
    <col min="6" max="6" width="9.5546875" bestFit="1" customWidth="1"/>
    <col min="7" max="7" width="10.109375" customWidth="1"/>
    <col min="12" max="12" width="10.109375" customWidth="1"/>
    <col min="13" max="13" width="10.5546875" customWidth="1"/>
    <col min="14" max="14" width="9.5546875" bestFit="1" customWidth="1"/>
  </cols>
  <sheetData>
    <row r="1" spans="1:16" ht="17.399999999999999" x14ac:dyDescent="0.3">
      <c r="A1" s="1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36.75" customHeight="1" x14ac:dyDescent="0.3">
      <c r="A2" s="19"/>
      <c r="B2" s="125" t="s">
        <v>108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6" ht="17.399999999999999" x14ac:dyDescent="0.3">
      <c r="A3" s="19"/>
      <c r="B3" s="1"/>
      <c r="C3" s="1"/>
      <c r="D3" s="1"/>
      <c r="E3" s="1"/>
      <c r="F3" s="1"/>
      <c r="G3" s="1"/>
      <c r="H3" s="1"/>
      <c r="I3" s="1"/>
      <c r="J3" s="1"/>
      <c r="K3" s="126"/>
      <c r="L3" s="126"/>
      <c r="M3" s="126"/>
      <c r="N3" s="126"/>
      <c r="O3" s="126"/>
    </row>
    <row r="4" spans="1:16" ht="39.6" x14ac:dyDescent="0.3">
      <c r="A4" s="20" t="s">
        <v>0</v>
      </c>
      <c r="B4" s="21" t="s">
        <v>1</v>
      </c>
      <c r="C4" s="21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22" t="s">
        <v>13</v>
      </c>
      <c r="O4" s="22" t="s">
        <v>14</v>
      </c>
    </row>
    <row r="5" spans="1:16" ht="15.75" customHeight="1" x14ac:dyDescent="0.3">
      <c r="A5" s="23"/>
      <c r="B5" s="127" t="s">
        <v>15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ht="15" customHeight="1" x14ac:dyDescent="0.3">
      <c r="A6" s="24"/>
      <c r="B6" s="127" t="s">
        <v>16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</row>
    <row r="7" spans="1:16" ht="24" x14ac:dyDescent="0.3">
      <c r="A7" s="17" t="s">
        <v>17</v>
      </c>
      <c r="B7" s="25" t="s">
        <v>43</v>
      </c>
      <c r="C7" s="18">
        <v>100</v>
      </c>
      <c r="D7" s="18">
        <v>0.4</v>
      </c>
      <c r="E7" s="18">
        <v>0.4</v>
      </c>
      <c r="F7" s="18">
        <v>9.8000000000000007</v>
      </c>
      <c r="G7" s="18">
        <v>47</v>
      </c>
      <c r="H7" s="18">
        <v>0.03</v>
      </c>
      <c r="I7" s="18">
        <v>10</v>
      </c>
      <c r="J7" s="18">
        <v>0</v>
      </c>
      <c r="K7" s="18">
        <v>0.2</v>
      </c>
      <c r="L7" s="18">
        <v>16</v>
      </c>
      <c r="M7" s="18">
        <v>11</v>
      </c>
      <c r="N7" s="18">
        <v>9</v>
      </c>
      <c r="O7" s="18">
        <v>2.2000000000000002</v>
      </c>
    </row>
    <row r="8" spans="1:16" x14ac:dyDescent="0.3">
      <c r="A8" s="92"/>
      <c r="B8" s="93" t="s">
        <v>101</v>
      </c>
      <c r="C8" s="94" t="s">
        <v>102</v>
      </c>
      <c r="D8" s="95">
        <v>11.8</v>
      </c>
      <c r="E8" s="95">
        <v>10</v>
      </c>
      <c r="F8" s="95">
        <v>13.2</v>
      </c>
      <c r="G8" s="96">
        <v>191</v>
      </c>
      <c r="H8" s="95">
        <v>0.1</v>
      </c>
      <c r="I8" s="97">
        <v>2.84</v>
      </c>
      <c r="J8" s="95">
        <v>0</v>
      </c>
      <c r="K8" s="95">
        <v>0</v>
      </c>
      <c r="L8" s="95">
        <v>27.8</v>
      </c>
      <c r="M8" s="95">
        <v>0</v>
      </c>
      <c r="N8" s="95">
        <v>20.6</v>
      </c>
      <c r="O8" s="98">
        <v>0.73</v>
      </c>
    </row>
    <row r="9" spans="1:16" x14ac:dyDescent="0.3">
      <c r="A9" s="14" t="s">
        <v>48</v>
      </c>
      <c r="B9" s="7" t="s">
        <v>49</v>
      </c>
      <c r="C9" s="8" t="s">
        <v>19</v>
      </c>
      <c r="D9" s="6">
        <v>5.0999999999999996</v>
      </c>
      <c r="E9" s="6">
        <v>2.847</v>
      </c>
      <c r="F9" s="6">
        <v>31.962</v>
      </c>
      <c r="G9" s="6">
        <v>176.1</v>
      </c>
      <c r="H9" s="6">
        <v>5.7000000000000002E-2</v>
      </c>
      <c r="I9" s="6">
        <v>0</v>
      </c>
      <c r="J9" s="6">
        <v>12</v>
      </c>
      <c r="K9" s="6">
        <v>0.80249999999999999</v>
      </c>
      <c r="L9" s="6">
        <v>11.9115</v>
      </c>
      <c r="M9" s="6">
        <v>38.067749999999997</v>
      </c>
      <c r="N9" s="6">
        <v>8.6189999999999998</v>
      </c>
      <c r="O9" s="6">
        <v>0.85799999999999998</v>
      </c>
    </row>
    <row r="10" spans="1:16" ht="24.6" x14ac:dyDescent="0.3">
      <c r="A10" s="28" t="s">
        <v>84</v>
      </c>
      <c r="B10" s="9" t="s">
        <v>70</v>
      </c>
      <c r="C10" s="99">
        <v>200</v>
      </c>
      <c r="D10" s="10">
        <v>1</v>
      </c>
      <c r="E10" s="10">
        <v>0.05</v>
      </c>
      <c r="F10" s="10">
        <v>27.5</v>
      </c>
      <c r="G10" s="10">
        <v>110</v>
      </c>
      <c r="H10" s="10">
        <v>0.01</v>
      </c>
      <c r="I10" s="10">
        <v>0.32</v>
      </c>
      <c r="J10" s="10">
        <v>0</v>
      </c>
      <c r="K10" s="10">
        <v>0</v>
      </c>
      <c r="L10" s="10">
        <v>28.69</v>
      </c>
      <c r="M10" s="10">
        <v>0</v>
      </c>
      <c r="N10" s="10">
        <v>18.27</v>
      </c>
      <c r="O10" s="10">
        <v>0.61</v>
      </c>
    </row>
    <row r="11" spans="1:16" ht="36" x14ac:dyDescent="0.3">
      <c r="A11" s="14" t="s">
        <v>20</v>
      </c>
      <c r="B11" s="7" t="s">
        <v>31</v>
      </c>
      <c r="C11" s="8" t="s">
        <v>89</v>
      </c>
      <c r="D11" s="6">
        <v>3.04</v>
      </c>
      <c r="E11" s="6">
        <v>0.32</v>
      </c>
      <c r="F11" s="6">
        <v>19.68</v>
      </c>
      <c r="G11" s="6">
        <v>78.239999999999995</v>
      </c>
      <c r="H11" s="6">
        <v>4.3999999999999997E-2</v>
      </c>
      <c r="I11" s="6">
        <v>0</v>
      </c>
      <c r="J11" s="6">
        <v>0</v>
      </c>
      <c r="K11" s="6">
        <v>0.44</v>
      </c>
      <c r="L11" s="6">
        <v>8</v>
      </c>
      <c r="M11" s="6">
        <v>26</v>
      </c>
      <c r="N11" s="6">
        <v>5.6</v>
      </c>
      <c r="O11" s="6">
        <v>0.44</v>
      </c>
    </row>
    <row r="12" spans="1:16" ht="15.6" x14ac:dyDescent="0.3">
      <c r="A12" s="30"/>
      <c r="B12" s="31" t="s">
        <v>21</v>
      </c>
      <c r="C12" s="32">
        <v>570</v>
      </c>
      <c r="D12" s="33">
        <f t="shared" ref="D12:O12" si="0">SUM(D7:D11)</f>
        <v>21.34</v>
      </c>
      <c r="E12" s="33">
        <f t="shared" si="0"/>
        <v>13.617000000000001</v>
      </c>
      <c r="F12" s="33">
        <f t="shared" si="0"/>
        <v>102.142</v>
      </c>
      <c r="G12" s="33">
        <f t="shared" si="0"/>
        <v>602.34</v>
      </c>
      <c r="H12" s="33">
        <f t="shared" si="0"/>
        <v>0.24099999999999999</v>
      </c>
      <c r="I12" s="33">
        <f t="shared" si="0"/>
        <v>13.16</v>
      </c>
      <c r="J12" s="33">
        <f t="shared" si="0"/>
        <v>12</v>
      </c>
      <c r="K12" s="33">
        <f t="shared" si="0"/>
        <v>1.4424999999999999</v>
      </c>
      <c r="L12" s="33">
        <f t="shared" si="0"/>
        <v>92.401499999999999</v>
      </c>
      <c r="M12" s="33">
        <f t="shared" si="0"/>
        <v>75.06774999999999</v>
      </c>
      <c r="N12" s="33">
        <f t="shared" si="0"/>
        <v>62.089000000000006</v>
      </c>
      <c r="O12" s="33">
        <f t="shared" si="0"/>
        <v>4.838000000000001</v>
      </c>
      <c r="P12" s="90"/>
    </row>
    <row r="13" spans="1:16" ht="15.75" customHeight="1" x14ac:dyDescent="0.3">
      <c r="A13" s="26"/>
      <c r="B13" s="1"/>
      <c r="C13" s="1"/>
      <c r="D13" s="1"/>
      <c r="E13" s="1"/>
      <c r="F13" s="1"/>
      <c r="G13" s="1"/>
      <c r="H13" s="1"/>
      <c r="I13" s="1"/>
      <c r="J13" s="1"/>
      <c r="K13" s="91"/>
      <c r="L13" s="91"/>
      <c r="M13" s="91"/>
      <c r="N13" s="91"/>
      <c r="O13" s="91"/>
    </row>
    <row r="14" spans="1:16" ht="15.6" x14ac:dyDescent="0.3">
      <c r="A14" s="3"/>
      <c r="B14" s="123" t="s">
        <v>22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</row>
    <row r="15" spans="1:16" ht="36" x14ac:dyDescent="0.3">
      <c r="A15" s="14" t="s">
        <v>23</v>
      </c>
      <c r="B15" s="7" t="s">
        <v>65</v>
      </c>
      <c r="C15" s="8" t="s">
        <v>47</v>
      </c>
      <c r="D15" s="27">
        <v>0.78720000000000001</v>
      </c>
      <c r="E15" s="27">
        <v>1.9494</v>
      </c>
      <c r="F15" s="27">
        <v>3.8795999999999995</v>
      </c>
      <c r="G15" s="27">
        <v>36.24</v>
      </c>
      <c r="H15" s="27">
        <v>1.32E-2</v>
      </c>
      <c r="I15" s="27">
        <v>10.258799999999999</v>
      </c>
      <c r="J15" s="27">
        <v>0</v>
      </c>
      <c r="K15" s="27">
        <v>5.0339999999999998</v>
      </c>
      <c r="L15" s="27">
        <v>14.9826</v>
      </c>
      <c r="M15" s="27">
        <v>16.984199999999998</v>
      </c>
      <c r="N15" s="27">
        <v>9.0545999999999989</v>
      </c>
      <c r="O15" s="27">
        <v>0.27960000000000002</v>
      </c>
    </row>
    <row r="16" spans="1:16" x14ac:dyDescent="0.3">
      <c r="A16" s="100" t="s">
        <v>103</v>
      </c>
      <c r="B16" s="101" t="s">
        <v>104</v>
      </c>
      <c r="C16" s="102" t="s">
        <v>105</v>
      </c>
      <c r="D16" s="103">
        <v>9.8000000000000007</v>
      </c>
      <c r="E16" s="103">
        <v>6.8</v>
      </c>
      <c r="F16" s="103">
        <v>8.1999999999999993</v>
      </c>
      <c r="G16" s="104">
        <v>130.4</v>
      </c>
      <c r="H16" s="103">
        <v>0.05</v>
      </c>
      <c r="I16" s="103">
        <v>7.0000000000000007E-2</v>
      </c>
      <c r="J16" s="105">
        <v>0.8</v>
      </c>
      <c r="K16" s="103">
        <v>1.4</v>
      </c>
      <c r="L16" s="103">
        <v>18.71</v>
      </c>
      <c r="M16" s="103">
        <v>44.8</v>
      </c>
      <c r="N16" s="103">
        <v>14.04</v>
      </c>
      <c r="O16" s="103">
        <v>0.59</v>
      </c>
    </row>
    <row r="17" spans="1:15" ht="36" x14ac:dyDescent="0.3">
      <c r="A17" s="4" t="s">
        <v>35</v>
      </c>
      <c r="B17" s="64" t="s">
        <v>36</v>
      </c>
      <c r="C17" s="11" t="s">
        <v>19</v>
      </c>
      <c r="D17" s="6">
        <v>3.13</v>
      </c>
      <c r="E17" s="6">
        <v>8.4314999999999998</v>
      </c>
      <c r="F17" s="6">
        <v>20.509</v>
      </c>
      <c r="G17" s="6">
        <v>170.25</v>
      </c>
      <c r="H17" s="6">
        <v>0.13950000000000001</v>
      </c>
      <c r="I17" s="6">
        <v>18.160499999999999</v>
      </c>
      <c r="J17" s="6">
        <v>20</v>
      </c>
      <c r="K17" s="6">
        <v>0.23150000000000001</v>
      </c>
      <c r="L17" s="6">
        <v>38.174999999999997</v>
      </c>
      <c r="M17" s="6">
        <v>88.094999999999999</v>
      </c>
      <c r="N17" s="6">
        <v>27.75</v>
      </c>
      <c r="O17" s="6">
        <v>1.0195000000000001</v>
      </c>
    </row>
    <row r="18" spans="1:15" ht="24.6" x14ac:dyDescent="0.3">
      <c r="A18" s="28" t="s">
        <v>83</v>
      </c>
      <c r="B18" s="7" t="s">
        <v>26</v>
      </c>
      <c r="C18" s="11" t="s">
        <v>79</v>
      </c>
      <c r="D18" s="6">
        <v>0.2</v>
      </c>
      <c r="E18" s="6">
        <v>0.03</v>
      </c>
      <c r="F18" s="6">
        <v>9.3000000000000007</v>
      </c>
      <c r="G18" s="6">
        <v>37</v>
      </c>
      <c r="H18" s="6">
        <v>0</v>
      </c>
      <c r="I18" s="6">
        <v>1.1200000000000001</v>
      </c>
      <c r="J18" s="6">
        <v>0</v>
      </c>
      <c r="K18" s="6">
        <v>0</v>
      </c>
      <c r="L18" s="6">
        <v>2.73</v>
      </c>
      <c r="M18" s="6">
        <v>0</v>
      </c>
      <c r="N18" s="6">
        <v>0.73</v>
      </c>
      <c r="O18" s="6">
        <v>0.06</v>
      </c>
    </row>
    <row r="19" spans="1:15" ht="36.6" x14ac:dyDescent="0.3">
      <c r="A19" s="28" t="s">
        <v>27</v>
      </c>
      <c r="B19" s="9" t="s">
        <v>28</v>
      </c>
      <c r="C19" s="8" t="s">
        <v>59</v>
      </c>
      <c r="D19" s="6">
        <v>3.04</v>
      </c>
      <c r="E19" s="6">
        <v>0.32</v>
      </c>
      <c r="F19" s="6">
        <v>19.68</v>
      </c>
      <c r="G19" s="6">
        <v>58.45</v>
      </c>
      <c r="H19" s="6">
        <v>4.3999999999999997E-2</v>
      </c>
      <c r="I19" s="6">
        <v>0</v>
      </c>
      <c r="J19" s="6">
        <v>0</v>
      </c>
      <c r="K19" s="6">
        <v>0.44</v>
      </c>
      <c r="L19" s="6">
        <v>8</v>
      </c>
      <c r="M19" s="6">
        <v>26</v>
      </c>
      <c r="N19" s="6">
        <v>5.6</v>
      </c>
      <c r="O19" s="6">
        <v>0.44</v>
      </c>
    </row>
    <row r="20" spans="1:15" ht="36" x14ac:dyDescent="0.3">
      <c r="A20" s="14" t="s">
        <v>20</v>
      </c>
      <c r="B20" s="7" t="s">
        <v>31</v>
      </c>
      <c r="C20" s="8" t="s">
        <v>60</v>
      </c>
      <c r="D20" s="6">
        <v>3.04</v>
      </c>
      <c r="E20" s="6">
        <v>0.32</v>
      </c>
      <c r="F20" s="6">
        <v>19.68</v>
      </c>
      <c r="G20" s="6">
        <v>39.119999999999997</v>
      </c>
      <c r="H20" s="6">
        <v>4.3999999999999997E-2</v>
      </c>
      <c r="I20" s="6">
        <v>0</v>
      </c>
      <c r="J20" s="6">
        <v>0</v>
      </c>
      <c r="K20" s="6">
        <v>0.44</v>
      </c>
      <c r="L20" s="6">
        <v>8</v>
      </c>
      <c r="M20" s="6">
        <v>26</v>
      </c>
      <c r="N20" s="6">
        <v>5.6</v>
      </c>
      <c r="O20" s="6">
        <v>0.44</v>
      </c>
    </row>
    <row r="21" spans="1:15" ht="15.6" x14ac:dyDescent="0.3">
      <c r="A21" s="30"/>
      <c r="B21" s="31" t="s">
        <v>21</v>
      </c>
      <c r="C21" s="32">
        <v>565</v>
      </c>
      <c r="D21" s="33">
        <f>SUM(D15:D20)</f>
        <v>19.997199999999999</v>
      </c>
      <c r="E21" s="33">
        <f t="shared" ref="E21:O21" si="1">SUM(E15:E20)</f>
        <v>17.850900000000003</v>
      </c>
      <c r="F21" s="33">
        <f t="shared" si="1"/>
        <v>81.248599999999996</v>
      </c>
      <c r="G21" s="33">
        <f t="shared" si="1"/>
        <v>471.46</v>
      </c>
      <c r="H21" s="33">
        <f t="shared" si="1"/>
        <v>0.29070000000000001</v>
      </c>
      <c r="I21" s="33">
        <f t="shared" si="1"/>
        <v>29.609300000000001</v>
      </c>
      <c r="J21" s="33">
        <f t="shared" si="1"/>
        <v>20.8</v>
      </c>
      <c r="K21" s="33">
        <f t="shared" si="1"/>
        <v>7.5454999999999997</v>
      </c>
      <c r="L21" s="33">
        <f t="shared" si="1"/>
        <v>90.5976</v>
      </c>
      <c r="M21" s="33">
        <f t="shared" si="1"/>
        <v>201.8792</v>
      </c>
      <c r="N21" s="33">
        <f t="shared" si="1"/>
        <v>62.7746</v>
      </c>
      <c r="O21" s="33">
        <f t="shared" si="1"/>
        <v>2.8290999999999999</v>
      </c>
    </row>
    <row r="22" spans="1:15" ht="15.6" x14ac:dyDescent="0.3">
      <c r="A22" s="3"/>
      <c r="B22" s="123" t="s">
        <v>29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</row>
    <row r="23" spans="1:15" ht="24" x14ac:dyDescent="0.3">
      <c r="A23" s="14" t="s">
        <v>17</v>
      </c>
      <c r="B23" s="34" t="s">
        <v>43</v>
      </c>
      <c r="C23" s="5">
        <v>100</v>
      </c>
      <c r="D23" s="5">
        <v>0.4</v>
      </c>
      <c r="E23" s="5">
        <v>0.4</v>
      </c>
      <c r="F23" s="5">
        <v>9.8000000000000007</v>
      </c>
      <c r="G23" s="5">
        <v>47</v>
      </c>
      <c r="H23" s="5">
        <v>0.03</v>
      </c>
      <c r="I23" s="5">
        <v>10</v>
      </c>
      <c r="J23" s="5">
        <v>0</v>
      </c>
      <c r="K23" s="5">
        <v>0.2</v>
      </c>
      <c r="L23" s="5">
        <v>16</v>
      </c>
      <c r="M23" s="5">
        <v>11</v>
      </c>
      <c r="N23" s="5">
        <v>9</v>
      </c>
      <c r="O23" s="5">
        <v>2.2000000000000002</v>
      </c>
    </row>
    <row r="24" spans="1:15" ht="36" x14ac:dyDescent="0.3">
      <c r="A24" s="87" t="s">
        <v>23</v>
      </c>
      <c r="B24" s="43" t="s">
        <v>72</v>
      </c>
      <c r="C24" s="88" t="s">
        <v>73</v>
      </c>
      <c r="D24" s="79">
        <v>2.63</v>
      </c>
      <c r="E24" s="79">
        <v>2.66</v>
      </c>
      <c r="F24" s="79">
        <v>0</v>
      </c>
      <c r="G24" s="79">
        <v>34.333333333333336</v>
      </c>
      <c r="H24" s="79">
        <v>3.3333333333333335E-3</v>
      </c>
      <c r="I24" s="79">
        <v>6.9999999999999993E-2</v>
      </c>
      <c r="J24" s="79">
        <v>21</v>
      </c>
      <c r="K24" s="79">
        <v>0.04</v>
      </c>
      <c r="L24" s="79">
        <v>100</v>
      </c>
      <c r="M24" s="79">
        <v>60</v>
      </c>
      <c r="N24" s="79">
        <v>5.5</v>
      </c>
      <c r="O24" s="79">
        <v>6.9999999999999993E-2</v>
      </c>
    </row>
    <row r="25" spans="1:15" ht="24" x14ac:dyDescent="0.3">
      <c r="A25" s="87" t="s">
        <v>99</v>
      </c>
      <c r="B25" s="43" t="s">
        <v>90</v>
      </c>
      <c r="C25" s="88" t="s">
        <v>91</v>
      </c>
      <c r="D25" s="79">
        <v>2.4</v>
      </c>
      <c r="E25" s="79">
        <v>8.6</v>
      </c>
      <c r="F25" s="79">
        <v>14.6</v>
      </c>
      <c r="G25" s="79">
        <v>146</v>
      </c>
      <c r="H25" s="79">
        <v>0.05</v>
      </c>
      <c r="I25" s="79">
        <v>0</v>
      </c>
      <c r="J25" s="79">
        <v>0</v>
      </c>
      <c r="K25" s="79">
        <v>0</v>
      </c>
      <c r="L25" s="79">
        <v>8.1</v>
      </c>
      <c r="M25" s="79">
        <v>0</v>
      </c>
      <c r="N25" s="79">
        <v>9.9</v>
      </c>
      <c r="O25" s="79">
        <v>0.62</v>
      </c>
    </row>
    <row r="26" spans="1:15" ht="24" x14ac:dyDescent="0.3">
      <c r="A26" s="14" t="s">
        <v>62</v>
      </c>
      <c r="B26" s="7" t="s">
        <v>57</v>
      </c>
      <c r="C26" s="29" t="s">
        <v>44</v>
      </c>
      <c r="D26" s="12">
        <v>4.5795000000000003</v>
      </c>
      <c r="E26" s="12">
        <v>5.0069999999999997</v>
      </c>
      <c r="F26" s="12">
        <v>20.5215</v>
      </c>
      <c r="G26" s="6">
        <v>145.5</v>
      </c>
      <c r="H26" s="12">
        <v>0.11550000000000001</v>
      </c>
      <c r="I26" s="12">
        <v>0</v>
      </c>
      <c r="J26" s="12">
        <v>0</v>
      </c>
      <c r="K26" s="12">
        <v>0.34350000000000003</v>
      </c>
      <c r="L26" s="12">
        <v>8.4450000000000003</v>
      </c>
      <c r="M26" s="12">
        <v>108.87</v>
      </c>
      <c r="N26" s="12">
        <v>72.03</v>
      </c>
      <c r="O26" s="12">
        <v>2.4224999999999999</v>
      </c>
    </row>
    <row r="27" spans="1:15" ht="24.6" x14ac:dyDescent="0.3">
      <c r="A27" s="28" t="s">
        <v>82</v>
      </c>
      <c r="B27" s="7" t="s">
        <v>69</v>
      </c>
      <c r="C27" s="11" t="s">
        <v>78</v>
      </c>
      <c r="D27" s="6">
        <v>1.4</v>
      </c>
      <c r="E27" s="6">
        <v>1.4</v>
      </c>
      <c r="F27" s="6">
        <v>11.2</v>
      </c>
      <c r="G27" s="6">
        <v>61</v>
      </c>
      <c r="H27" s="6">
        <v>0.01</v>
      </c>
      <c r="I27" s="6">
        <v>0.26</v>
      </c>
      <c r="J27" s="6">
        <v>0</v>
      </c>
      <c r="K27" s="6">
        <v>0</v>
      </c>
      <c r="L27" s="6">
        <v>53.06</v>
      </c>
      <c r="M27" s="6">
        <v>0</v>
      </c>
      <c r="N27" s="6">
        <v>6.03</v>
      </c>
      <c r="O27" s="6">
        <v>7.0000000000000007E-2</v>
      </c>
    </row>
    <row r="28" spans="1:15" ht="36" x14ac:dyDescent="0.3">
      <c r="A28" s="14" t="s">
        <v>20</v>
      </c>
      <c r="B28" s="7" t="s">
        <v>28</v>
      </c>
      <c r="C28" s="8" t="s">
        <v>59</v>
      </c>
      <c r="D28" s="12">
        <v>1.32</v>
      </c>
      <c r="E28" s="6">
        <v>0.24</v>
      </c>
      <c r="F28" s="12">
        <v>7.92</v>
      </c>
      <c r="G28" s="13">
        <v>58.45</v>
      </c>
      <c r="H28" s="12">
        <v>3.4000000000000002E-2</v>
      </c>
      <c r="I28" s="5">
        <v>0</v>
      </c>
      <c r="J28" s="5">
        <v>0</v>
      </c>
      <c r="K28" s="12">
        <v>0.28000000000000003</v>
      </c>
      <c r="L28" s="12">
        <v>5.8</v>
      </c>
      <c r="M28" s="12">
        <v>30</v>
      </c>
      <c r="N28" s="12">
        <v>9.4</v>
      </c>
      <c r="O28" s="12">
        <v>0.78</v>
      </c>
    </row>
    <row r="29" spans="1:15" ht="36" x14ac:dyDescent="0.3">
      <c r="A29" s="14" t="s">
        <v>20</v>
      </c>
      <c r="B29" s="7" t="s">
        <v>31</v>
      </c>
      <c r="C29" s="8" t="s">
        <v>60</v>
      </c>
      <c r="D29" s="6">
        <v>3.04</v>
      </c>
      <c r="E29" s="6">
        <v>0.32</v>
      </c>
      <c r="F29" s="6">
        <v>19.68</v>
      </c>
      <c r="G29" s="6">
        <v>39.119999999999997</v>
      </c>
      <c r="H29" s="6">
        <v>4.3999999999999997E-2</v>
      </c>
      <c r="I29" s="6">
        <v>0</v>
      </c>
      <c r="J29" s="6">
        <v>0</v>
      </c>
      <c r="K29" s="6">
        <v>0.44</v>
      </c>
      <c r="L29" s="6">
        <v>8</v>
      </c>
      <c r="M29" s="6">
        <v>26</v>
      </c>
      <c r="N29" s="6">
        <v>5.6</v>
      </c>
      <c r="O29" s="6">
        <v>0.44</v>
      </c>
    </row>
    <row r="30" spans="1:15" ht="15.6" x14ac:dyDescent="0.3">
      <c r="A30" s="15"/>
      <c r="B30" s="16" t="s">
        <v>21</v>
      </c>
      <c r="C30" s="61">
        <v>570</v>
      </c>
      <c r="D30" s="62">
        <f t="shared" ref="D30:O30" si="2">SUM(D23:D28)</f>
        <v>12.7295</v>
      </c>
      <c r="E30" s="62">
        <f t="shared" si="2"/>
        <v>18.306999999999999</v>
      </c>
      <c r="F30" s="62">
        <f t="shared" si="2"/>
        <v>64.041499999999999</v>
      </c>
      <c r="G30" s="62">
        <f>SUM(G23:G29)</f>
        <v>531.40333333333331</v>
      </c>
      <c r="H30" s="62">
        <f t="shared" si="2"/>
        <v>0.24283333333333337</v>
      </c>
      <c r="I30" s="62">
        <f t="shared" si="2"/>
        <v>10.33</v>
      </c>
      <c r="J30" s="62">
        <f t="shared" si="2"/>
        <v>21</v>
      </c>
      <c r="K30" s="62">
        <f t="shared" si="2"/>
        <v>0.86350000000000005</v>
      </c>
      <c r="L30" s="62">
        <f t="shared" si="2"/>
        <v>191.405</v>
      </c>
      <c r="M30" s="62">
        <f t="shared" si="2"/>
        <v>209.87</v>
      </c>
      <c r="N30" s="62">
        <f t="shared" si="2"/>
        <v>111.86000000000001</v>
      </c>
      <c r="O30" s="62">
        <f t="shared" si="2"/>
        <v>6.1625000000000005</v>
      </c>
    </row>
    <row r="31" spans="1:15" x14ac:dyDescent="0.3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</row>
    <row r="32" spans="1:15" ht="15.6" x14ac:dyDescent="0.3">
      <c r="A32" s="3"/>
      <c r="B32" s="35" t="s">
        <v>32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</row>
    <row r="33" spans="1:15" ht="41.4" x14ac:dyDescent="0.3">
      <c r="A33" s="15" t="s">
        <v>76</v>
      </c>
      <c r="B33" s="7" t="s">
        <v>77</v>
      </c>
      <c r="C33" s="29">
        <v>60</v>
      </c>
      <c r="D33" s="6">
        <v>0.8</v>
      </c>
      <c r="E33" s="6">
        <v>1.4</v>
      </c>
      <c r="F33" s="6">
        <v>4.3</v>
      </c>
      <c r="G33" s="6">
        <v>33</v>
      </c>
      <c r="H33" s="6">
        <v>0.02</v>
      </c>
      <c r="I33" s="6">
        <v>3.11</v>
      </c>
      <c r="J33" s="80">
        <v>0</v>
      </c>
      <c r="K33" s="6">
        <v>0</v>
      </c>
      <c r="L33" s="6">
        <v>13.94</v>
      </c>
      <c r="M33" s="6">
        <v>0</v>
      </c>
      <c r="N33" s="6">
        <v>9.6999999999999993</v>
      </c>
      <c r="O33" s="6">
        <v>0.41</v>
      </c>
    </row>
    <row r="34" spans="1:15" x14ac:dyDescent="0.3">
      <c r="A34" s="106"/>
      <c r="B34" s="107" t="s">
        <v>106</v>
      </c>
      <c r="C34" s="108">
        <v>90</v>
      </c>
      <c r="D34" s="109">
        <v>7.26</v>
      </c>
      <c r="E34" s="109">
        <v>4.7699999999999996</v>
      </c>
      <c r="F34" s="110">
        <v>6.74</v>
      </c>
      <c r="G34" s="111">
        <v>130.5</v>
      </c>
      <c r="H34" s="109">
        <v>0.06</v>
      </c>
      <c r="I34" s="109">
        <v>0.54</v>
      </c>
      <c r="J34" s="109">
        <v>0.11</v>
      </c>
      <c r="K34" s="109">
        <v>0.73</v>
      </c>
      <c r="L34" s="109">
        <v>49.52</v>
      </c>
      <c r="M34" s="109">
        <v>154.19</v>
      </c>
      <c r="N34" s="109">
        <v>13.5</v>
      </c>
      <c r="O34" s="112">
        <v>0</v>
      </c>
    </row>
    <row r="35" spans="1:15" x14ac:dyDescent="0.3">
      <c r="A35" s="4" t="s">
        <v>54</v>
      </c>
      <c r="B35" s="7" t="s">
        <v>55</v>
      </c>
      <c r="C35" s="8" t="s">
        <v>19</v>
      </c>
      <c r="D35" s="6">
        <v>5.6150000000000002</v>
      </c>
      <c r="E35" s="6">
        <v>5.04</v>
      </c>
      <c r="F35" s="6">
        <v>34.99</v>
      </c>
      <c r="G35" s="6">
        <v>208.5</v>
      </c>
      <c r="H35" s="6">
        <v>0.495</v>
      </c>
      <c r="I35" s="6">
        <v>0</v>
      </c>
      <c r="J35" s="6">
        <v>20</v>
      </c>
      <c r="K35" s="6">
        <v>0.5</v>
      </c>
      <c r="L35" s="6">
        <v>94.11</v>
      </c>
      <c r="M35" s="6">
        <v>212.32499999999999</v>
      </c>
      <c r="N35" s="6">
        <v>61.695</v>
      </c>
      <c r="O35" s="6">
        <v>4.72</v>
      </c>
    </row>
    <row r="36" spans="1:15" ht="24.6" x14ac:dyDescent="0.3">
      <c r="A36" s="28" t="s">
        <v>97</v>
      </c>
      <c r="B36" s="7" t="s">
        <v>98</v>
      </c>
      <c r="C36" s="29">
        <v>200</v>
      </c>
      <c r="D36" s="6">
        <v>2.8</v>
      </c>
      <c r="E36" s="6">
        <v>2.8</v>
      </c>
      <c r="F36" s="6">
        <v>14.7</v>
      </c>
      <c r="G36" s="6">
        <v>93</v>
      </c>
      <c r="H36" s="6">
        <v>0.02</v>
      </c>
      <c r="I36" s="6">
        <v>0.39</v>
      </c>
      <c r="J36" s="6">
        <v>0</v>
      </c>
      <c r="K36" s="6">
        <v>0</v>
      </c>
      <c r="L36" s="6">
        <v>79.400000000000006</v>
      </c>
      <c r="M36" s="6">
        <v>0</v>
      </c>
      <c r="N36" s="6">
        <v>9.14</v>
      </c>
      <c r="O36" s="6">
        <v>0.08</v>
      </c>
    </row>
    <row r="37" spans="1:15" ht="36" x14ac:dyDescent="0.3">
      <c r="A37" s="4" t="s">
        <v>27</v>
      </c>
      <c r="B37" s="9" t="s">
        <v>28</v>
      </c>
      <c r="C37" s="11">
        <v>25</v>
      </c>
      <c r="D37" s="12">
        <v>1.52</v>
      </c>
      <c r="E37" s="12">
        <v>0.16</v>
      </c>
      <c r="F37" s="12">
        <v>9.84</v>
      </c>
      <c r="G37" s="13">
        <v>58.45</v>
      </c>
      <c r="H37" s="12">
        <v>2.1999999999999999E-2</v>
      </c>
      <c r="I37" s="5">
        <v>0</v>
      </c>
      <c r="J37" s="5">
        <v>0</v>
      </c>
      <c r="K37" s="12">
        <v>0.22</v>
      </c>
      <c r="L37" s="12">
        <v>4</v>
      </c>
      <c r="M37" s="12">
        <v>13</v>
      </c>
      <c r="N37" s="12">
        <v>2.8</v>
      </c>
      <c r="O37" s="12">
        <v>0.22</v>
      </c>
    </row>
    <row r="38" spans="1:15" ht="36" x14ac:dyDescent="0.3">
      <c r="A38" s="14" t="s">
        <v>20</v>
      </c>
      <c r="B38" s="7" t="s">
        <v>31</v>
      </c>
      <c r="C38" s="8" t="s">
        <v>89</v>
      </c>
      <c r="D38" s="6">
        <v>3.04</v>
      </c>
      <c r="E38" s="6">
        <v>0.32</v>
      </c>
      <c r="F38" s="6">
        <v>19.68</v>
      </c>
      <c r="G38" s="6">
        <v>39.119999999999997</v>
      </c>
      <c r="H38" s="6">
        <v>4.3999999999999997E-2</v>
      </c>
      <c r="I38" s="6">
        <v>0</v>
      </c>
      <c r="J38" s="6">
        <v>0</v>
      </c>
      <c r="K38" s="6">
        <v>0.44</v>
      </c>
      <c r="L38" s="6">
        <v>8</v>
      </c>
      <c r="M38" s="6">
        <v>26</v>
      </c>
      <c r="N38" s="6">
        <v>5.6</v>
      </c>
      <c r="O38" s="6">
        <v>0.44</v>
      </c>
    </row>
    <row r="39" spans="1:15" ht="15.75" customHeight="1" x14ac:dyDescent="0.3">
      <c r="A39" s="30"/>
      <c r="B39" s="31" t="s">
        <v>21</v>
      </c>
      <c r="C39" s="32">
        <v>590</v>
      </c>
      <c r="D39" s="33">
        <f>SUM(D33:D38)</f>
        <v>21.035</v>
      </c>
      <c r="E39" s="33">
        <f t="shared" ref="E39:O39" si="3">SUM(E33:E38)</f>
        <v>14.490000000000002</v>
      </c>
      <c r="F39" s="33">
        <f t="shared" si="3"/>
        <v>90.25</v>
      </c>
      <c r="G39" s="33">
        <f t="shared" si="3"/>
        <v>562.57000000000005</v>
      </c>
      <c r="H39" s="33">
        <f t="shared" si="3"/>
        <v>0.66100000000000003</v>
      </c>
      <c r="I39" s="33">
        <f t="shared" si="3"/>
        <v>4.04</v>
      </c>
      <c r="J39" s="33">
        <f t="shared" si="3"/>
        <v>20.11</v>
      </c>
      <c r="K39" s="33">
        <f t="shared" si="3"/>
        <v>1.89</v>
      </c>
      <c r="L39" s="33">
        <f t="shared" si="3"/>
        <v>248.97</v>
      </c>
      <c r="M39" s="33">
        <f t="shared" si="3"/>
        <v>405.51499999999999</v>
      </c>
      <c r="N39" s="33">
        <f t="shared" si="3"/>
        <v>102.43499999999999</v>
      </c>
      <c r="O39" s="33">
        <f t="shared" si="3"/>
        <v>5.87</v>
      </c>
    </row>
    <row r="40" spans="1:15" x14ac:dyDescent="0.3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  <row r="41" spans="1:15" ht="15.6" x14ac:dyDescent="0.3">
      <c r="A41" s="3"/>
      <c r="B41" s="123" t="s">
        <v>37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</row>
    <row r="42" spans="1:15" ht="24" x14ac:dyDescent="0.3">
      <c r="A42" s="14" t="s">
        <v>17</v>
      </c>
      <c r="B42" s="9" t="s">
        <v>38</v>
      </c>
      <c r="C42" s="38">
        <v>100</v>
      </c>
      <c r="D42" s="10">
        <v>0.4</v>
      </c>
      <c r="E42" s="10">
        <v>0.4</v>
      </c>
      <c r="F42" s="10">
        <v>9.8000000000000007</v>
      </c>
      <c r="G42" s="10">
        <v>47</v>
      </c>
      <c r="H42" s="10">
        <v>0.03</v>
      </c>
      <c r="I42" s="10">
        <v>10</v>
      </c>
      <c r="J42" s="10">
        <v>0</v>
      </c>
      <c r="K42" s="10">
        <v>0.2</v>
      </c>
      <c r="L42" s="10">
        <v>16</v>
      </c>
      <c r="M42" s="10">
        <v>11</v>
      </c>
      <c r="N42" s="10">
        <v>9</v>
      </c>
      <c r="O42" s="10">
        <v>2.2000000000000002</v>
      </c>
    </row>
    <row r="43" spans="1:15" ht="36" x14ac:dyDescent="0.3">
      <c r="A43" s="77" t="s">
        <v>58</v>
      </c>
      <c r="B43" s="43" t="s">
        <v>18</v>
      </c>
      <c r="C43" s="78">
        <v>100</v>
      </c>
      <c r="D43" s="79">
        <v>13.33</v>
      </c>
      <c r="E43" s="79">
        <v>11.16</v>
      </c>
      <c r="F43" s="79">
        <v>9.56</v>
      </c>
      <c r="G43" s="79">
        <v>216.78</v>
      </c>
      <c r="H43" s="79">
        <v>0.11</v>
      </c>
      <c r="I43" s="79">
        <v>3.38</v>
      </c>
      <c r="J43" s="79">
        <v>72.13</v>
      </c>
      <c r="K43" s="79">
        <v>1.89</v>
      </c>
      <c r="L43" s="79">
        <v>52.83</v>
      </c>
      <c r="M43" s="79">
        <v>180.01</v>
      </c>
      <c r="N43" s="79">
        <v>27.48</v>
      </c>
      <c r="O43" s="79">
        <v>1.83</v>
      </c>
    </row>
    <row r="44" spans="1:15" ht="24" x14ac:dyDescent="0.3">
      <c r="A44" s="77" t="s">
        <v>92</v>
      </c>
      <c r="B44" s="43" t="s">
        <v>93</v>
      </c>
      <c r="C44" s="78" t="s">
        <v>19</v>
      </c>
      <c r="D44" s="79">
        <v>3.3</v>
      </c>
      <c r="E44" s="79">
        <v>4.9000000000000004</v>
      </c>
      <c r="F44" s="79">
        <v>14.1</v>
      </c>
      <c r="G44" s="79">
        <v>113</v>
      </c>
      <c r="H44" s="79">
        <v>0.05</v>
      </c>
      <c r="I44" s="79">
        <v>24.7</v>
      </c>
      <c r="J44" s="79">
        <v>0</v>
      </c>
      <c r="K44" s="79">
        <v>0</v>
      </c>
      <c r="L44" s="79">
        <v>76.95</v>
      </c>
      <c r="M44" s="79">
        <v>0</v>
      </c>
      <c r="N44" s="79">
        <v>29.5</v>
      </c>
      <c r="O44" s="79">
        <v>1.1299999999999999</v>
      </c>
    </row>
    <row r="45" spans="1:15" ht="24.6" x14ac:dyDescent="0.3">
      <c r="A45" s="28" t="s">
        <v>85</v>
      </c>
      <c r="B45" s="7" t="s">
        <v>71</v>
      </c>
      <c r="C45" s="11">
        <v>200</v>
      </c>
      <c r="D45" s="6">
        <v>3.2</v>
      </c>
      <c r="E45" s="6">
        <v>3.1</v>
      </c>
      <c r="F45" s="6">
        <v>13.5</v>
      </c>
      <c r="G45" s="6">
        <v>93</v>
      </c>
      <c r="H45" s="6">
        <v>0.03</v>
      </c>
      <c r="I45" s="6">
        <v>0.52</v>
      </c>
      <c r="J45" s="6">
        <v>0</v>
      </c>
      <c r="K45" s="6">
        <v>0</v>
      </c>
      <c r="L45" s="6">
        <v>108.12</v>
      </c>
      <c r="M45" s="6">
        <v>0</v>
      </c>
      <c r="N45" s="6">
        <v>19.579999999999998</v>
      </c>
      <c r="O45" s="6">
        <v>0.5</v>
      </c>
    </row>
    <row r="46" spans="1:15" ht="36" x14ac:dyDescent="0.3">
      <c r="A46" s="4" t="s">
        <v>20</v>
      </c>
      <c r="B46" s="7" t="s">
        <v>31</v>
      </c>
      <c r="C46" s="8" t="s">
        <v>89</v>
      </c>
      <c r="D46" s="6">
        <v>1.32</v>
      </c>
      <c r="E46" s="6">
        <v>0.24</v>
      </c>
      <c r="F46" s="6">
        <v>7.92</v>
      </c>
      <c r="G46" s="6">
        <v>78.239999999999995</v>
      </c>
      <c r="H46" s="6">
        <v>3.4000000000000002E-2</v>
      </c>
      <c r="I46" s="6">
        <v>0</v>
      </c>
      <c r="J46" s="6">
        <v>0</v>
      </c>
      <c r="K46" s="6">
        <v>0.28000000000000003</v>
      </c>
      <c r="L46" s="6">
        <v>5.8</v>
      </c>
      <c r="M46" s="6">
        <v>30</v>
      </c>
      <c r="N46" s="6">
        <v>9.4</v>
      </c>
      <c r="O46" s="6">
        <v>0.78</v>
      </c>
    </row>
    <row r="47" spans="1:15" ht="15.6" x14ac:dyDescent="0.3">
      <c r="A47" s="30"/>
      <c r="B47" s="39" t="s">
        <v>21</v>
      </c>
      <c r="C47" s="32">
        <v>595</v>
      </c>
      <c r="D47" s="33">
        <f t="shared" ref="D47:O47" si="4">SUM(D42:D46)</f>
        <v>21.55</v>
      </c>
      <c r="E47" s="33">
        <f t="shared" si="4"/>
        <v>19.8</v>
      </c>
      <c r="F47" s="33">
        <f t="shared" si="4"/>
        <v>54.88</v>
      </c>
      <c r="G47" s="33">
        <f t="shared" si="4"/>
        <v>548.02</v>
      </c>
      <c r="H47" s="33">
        <f t="shared" si="4"/>
        <v>0.254</v>
      </c>
      <c r="I47" s="33">
        <f t="shared" si="4"/>
        <v>38.6</v>
      </c>
      <c r="J47" s="33">
        <f t="shared" si="4"/>
        <v>72.13</v>
      </c>
      <c r="K47" s="33">
        <f t="shared" si="4"/>
        <v>2.37</v>
      </c>
      <c r="L47" s="33">
        <f t="shared" si="4"/>
        <v>259.7</v>
      </c>
      <c r="M47" s="33">
        <f t="shared" si="4"/>
        <v>221.01</v>
      </c>
      <c r="N47" s="33">
        <f t="shared" si="4"/>
        <v>94.960000000000008</v>
      </c>
      <c r="O47" s="33">
        <f t="shared" si="4"/>
        <v>6.44</v>
      </c>
    </row>
    <row r="48" spans="1:15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2"/>
    </row>
    <row r="49" spans="1:15" ht="15.6" x14ac:dyDescent="0.3">
      <c r="A49" s="3"/>
      <c r="B49" s="123" t="s">
        <v>41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</row>
    <row r="50" spans="1:15" ht="24" x14ac:dyDescent="0.3">
      <c r="A50" s="14" t="s">
        <v>17</v>
      </c>
      <c r="B50" s="9" t="s">
        <v>38</v>
      </c>
      <c r="C50" s="38">
        <v>100</v>
      </c>
      <c r="D50" s="10">
        <v>0.4</v>
      </c>
      <c r="E50" s="10">
        <v>0.4</v>
      </c>
      <c r="F50" s="10">
        <v>9.8000000000000007</v>
      </c>
      <c r="G50" s="10">
        <v>47</v>
      </c>
      <c r="H50" s="10">
        <v>0.03</v>
      </c>
      <c r="I50" s="10">
        <v>10</v>
      </c>
      <c r="J50" s="10">
        <v>0</v>
      </c>
      <c r="K50" s="10">
        <v>0.2</v>
      </c>
      <c r="L50" s="10">
        <v>16</v>
      </c>
      <c r="M50" s="10">
        <v>11</v>
      </c>
      <c r="N50" s="10">
        <v>9</v>
      </c>
      <c r="O50" s="10">
        <v>2.2000000000000002</v>
      </c>
    </row>
    <row r="51" spans="1:15" x14ac:dyDescent="0.3">
      <c r="A51" s="28" t="s">
        <v>95</v>
      </c>
      <c r="B51" s="7" t="s">
        <v>94</v>
      </c>
      <c r="C51" s="8" t="s">
        <v>56</v>
      </c>
      <c r="D51" s="6">
        <v>11</v>
      </c>
      <c r="E51" s="12">
        <v>15.2</v>
      </c>
      <c r="F51" s="12">
        <v>10.9</v>
      </c>
      <c r="G51" s="13">
        <v>225</v>
      </c>
      <c r="H51" s="12">
        <v>0.05</v>
      </c>
      <c r="I51" s="12">
        <v>7.0000000000000007E-2</v>
      </c>
      <c r="J51" s="12">
        <v>0</v>
      </c>
      <c r="K51" s="5">
        <v>0</v>
      </c>
      <c r="L51" s="12">
        <v>29.19</v>
      </c>
      <c r="M51" s="12">
        <v>0</v>
      </c>
      <c r="N51" s="12">
        <v>22.1</v>
      </c>
      <c r="O51" s="12">
        <v>1.03</v>
      </c>
    </row>
    <row r="52" spans="1:15" ht="27.6" x14ac:dyDescent="0.3">
      <c r="A52" s="15" t="s">
        <v>50</v>
      </c>
      <c r="B52" s="7" t="s">
        <v>30</v>
      </c>
      <c r="C52" s="29" t="s">
        <v>19</v>
      </c>
      <c r="D52" s="6">
        <v>16.03</v>
      </c>
      <c r="E52" s="6">
        <v>18.16</v>
      </c>
      <c r="F52" s="6">
        <v>45.905000000000001</v>
      </c>
      <c r="G52" s="6">
        <v>415.89</v>
      </c>
      <c r="H52" s="6">
        <v>6.9166666666666696E-2</v>
      </c>
      <c r="I52" s="6">
        <v>1.7949999999999999</v>
      </c>
      <c r="J52" s="6">
        <v>0</v>
      </c>
      <c r="K52" s="6">
        <v>4</v>
      </c>
      <c r="L52" s="6">
        <v>18.136666666666699</v>
      </c>
      <c r="M52" s="6">
        <v>242.91833333333301</v>
      </c>
      <c r="N52" s="6">
        <v>51.518333333333302</v>
      </c>
      <c r="O52" s="6">
        <v>3.3916666666666702</v>
      </c>
    </row>
    <row r="53" spans="1:15" ht="24.6" x14ac:dyDescent="0.3">
      <c r="A53" s="28" t="s">
        <v>25</v>
      </c>
      <c r="B53" s="7" t="s">
        <v>51</v>
      </c>
      <c r="C53" s="8" t="s">
        <v>64</v>
      </c>
      <c r="D53" s="6">
        <v>0.13</v>
      </c>
      <c r="E53" s="6">
        <v>0.02</v>
      </c>
      <c r="F53" s="6">
        <v>10.199999999999999</v>
      </c>
      <c r="G53" s="6">
        <v>42</v>
      </c>
      <c r="H53" s="6">
        <v>0</v>
      </c>
      <c r="I53" s="6">
        <v>2.83</v>
      </c>
      <c r="J53" s="6">
        <v>0</v>
      </c>
      <c r="K53" s="6">
        <v>0.01</v>
      </c>
      <c r="L53" s="6">
        <v>14.05</v>
      </c>
      <c r="M53" s="6">
        <v>4.4000000000000004</v>
      </c>
      <c r="N53" s="6">
        <v>2.4</v>
      </c>
      <c r="O53" s="6">
        <v>0.34</v>
      </c>
    </row>
    <row r="54" spans="1:15" ht="36" x14ac:dyDescent="0.3">
      <c r="A54" s="4" t="s">
        <v>20</v>
      </c>
      <c r="B54" s="7" t="s">
        <v>31</v>
      </c>
      <c r="C54" s="8" t="s">
        <v>60</v>
      </c>
      <c r="D54" s="6">
        <v>1.32</v>
      </c>
      <c r="E54" s="6">
        <v>0.24</v>
      </c>
      <c r="F54" s="6">
        <v>7.92</v>
      </c>
      <c r="G54" s="6">
        <v>78.239999999999995</v>
      </c>
      <c r="H54" s="6">
        <v>3.4000000000000002E-2</v>
      </c>
      <c r="I54" s="6">
        <v>0</v>
      </c>
      <c r="J54" s="6">
        <v>0</v>
      </c>
      <c r="K54" s="6">
        <v>0.28000000000000003</v>
      </c>
      <c r="L54" s="6">
        <v>5.8</v>
      </c>
      <c r="M54" s="6">
        <v>30</v>
      </c>
      <c r="N54" s="6">
        <v>9.4</v>
      </c>
      <c r="O54" s="6">
        <v>0.78</v>
      </c>
    </row>
    <row r="55" spans="1:15" ht="15.6" x14ac:dyDescent="0.3">
      <c r="A55" s="30"/>
      <c r="B55" s="39" t="s">
        <v>21</v>
      </c>
      <c r="C55" s="32">
        <v>525</v>
      </c>
      <c r="D55" s="33">
        <f t="shared" ref="D55:O55" si="5">SUM(D50:D54)</f>
        <v>28.88</v>
      </c>
      <c r="E55" s="33">
        <f t="shared" si="5"/>
        <v>34.020000000000003</v>
      </c>
      <c r="F55" s="33">
        <f t="shared" si="5"/>
        <v>84.725000000000009</v>
      </c>
      <c r="G55" s="33">
        <f t="shared" si="5"/>
        <v>808.13</v>
      </c>
      <c r="H55" s="33">
        <f t="shared" si="5"/>
        <v>0.1831666666666667</v>
      </c>
      <c r="I55" s="33">
        <f t="shared" si="5"/>
        <v>14.695</v>
      </c>
      <c r="J55" s="33">
        <f t="shared" si="5"/>
        <v>0</v>
      </c>
      <c r="K55" s="33">
        <f t="shared" si="5"/>
        <v>4.49</v>
      </c>
      <c r="L55" s="33">
        <f t="shared" si="5"/>
        <v>83.176666666666691</v>
      </c>
      <c r="M55" s="33">
        <f t="shared" si="5"/>
        <v>288.31833333333299</v>
      </c>
      <c r="N55" s="33">
        <f t="shared" si="5"/>
        <v>94.418333333333322</v>
      </c>
      <c r="O55" s="33">
        <f t="shared" si="5"/>
        <v>7.7416666666666707</v>
      </c>
    </row>
    <row r="56" spans="1:15" ht="15.75" customHeight="1" x14ac:dyDescent="0.3">
      <c r="A56" s="46"/>
      <c r="B56" s="47"/>
      <c r="C56" s="48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  <row r="57" spans="1:15" ht="39.6" x14ac:dyDescent="0.3">
      <c r="A57" s="15" t="s">
        <v>0</v>
      </c>
      <c r="B57" s="50" t="s">
        <v>1</v>
      </c>
      <c r="C57" s="50" t="s">
        <v>2</v>
      </c>
      <c r="D57" s="51" t="s">
        <v>3</v>
      </c>
      <c r="E57" s="51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</row>
    <row r="58" spans="1:15" ht="15.6" x14ac:dyDescent="0.3">
      <c r="A58" s="52"/>
      <c r="B58" s="124" t="s">
        <v>42</v>
      </c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</row>
    <row r="59" spans="1:15" ht="15.6" x14ac:dyDescent="0.3">
      <c r="A59" s="53"/>
      <c r="B59" s="124" t="s">
        <v>16</v>
      </c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</row>
    <row r="60" spans="1:15" ht="24" x14ac:dyDescent="0.3">
      <c r="A60" s="14" t="s">
        <v>17</v>
      </c>
      <c r="B60" s="54" t="s">
        <v>43</v>
      </c>
      <c r="C60" s="55">
        <v>100</v>
      </c>
      <c r="D60" s="56">
        <v>0.8</v>
      </c>
      <c r="E60" s="57">
        <v>0.2</v>
      </c>
      <c r="F60" s="58">
        <v>7.5</v>
      </c>
      <c r="G60" s="58">
        <v>38</v>
      </c>
      <c r="H60" s="59">
        <v>0.06</v>
      </c>
      <c r="I60" s="59">
        <v>38</v>
      </c>
      <c r="J60" s="60">
        <v>0</v>
      </c>
      <c r="K60" s="59">
        <v>0.2</v>
      </c>
      <c r="L60" s="59">
        <v>35</v>
      </c>
      <c r="M60" s="59">
        <v>17</v>
      </c>
      <c r="N60" s="59">
        <v>11</v>
      </c>
      <c r="O60" s="59">
        <v>0.1</v>
      </c>
    </row>
    <row r="61" spans="1:15" ht="36" x14ac:dyDescent="0.3">
      <c r="A61" s="14" t="s">
        <v>67</v>
      </c>
      <c r="B61" s="7" t="s">
        <v>66</v>
      </c>
      <c r="C61" s="29">
        <v>100</v>
      </c>
      <c r="D61" s="12">
        <v>5.46</v>
      </c>
      <c r="E61" s="12">
        <v>8.84</v>
      </c>
      <c r="F61" s="12">
        <v>6.55</v>
      </c>
      <c r="G61" s="6">
        <v>100.49</v>
      </c>
      <c r="H61" s="12">
        <v>0.04</v>
      </c>
      <c r="I61" s="12">
        <v>0.21</v>
      </c>
      <c r="J61" s="12">
        <v>22.22</v>
      </c>
      <c r="K61" s="12">
        <v>0.32</v>
      </c>
      <c r="L61" s="12">
        <v>15.54</v>
      </c>
      <c r="M61" s="12">
        <v>60.15</v>
      </c>
      <c r="N61" s="12">
        <v>11.64</v>
      </c>
      <c r="O61" s="12">
        <v>0.48</v>
      </c>
    </row>
    <row r="62" spans="1:15" ht="27.6" x14ac:dyDescent="0.3">
      <c r="A62" s="15" t="s">
        <v>50</v>
      </c>
      <c r="B62" s="7" t="s">
        <v>30</v>
      </c>
      <c r="C62" s="29" t="s">
        <v>19</v>
      </c>
      <c r="D62" s="6">
        <v>16.03</v>
      </c>
      <c r="E62" s="6">
        <v>18.16</v>
      </c>
      <c r="F62" s="6">
        <v>45.905000000000001</v>
      </c>
      <c r="G62" s="6">
        <v>415.89</v>
      </c>
      <c r="H62" s="6">
        <v>6.9166666666666696E-2</v>
      </c>
      <c r="I62" s="6">
        <v>1.7949999999999999</v>
      </c>
      <c r="J62" s="6">
        <v>0</v>
      </c>
      <c r="K62" s="6">
        <v>4</v>
      </c>
      <c r="L62" s="6">
        <v>18.136666666666699</v>
      </c>
      <c r="M62" s="6">
        <v>242.91833333333301</v>
      </c>
      <c r="N62" s="6">
        <v>51.518333333333302</v>
      </c>
      <c r="O62" s="6">
        <v>3.3916666666666702</v>
      </c>
    </row>
    <row r="63" spans="1:15" ht="24" customHeight="1" x14ac:dyDescent="0.3">
      <c r="A63" s="14" t="s">
        <v>81</v>
      </c>
      <c r="B63" s="7" t="s">
        <v>70</v>
      </c>
      <c r="C63" s="29">
        <v>200</v>
      </c>
      <c r="D63" s="6">
        <v>1</v>
      </c>
      <c r="E63" s="6">
        <v>0.05</v>
      </c>
      <c r="F63" s="6">
        <v>27.5</v>
      </c>
      <c r="G63" s="6">
        <v>110</v>
      </c>
      <c r="H63" s="6">
        <v>0.01</v>
      </c>
      <c r="I63" s="6">
        <v>0.32</v>
      </c>
      <c r="J63" s="6">
        <v>0</v>
      </c>
      <c r="K63" s="6">
        <v>0</v>
      </c>
      <c r="L63" s="6">
        <v>28.69</v>
      </c>
      <c r="M63" s="6">
        <v>0</v>
      </c>
      <c r="N63" s="6">
        <v>18.27</v>
      </c>
      <c r="O63" s="6">
        <v>0.61</v>
      </c>
    </row>
    <row r="64" spans="1:15" ht="36" x14ac:dyDescent="0.3">
      <c r="A64" s="14" t="s">
        <v>27</v>
      </c>
      <c r="B64" s="7" t="s">
        <v>28</v>
      </c>
      <c r="C64" s="8" t="s">
        <v>59</v>
      </c>
      <c r="D64" s="6">
        <v>3.04</v>
      </c>
      <c r="E64" s="6">
        <v>0.32</v>
      </c>
      <c r="F64" s="6">
        <v>19.68</v>
      </c>
      <c r="G64" s="6">
        <v>58.45</v>
      </c>
      <c r="H64" s="6">
        <v>4.3999999999999997E-2</v>
      </c>
      <c r="I64" s="6">
        <v>0</v>
      </c>
      <c r="J64" s="6">
        <v>0</v>
      </c>
      <c r="K64" s="6">
        <v>0.44</v>
      </c>
      <c r="L64" s="6">
        <v>8</v>
      </c>
      <c r="M64" s="6">
        <v>26</v>
      </c>
      <c r="N64" s="6">
        <v>5.6</v>
      </c>
      <c r="O64" s="6">
        <v>0.44</v>
      </c>
    </row>
    <row r="65" spans="1:15" ht="36" x14ac:dyDescent="0.3">
      <c r="A65" s="14" t="s">
        <v>20</v>
      </c>
      <c r="B65" s="7" t="s">
        <v>31</v>
      </c>
      <c r="C65" s="11">
        <v>20</v>
      </c>
      <c r="D65" s="12">
        <v>1.32</v>
      </c>
      <c r="E65" s="6">
        <v>0.24</v>
      </c>
      <c r="F65" s="12">
        <v>7.92</v>
      </c>
      <c r="G65" s="13">
        <v>39.119999999999997</v>
      </c>
      <c r="H65" s="12">
        <v>3.4000000000000002E-2</v>
      </c>
      <c r="I65" s="5">
        <v>0</v>
      </c>
      <c r="J65" s="5">
        <v>0</v>
      </c>
      <c r="K65" s="12">
        <v>0.28000000000000003</v>
      </c>
      <c r="L65" s="12">
        <v>5.8</v>
      </c>
      <c r="M65" s="12">
        <v>30</v>
      </c>
      <c r="N65" s="12">
        <v>9.4</v>
      </c>
      <c r="O65" s="12">
        <v>0.78</v>
      </c>
    </row>
    <row r="66" spans="1:15" ht="15.6" x14ac:dyDescent="0.3">
      <c r="A66" s="15"/>
      <c r="B66" s="16" t="s">
        <v>21</v>
      </c>
      <c r="C66" s="61">
        <v>600</v>
      </c>
      <c r="D66" s="62">
        <f>SUM(D60:D65)</f>
        <v>27.65</v>
      </c>
      <c r="E66" s="62">
        <f t="shared" ref="E66:O66" si="6">SUM(E60:E65)</f>
        <v>27.81</v>
      </c>
      <c r="F66" s="62">
        <f t="shared" si="6"/>
        <v>115.05499999999999</v>
      </c>
      <c r="G66" s="62">
        <f t="shared" si="6"/>
        <v>761.95</v>
      </c>
      <c r="H66" s="62">
        <f t="shared" si="6"/>
        <v>0.25716666666666665</v>
      </c>
      <c r="I66" s="62">
        <f t="shared" si="6"/>
        <v>40.325000000000003</v>
      </c>
      <c r="J66" s="62">
        <f t="shared" si="6"/>
        <v>22.22</v>
      </c>
      <c r="K66" s="62">
        <f t="shared" si="6"/>
        <v>5.24</v>
      </c>
      <c r="L66" s="62">
        <f t="shared" si="6"/>
        <v>111.1666666666667</v>
      </c>
      <c r="M66" s="62">
        <f t="shared" si="6"/>
        <v>376.06833333333304</v>
      </c>
      <c r="N66" s="62">
        <f t="shared" si="6"/>
        <v>107.4283333333333</v>
      </c>
      <c r="O66" s="62">
        <f t="shared" si="6"/>
        <v>5.8016666666666712</v>
      </c>
    </row>
    <row r="67" spans="1:15" x14ac:dyDescent="0.3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</row>
    <row r="68" spans="1:15" ht="15.6" x14ac:dyDescent="0.3">
      <c r="A68" s="53"/>
      <c r="B68" s="124" t="s">
        <v>22</v>
      </c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</row>
    <row r="69" spans="1:15" x14ac:dyDescent="0.3">
      <c r="A69" s="63" t="s">
        <v>45</v>
      </c>
      <c r="B69" s="7" t="s">
        <v>46</v>
      </c>
      <c r="C69" s="8" t="s">
        <v>47</v>
      </c>
      <c r="D69" s="6">
        <v>9.1</v>
      </c>
      <c r="E69" s="6">
        <v>12.08</v>
      </c>
      <c r="F69" s="6">
        <v>22.34</v>
      </c>
      <c r="G69" s="6">
        <v>211.35</v>
      </c>
      <c r="H69" s="6">
        <v>0.114</v>
      </c>
      <c r="I69" s="6">
        <v>18.78</v>
      </c>
      <c r="J69" s="6">
        <v>39</v>
      </c>
      <c r="K69" s="6">
        <v>0</v>
      </c>
      <c r="L69" s="6">
        <v>68.94</v>
      </c>
      <c r="M69" s="6">
        <v>172.79</v>
      </c>
      <c r="N69" s="6">
        <v>38.24</v>
      </c>
      <c r="O69" s="6">
        <v>2.68</v>
      </c>
    </row>
    <row r="70" spans="1:15" ht="37.5" customHeight="1" x14ac:dyDescent="0.3">
      <c r="A70" s="4" t="s">
        <v>33</v>
      </c>
      <c r="B70" s="36" t="s">
        <v>34</v>
      </c>
      <c r="C70" s="113" t="s">
        <v>24</v>
      </c>
      <c r="D70" s="10">
        <v>9.15</v>
      </c>
      <c r="E70" s="37">
        <v>5.62</v>
      </c>
      <c r="F70" s="37">
        <v>7.8</v>
      </c>
      <c r="G70" s="10">
        <v>105</v>
      </c>
      <c r="H70" s="10">
        <v>0.05</v>
      </c>
      <c r="I70" s="37">
        <v>3.73</v>
      </c>
      <c r="J70" s="37">
        <v>5.82</v>
      </c>
      <c r="K70" s="37">
        <v>2.52</v>
      </c>
      <c r="L70" s="10">
        <v>39.07</v>
      </c>
      <c r="M70" s="10">
        <v>162.19</v>
      </c>
      <c r="N70" s="10">
        <v>48.53</v>
      </c>
      <c r="O70" s="10">
        <v>0.85</v>
      </c>
    </row>
    <row r="71" spans="1:15" ht="37.5" customHeight="1" x14ac:dyDescent="0.3">
      <c r="A71" s="14" t="s">
        <v>87</v>
      </c>
      <c r="B71" s="7" t="s">
        <v>88</v>
      </c>
      <c r="C71" s="29" t="s">
        <v>19</v>
      </c>
      <c r="D71" s="6">
        <v>3.3</v>
      </c>
      <c r="E71" s="6">
        <v>9.1999999999999993</v>
      </c>
      <c r="F71" s="6">
        <v>22.7</v>
      </c>
      <c r="G71" s="6">
        <v>189</v>
      </c>
      <c r="H71" s="6">
        <v>0.13</v>
      </c>
      <c r="I71" s="6">
        <v>12.4</v>
      </c>
      <c r="J71" s="6">
        <v>0</v>
      </c>
      <c r="K71" s="6">
        <v>0</v>
      </c>
      <c r="L71" s="6">
        <v>24.24</v>
      </c>
      <c r="M71" s="6">
        <v>0</v>
      </c>
      <c r="N71" s="6">
        <v>37</v>
      </c>
      <c r="O71" s="6">
        <v>1.44</v>
      </c>
    </row>
    <row r="72" spans="1:15" s="2" customFormat="1" ht="24.6" x14ac:dyDescent="0.3">
      <c r="A72" s="28" t="s">
        <v>80</v>
      </c>
      <c r="B72" s="7" t="s">
        <v>26</v>
      </c>
      <c r="C72" s="11" t="s">
        <v>79</v>
      </c>
      <c r="D72" s="6">
        <v>0.2</v>
      </c>
      <c r="E72" s="6">
        <v>0.03</v>
      </c>
      <c r="F72" s="6">
        <v>9.3000000000000007</v>
      </c>
      <c r="G72" s="6">
        <v>37</v>
      </c>
      <c r="H72" s="6">
        <v>0</v>
      </c>
      <c r="I72" s="6">
        <v>1.1200000000000001</v>
      </c>
      <c r="J72" s="6">
        <v>0</v>
      </c>
      <c r="K72" s="6">
        <v>0</v>
      </c>
      <c r="L72" s="6">
        <v>2.73</v>
      </c>
      <c r="M72" s="6">
        <v>0</v>
      </c>
      <c r="N72" s="6">
        <v>0.73</v>
      </c>
      <c r="O72" s="6">
        <v>0.06</v>
      </c>
    </row>
    <row r="73" spans="1:15" s="2" customFormat="1" ht="36.6" x14ac:dyDescent="0.3">
      <c r="A73" s="63" t="s">
        <v>20</v>
      </c>
      <c r="B73" s="64" t="s">
        <v>63</v>
      </c>
      <c r="C73" s="8" t="s">
        <v>59</v>
      </c>
      <c r="D73" s="6">
        <v>3.04</v>
      </c>
      <c r="E73" s="6">
        <v>0.32</v>
      </c>
      <c r="F73" s="6">
        <v>19.68</v>
      </c>
      <c r="G73" s="6">
        <v>58.45</v>
      </c>
      <c r="H73" s="6">
        <v>4.3999999999999997E-2</v>
      </c>
      <c r="I73" s="6">
        <v>0</v>
      </c>
      <c r="J73" s="6">
        <v>0</v>
      </c>
      <c r="K73" s="6">
        <v>0.44</v>
      </c>
      <c r="L73" s="6">
        <v>8</v>
      </c>
      <c r="M73" s="6">
        <v>26</v>
      </c>
      <c r="N73" s="6">
        <v>5.6</v>
      </c>
      <c r="O73" s="6">
        <v>0.44</v>
      </c>
    </row>
    <row r="74" spans="1:15" s="2" customFormat="1" ht="36" x14ac:dyDescent="0.3">
      <c r="A74" s="14" t="s">
        <v>20</v>
      </c>
      <c r="B74" s="7" t="s">
        <v>31</v>
      </c>
      <c r="C74" s="11">
        <v>20</v>
      </c>
      <c r="D74" s="12">
        <v>1.32</v>
      </c>
      <c r="E74" s="6">
        <v>0.24</v>
      </c>
      <c r="F74" s="12">
        <v>7.92</v>
      </c>
      <c r="G74" s="13">
        <v>39.119999999999997</v>
      </c>
      <c r="H74" s="12">
        <v>3.4000000000000002E-2</v>
      </c>
      <c r="I74" s="5">
        <v>0</v>
      </c>
      <c r="J74" s="5">
        <v>0</v>
      </c>
      <c r="K74" s="12">
        <v>0.28000000000000003</v>
      </c>
      <c r="L74" s="12">
        <v>5.8</v>
      </c>
      <c r="M74" s="12">
        <v>30</v>
      </c>
      <c r="N74" s="12">
        <v>9.4</v>
      </c>
      <c r="O74" s="12">
        <v>0.78</v>
      </c>
    </row>
    <row r="75" spans="1:15" s="2" customFormat="1" ht="15.6" x14ac:dyDescent="0.3">
      <c r="A75" s="15"/>
      <c r="B75" s="16" t="s">
        <v>21</v>
      </c>
      <c r="C75" s="61">
        <v>560</v>
      </c>
      <c r="D75" s="62">
        <f>SUM(D69:D74)</f>
        <v>26.11</v>
      </c>
      <c r="E75" s="62">
        <f t="shared" ref="E75:O75" si="7">SUM(E69:E74)</f>
        <v>27.49</v>
      </c>
      <c r="F75" s="62">
        <f t="shared" si="7"/>
        <v>89.74</v>
      </c>
      <c r="G75" s="62">
        <f t="shared" si="7"/>
        <v>639.92000000000007</v>
      </c>
      <c r="H75" s="62">
        <f t="shared" si="7"/>
        <v>0.372</v>
      </c>
      <c r="I75" s="62">
        <f t="shared" si="7"/>
        <v>36.03</v>
      </c>
      <c r="J75" s="62">
        <f t="shared" si="7"/>
        <v>44.82</v>
      </c>
      <c r="K75" s="62">
        <f t="shared" si="7"/>
        <v>3.24</v>
      </c>
      <c r="L75" s="62">
        <f t="shared" si="7"/>
        <v>148.78</v>
      </c>
      <c r="M75" s="62">
        <f t="shared" si="7"/>
        <v>390.98</v>
      </c>
      <c r="N75" s="62">
        <f t="shared" si="7"/>
        <v>139.50000000000003</v>
      </c>
      <c r="O75" s="62">
        <f t="shared" si="7"/>
        <v>6.2500000000000009</v>
      </c>
    </row>
    <row r="76" spans="1:15" s="2" customFormat="1" ht="15.6" x14ac:dyDescent="0.3">
      <c r="A76" s="44"/>
      <c r="B76" s="45"/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</row>
    <row r="77" spans="1:15" s="2" customFormat="1" ht="15.6" x14ac:dyDescent="0.3">
      <c r="A77" s="53"/>
      <c r="B77" s="124" t="s">
        <v>29</v>
      </c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</row>
    <row r="78" spans="1:15" ht="24" x14ac:dyDescent="0.3">
      <c r="A78" s="14" t="s">
        <v>17</v>
      </c>
      <c r="B78" s="34" t="s">
        <v>43</v>
      </c>
      <c r="C78" s="5">
        <v>100</v>
      </c>
      <c r="D78" s="5">
        <v>0.4</v>
      </c>
      <c r="E78" s="5">
        <v>0.4</v>
      </c>
      <c r="F78" s="5">
        <v>9.8000000000000007</v>
      </c>
      <c r="G78" s="5">
        <v>47</v>
      </c>
      <c r="H78" s="5">
        <v>0.03</v>
      </c>
      <c r="I78" s="5">
        <v>10</v>
      </c>
      <c r="J78" s="5">
        <v>0</v>
      </c>
      <c r="K78" s="5">
        <v>0.2</v>
      </c>
      <c r="L78" s="5">
        <v>16</v>
      </c>
      <c r="M78" s="5">
        <v>11</v>
      </c>
      <c r="N78" s="5">
        <v>9</v>
      </c>
      <c r="O78" s="5">
        <v>2.2000000000000002</v>
      </c>
    </row>
    <row r="79" spans="1:15" ht="36" x14ac:dyDescent="0.3">
      <c r="A79" s="87" t="s">
        <v>23</v>
      </c>
      <c r="B79" s="43" t="s">
        <v>72</v>
      </c>
      <c r="C79" s="88" t="s">
        <v>73</v>
      </c>
      <c r="D79" s="79">
        <v>2.63</v>
      </c>
      <c r="E79" s="79">
        <v>2.66</v>
      </c>
      <c r="F79" s="79">
        <v>0</v>
      </c>
      <c r="G79" s="79">
        <v>34.333333333333336</v>
      </c>
      <c r="H79" s="79">
        <v>3.3333333333333335E-3</v>
      </c>
      <c r="I79" s="79">
        <v>6.9999999999999993E-2</v>
      </c>
      <c r="J79" s="79">
        <v>21</v>
      </c>
      <c r="K79" s="79">
        <v>0.04</v>
      </c>
      <c r="L79" s="79">
        <v>100</v>
      </c>
      <c r="M79" s="79">
        <v>60</v>
      </c>
      <c r="N79" s="79">
        <v>5.5</v>
      </c>
      <c r="O79" s="79">
        <v>6.9999999999999993E-2</v>
      </c>
    </row>
    <row r="80" spans="1:15" ht="24" x14ac:dyDescent="0.3">
      <c r="A80" s="87" t="s">
        <v>99</v>
      </c>
      <c r="B80" s="43" t="s">
        <v>90</v>
      </c>
      <c r="C80" s="88" t="s">
        <v>91</v>
      </c>
      <c r="D80" s="79">
        <v>2.4</v>
      </c>
      <c r="E80" s="79">
        <v>8.6</v>
      </c>
      <c r="F80" s="79">
        <v>14.6</v>
      </c>
      <c r="G80" s="79">
        <v>146</v>
      </c>
      <c r="H80" s="79">
        <v>0.05</v>
      </c>
      <c r="I80" s="79">
        <v>0</v>
      </c>
      <c r="J80" s="79">
        <v>0</v>
      </c>
      <c r="K80" s="79">
        <v>0</v>
      </c>
      <c r="L80" s="79">
        <v>8.1</v>
      </c>
      <c r="M80" s="79">
        <v>0</v>
      </c>
      <c r="N80" s="79">
        <v>9.9</v>
      </c>
      <c r="O80" s="79">
        <v>0.62</v>
      </c>
    </row>
    <row r="81" spans="1:15" ht="27.6" x14ac:dyDescent="0.3">
      <c r="A81" s="87" t="s">
        <v>68</v>
      </c>
      <c r="B81" s="43" t="s">
        <v>74</v>
      </c>
      <c r="C81" s="78" t="s">
        <v>44</v>
      </c>
      <c r="D81" s="114">
        <v>6.3</v>
      </c>
      <c r="E81" s="114">
        <v>8.1</v>
      </c>
      <c r="F81" s="114">
        <v>33.5</v>
      </c>
      <c r="G81" s="79">
        <v>232</v>
      </c>
      <c r="H81" s="114">
        <v>0.12</v>
      </c>
      <c r="I81" s="114">
        <v>0.53</v>
      </c>
      <c r="J81" s="114">
        <v>0</v>
      </c>
      <c r="K81" s="114">
        <v>0</v>
      </c>
      <c r="L81" s="114">
        <v>127.1</v>
      </c>
      <c r="M81" s="114">
        <v>0</v>
      </c>
      <c r="N81" s="114">
        <v>37.07</v>
      </c>
      <c r="O81" s="114">
        <v>0.8</v>
      </c>
    </row>
    <row r="82" spans="1:15" ht="39" customHeight="1" x14ac:dyDescent="0.3">
      <c r="A82" s="28" t="s">
        <v>80</v>
      </c>
      <c r="B82" s="7" t="s">
        <v>69</v>
      </c>
      <c r="C82" s="11" t="s">
        <v>78</v>
      </c>
      <c r="D82" s="6">
        <v>1.4</v>
      </c>
      <c r="E82" s="6">
        <v>1.4</v>
      </c>
      <c r="F82" s="6">
        <v>11.2</v>
      </c>
      <c r="G82" s="6">
        <v>61</v>
      </c>
      <c r="H82" s="6">
        <v>0.01</v>
      </c>
      <c r="I82" s="6">
        <v>0.26</v>
      </c>
      <c r="J82" s="6">
        <v>0</v>
      </c>
      <c r="K82" s="6">
        <v>0</v>
      </c>
      <c r="L82" s="6">
        <v>53.06</v>
      </c>
      <c r="M82" s="6">
        <v>0</v>
      </c>
      <c r="N82" s="6">
        <v>6.03</v>
      </c>
      <c r="O82" s="6">
        <v>7.0000000000000007E-2</v>
      </c>
    </row>
    <row r="83" spans="1:15" ht="36" x14ac:dyDescent="0.3">
      <c r="A83" s="14" t="s">
        <v>20</v>
      </c>
      <c r="B83" s="7" t="s">
        <v>28</v>
      </c>
      <c r="C83" s="8" t="s">
        <v>59</v>
      </c>
      <c r="D83" s="12">
        <v>1.32</v>
      </c>
      <c r="E83" s="6">
        <v>0.24</v>
      </c>
      <c r="F83" s="12">
        <v>7.92</v>
      </c>
      <c r="G83" s="13">
        <v>58.45</v>
      </c>
      <c r="H83" s="12">
        <v>3.4000000000000002E-2</v>
      </c>
      <c r="I83" s="5">
        <v>0</v>
      </c>
      <c r="J83" s="5">
        <v>0</v>
      </c>
      <c r="K83" s="12">
        <v>0.28000000000000003</v>
      </c>
      <c r="L83" s="12">
        <v>5.8</v>
      </c>
      <c r="M83" s="12">
        <v>30</v>
      </c>
      <c r="N83" s="12">
        <v>9.4</v>
      </c>
      <c r="O83" s="12">
        <v>0.78</v>
      </c>
    </row>
    <row r="84" spans="1:15" ht="36" x14ac:dyDescent="0.3">
      <c r="A84" s="14" t="s">
        <v>20</v>
      </c>
      <c r="B84" s="7" t="s">
        <v>31</v>
      </c>
      <c r="C84" s="11">
        <v>20</v>
      </c>
      <c r="D84" s="12">
        <v>1.32</v>
      </c>
      <c r="E84" s="6">
        <v>0.24</v>
      </c>
      <c r="F84" s="12">
        <v>7.92</v>
      </c>
      <c r="G84" s="13">
        <v>39.119999999999997</v>
      </c>
      <c r="H84" s="12">
        <v>3.4000000000000002E-2</v>
      </c>
      <c r="I84" s="5">
        <v>0</v>
      </c>
      <c r="J84" s="5">
        <v>0</v>
      </c>
      <c r="K84" s="12">
        <v>0.28000000000000003</v>
      </c>
      <c r="L84" s="12">
        <v>5.8</v>
      </c>
      <c r="M84" s="12">
        <v>30</v>
      </c>
      <c r="N84" s="12">
        <v>9.4</v>
      </c>
      <c r="O84" s="12">
        <v>0.78</v>
      </c>
    </row>
    <row r="85" spans="1:15" ht="15.6" x14ac:dyDescent="0.3">
      <c r="A85" s="15"/>
      <c r="B85" s="16" t="s">
        <v>21</v>
      </c>
      <c r="C85" s="61">
        <v>570</v>
      </c>
      <c r="D85" s="62">
        <f>SUM(D78:D83)</f>
        <v>14.450000000000001</v>
      </c>
      <c r="E85" s="62">
        <f t="shared" ref="E85:O85" si="8">SUM(E78:E83)</f>
        <v>21.399999999999995</v>
      </c>
      <c r="F85" s="62">
        <f t="shared" si="8"/>
        <v>77.02</v>
      </c>
      <c r="G85" s="62">
        <f t="shared" si="8"/>
        <v>578.78333333333342</v>
      </c>
      <c r="H85" s="62">
        <f t="shared" si="8"/>
        <v>0.24733333333333335</v>
      </c>
      <c r="I85" s="62">
        <f t="shared" si="8"/>
        <v>10.86</v>
      </c>
      <c r="J85" s="62">
        <f t="shared" si="8"/>
        <v>21</v>
      </c>
      <c r="K85" s="62">
        <f t="shared" si="8"/>
        <v>0.52</v>
      </c>
      <c r="L85" s="62">
        <f t="shared" si="8"/>
        <v>310.06</v>
      </c>
      <c r="M85" s="62">
        <f t="shared" si="8"/>
        <v>101</v>
      </c>
      <c r="N85" s="62">
        <f t="shared" si="8"/>
        <v>76.900000000000006</v>
      </c>
      <c r="O85" s="62">
        <f t="shared" si="8"/>
        <v>4.54</v>
      </c>
    </row>
    <row r="86" spans="1:15" ht="15.6" x14ac:dyDescent="0.3">
      <c r="A86" s="44"/>
      <c r="B86" s="45"/>
      <c r="C86" s="65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7"/>
    </row>
    <row r="87" spans="1:15" ht="15.6" x14ac:dyDescent="0.3">
      <c r="A87" s="53"/>
      <c r="B87" s="124" t="s">
        <v>32</v>
      </c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</row>
    <row r="88" spans="1:15" ht="41.4" x14ac:dyDescent="0.3">
      <c r="A88" s="68" t="s">
        <v>61</v>
      </c>
      <c r="B88" s="69" t="s">
        <v>75</v>
      </c>
      <c r="C88" s="55">
        <v>60</v>
      </c>
      <c r="D88" s="70">
        <v>1</v>
      </c>
      <c r="E88" s="71">
        <v>2.1</v>
      </c>
      <c r="F88" s="71">
        <v>4</v>
      </c>
      <c r="G88" s="70">
        <v>39</v>
      </c>
      <c r="H88" s="70">
        <v>1.0200000000000001E-2</v>
      </c>
      <c r="I88" s="70">
        <v>3.99</v>
      </c>
      <c r="J88" s="70">
        <v>0</v>
      </c>
      <c r="K88" s="70">
        <v>1.62</v>
      </c>
      <c r="L88" s="70">
        <v>21.278400000000001</v>
      </c>
      <c r="M88" s="70">
        <v>24.379200000000001</v>
      </c>
      <c r="N88" s="70">
        <v>12.417</v>
      </c>
      <c r="O88" s="70">
        <v>0.7944</v>
      </c>
    </row>
    <row r="89" spans="1:15" ht="29.25" customHeight="1" x14ac:dyDescent="0.3">
      <c r="A89" s="115"/>
      <c r="B89" s="116" t="s">
        <v>107</v>
      </c>
      <c r="C89" s="117">
        <v>80</v>
      </c>
      <c r="D89" s="118">
        <v>4</v>
      </c>
      <c r="E89" s="118">
        <v>9</v>
      </c>
      <c r="F89" s="118">
        <v>4</v>
      </c>
      <c r="G89" s="119">
        <v>65.373999999999995</v>
      </c>
      <c r="H89" s="118">
        <v>0.19</v>
      </c>
      <c r="I89" s="118">
        <v>4.34</v>
      </c>
      <c r="J89" s="118">
        <v>0</v>
      </c>
      <c r="K89" s="118">
        <v>1.56</v>
      </c>
      <c r="L89" s="118">
        <v>61.84</v>
      </c>
      <c r="M89" s="118">
        <v>174.4</v>
      </c>
      <c r="N89" s="118">
        <v>24.67</v>
      </c>
      <c r="O89" s="118">
        <v>1.89</v>
      </c>
    </row>
    <row r="90" spans="1:15" ht="36" x14ac:dyDescent="0.3">
      <c r="A90" s="4" t="s">
        <v>35</v>
      </c>
      <c r="B90" s="64" t="s">
        <v>36</v>
      </c>
      <c r="C90" s="38" t="s">
        <v>19</v>
      </c>
      <c r="D90" s="10">
        <v>3.13</v>
      </c>
      <c r="E90" s="10">
        <v>8.4314999999999998</v>
      </c>
      <c r="F90" s="10">
        <v>20.509</v>
      </c>
      <c r="G90" s="10">
        <v>170.25</v>
      </c>
      <c r="H90" s="10">
        <v>0.13950000000000001</v>
      </c>
      <c r="I90" s="10">
        <v>18.160499999999999</v>
      </c>
      <c r="J90" s="10">
        <v>20</v>
      </c>
      <c r="K90" s="10">
        <v>0.23150000000000001</v>
      </c>
      <c r="L90" s="10">
        <v>38.174999999999997</v>
      </c>
      <c r="M90" s="10">
        <v>88.094999999999999</v>
      </c>
      <c r="N90" s="10">
        <v>27.75</v>
      </c>
      <c r="O90" s="10">
        <v>1.0195000000000001</v>
      </c>
    </row>
    <row r="91" spans="1:15" ht="24.6" x14ac:dyDescent="0.3">
      <c r="A91" s="28" t="s">
        <v>97</v>
      </c>
      <c r="B91" s="7" t="s">
        <v>98</v>
      </c>
      <c r="C91" s="29">
        <v>200</v>
      </c>
      <c r="D91" s="6">
        <v>2.8</v>
      </c>
      <c r="E91" s="6">
        <v>2.8</v>
      </c>
      <c r="F91" s="6">
        <v>14.7</v>
      </c>
      <c r="G91" s="6">
        <v>93</v>
      </c>
      <c r="H91" s="6">
        <v>0.02</v>
      </c>
      <c r="I91" s="6">
        <v>0.39</v>
      </c>
      <c r="J91" s="6">
        <v>0</v>
      </c>
      <c r="K91" s="6">
        <v>0</v>
      </c>
      <c r="L91" s="6">
        <v>79.400000000000006</v>
      </c>
      <c r="M91" s="6">
        <v>0</v>
      </c>
      <c r="N91" s="6">
        <v>9.14</v>
      </c>
      <c r="O91" s="6">
        <v>0.08</v>
      </c>
    </row>
    <row r="92" spans="1:15" ht="36" x14ac:dyDescent="0.3">
      <c r="A92" s="4" t="s">
        <v>27</v>
      </c>
      <c r="B92" s="64" t="s">
        <v>28</v>
      </c>
      <c r="C92" s="11">
        <v>25</v>
      </c>
      <c r="D92" s="12">
        <v>1.52</v>
      </c>
      <c r="E92" s="12">
        <v>0.16</v>
      </c>
      <c r="F92" s="12">
        <v>9.84</v>
      </c>
      <c r="G92" s="13">
        <v>58.45</v>
      </c>
      <c r="H92" s="12">
        <v>2.1999999999999999E-2</v>
      </c>
      <c r="I92" s="5">
        <v>0</v>
      </c>
      <c r="J92" s="5">
        <v>0</v>
      </c>
      <c r="K92" s="12">
        <v>0.22</v>
      </c>
      <c r="L92" s="12">
        <v>4</v>
      </c>
      <c r="M92" s="12">
        <v>13</v>
      </c>
      <c r="N92" s="12">
        <v>2.8</v>
      </c>
      <c r="O92" s="12">
        <v>0.22</v>
      </c>
    </row>
    <row r="93" spans="1:15" ht="36" x14ac:dyDescent="0.3">
      <c r="A93" s="4" t="s">
        <v>20</v>
      </c>
      <c r="B93" s="64" t="s">
        <v>31</v>
      </c>
      <c r="C93" s="11">
        <v>20</v>
      </c>
      <c r="D93" s="12">
        <v>1.32</v>
      </c>
      <c r="E93" s="6">
        <v>0.24</v>
      </c>
      <c r="F93" s="12">
        <v>7.92</v>
      </c>
      <c r="G93" s="13">
        <v>39.119999999999997</v>
      </c>
      <c r="H93" s="12">
        <v>3.4000000000000002E-2</v>
      </c>
      <c r="I93" s="5">
        <v>0</v>
      </c>
      <c r="J93" s="5">
        <v>0</v>
      </c>
      <c r="K93" s="12">
        <v>0.28000000000000003</v>
      </c>
      <c r="L93" s="12">
        <v>5.8</v>
      </c>
      <c r="M93" s="12">
        <v>30</v>
      </c>
      <c r="N93" s="12">
        <v>9.4</v>
      </c>
      <c r="O93" s="12">
        <v>0.78</v>
      </c>
    </row>
    <row r="94" spans="1:15" ht="15.6" x14ac:dyDescent="0.3">
      <c r="A94" s="15"/>
      <c r="B94" s="16" t="s">
        <v>21</v>
      </c>
      <c r="C94" s="61">
        <v>540</v>
      </c>
      <c r="D94" s="62">
        <f>SUM(D88:D93)</f>
        <v>13.77</v>
      </c>
      <c r="E94" s="62">
        <f t="shared" ref="E94:O94" si="9">SUM(E88:E93)</f>
        <v>22.7315</v>
      </c>
      <c r="F94" s="62">
        <f t="shared" si="9"/>
        <v>60.969000000000008</v>
      </c>
      <c r="G94" s="62">
        <f t="shared" si="9"/>
        <v>465.19400000000002</v>
      </c>
      <c r="H94" s="62">
        <f t="shared" si="9"/>
        <v>0.41570000000000007</v>
      </c>
      <c r="I94" s="62">
        <f t="shared" si="9"/>
        <v>26.880499999999998</v>
      </c>
      <c r="J94" s="62">
        <f t="shared" si="9"/>
        <v>20</v>
      </c>
      <c r="K94" s="62">
        <f t="shared" si="9"/>
        <v>3.9115000000000002</v>
      </c>
      <c r="L94" s="62">
        <f t="shared" si="9"/>
        <v>210.49340000000001</v>
      </c>
      <c r="M94" s="62">
        <f t="shared" si="9"/>
        <v>329.87419999999997</v>
      </c>
      <c r="N94" s="62">
        <f t="shared" si="9"/>
        <v>86.177000000000007</v>
      </c>
      <c r="O94" s="62">
        <f t="shared" si="9"/>
        <v>4.7839</v>
      </c>
    </row>
    <row r="95" spans="1:15" ht="15.6" x14ac:dyDescent="0.3">
      <c r="A95" s="72"/>
      <c r="B95" s="73"/>
      <c r="C95" s="74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/>
    </row>
    <row r="96" spans="1:15" ht="15.6" x14ac:dyDescent="0.3">
      <c r="A96" s="53"/>
      <c r="B96" s="124" t="s">
        <v>37</v>
      </c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</row>
    <row r="97" spans="1:15" ht="24" x14ac:dyDescent="0.3">
      <c r="A97" s="14" t="s">
        <v>17</v>
      </c>
      <c r="B97" s="9" t="s">
        <v>38</v>
      </c>
      <c r="C97" s="38">
        <v>100</v>
      </c>
      <c r="D97" s="10">
        <v>0.4</v>
      </c>
      <c r="E97" s="10">
        <v>0.4</v>
      </c>
      <c r="F97" s="10">
        <v>9.8000000000000007</v>
      </c>
      <c r="G97" s="10">
        <v>47</v>
      </c>
      <c r="H97" s="10">
        <v>0.03</v>
      </c>
      <c r="I97" s="10">
        <v>10</v>
      </c>
      <c r="J97" s="10">
        <v>0</v>
      </c>
      <c r="K97" s="10">
        <v>0.2</v>
      </c>
      <c r="L97" s="10">
        <v>16</v>
      </c>
      <c r="M97" s="10">
        <v>11</v>
      </c>
      <c r="N97" s="10">
        <v>9</v>
      </c>
      <c r="O97" s="10">
        <v>2.2000000000000002</v>
      </c>
    </row>
    <row r="98" spans="1:15" ht="36.75" customHeight="1" x14ac:dyDescent="0.3">
      <c r="A98" s="28" t="s">
        <v>39</v>
      </c>
      <c r="B98" s="9" t="s">
        <v>86</v>
      </c>
      <c r="C98" s="113" t="s">
        <v>40</v>
      </c>
      <c r="D98" s="10">
        <v>13.04</v>
      </c>
      <c r="E98" s="120">
        <v>15.868461538461499</v>
      </c>
      <c r="F98" s="120">
        <v>40.822136752136799</v>
      </c>
      <c r="G98" s="121">
        <v>346.24786324786299</v>
      </c>
      <c r="H98" s="120">
        <v>0.145299145299145</v>
      </c>
      <c r="I98" s="120">
        <v>0.33333333333333298</v>
      </c>
      <c r="J98" s="120">
        <v>38.547008547008602</v>
      </c>
      <c r="K98" s="122">
        <v>7.26495726495726E-3</v>
      </c>
      <c r="L98" s="120">
        <v>21.020512820512799</v>
      </c>
      <c r="M98" s="120">
        <v>109.790598290598</v>
      </c>
      <c r="N98" s="120">
        <v>31.7777777777778</v>
      </c>
      <c r="O98" s="120">
        <v>0.83051282051282105</v>
      </c>
    </row>
    <row r="99" spans="1:15" ht="24.6" x14ac:dyDescent="0.3">
      <c r="A99" s="28" t="s">
        <v>85</v>
      </c>
      <c r="B99" s="7" t="s">
        <v>71</v>
      </c>
      <c r="C99" s="11">
        <v>200</v>
      </c>
      <c r="D99" s="6">
        <v>3.2</v>
      </c>
      <c r="E99" s="6">
        <v>3.1</v>
      </c>
      <c r="F99" s="6">
        <v>13.5</v>
      </c>
      <c r="G99" s="6">
        <v>93</v>
      </c>
      <c r="H99" s="6">
        <v>0.03</v>
      </c>
      <c r="I99" s="6">
        <v>0.52</v>
      </c>
      <c r="J99" s="6">
        <v>0</v>
      </c>
      <c r="K99" s="6">
        <v>0</v>
      </c>
      <c r="L99" s="6">
        <v>108.12</v>
      </c>
      <c r="M99" s="6">
        <v>0</v>
      </c>
      <c r="N99" s="6">
        <v>19.579999999999998</v>
      </c>
      <c r="O99" s="6">
        <v>0.5</v>
      </c>
    </row>
    <row r="100" spans="1:15" ht="36.6" x14ac:dyDescent="0.3">
      <c r="A100" s="28" t="s">
        <v>27</v>
      </c>
      <c r="B100" s="89" t="s">
        <v>28</v>
      </c>
      <c r="C100" s="8" t="s">
        <v>59</v>
      </c>
      <c r="D100" s="6">
        <v>3.04</v>
      </c>
      <c r="E100" s="6">
        <v>0.32</v>
      </c>
      <c r="F100" s="6">
        <v>19.68</v>
      </c>
      <c r="G100" s="6">
        <v>58.45</v>
      </c>
      <c r="H100" s="6">
        <v>4.3999999999999997E-2</v>
      </c>
      <c r="I100" s="6">
        <v>0</v>
      </c>
      <c r="J100" s="6">
        <v>0</v>
      </c>
      <c r="K100" s="6">
        <v>0.44</v>
      </c>
      <c r="L100" s="6">
        <v>8</v>
      </c>
      <c r="M100" s="6">
        <v>26</v>
      </c>
      <c r="N100" s="6">
        <v>5.6</v>
      </c>
      <c r="O100" s="6">
        <v>0.44</v>
      </c>
    </row>
    <row r="101" spans="1:15" ht="36" x14ac:dyDescent="0.3">
      <c r="A101" s="4" t="s">
        <v>20</v>
      </c>
      <c r="B101" s="7" t="s">
        <v>31</v>
      </c>
      <c r="C101" s="11">
        <v>20</v>
      </c>
      <c r="D101" s="6">
        <v>1.32</v>
      </c>
      <c r="E101" s="6">
        <v>0.24</v>
      </c>
      <c r="F101" s="6">
        <v>7.92</v>
      </c>
      <c r="G101" s="6">
        <v>39.119999999999997</v>
      </c>
      <c r="H101" s="6">
        <v>3.4000000000000002E-2</v>
      </c>
      <c r="I101" s="6">
        <v>0</v>
      </c>
      <c r="J101" s="6">
        <v>0</v>
      </c>
      <c r="K101" s="6">
        <v>0.28000000000000003</v>
      </c>
      <c r="L101" s="6">
        <v>5.8</v>
      </c>
      <c r="M101" s="6">
        <v>30</v>
      </c>
      <c r="N101" s="6">
        <v>9.4</v>
      </c>
      <c r="O101" s="6">
        <v>0.78</v>
      </c>
    </row>
    <row r="102" spans="1:15" ht="15.6" x14ac:dyDescent="0.3">
      <c r="A102" s="30"/>
      <c r="B102" s="39" t="s">
        <v>21</v>
      </c>
      <c r="C102" s="32">
        <v>530</v>
      </c>
      <c r="D102" s="33">
        <f>SUM(D97:D101)</f>
        <v>21</v>
      </c>
      <c r="E102" s="33">
        <f t="shared" ref="E102:O102" si="10">SUM(E97:E101)</f>
        <v>19.928461538461498</v>
      </c>
      <c r="F102" s="33">
        <f t="shared" si="10"/>
        <v>91.722136752136791</v>
      </c>
      <c r="G102" s="33">
        <f t="shared" si="10"/>
        <v>583.81786324786299</v>
      </c>
      <c r="H102" s="33">
        <f t="shared" si="10"/>
        <v>0.28329914529914502</v>
      </c>
      <c r="I102" s="33">
        <f t="shared" si="10"/>
        <v>10.853333333333332</v>
      </c>
      <c r="J102" s="33">
        <f t="shared" si="10"/>
        <v>38.547008547008602</v>
      </c>
      <c r="K102" s="33">
        <f t="shared" si="10"/>
        <v>0.92726495726495728</v>
      </c>
      <c r="L102" s="33">
        <f t="shared" si="10"/>
        <v>158.94051282051282</v>
      </c>
      <c r="M102" s="33">
        <f t="shared" si="10"/>
        <v>176.79059829059798</v>
      </c>
      <c r="N102" s="33">
        <f t="shared" si="10"/>
        <v>75.357777777777798</v>
      </c>
      <c r="O102" s="33">
        <f t="shared" si="10"/>
        <v>4.7505128205128209</v>
      </c>
    </row>
    <row r="103" spans="1:15" ht="15.6" x14ac:dyDescent="0.3">
      <c r="A103" s="72"/>
      <c r="B103" s="73"/>
      <c r="C103" s="74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/>
    </row>
    <row r="104" spans="1:15" ht="15.6" x14ac:dyDescent="0.3">
      <c r="A104" s="53"/>
      <c r="B104" s="124" t="s">
        <v>41</v>
      </c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</row>
    <row r="105" spans="1:15" ht="41.4" x14ac:dyDescent="0.3">
      <c r="A105" s="15" t="s">
        <v>76</v>
      </c>
      <c r="B105" s="7" t="s">
        <v>77</v>
      </c>
      <c r="C105" s="29">
        <v>60</v>
      </c>
      <c r="D105" s="6">
        <v>0.8</v>
      </c>
      <c r="E105" s="6">
        <v>1.4</v>
      </c>
      <c r="F105" s="6">
        <v>4.3</v>
      </c>
      <c r="G105" s="6">
        <v>33</v>
      </c>
      <c r="H105" s="6">
        <v>0.02</v>
      </c>
      <c r="I105" s="6">
        <v>3.11</v>
      </c>
      <c r="J105" s="80">
        <v>0</v>
      </c>
      <c r="K105" s="6">
        <v>0</v>
      </c>
      <c r="L105" s="6">
        <v>13.94</v>
      </c>
      <c r="M105" s="6">
        <v>0</v>
      </c>
      <c r="N105" s="6">
        <v>9.6999999999999993</v>
      </c>
      <c r="O105" s="6">
        <v>0.41</v>
      </c>
    </row>
    <row r="106" spans="1:15" ht="24" x14ac:dyDescent="0.3">
      <c r="A106" s="4" t="s">
        <v>100</v>
      </c>
      <c r="B106" s="7" t="s">
        <v>96</v>
      </c>
      <c r="C106" s="29">
        <v>75</v>
      </c>
      <c r="D106" s="12">
        <v>11</v>
      </c>
      <c r="E106" s="12">
        <v>15.2</v>
      </c>
      <c r="F106" s="12">
        <v>10.9</v>
      </c>
      <c r="G106" s="81">
        <v>225</v>
      </c>
      <c r="H106" s="12">
        <v>0.05</v>
      </c>
      <c r="I106" s="12">
        <v>7.0000000000000007E-2</v>
      </c>
      <c r="J106" s="5">
        <v>0</v>
      </c>
      <c r="K106" s="12">
        <v>0</v>
      </c>
      <c r="L106" s="12">
        <v>29.19</v>
      </c>
      <c r="M106" s="12">
        <v>0</v>
      </c>
      <c r="N106" s="12">
        <v>22.1</v>
      </c>
      <c r="O106" s="12">
        <v>1.03</v>
      </c>
    </row>
    <row r="107" spans="1:15" x14ac:dyDescent="0.3">
      <c r="A107" s="4" t="s">
        <v>54</v>
      </c>
      <c r="B107" s="7" t="s">
        <v>55</v>
      </c>
      <c r="C107" s="8" t="s">
        <v>19</v>
      </c>
      <c r="D107" s="6">
        <v>5.6150000000000002</v>
      </c>
      <c r="E107" s="6">
        <v>5.04</v>
      </c>
      <c r="F107" s="6">
        <v>34.99</v>
      </c>
      <c r="G107" s="6">
        <v>208.5</v>
      </c>
      <c r="H107" s="6">
        <v>0.495</v>
      </c>
      <c r="I107" s="6">
        <v>0</v>
      </c>
      <c r="J107" s="6">
        <v>20</v>
      </c>
      <c r="K107" s="6">
        <v>0.5</v>
      </c>
      <c r="L107" s="6">
        <v>94.11</v>
      </c>
      <c r="M107" s="6">
        <v>212.32499999999999</v>
      </c>
      <c r="N107" s="6">
        <v>61.695</v>
      </c>
      <c r="O107" s="6">
        <v>4.6900000000000004</v>
      </c>
    </row>
    <row r="108" spans="1:15" ht="24.6" x14ac:dyDescent="0.3">
      <c r="A108" s="28" t="s">
        <v>25</v>
      </c>
      <c r="B108" s="7" t="s">
        <v>51</v>
      </c>
      <c r="C108" s="8" t="s">
        <v>64</v>
      </c>
      <c r="D108" s="6">
        <v>0.1</v>
      </c>
      <c r="E108" s="6">
        <v>0.03</v>
      </c>
      <c r="F108" s="6">
        <v>9.1</v>
      </c>
      <c r="G108" s="6">
        <v>25</v>
      </c>
      <c r="H108" s="6">
        <v>0</v>
      </c>
      <c r="I108" s="6">
        <v>0</v>
      </c>
      <c r="J108" s="6">
        <v>0</v>
      </c>
      <c r="K108" s="6">
        <v>0</v>
      </c>
      <c r="L108" s="6">
        <v>0.26</v>
      </c>
      <c r="M108" s="6">
        <v>0</v>
      </c>
      <c r="N108" s="6">
        <v>0</v>
      </c>
      <c r="O108" s="6">
        <v>0.03</v>
      </c>
    </row>
    <row r="109" spans="1:15" ht="36" x14ac:dyDescent="0.3">
      <c r="A109" s="14" t="s">
        <v>27</v>
      </c>
      <c r="B109" s="7" t="s">
        <v>28</v>
      </c>
      <c r="C109" s="11">
        <v>25</v>
      </c>
      <c r="D109" s="12">
        <v>1.52</v>
      </c>
      <c r="E109" s="12">
        <v>0.16</v>
      </c>
      <c r="F109" s="12">
        <v>9.84</v>
      </c>
      <c r="G109" s="13">
        <v>58.45</v>
      </c>
      <c r="H109" s="12">
        <v>2.1999999999999999E-2</v>
      </c>
      <c r="I109" s="5">
        <v>0</v>
      </c>
      <c r="J109" s="5">
        <v>0</v>
      </c>
      <c r="K109" s="12">
        <v>0.22</v>
      </c>
      <c r="L109" s="12">
        <v>4</v>
      </c>
      <c r="M109" s="12">
        <v>13</v>
      </c>
      <c r="N109" s="12">
        <v>2.8</v>
      </c>
      <c r="O109" s="12">
        <v>0.22</v>
      </c>
    </row>
    <row r="110" spans="1:15" ht="36" x14ac:dyDescent="0.3">
      <c r="A110" s="14" t="s">
        <v>20</v>
      </c>
      <c r="B110" s="7" t="s">
        <v>31</v>
      </c>
      <c r="C110" s="11">
        <v>20</v>
      </c>
      <c r="D110" s="12">
        <v>1.32</v>
      </c>
      <c r="E110" s="12">
        <v>0.24</v>
      </c>
      <c r="F110" s="12">
        <v>7.92</v>
      </c>
      <c r="G110" s="13">
        <v>39.119999999999997</v>
      </c>
      <c r="H110" s="12">
        <v>3.4000000000000002E-2</v>
      </c>
      <c r="I110" s="5">
        <v>0</v>
      </c>
      <c r="J110" s="5">
        <v>0</v>
      </c>
      <c r="K110" s="12">
        <v>0.28000000000000003</v>
      </c>
      <c r="L110" s="12">
        <v>5.8</v>
      </c>
      <c r="M110" s="12">
        <v>30</v>
      </c>
      <c r="N110" s="12">
        <v>9.4</v>
      </c>
      <c r="O110" s="12">
        <v>0.78</v>
      </c>
    </row>
    <row r="111" spans="1:15" ht="15.6" x14ac:dyDescent="0.3">
      <c r="A111" s="15"/>
      <c r="B111" s="16" t="s">
        <v>21</v>
      </c>
      <c r="C111" s="61">
        <v>550</v>
      </c>
      <c r="D111" s="62">
        <f>SUM(D105:D110)</f>
        <v>20.355</v>
      </c>
      <c r="E111" s="62">
        <f t="shared" ref="E111:O111" si="11">SUM(E105:E110)</f>
        <v>22.069999999999997</v>
      </c>
      <c r="F111" s="62">
        <f t="shared" si="11"/>
        <v>77.05</v>
      </c>
      <c r="G111" s="62">
        <f t="shared" si="11"/>
        <v>589.07000000000005</v>
      </c>
      <c r="H111" s="62">
        <f t="shared" si="11"/>
        <v>0.621</v>
      </c>
      <c r="I111" s="62">
        <f t="shared" si="11"/>
        <v>3.1799999999999997</v>
      </c>
      <c r="J111" s="62">
        <f t="shared" si="11"/>
        <v>20</v>
      </c>
      <c r="K111" s="62">
        <f t="shared" si="11"/>
        <v>1</v>
      </c>
      <c r="L111" s="62">
        <f t="shared" si="11"/>
        <v>147.30000000000001</v>
      </c>
      <c r="M111" s="62">
        <f t="shared" si="11"/>
        <v>255.32499999999999</v>
      </c>
      <c r="N111" s="62">
        <f t="shared" si="11"/>
        <v>105.69500000000001</v>
      </c>
      <c r="O111" s="62">
        <f t="shared" si="11"/>
        <v>7.160000000000001</v>
      </c>
    </row>
    <row r="112" spans="1:15" ht="15.6" x14ac:dyDescent="0.3">
      <c r="A112" s="82"/>
      <c r="B112" s="83" t="s">
        <v>52</v>
      </c>
      <c r="C112" s="84">
        <f t="shared" ref="C112:O112" si="12">C111+C102+C94+C85+C75+C66+C55+C47+C39+C30+C21+C12</f>
        <v>6765</v>
      </c>
      <c r="D112" s="84">
        <f t="shared" si="12"/>
        <v>248.86670000000001</v>
      </c>
      <c r="E112" s="84">
        <f t="shared" si="12"/>
        <v>259.5148615384615</v>
      </c>
      <c r="F112" s="84">
        <f t="shared" si="12"/>
        <v>988.84323675213682</v>
      </c>
      <c r="G112" s="84">
        <f t="shared" si="12"/>
        <v>7142.6585299145308</v>
      </c>
      <c r="H112" s="84">
        <f t="shared" si="12"/>
        <v>4.0691991452991454</v>
      </c>
      <c r="I112" s="84">
        <f t="shared" si="12"/>
        <v>238.5631333333333</v>
      </c>
      <c r="J112" s="84">
        <f t="shared" si="12"/>
        <v>312.62700854700859</v>
      </c>
      <c r="K112" s="84">
        <f t="shared" si="12"/>
        <v>33.440264957264958</v>
      </c>
      <c r="L112" s="84">
        <f t="shared" si="12"/>
        <v>2052.9913461538463</v>
      </c>
      <c r="M112" s="84">
        <f t="shared" si="12"/>
        <v>3031.6984149572636</v>
      </c>
      <c r="N112" s="84">
        <f t="shared" si="12"/>
        <v>1119.5950444444443</v>
      </c>
      <c r="O112" s="84">
        <f t="shared" si="12"/>
        <v>67.167346153846154</v>
      </c>
    </row>
    <row r="113" spans="1:15" ht="15.6" x14ac:dyDescent="0.3">
      <c r="A113" s="82"/>
      <c r="B113" s="83" t="s">
        <v>53</v>
      </c>
      <c r="C113" s="86">
        <f t="shared" ref="C113:O113" si="13">C112/12</f>
        <v>563.75</v>
      </c>
      <c r="D113" s="85">
        <f t="shared" si="13"/>
        <v>20.738891666666667</v>
      </c>
      <c r="E113" s="85">
        <f t="shared" si="13"/>
        <v>21.62623846153846</v>
      </c>
      <c r="F113" s="85">
        <f t="shared" si="13"/>
        <v>82.403603062678073</v>
      </c>
      <c r="G113" s="85">
        <f t="shared" si="13"/>
        <v>595.22154415954424</v>
      </c>
      <c r="H113" s="85">
        <f t="shared" si="13"/>
        <v>0.33909992877492878</v>
      </c>
      <c r="I113" s="85">
        <f t="shared" si="13"/>
        <v>19.880261111111107</v>
      </c>
      <c r="J113" s="85">
        <f t="shared" si="13"/>
        <v>26.052250712250714</v>
      </c>
      <c r="K113" s="85">
        <f t="shared" si="13"/>
        <v>2.7866887464387466</v>
      </c>
      <c r="L113" s="85">
        <f t="shared" si="13"/>
        <v>171.0826121794872</v>
      </c>
      <c r="M113" s="85">
        <f t="shared" si="13"/>
        <v>252.64153457977196</v>
      </c>
      <c r="N113" s="85">
        <f t="shared" si="13"/>
        <v>93.299587037037028</v>
      </c>
      <c r="O113" s="85">
        <f t="shared" si="13"/>
        <v>5.5972788461538459</v>
      </c>
    </row>
  </sheetData>
  <mergeCells count="19">
    <mergeCell ref="B104:O104"/>
    <mergeCell ref="B58:O58"/>
    <mergeCell ref="B59:O59"/>
    <mergeCell ref="A67:O67"/>
    <mergeCell ref="B68:O68"/>
    <mergeCell ref="B77:O77"/>
    <mergeCell ref="B22:O22"/>
    <mergeCell ref="B87:O87"/>
    <mergeCell ref="B96:O96"/>
    <mergeCell ref="B2:O2"/>
    <mergeCell ref="K3:O3"/>
    <mergeCell ref="B5:O5"/>
    <mergeCell ref="B6:O6"/>
    <mergeCell ref="B14:O14"/>
    <mergeCell ref="A31:O31"/>
    <mergeCell ref="C32:O32"/>
    <mergeCell ref="A40:O40"/>
    <mergeCell ref="B41:O41"/>
    <mergeCell ref="B49:O49"/>
  </mergeCells>
  <phoneticPr fontId="16" type="noConversion"/>
  <pageMargins left="0.7" right="0.7" top="0.75" bottom="0.75" header="0.511811023622047" footer="0.511811023622047"/>
  <pageSetup paperSize="9" scale="54" orientation="landscape" horizontalDpi="300" verticalDpi="300" r:id="rId1"/>
  <rowBreaks count="3" manualBreakCount="3">
    <brk id="30" max="16383" man="1"/>
    <brk id="55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User</cp:lastModifiedBy>
  <cp:revision>14</cp:revision>
  <cp:lastPrinted>2025-02-24T09:04:12Z</cp:lastPrinted>
  <dcterms:created xsi:type="dcterms:W3CDTF">2015-06-05T18:19:34Z</dcterms:created>
  <dcterms:modified xsi:type="dcterms:W3CDTF">2026-04-10T06:01:15Z</dcterms:modified>
  <dc:language>ru-RU</dc:language>
</cp:coreProperties>
</file>