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-108" yWindow="-108" windowWidth="23256" windowHeight="12576" tabRatio="500"/>
  </bookViews>
  <sheets>
    <sheet name="5-11 класс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64" i="1" l="1"/>
  <c r="C165" i="1" s="1"/>
  <c r="O163" i="1"/>
  <c r="N163" i="1"/>
  <c r="M163" i="1"/>
  <c r="L163" i="1"/>
  <c r="K163" i="1"/>
  <c r="J163" i="1"/>
  <c r="I163" i="1"/>
  <c r="H163" i="1"/>
  <c r="G163" i="1"/>
  <c r="F163" i="1"/>
  <c r="E163" i="1"/>
  <c r="D163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O123" i="1"/>
  <c r="O148" i="1" s="1"/>
  <c r="N123" i="1"/>
  <c r="N148" i="1" s="1"/>
  <c r="M123" i="1"/>
  <c r="M148" i="1" s="1"/>
  <c r="L123" i="1"/>
  <c r="L148" i="1" s="1"/>
  <c r="K123" i="1"/>
  <c r="K148" i="1" s="1"/>
  <c r="J123" i="1"/>
  <c r="J148" i="1" s="1"/>
  <c r="I123" i="1"/>
  <c r="I148" i="1" s="1"/>
  <c r="H123" i="1"/>
  <c r="H148" i="1" s="1"/>
  <c r="G123" i="1"/>
  <c r="G148" i="1" s="1"/>
  <c r="F123" i="1"/>
  <c r="F148" i="1" s="1"/>
  <c r="E123" i="1"/>
  <c r="E148" i="1" s="1"/>
  <c r="D123" i="1"/>
  <c r="D148" i="1" s="1"/>
  <c r="O113" i="1"/>
  <c r="N113" i="1"/>
  <c r="M113" i="1"/>
  <c r="L113" i="1"/>
  <c r="K113" i="1"/>
  <c r="J113" i="1"/>
  <c r="I113" i="1"/>
  <c r="H113" i="1"/>
  <c r="G113" i="1"/>
  <c r="F113" i="1"/>
  <c r="E113" i="1"/>
  <c r="D113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O98" i="1"/>
  <c r="N98" i="1"/>
  <c r="M98" i="1"/>
  <c r="L98" i="1"/>
  <c r="K98" i="1"/>
  <c r="J98" i="1"/>
  <c r="I98" i="1"/>
  <c r="H98" i="1"/>
  <c r="G98" i="1"/>
  <c r="F98" i="1"/>
  <c r="E98" i="1"/>
  <c r="D98" i="1"/>
  <c r="O91" i="1"/>
  <c r="N91" i="1"/>
  <c r="M91" i="1"/>
  <c r="L91" i="1"/>
  <c r="K91" i="1"/>
  <c r="J91" i="1"/>
  <c r="I91" i="1"/>
  <c r="H91" i="1"/>
  <c r="G91" i="1"/>
  <c r="F91" i="1"/>
  <c r="E91" i="1"/>
  <c r="D91" i="1"/>
  <c r="G81" i="1"/>
  <c r="F81" i="1"/>
  <c r="E81" i="1"/>
  <c r="D81" i="1"/>
  <c r="O80" i="1"/>
  <c r="O81" i="1" s="1"/>
  <c r="N80" i="1"/>
  <c r="N81" i="1" s="1"/>
  <c r="M80" i="1"/>
  <c r="M81" i="1" s="1"/>
  <c r="L80" i="1"/>
  <c r="L81" i="1" s="1"/>
  <c r="K80" i="1"/>
  <c r="K81" i="1" s="1"/>
  <c r="J80" i="1"/>
  <c r="J81" i="1" s="1"/>
  <c r="I80" i="1"/>
  <c r="I81" i="1" s="1"/>
  <c r="H80" i="1"/>
  <c r="H81" i="1" s="1"/>
  <c r="O74" i="1"/>
  <c r="N74" i="1"/>
  <c r="M74" i="1"/>
  <c r="L74" i="1"/>
  <c r="K74" i="1"/>
  <c r="J74" i="1"/>
  <c r="I74" i="1"/>
  <c r="H74" i="1"/>
  <c r="G74" i="1"/>
  <c r="F74" i="1"/>
  <c r="E74" i="1"/>
  <c r="D74" i="1"/>
  <c r="O66" i="1"/>
  <c r="N66" i="1"/>
  <c r="M66" i="1"/>
  <c r="L66" i="1"/>
  <c r="K66" i="1"/>
  <c r="J66" i="1"/>
  <c r="I66" i="1"/>
  <c r="H66" i="1"/>
  <c r="G66" i="1"/>
  <c r="F66" i="1"/>
  <c r="E66" i="1"/>
  <c r="D66" i="1"/>
  <c r="O58" i="1"/>
  <c r="N58" i="1"/>
  <c r="M58" i="1"/>
  <c r="L58" i="1"/>
  <c r="K58" i="1"/>
  <c r="J58" i="1"/>
  <c r="I58" i="1"/>
  <c r="H58" i="1"/>
  <c r="G58" i="1"/>
  <c r="F58" i="1"/>
  <c r="E58" i="1"/>
  <c r="D58" i="1"/>
  <c r="O49" i="1"/>
  <c r="N49" i="1"/>
  <c r="M49" i="1"/>
  <c r="L49" i="1"/>
  <c r="K49" i="1"/>
  <c r="J49" i="1"/>
  <c r="I49" i="1"/>
  <c r="H49" i="1"/>
  <c r="G49" i="1"/>
  <c r="F49" i="1"/>
  <c r="E49" i="1"/>
  <c r="D49" i="1"/>
  <c r="O42" i="1"/>
  <c r="N42" i="1"/>
  <c r="M42" i="1"/>
  <c r="L42" i="1"/>
  <c r="K42" i="1"/>
  <c r="J42" i="1"/>
  <c r="I42" i="1"/>
  <c r="H42" i="1"/>
  <c r="G42" i="1"/>
  <c r="F42" i="1"/>
  <c r="E42" i="1"/>
  <c r="D42" i="1"/>
  <c r="O33" i="1"/>
  <c r="N33" i="1"/>
  <c r="M33" i="1"/>
  <c r="L33" i="1"/>
  <c r="K33" i="1"/>
  <c r="J33" i="1"/>
  <c r="I33" i="1"/>
  <c r="H33" i="1"/>
  <c r="G33" i="1"/>
  <c r="F33" i="1"/>
  <c r="E33" i="1"/>
  <c r="D33" i="1"/>
  <c r="O26" i="1"/>
  <c r="N26" i="1"/>
  <c r="M26" i="1"/>
  <c r="L26" i="1"/>
  <c r="K26" i="1"/>
  <c r="J26" i="1"/>
  <c r="I26" i="1"/>
  <c r="H26" i="1"/>
  <c r="G26" i="1"/>
  <c r="F26" i="1"/>
  <c r="E26" i="1"/>
  <c r="D26" i="1"/>
  <c r="O18" i="1"/>
  <c r="N18" i="1"/>
  <c r="M18" i="1"/>
  <c r="L18" i="1"/>
  <c r="K18" i="1"/>
  <c r="J18" i="1"/>
  <c r="I18" i="1"/>
  <c r="H18" i="1"/>
  <c r="G18" i="1"/>
  <c r="F18" i="1"/>
  <c r="E18" i="1"/>
  <c r="D18" i="1"/>
  <c r="O11" i="1"/>
  <c r="N11" i="1"/>
  <c r="M11" i="1"/>
  <c r="L11" i="1"/>
  <c r="K11" i="1"/>
  <c r="J11" i="1"/>
  <c r="I11" i="1"/>
  <c r="H11" i="1"/>
  <c r="G11" i="1"/>
  <c r="F11" i="1"/>
  <c r="E11" i="1"/>
  <c r="D11" i="1"/>
  <c r="E164" i="1" l="1"/>
  <c r="E165" i="1" s="1"/>
  <c r="I164" i="1"/>
  <c r="I165" i="1" s="1"/>
  <c r="M164" i="1"/>
  <c r="M165" i="1" s="1"/>
  <c r="D164" i="1"/>
  <c r="D165" i="1" s="1"/>
  <c r="H164" i="1"/>
  <c r="H165" i="1" s="1"/>
  <c r="L164" i="1"/>
  <c r="L165" i="1" s="1"/>
  <c r="L170" i="1" s="1"/>
  <c r="F164" i="1"/>
  <c r="F165" i="1" s="1"/>
  <c r="J164" i="1"/>
  <c r="J165" i="1" s="1"/>
  <c r="J170" i="1" s="1"/>
  <c r="N164" i="1"/>
  <c r="N165" i="1" s="1"/>
  <c r="N170" i="1" s="1"/>
  <c r="G164" i="1"/>
  <c r="G165" i="1" s="1"/>
  <c r="G170" i="1" s="1"/>
  <c r="K164" i="1"/>
  <c r="K165" i="1" s="1"/>
  <c r="K170" i="1" s="1"/>
  <c r="O164" i="1"/>
  <c r="O165" i="1" s="1"/>
  <c r="O170" i="1" s="1"/>
  <c r="C171" i="1"/>
  <c r="C172" i="1" s="1"/>
  <c r="M170" i="1"/>
  <c r="I170" i="1"/>
  <c r="H170" i="1"/>
  <c r="F170" i="1"/>
  <c r="E170" i="1"/>
  <c r="D170" i="1"/>
  <c r="K171" i="1" l="1"/>
  <c r="K172" i="1" s="1"/>
  <c r="D171" i="1"/>
  <c r="D172" i="1" s="1"/>
  <c r="L171" i="1"/>
  <c r="L172" i="1" s="1"/>
  <c r="E171" i="1"/>
  <c r="E172" i="1" s="1"/>
  <c r="I171" i="1"/>
  <c r="I172" i="1" s="1"/>
  <c r="M171" i="1"/>
  <c r="M172" i="1" s="1"/>
  <c r="G171" i="1"/>
  <c r="G172" i="1" s="1"/>
  <c r="O171" i="1"/>
  <c r="O172" i="1" s="1"/>
  <c r="H171" i="1"/>
  <c r="H172" i="1" s="1"/>
  <c r="F171" i="1"/>
  <c r="F172" i="1" s="1"/>
  <c r="J171" i="1"/>
  <c r="J172" i="1" s="1"/>
  <c r="N171" i="1"/>
  <c r="N172" i="1" s="1"/>
</calcChain>
</file>

<file path=xl/sharedStrings.xml><?xml version="1.0" encoding="utf-8"?>
<sst xmlns="http://schemas.openxmlformats.org/spreadsheetml/2006/main" count="324" uniqueCount="162">
  <si>
    <t xml:space="preserve">ПРИМЕРНОЕ ДВУХНЕДЕЛЬНОЕ МЕНЮ ДЛЯ ОБУЧАЮЩИХСЯ  С 5 по 11 КЛАССЫ 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</si>
  <si>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</si>
  <si>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</si>
  <si>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</si>
  <si>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</si>
  <si>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</si>
  <si>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</si>
  <si>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</si>
  <si>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</si>
  <si>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</si>
  <si>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</si>
  <si>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</si>
  <si>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</si>
  <si>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</si>
  <si>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</si>
  <si>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</si>
  <si>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</si>
  <si>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 xml:space="preserve">Цыплята запеченные </t>
  </si>
  <si>
    <t>180/5</t>
  </si>
  <si>
    <t>Хлеб ржаной</t>
  </si>
  <si>
    <t>Итого:</t>
  </si>
  <si>
    <t>50/50</t>
  </si>
  <si>
    <t>Макаронные изделия отварные с маслом сливочным</t>
  </si>
  <si>
    <t>Хлеб пшеничный</t>
  </si>
  <si>
    <t>№ 229 Сбор.рец. На прод-ию для обуч. Во всех образ.учреж-Дели 2017</t>
  </si>
  <si>
    <t>№ 312 Сбор.рец. На прод-ию для обуч. Во всех образ.учреж-Дели -2017</t>
  </si>
  <si>
    <t>Пюре картофельное с маслом сливочным</t>
  </si>
  <si>
    <t>№ 390,391,392 Сбор.рец. На прод-ию для обуч. Во всех образ.учреж-Дели 2017</t>
  </si>
  <si>
    <t xml:space="preserve">Чай с сахаром и  лимоном </t>
  </si>
  <si>
    <t xml:space="preserve">2-ая неделя </t>
  </si>
  <si>
    <t>200/5</t>
  </si>
  <si>
    <t>Салат из свеклы с яблоком</t>
  </si>
  <si>
    <t>Каша гречневая с маслом сливочным</t>
  </si>
  <si>
    <t>В среднем на 1 учащегося в день:</t>
  </si>
  <si>
    <t>Фрукты (яблоко)</t>
  </si>
  <si>
    <t>75</t>
  </si>
  <si>
    <t>100</t>
  </si>
  <si>
    <t>25</t>
  </si>
  <si>
    <t>№ 25 Сбор.рец. На прод-ию для обуч. Во всех образ.учреж-Дели -2017</t>
  </si>
  <si>
    <t>№ 311 Сбор.рец. На прод-ию для обуч. Во всех образ.учреж-Дели 2017</t>
  </si>
  <si>
    <t xml:space="preserve">Каша молочная рисовая с маслом </t>
  </si>
  <si>
    <t>Хим.состав и калорийность российских продуктов питания,табл 6, стр 144 , 2012 Дели +</t>
  </si>
  <si>
    <t>Зим состав и кал рос прод пит, табл 9, стр 144, 2012</t>
  </si>
  <si>
    <t>№ 293  Сбор.рец. На прод-ию для обуч. Во всех образ.учреж-Дели 2017, 366/2016</t>
  </si>
  <si>
    <t>1 день</t>
  </si>
  <si>
    <t>№ 463/3 сб.рец. 1996</t>
  </si>
  <si>
    <t>№ 639 Сбор.рец. Шк. 2004 Поляковский Ю.И. 2011</t>
  </si>
  <si>
    <t xml:space="preserve">Компот из смеси сухофруктов </t>
  </si>
  <si>
    <t>20/20</t>
  </si>
  <si>
    <t>2 день</t>
  </si>
  <si>
    <t xml:space="preserve">№ 15 Сбор.рец. На прод-ию для обуч. Во всех образ.учреж-Дели -2017 </t>
  </si>
  <si>
    <t>Салат из свеклы с растительным маслом</t>
  </si>
  <si>
    <t>№ 12 Сбор.рец. Шк. 2004 Поляковский Ю.И. 2011</t>
  </si>
  <si>
    <t>200/7/7</t>
  </si>
  <si>
    <t>Хим.состав и калорийность российских продуктов питания табл 6 стр 134 , 2012 Дели +</t>
  </si>
  <si>
    <t>20</t>
  </si>
  <si>
    <t>3 день</t>
  </si>
  <si>
    <t>Сыр порционно</t>
  </si>
  <si>
    <t>рец.сб №1 сб.шк. 2004г Поляковский Ю.И. 2011г.</t>
  </si>
  <si>
    <t>Бутерброд с маслом</t>
  </si>
  <si>
    <t>30/10</t>
  </si>
  <si>
    <t>№ 12 Сбор.рец.2004  Шк. Поляковский Ю.И. 2011</t>
  </si>
  <si>
    <t>Чай с сахаром и молоком</t>
  </si>
  <si>
    <t>150/50/7</t>
  </si>
  <si>
    <t>4 день</t>
  </si>
  <si>
    <t>№ 71 Сбор.рец. На прод-ию для обуч. Во всех образ.учреж-Дели -2017</t>
  </si>
  <si>
    <t>Винегрет овощной с зеленым горошком</t>
  </si>
  <si>
    <t>№ 224 сб. шк. 2004</t>
  </si>
  <si>
    <t>Рагу из овощей</t>
  </si>
  <si>
    <t>№ 13 Сбор. Шк. 2004 Поляковский Ю.И. 2011</t>
  </si>
  <si>
    <t>Кофейный напиток</t>
  </si>
  <si>
    <t>5 день</t>
  </si>
  <si>
    <t>Фрукты  (яблоко)</t>
  </si>
  <si>
    <t>№ 534  Сбор.рец. Шк. 2004 Поляковская Ю.И.</t>
  </si>
  <si>
    <t>Капуста тушеная</t>
  </si>
  <si>
    <t>№ 14 Сбор. Шк. 2004 Поляковский Ю.И. 2011</t>
  </si>
  <si>
    <t>Какао с молоком</t>
  </si>
  <si>
    <t>№ 469/3 сб.рец. 1996</t>
  </si>
  <si>
    <t>№413 Сбор.рец. На прод-ию для питания детей в дошк образоват учрежд-Дели 2017</t>
  </si>
  <si>
    <t>Сосиски из говядины (Елабуга)</t>
  </si>
  <si>
    <t>№ 639 сб.шк. 2011 Поляковская Ю.И.</t>
  </si>
  <si>
    <t xml:space="preserve"> № 19 сб.шк. 2204</t>
  </si>
  <si>
    <t>Рыба, минтай тушенная в томате с овощами</t>
  </si>
  <si>
    <t>рец. Сб. №216 с. Шк 2004 Поляковский Ю.И 2011г.</t>
  </si>
  <si>
    <t xml:space="preserve">Картофель тушеный </t>
  </si>
  <si>
    <t>№ 12 Сбор.рец. Шк. Поляковский Ю.И. 2011</t>
  </si>
  <si>
    <t xml:space="preserve">Хлеб пшеничный </t>
  </si>
  <si>
    <t>№ 303 Сбор.рец. На прод-ию для обуч. Во всех образ.учреж-Дели 2017</t>
  </si>
  <si>
    <t xml:space="preserve">Каша молочная "Дружба" со сливочным маслом </t>
  </si>
  <si>
    <t>Салат "Школьный"</t>
  </si>
  <si>
    <t>Пельмени "Оригинальные" отварные с маслом сливочным</t>
  </si>
  <si>
    <t>ВСЕГО за 10 дней:</t>
  </si>
  <si>
    <t>Котлеты из говядины</t>
  </si>
  <si>
    <t xml:space="preserve">Хим.состав и кал рос прод пит,табл 6, стр 144 , 2012 </t>
  </si>
  <si>
    <t>№ 436 сб.шк. 2004</t>
  </si>
  <si>
    <t>Жаркое по домашнему</t>
  </si>
  <si>
    <t>50/200</t>
  </si>
  <si>
    <t>№ 705 сб.шк. 2004</t>
  </si>
  <si>
    <t xml:space="preserve">Напиток из плодов шиповника </t>
  </si>
  <si>
    <t>30</t>
  </si>
  <si>
    <t>Чай с сахаром</t>
  </si>
  <si>
    <t>200/10</t>
  </si>
  <si>
    <t>Тефтели рыбные(минтай) с соусом</t>
  </si>
  <si>
    <t>75/50</t>
  </si>
  <si>
    <t xml:space="preserve">Биточки рыбные из минтая </t>
  </si>
  <si>
    <t>Котлеты рыбные минтай</t>
  </si>
  <si>
    <t>Сб.рец. №481-1997</t>
  </si>
  <si>
    <t>Фрикадельки (гов) с томатным соусом</t>
  </si>
  <si>
    <t>55/50</t>
  </si>
  <si>
    <t>1 день 2 вариант</t>
  </si>
  <si>
    <t xml:space="preserve">Биточки куриные паровые(хлеб) </t>
  </si>
  <si>
    <t>Пюре картофельное</t>
  </si>
  <si>
    <t>150/5</t>
  </si>
  <si>
    <t>Компот из сухофруктов</t>
  </si>
  <si>
    <t>Хлеб сельский</t>
  </si>
  <si>
    <t>Хлеб белый</t>
  </si>
  <si>
    <t>2 день 2 вариант</t>
  </si>
  <si>
    <t xml:space="preserve">Плов с говядиной </t>
  </si>
  <si>
    <t>-</t>
  </si>
  <si>
    <t>401/3 1996г.</t>
  </si>
  <si>
    <t>Сок фруктовый</t>
  </si>
  <si>
    <t>Полост сдобный</t>
  </si>
  <si>
    <t>3 день 2 вариант</t>
  </si>
  <si>
    <t>461/3 1996г.</t>
  </si>
  <si>
    <t xml:space="preserve">Биточки из цыплят </t>
  </si>
  <si>
    <t>Макароны отварные</t>
  </si>
  <si>
    <t>652/1996г.</t>
  </si>
  <si>
    <t>Напиток из шиповника</t>
  </si>
  <si>
    <t xml:space="preserve">Итого </t>
  </si>
  <si>
    <t>4 день 2 вариант</t>
  </si>
  <si>
    <t>318/1996г.</t>
  </si>
  <si>
    <t>Пюре гороховое</t>
  </si>
  <si>
    <t>588/1996</t>
  </si>
  <si>
    <t>Булочка "Веснушка</t>
  </si>
  <si>
    <t xml:space="preserve">5 день 2 вариант </t>
  </si>
  <si>
    <t>№450/96г.</t>
  </si>
  <si>
    <t>Цыплята запеченные</t>
  </si>
  <si>
    <t>474/1996г.</t>
  </si>
  <si>
    <t xml:space="preserve">Картофель запеченый </t>
  </si>
  <si>
    <t>469/3  96г.</t>
  </si>
  <si>
    <t>Чай с молоком</t>
  </si>
  <si>
    <t>150/50/10</t>
  </si>
  <si>
    <t xml:space="preserve">1 день 2 вариант </t>
  </si>
  <si>
    <t>№460/3</t>
  </si>
  <si>
    <t>Котлеты рубленные из цыплят</t>
  </si>
  <si>
    <t>297 сб.шк2004</t>
  </si>
  <si>
    <t>Каша гречневая рассыпч (слив.масло)</t>
  </si>
  <si>
    <t>ТТК№2</t>
  </si>
  <si>
    <t xml:space="preserve">Азу по татарски </t>
  </si>
  <si>
    <t>132/25.02.14</t>
  </si>
  <si>
    <t>№588 96г</t>
  </si>
  <si>
    <t xml:space="preserve">Печенье сахарное </t>
  </si>
  <si>
    <t>497/26.11.08.</t>
  </si>
  <si>
    <t>Ежики мясные с рисом в соусе томатном</t>
  </si>
  <si>
    <t>60/40</t>
  </si>
  <si>
    <t xml:space="preserve">Пюре картофельное </t>
  </si>
  <si>
    <t xml:space="preserve">Плюшка с сахаром </t>
  </si>
  <si>
    <t>5 день 2 вариант</t>
  </si>
  <si>
    <t>629/1996г.</t>
  </si>
  <si>
    <t>Макаронные изделия отварны с маслом</t>
  </si>
  <si>
    <t>март, апрель, май 2026г.</t>
  </si>
  <si>
    <t>Сборник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</si>
</sst>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8" x14ac:knownFonts="1">
    <font>
      <sz val="11"/>
      <color theme="1"/>
      <name val="Calibri"/>
      <family val="2"/>
      <charset val="1"/>
    </font>
    <font>
      <sz val="12"/>
      <name val="Calibri"/>
      <family val="2"/>
      <charset val="204"/>
    </font>
    <font>
      <b/>
      <sz val="14"/>
      <name val="Arial"/>
      <family val="2"/>
      <charset val="1"/>
    </font>
    <font>
      <sz val="10"/>
      <name val="Calibri"/>
      <family val="2"/>
      <charset val="204"/>
    </font>
    <font>
      <b/>
      <sz val="10"/>
      <name val="Arial"/>
      <family val="2"/>
      <charset val="1"/>
    </font>
    <font>
      <b/>
      <sz val="10"/>
      <name val="Calibri"/>
      <family val="2"/>
      <charset val="204"/>
    </font>
    <font>
      <b/>
      <sz val="12"/>
      <name val="Arial"/>
      <family val="2"/>
      <charset val="1"/>
    </font>
    <font>
      <sz val="13"/>
      <color theme="1"/>
      <name val="Times New Roman"/>
      <family val="1"/>
      <charset val="1"/>
    </font>
    <font>
      <sz val="11"/>
      <name val="Arial"/>
      <family val="2"/>
      <charset val="204"/>
    </font>
    <font>
      <sz val="9"/>
      <name val="Calibri"/>
      <family val="2"/>
      <charset val="204"/>
    </font>
    <font>
      <sz val="12"/>
      <name val="Arial"/>
      <family val="2"/>
      <charset val="1"/>
    </font>
    <font>
      <sz val="11"/>
      <name val="Arial"/>
      <family val="2"/>
      <charset val="1"/>
    </font>
    <font>
      <sz val="11"/>
      <name val="Arial"/>
      <family val="2"/>
    </font>
    <font>
      <sz val="12"/>
      <name val="Arial"/>
      <family val="2"/>
    </font>
    <font>
      <sz val="12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name val="Arial"/>
      <family val="2"/>
      <charset val="204"/>
    </font>
    <font>
      <sz val="9"/>
      <color theme="1"/>
      <name val="Calibri"/>
      <family val="2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1"/>
    </font>
    <font>
      <sz val="9"/>
      <color indexed="63"/>
      <name val="Times New Roman"/>
      <family val="1"/>
      <charset val="1"/>
    </font>
    <font>
      <sz val="10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C0C0C0"/>
      </patternFill>
    </fill>
    <fill>
      <patternFill patternType="solid">
        <fgColor rgb="FFFFFF00"/>
        <bgColor rgb="FFFFFFCC"/>
      </patternFill>
    </fill>
    <fill>
      <patternFill patternType="solid">
        <fgColor rgb="FFFFFF00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34"/>
      </patternFill>
    </fill>
    <fill>
      <patternFill patternType="solid">
        <fgColor rgb="FF92D050"/>
        <bgColor rgb="FFFFFFCC"/>
      </patternFill>
    </fill>
    <fill>
      <patternFill patternType="solid">
        <fgColor theme="0"/>
        <bgColor indexed="26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5">
    <xf numFmtId="0" fontId="0" fillId="0" borderId="0" xfId="0"/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7" fillId="0" borderId="0" xfId="0" applyFont="1"/>
    <xf numFmtId="0" fontId="1" fillId="2" borderId="0" xfId="0" applyFont="1" applyFill="1" applyAlignment="1">
      <alignment wrapText="1"/>
    </xf>
    <xf numFmtId="2" fontId="12" fillId="3" borderId="3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49" fontId="11" fillId="2" borderId="3" xfId="0" applyNumberFormat="1" applyFont="1" applyFill="1" applyBorder="1" applyAlignment="1">
      <alignment horizontal="center" vertical="center"/>
    </xf>
    <xf numFmtId="2" fontId="11" fillId="2" borderId="3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wrapText="1"/>
    </xf>
    <xf numFmtId="0" fontId="11" fillId="2" borderId="3" xfId="0" applyFont="1" applyFill="1" applyBorder="1" applyAlignment="1">
      <alignment horizontal="left" wrapText="1"/>
    </xf>
    <xf numFmtId="0" fontId="11" fillId="2" borderId="3" xfId="0" applyFont="1" applyFill="1" applyBorder="1" applyAlignment="1">
      <alignment horizontal="center"/>
    </xf>
    <xf numFmtId="2" fontId="11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right" wrapText="1"/>
    </xf>
    <xf numFmtId="0" fontId="6" fillId="2" borderId="3" xfId="0" applyFont="1" applyFill="1" applyBorder="1" applyAlignment="1">
      <alignment horizontal="center"/>
    </xf>
    <xf numFmtId="2" fontId="6" fillId="2" borderId="3" xfId="0" applyNumberFormat="1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left" wrapText="1"/>
    </xf>
    <xf numFmtId="2" fontId="13" fillId="3" borderId="3" xfId="0" applyNumberFormat="1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left" vertical="top" wrapText="1"/>
    </xf>
    <xf numFmtId="49" fontId="12" fillId="3" borderId="3" xfId="0" applyNumberFormat="1" applyFont="1" applyFill="1" applyBorder="1" applyAlignment="1">
      <alignment horizontal="center" vertical="top"/>
    </xf>
    <xf numFmtId="165" fontId="12" fillId="3" borderId="3" xfId="0" applyNumberFormat="1" applyFont="1" applyFill="1" applyBorder="1" applyAlignment="1">
      <alignment horizontal="center" vertical="top" wrapText="1"/>
    </xf>
    <xf numFmtId="1" fontId="12" fillId="3" borderId="3" xfId="0" applyNumberFormat="1" applyFont="1" applyFill="1" applyBorder="1" applyAlignment="1">
      <alignment horizontal="center" vertical="top" wrapText="1"/>
    </xf>
    <xf numFmtId="0" fontId="12" fillId="3" borderId="3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1" fontId="11" fillId="2" borderId="3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49" fontId="12" fillId="3" borderId="3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165" fontId="11" fillId="2" borderId="3" xfId="0" applyNumberFormat="1" applyFont="1" applyFill="1" applyBorder="1" applyAlignment="1">
      <alignment horizontal="center" vertical="center" wrapText="1"/>
    </xf>
    <xf numFmtId="1" fontId="11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center" vertical="center"/>
    </xf>
    <xf numFmtId="2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wrapText="1"/>
    </xf>
    <xf numFmtId="2" fontId="11" fillId="2" borderId="4" xfId="0" applyNumberFormat="1" applyFont="1" applyFill="1" applyBorder="1" applyAlignment="1">
      <alignment horizontal="center" vertical="center" wrapText="1"/>
    </xf>
    <xf numFmtId="1" fontId="11" fillId="2" borderId="3" xfId="0" applyNumberFormat="1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2" fontId="15" fillId="0" borderId="3" xfId="0" applyNumberFormat="1" applyFont="1" applyBorder="1" applyAlignment="1">
      <alignment horizontal="center" vertical="center" wrapText="1"/>
    </xf>
    <xf numFmtId="164" fontId="15" fillId="0" borderId="3" xfId="0" applyNumberFormat="1" applyFont="1" applyBorder="1" applyAlignment="1">
      <alignment horizontal="center" vertical="center" wrapText="1"/>
    </xf>
    <xf numFmtId="2" fontId="15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9" fillId="2" borderId="3" xfId="0" applyFont="1" applyFill="1" applyBorder="1" applyAlignment="1">
      <alignment wrapText="1"/>
    </xf>
    <xf numFmtId="49" fontId="11" fillId="2" borderId="3" xfId="0" applyNumberFormat="1" applyFont="1" applyFill="1" applyBorder="1" applyAlignment="1">
      <alignment horizontal="center"/>
    </xf>
    <xf numFmtId="165" fontId="12" fillId="3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14" fillId="2" borderId="3" xfId="0" applyFont="1" applyFill="1" applyBorder="1" applyAlignment="1">
      <alignment vertical="center" wrapText="1"/>
    </xf>
    <xf numFmtId="2" fontId="8" fillId="2" borderId="3" xfId="0" applyNumberFormat="1" applyFont="1" applyFill="1" applyBorder="1" applyAlignment="1">
      <alignment horizontal="center" vertical="center" wrapText="1"/>
    </xf>
    <xf numFmtId="165" fontId="11" fillId="2" borderId="3" xfId="0" applyNumberFormat="1" applyFont="1" applyFill="1" applyBorder="1" applyAlignment="1">
      <alignment horizontal="center" wrapText="1"/>
    </xf>
    <xf numFmtId="1" fontId="11" fillId="2" borderId="3" xfId="0" applyNumberFormat="1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wrapText="1"/>
    </xf>
    <xf numFmtId="0" fontId="0" fillId="0" borderId="3" xfId="0" applyBorder="1"/>
    <xf numFmtId="0" fontId="16" fillId="0" borderId="3" xfId="0" applyFont="1" applyBorder="1" applyAlignment="1">
      <alignment horizontal="right"/>
    </xf>
    <xf numFmtId="0" fontId="16" fillId="0" borderId="3" xfId="0" applyFont="1" applyBorder="1" applyAlignment="1">
      <alignment horizontal="center"/>
    </xf>
    <xf numFmtId="1" fontId="16" fillId="0" borderId="3" xfId="0" applyNumberFormat="1" applyFont="1" applyBorder="1" applyAlignment="1">
      <alignment horizontal="center"/>
    </xf>
    <xf numFmtId="2" fontId="16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wrapText="1"/>
    </xf>
    <xf numFmtId="2" fontId="8" fillId="0" borderId="3" xfId="0" applyNumberFormat="1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2" fontId="17" fillId="2" borderId="3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/>
    </xf>
    <xf numFmtId="0" fontId="17" fillId="2" borderId="3" xfId="0" applyFont="1" applyFill="1" applyBorder="1" applyAlignment="1">
      <alignment horizontal="right" vertical="center" wrapText="1"/>
    </xf>
    <xf numFmtId="0" fontId="8" fillId="0" borderId="3" xfId="0" applyFont="1" applyBorder="1" applyAlignment="1">
      <alignment vertical="center" wrapText="1"/>
    </xf>
    <xf numFmtId="0" fontId="18" fillId="5" borderId="3" xfId="0" applyFont="1" applyFill="1" applyBorder="1" applyAlignment="1">
      <alignment horizontal="left" vertical="center" wrapText="1"/>
    </xf>
    <xf numFmtId="0" fontId="19" fillId="6" borderId="2" xfId="0" applyFont="1" applyFill="1" applyBorder="1" applyAlignment="1">
      <alignment horizontal="left" vertical="center" wrapText="1"/>
    </xf>
    <xf numFmtId="0" fontId="19" fillId="6" borderId="2" xfId="0" applyFont="1" applyFill="1" applyBorder="1" applyAlignment="1">
      <alignment horizontal="center" vertical="center"/>
    </xf>
    <xf numFmtId="165" fontId="19" fillId="6" borderId="2" xfId="0" applyNumberFormat="1" applyFont="1" applyFill="1" applyBorder="1" applyAlignment="1">
      <alignment horizontal="center" vertical="center" wrapText="1"/>
    </xf>
    <xf numFmtId="1" fontId="19" fillId="6" borderId="2" xfId="0" applyNumberFormat="1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center" wrapText="1"/>
    </xf>
    <xf numFmtId="165" fontId="19" fillId="6" borderId="5" xfId="0" applyNumberFormat="1" applyFont="1" applyFill="1" applyBorder="1" applyAlignment="1">
      <alignment horizontal="center" vertical="center" wrapText="1"/>
    </xf>
    <xf numFmtId="0" fontId="20" fillId="7" borderId="2" xfId="0" applyFont="1" applyFill="1" applyBorder="1" applyAlignment="1">
      <alignment horizontal="left" vertical="center" wrapText="1"/>
    </xf>
    <xf numFmtId="0" fontId="20" fillId="7" borderId="2" xfId="0" applyFont="1" applyFill="1" applyBorder="1" applyAlignment="1">
      <alignment horizontal="center"/>
    </xf>
    <xf numFmtId="165" fontId="20" fillId="6" borderId="2" xfId="0" applyNumberFormat="1" applyFont="1" applyFill="1" applyBorder="1" applyAlignment="1">
      <alignment horizontal="center" vertical="center" wrapText="1"/>
    </xf>
    <xf numFmtId="1" fontId="20" fillId="6" borderId="2" xfId="0" applyNumberFormat="1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left" wrapText="1"/>
    </xf>
    <xf numFmtId="0" fontId="21" fillId="8" borderId="2" xfId="0" applyFont="1" applyFill="1" applyBorder="1" applyAlignment="1">
      <alignment horizontal="left" vertical="center" wrapText="1"/>
    </xf>
    <xf numFmtId="0" fontId="20" fillId="8" borderId="2" xfId="0" applyFont="1" applyFill="1" applyBorder="1" applyAlignment="1">
      <alignment horizontal="center" vertical="center"/>
    </xf>
    <xf numFmtId="165" fontId="20" fillId="8" borderId="2" xfId="0" applyNumberFormat="1" applyFont="1" applyFill="1" applyBorder="1" applyAlignment="1">
      <alignment horizontal="center" vertical="center" wrapText="1"/>
    </xf>
    <xf numFmtId="1" fontId="20" fillId="8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wrapText="1"/>
    </xf>
    <xf numFmtId="0" fontId="3" fillId="9" borderId="3" xfId="0" applyFont="1" applyFill="1" applyBorder="1" applyAlignment="1">
      <alignment horizontal="left" wrapText="1"/>
    </xf>
    <xf numFmtId="0" fontId="22" fillId="10" borderId="3" xfId="0" applyFont="1" applyFill="1" applyBorder="1" applyAlignment="1">
      <alignment wrapText="1"/>
    </xf>
    <xf numFmtId="0" fontId="23" fillId="10" borderId="3" xfId="0" applyFont="1" applyFill="1" applyBorder="1" applyAlignment="1">
      <alignment horizontal="left" vertical="center" wrapText="1"/>
    </xf>
    <xf numFmtId="1" fontId="24" fillId="10" borderId="3" xfId="0" applyNumberFormat="1" applyFont="1" applyFill="1" applyBorder="1" applyAlignment="1">
      <alignment horizontal="center" vertical="center"/>
    </xf>
    <xf numFmtId="165" fontId="24" fillId="10" borderId="3" xfId="0" applyNumberFormat="1" applyFont="1" applyFill="1" applyBorder="1" applyAlignment="1">
      <alignment horizontal="center" vertical="center" wrapText="1"/>
    </xf>
    <xf numFmtId="1" fontId="24" fillId="10" borderId="3" xfId="0" applyNumberFormat="1" applyFont="1" applyFill="1" applyBorder="1" applyAlignment="1">
      <alignment horizontal="center" vertical="center" wrapText="1"/>
    </xf>
    <xf numFmtId="0" fontId="24" fillId="10" borderId="3" xfId="0" applyFont="1" applyFill="1" applyBorder="1" applyAlignment="1">
      <alignment horizontal="center" vertical="center" wrapText="1"/>
    </xf>
    <xf numFmtId="0" fontId="22" fillId="10" borderId="3" xfId="0" applyFont="1" applyFill="1" applyBorder="1"/>
    <xf numFmtId="0" fontId="22" fillId="10" borderId="3" xfId="0" applyFont="1" applyFill="1" applyBorder="1" applyAlignment="1">
      <alignment horizontal="left" vertical="center" wrapText="1"/>
    </xf>
    <xf numFmtId="0" fontId="22" fillId="10" borderId="3" xfId="0" applyFont="1" applyFill="1" applyBorder="1" applyAlignment="1">
      <alignment horizontal="center" vertical="center"/>
    </xf>
    <xf numFmtId="165" fontId="22" fillId="10" borderId="3" xfId="0" applyNumberFormat="1" applyFont="1" applyFill="1" applyBorder="1" applyAlignment="1">
      <alignment horizontal="center" vertical="center" wrapText="1"/>
    </xf>
    <xf numFmtId="1" fontId="22" fillId="10" borderId="3" xfId="0" applyNumberFormat="1" applyFont="1" applyFill="1" applyBorder="1" applyAlignment="1">
      <alignment horizontal="center" vertical="center" wrapText="1"/>
    </xf>
    <xf numFmtId="0" fontId="22" fillId="10" borderId="3" xfId="0" applyFont="1" applyFill="1" applyBorder="1" applyAlignment="1">
      <alignment horizontal="left"/>
    </xf>
    <xf numFmtId="0" fontId="22" fillId="10" borderId="3" xfId="0" applyFont="1" applyFill="1" applyBorder="1" applyAlignment="1">
      <alignment horizontal="center" vertical="center" wrapText="1"/>
    </xf>
    <xf numFmtId="165" fontId="22" fillId="10" borderId="3" xfId="0" applyNumberFormat="1" applyFont="1" applyFill="1" applyBorder="1" applyAlignment="1">
      <alignment horizontal="center"/>
    </xf>
    <xf numFmtId="0" fontId="22" fillId="10" borderId="3" xfId="0" applyFont="1" applyFill="1" applyBorder="1" applyAlignment="1">
      <alignment horizontal="center"/>
    </xf>
    <xf numFmtId="0" fontId="25" fillId="10" borderId="3" xfId="0" applyFont="1" applyFill="1" applyBorder="1" applyAlignment="1">
      <alignment horizontal="right"/>
    </xf>
    <xf numFmtId="164" fontId="25" fillId="10" borderId="3" xfId="0" applyNumberFormat="1" applyFont="1" applyFill="1" applyBorder="1" applyAlignment="1">
      <alignment horizontal="center"/>
    </xf>
    <xf numFmtId="164" fontId="22" fillId="10" borderId="3" xfId="0" applyNumberFormat="1" applyFont="1" applyFill="1" applyBorder="1" applyAlignment="1">
      <alignment horizontal="center" vertical="center" wrapText="1"/>
    </xf>
    <xf numFmtId="0" fontId="23" fillId="10" borderId="3" xfId="0" applyFont="1" applyFill="1" applyBorder="1" applyAlignment="1">
      <alignment horizontal="center" vertical="center" wrapText="1"/>
    </xf>
    <xf numFmtId="0" fontId="23" fillId="10" borderId="3" xfId="0" applyFont="1" applyFill="1" applyBorder="1" applyAlignment="1">
      <alignment horizontal="center" vertical="center"/>
    </xf>
    <xf numFmtId="165" fontId="23" fillId="10" borderId="3" xfId="0" applyNumberFormat="1" applyFont="1" applyFill="1" applyBorder="1" applyAlignment="1">
      <alignment horizontal="center" vertical="center" wrapText="1"/>
    </xf>
    <xf numFmtId="1" fontId="23" fillId="10" borderId="3" xfId="0" applyNumberFormat="1" applyFont="1" applyFill="1" applyBorder="1" applyAlignment="1">
      <alignment horizontal="center" vertical="center" wrapText="1"/>
    </xf>
    <xf numFmtId="2" fontId="22" fillId="10" borderId="3" xfId="0" applyNumberFormat="1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wrapText="1"/>
    </xf>
    <xf numFmtId="164" fontId="25" fillId="10" borderId="3" xfId="0" applyNumberFormat="1" applyFont="1" applyFill="1" applyBorder="1" applyAlignment="1">
      <alignment horizontal="center" wrapText="1"/>
    </xf>
    <xf numFmtId="0" fontId="3" fillId="9" borderId="9" xfId="0" applyFont="1" applyFill="1" applyBorder="1" applyAlignment="1">
      <alignment horizontal="left" vertical="center" wrapText="1"/>
    </xf>
    <xf numFmtId="0" fontId="22" fillId="10" borderId="3" xfId="0" applyFont="1" applyFill="1" applyBorder="1" applyAlignment="1">
      <alignment horizontal="left" vertical="center"/>
    </xf>
    <xf numFmtId="1" fontId="22" fillId="10" borderId="3" xfId="0" applyNumberFormat="1" applyFont="1" applyFill="1" applyBorder="1" applyAlignment="1">
      <alignment horizontal="center" vertical="center"/>
    </xf>
    <xf numFmtId="0" fontId="23" fillId="3" borderId="3" xfId="0" applyFont="1" applyFill="1" applyBorder="1" applyAlignment="1">
      <alignment wrapText="1"/>
    </xf>
    <xf numFmtId="0" fontId="23" fillId="3" borderId="3" xfId="0" applyFont="1" applyFill="1" applyBorder="1" applyAlignment="1">
      <alignment horizontal="left" vertical="center" wrapText="1"/>
    </xf>
    <xf numFmtId="0" fontId="23" fillId="3" borderId="3" xfId="0" applyFont="1" applyFill="1" applyBorder="1" applyAlignment="1">
      <alignment horizontal="center"/>
    </xf>
    <xf numFmtId="165" fontId="23" fillId="3" borderId="3" xfId="0" applyNumberFormat="1" applyFont="1" applyFill="1" applyBorder="1" applyAlignment="1">
      <alignment horizontal="center" vertical="center" wrapText="1"/>
    </xf>
    <xf numFmtId="1" fontId="23" fillId="3" borderId="3" xfId="0" applyNumberFormat="1" applyFont="1" applyFill="1" applyBorder="1" applyAlignment="1">
      <alignment horizontal="center" vertical="center" wrapText="1"/>
    </xf>
    <xf numFmtId="0" fontId="22" fillId="10" borderId="3" xfId="0" applyFont="1" applyFill="1" applyBorder="1" applyAlignment="1">
      <alignment vertical="center" wrapText="1"/>
    </xf>
    <xf numFmtId="0" fontId="25" fillId="10" borderId="3" xfId="0" applyFont="1" applyFill="1" applyBorder="1" applyAlignment="1">
      <alignment horizontal="center"/>
    </xf>
    <xf numFmtId="0" fontId="3" fillId="9" borderId="9" xfId="0" applyFont="1" applyFill="1" applyBorder="1" applyAlignment="1">
      <alignment horizontal="left" wrapText="1"/>
    </xf>
    <xf numFmtId="0" fontId="26" fillId="10" borderId="3" xfId="0" applyFont="1" applyFill="1" applyBorder="1"/>
    <xf numFmtId="0" fontId="26" fillId="10" borderId="3" xfId="0" applyFont="1" applyFill="1" applyBorder="1" applyAlignment="1">
      <alignment horizontal="center" vertical="center"/>
    </xf>
    <xf numFmtId="0" fontId="26" fillId="10" borderId="3" xfId="0" applyFont="1" applyFill="1" applyBorder="1" applyAlignment="1">
      <alignment horizontal="center"/>
    </xf>
    <xf numFmtId="2" fontId="26" fillId="10" borderId="3" xfId="0" applyNumberFormat="1" applyFont="1" applyFill="1" applyBorder="1" applyAlignment="1">
      <alignment horizontal="center"/>
    </xf>
    <xf numFmtId="165" fontId="26" fillId="10" borderId="3" xfId="0" applyNumberFormat="1" applyFont="1" applyFill="1" applyBorder="1" applyAlignment="1">
      <alignment horizontal="center" vertical="center" wrapText="1"/>
    </xf>
    <xf numFmtId="0" fontId="26" fillId="10" borderId="3" xfId="0" applyFont="1" applyFill="1" applyBorder="1" applyAlignment="1">
      <alignment horizontal="center" vertical="center" wrapText="1"/>
    </xf>
    <xf numFmtId="0" fontId="26" fillId="10" borderId="3" xfId="0" applyFont="1" applyFill="1" applyBorder="1" applyAlignment="1">
      <alignment vertical="center" wrapText="1"/>
    </xf>
    <xf numFmtId="165" fontId="26" fillId="10" borderId="3" xfId="0" applyNumberFormat="1" applyFont="1" applyFill="1" applyBorder="1" applyAlignment="1">
      <alignment horizontal="center"/>
    </xf>
    <xf numFmtId="0" fontId="26" fillId="10" borderId="3" xfId="0" applyFont="1" applyFill="1" applyBorder="1" applyAlignment="1">
      <alignment horizontal="left"/>
    </xf>
    <xf numFmtId="0" fontId="27" fillId="10" borderId="3" xfId="0" applyFont="1" applyFill="1" applyBorder="1" applyAlignment="1">
      <alignment horizontal="right"/>
    </xf>
    <xf numFmtId="0" fontId="27" fillId="10" borderId="3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right" wrapText="1"/>
    </xf>
    <xf numFmtId="2" fontId="22" fillId="10" borderId="3" xfId="0" applyNumberFormat="1" applyFont="1" applyFill="1" applyBorder="1" applyAlignment="1">
      <alignment horizontal="center"/>
    </xf>
    <xf numFmtId="0" fontId="23" fillId="3" borderId="3" xfId="0" applyFont="1" applyFill="1" applyBorder="1"/>
    <xf numFmtId="0" fontId="23" fillId="3" borderId="3" xfId="0" applyFont="1" applyFill="1" applyBorder="1" applyAlignment="1">
      <alignment horizontal="center" vertical="center"/>
    </xf>
    <xf numFmtId="0" fontId="23" fillId="3" borderId="3" xfId="0" applyFont="1" applyFill="1" applyBorder="1" applyAlignment="1">
      <alignment horizontal="center" vertical="center" wrapText="1"/>
    </xf>
    <xf numFmtId="2" fontId="22" fillId="10" borderId="3" xfId="0" applyNumberFormat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left" wrapText="1"/>
    </xf>
    <xf numFmtId="2" fontId="11" fillId="2" borderId="6" xfId="0" applyNumberFormat="1" applyFont="1" applyFill="1" applyBorder="1" applyAlignment="1">
      <alignment horizontal="center" wrapText="1"/>
    </xf>
    <xf numFmtId="49" fontId="22" fillId="10" borderId="3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 wrapText="1"/>
    </xf>
    <xf numFmtId="165" fontId="24" fillId="3" borderId="3" xfId="0" applyNumberFormat="1" applyFont="1" applyFill="1" applyBorder="1" applyAlignment="1">
      <alignment horizontal="center" vertical="center" wrapText="1"/>
    </xf>
    <xf numFmtId="1" fontId="24" fillId="3" borderId="3" xfId="0" applyNumberFormat="1" applyFont="1" applyFill="1" applyBorder="1" applyAlignment="1">
      <alignment horizontal="center" vertical="center" wrapText="1"/>
    </xf>
    <xf numFmtId="2" fontId="22" fillId="10" borderId="3" xfId="0" applyNumberFormat="1" applyFont="1" applyFill="1" applyBorder="1"/>
    <xf numFmtId="0" fontId="25" fillId="10" borderId="3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left" vertical="center" wrapText="1"/>
    </xf>
    <xf numFmtId="0" fontId="9" fillId="9" borderId="9" xfId="0" applyFont="1" applyFill="1" applyBorder="1" applyAlignment="1">
      <alignment vertical="center" wrapText="1"/>
    </xf>
    <xf numFmtId="0" fontId="17" fillId="2" borderId="10" xfId="0" applyFont="1" applyFill="1" applyBorder="1" applyAlignment="1">
      <alignment horizontal="left" vertical="center" wrapText="1"/>
    </xf>
    <xf numFmtId="1" fontId="11" fillId="2" borderId="9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 wrapText="1"/>
    </xf>
    <xf numFmtId="164" fontId="25" fillId="10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wrapText="1"/>
    </xf>
    <xf numFmtId="0" fontId="6" fillId="2" borderId="6" xfId="0" applyFont="1" applyFill="1" applyBorder="1" applyAlignment="1">
      <alignment horizontal="left" wrapText="1"/>
    </xf>
    <xf numFmtId="0" fontId="6" fillId="2" borderId="7" xfId="0" applyFont="1" applyFill="1" applyBorder="1" applyAlignment="1">
      <alignment horizontal="left" wrapText="1"/>
    </xf>
    <xf numFmtId="0" fontId="6" fillId="2" borderId="8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left" wrapText="1"/>
    </xf>
    <xf numFmtId="0" fontId="2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2"/>
  <sheetViews>
    <sheetView tabSelected="1" zoomScaleNormal="100" workbookViewId="0">
      <selection sqref="A1:XFD5"/>
    </sheetView>
  </sheetViews>
  <sheetFormatPr defaultColWidth="8.6640625" defaultRowHeight="14.4" x14ac:dyDescent="0.3"/>
  <cols>
    <col min="1" max="1" width="27.6640625" customWidth="1"/>
    <col min="2" max="2" width="42.5546875" customWidth="1"/>
    <col min="3" max="3" width="16.5546875" style="1" customWidth="1"/>
    <col min="4" max="4" width="17.88671875" style="1" customWidth="1"/>
    <col min="5" max="5" width="10.5546875" style="1" customWidth="1"/>
    <col min="6" max="6" width="13" style="1" customWidth="1"/>
    <col min="7" max="7" width="10.5546875" style="1" customWidth="1"/>
    <col min="8" max="8" width="8.88671875" style="1" bestFit="1" customWidth="1"/>
    <col min="9" max="9" width="9.5546875" style="1" bestFit="1" customWidth="1"/>
    <col min="10" max="10" width="12.6640625" style="1" customWidth="1"/>
    <col min="11" max="11" width="13" style="1" customWidth="1"/>
    <col min="12" max="12" width="10.44140625" style="1" customWidth="1"/>
    <col min="13" max="13" width="10.88671875" style="1" customWidth="1"/>
    <col min="14" max="14" width="12.109375" style="1" customWidth="1"/>
    <col min="15" max="15" width="8.88671875" style="1" bestFit="1" customWidth="1"/>
  </cols>
  <sheetData>
    <row r="1" spans="1:15" ht="18" customHeight="1" x14ac:dyDescent="0.3">
      <c r="A1" s="4"/>
      <c r="B1" s="182" t="s">
        <v>0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</row>
    <row r="2" spans="1:15" ht="21.75" customHeight="1" x14ac:dyDescent="0.3">
      <c r="A2" s="4"/>
      <c r="C2" s="2"/>
      <c r="D2" s="2"/>
      <c r="E2" s="183" t="s">
        <v>160</v>
      </c>
      <c r="F2" s="183"/>
      <c r="G2" s="183"/>
      <c r="H2" s="183"/>
      <c r="I2" s="183"/>
      <c r="J2" s="183"/>
      <c r="K2" s="183"/>
      <c r="L2" s="183"/>
      <c r="M2" s="183"/>
      <c r="N2" s="183"/>
      <c r="O2" s="183"/>
    </row>
    <row r="3" spans="1:15" ht="26.4" x14ac:dyDescent="0.3">
      <c r="A3" s="37" t="s">
        <v>1</v>
      </c>
      <c r="B3" s="46" t="s">
        <v>2</v>
      </c>
      <c r="C3" s="46" t="s">
        <v>3</v>
      </c>
      <c r="D3" s="47" t="s">
        <v>4</v>
      </c>
      <c r="E3" s="47" t="s">
        <v>5</v>
      </c>
      <c r="F3" s="47" t="s">
        <v>6</v>
      </c>
      <c r="G3" s="47" t="s">
        <v>7</v>
      </c>
      <c r="H3" s="47" t="s">
        <v>8</v>
      </c>
      <c r="I3" s="47" t="s">
        <v>9</v>
      </c>
      <c r="J3" s="47" t="s">
        <v>10</v>
      </c>
      <c r="K3" s="47" t="s">
        <v>11</v>
      </c>
      <c r="L3" s="47" t="s">
        <v>12</v>
      </c>
      <c r="M3" s="47" t="s">
        <v>13</v>
      </c>
      <c r="N3" s="47" t="s">
        <v>14</v>
      </c>
      <c r="O3" s="47" t="s">
        <v>15</v>
      </c>
    </row>
    <row r="4" spans="1:15" ht="15.75" customHeight="1" x14ac:dyDescent="0.3">
      <c r="A4" s="97"/>
      <c r="B4" s="173" t="s">
        <v>16</v>
      </c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</row>
    <row r="5" spans="1:15" s="3" customFormat="1" ht="15.75" customHeight="1" x14ac:dyDescent="0.3">
      <c r="A5" s="18"/>
      <c r="B5" s="173" t="s">
        <v>44</v>
      </c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</row>
    <row r="6" spans="1:15" s="3" customFormat="1" ht="38.1" customHeight="1" x14ac:dyDescent="0.3">
      <c r="A6" s="6" t="s">
        <v>42</v>
      </c>
      <c r="B6" s="29" t="s">
        <v>34</v>
      </c>
      <c r="C6" s="30">
        <v>100</v>
      </c>
      <c r="D6" s="30">
        <v>0.4</v>
      </c>
      <c r="E6" s="30">
        <v>0.4</v>
      </c>
      <c r="F6" s="30">
        <v>9.8000000000000007</v>
      </c>
      <c r="G6" s="30">
        <v>47</v>
      </c>
      <c r="H6" s="30">
        <v>0.03</v>
      </c>
      <c r="I6" s="30">
        <v>10</v>
      </c>
      <c r="J6" s="30">
        <v>0</v>
      </c>
      <c r="K6" s="30">
        <v>0.2</v>
      </c>
      <c r="L6" s="30">
        <v>16</v>
      </c>
      <c r="M6" s="30">
        <v>11</v>
      </c>
      <c r="N6" s="30">
        <v>9</v>
      </c>
      <c r="O6" s="30">
        <v>2.2000000000000002</v>
      </c>
    </row>
    <row r="7" spans="1:15" s="3" customFormat="1" ht="16.8" x14ac:dyDescent="0.3">
      <c r="A7" s="81"/>
      <c r="B7" s="82" t="s">
        <v>102</v>
      </c>
      <c r="C7" s="83" t="s">
        <v>103</v>
      </c>
      <c r="D7" s="84">
        <v>11.8</v>
      </c>
      <c r="E7" s="84">
        <v>10</v>
      </c>
      <c r="F7" s="84">
        <v>13.2</v>
      </c>
      <c r="G7" s="85">
        <v>191</v>
      </c>
      <c r="H7" s="84">
        <v>0.1</v>
      </c>
      <c r="I7" s="86">
        <v>2.84</v>
      </c>
      <c r="J7" s="84">
        <v>0</v>
      </c>
      <c r="K7" s="84">
        <v>0</v>
      </c>
      <c r="L7" s="84">
        <v>27.8</v>
      </c>
      <c r="M7" s="84">
        <v>0</v>
      </c>
      <c r="N7" s="84">
        <v>20.6</v>
      </c>
      <c r="O7" s="87">
        <v>0.73</v>
      </c>
    </row>
    <row r="8" spans="1:15" s="3" customFormat="1" ht="16.8" x14ac:dyDescent="0.3">
      <c r="A8" s="6" t="s">
        <v>45</v>
      </c>
      <c r="B8" s="7" t="s">
        <v>32</v>
      </c>
      <c r="C8" s="8" t="s">
        <v>18</v>
      </c>
      <c r="D8" s="9">
        <v>6.12</v>
      </c>
      <c r="E8" s="9">
        <v>3.42</v>
      </c>
      <c r="F8" s="9">
        <v>38.35</v>
      </c>
      <c r="G8" s="9">
        <v>211.32</v>
      </c>
      <c r="H8" s="9">
        <v>7.0000000000000007E-2</v>
      </c>
      <c r="I8" s="9">
        <v>0</v>
      </c>
      <c r="J8" s="9">
        <v>14.4</v>
      </c>
      <c r="K8" s="9">
        <v>0.96</v>
      </c>
      <c r="L8" s="9">
        <v>14.29</v>
      </c>
      <c r="M8" s="9">
        <v>45.68</v>
      </c>
      <c r="N8" s="9">
        <v>10.34</v>
      </c>
      <c r="O8" s="9">
        <v>1.03</v>
      </c>
    </row>
    <row r="9" spans="1:15" s="3" customFormat="1" ht="24.6" x14ac:dyDescent="0.3">
      <c r="A9" s="10" t="s">
        <v>46</v>
      </c>
      <c r="B9" s="11" t="s">
        <v>47</v>
      </c>
      <c r="C9" s="12">
        <v>200</v>
      </c>
      <c r="D9" s="13">
        <v>1</v>
      </c>
      <c r="E9" s="13">
        <v>0.05</v>
      </c>
      <c r="F9" s="13">
        <v>27.5</v>
      </c>
      <c r="G9" s="13">
        <v>110</v>
      </c>
      <c r="H9" s="13">
        <v>0.01</v>
      </c>
      <c r="I9" s="13">
        <v>0.32</v>
      </c>
      <c r="J9" s="13">
        <v>0</v>
      </c>
      <c r="K9" s="13">
        <v>0</v>
      </c>
      <c r="L9" s="13">
        <v>28.69</v>
      </c>
      <c r="M9" s="13">
        <v>0</v>
      </c>
      <c r="N9" s="13">
        <v>18.27</v>
      </c>
      <c r="O9" s="13">
        <v>0.61</v>
      </c>
    </row>
    <row r="10" spans="1:15" s="3" customFormat="1" ht="36" x14ac:dyDescent="0.3">
      <c r="A10" s="6" t="s">
        <v>41</v>
      </c>
      <c r="B10" s="7" t="s">
        <v>19</v>
      </c>
      <c r="C10" s="8" t="s">
        <v>48</v>
      </c>
      <c r="D10" s="9">
        <v>3.04</v>
      </c>
      <c r="E10" s="9">
        <v>0.32</v>
      </c>
      <c r="F10" s="9">
        <v>19.68</v>
      </c>
      <c r="G10" s="9">
        <v>78.239999999999995</v>
      </c>
      <c r="H10" s="9">
        <v>4.3999999999999997E-2</v>
      </c>
      <c r="I10" s="9">
        <v>0</v>
      </c>
      <c r="J10" s="9">
        <v>0</v>
      </c>
      <c r="K10" s="9">
        <v>0.44</v>
      </c>
      <c r="L10" s="9">
        <v>8</v>
      </c>
      <c r="M10" s="9">
        <v>26</v>
      </c>
      <c r="N10" s="9">
        <v>5.6</v>
      </c>
      <c r="O10" s="9">
        <v>0.44</v>
      </c>
    </row>
    <row r="11" spans="1:15" s="3" customFormat="1" ht="16.8" x14ac:dyDescent="0.3">
      <c r="A11" s="14"/>
      <c r="B11" s="15" t="s">
        <v>20</v>
      </c>
      <c r="C11" s="16">
        <v>600</v>
      </c>
      <c r="D11" s="17">
        <f t="shared" ref="D11:O11" si="0">SUM(D6:D10)</f>
        <v>22.36</v>
      </c>
      <c r="E11" s="17">
        <f t="shared" si="0"/>
        <v>14.190000000000001</v>
      </c>
      <c r="F11" s="17">
        <f t="shared" si="0"/>
        <v>108.53</v>
      </c>
      <c r="G11" s="17">
        <f t="shared" si="0"/>
        <v>637.55999999999995</v>
      </c>
      <c r="H11" s="17">
        <f t="shared" si="0"/>
        <v>0.254</v>
      </c>
      <c r="I11" s="17">
        <f t="shared" si="0"/>
        <v>13.16</v>
      </c>
      <c r="J11" s="17">
        <f t="shared" si="0"/>
        <v>14.4</v>
      </c>
      <c r="K11" s="17">
        <f t="shared" si="0"/>
        <v>1.5999999999999999</v>
      </c>
      <c r="L11" s="17">
        <f t="shared" si="0"/>
        <v>94.78</v>
      </c>
      <c r="M11" s="17">
        <f t="shared" si="0"/>
        <v>82.68</v>
      </c>
      <c r="N11" s="17">
        <f t="shared" si="0"/>
        <v>63.809999999999995</v>
      </c>
      <c r="O11" s="17">
        <f t="shared" si="0"/>
        <v>5.0100000000000007</v>
      </c>
    </row>
    <row r="12" spans="1:15" s="3" customFormat="1" ht="16.8" x14ac:dyDescent="0.3">
      <c r="A12" s="98"/>
      <c r="B12" s="170" t="s">
        <v>109</v>
      </c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2"/>
    </row>
    <row r="13" spans="1:15" s="3" customFormat="1" ht="16.8" x14ac:dyDescent="0.3">
      <c r="A13" s="99"/>
      <c r="B13" s="100" t="s">
        <v>110</v>
      </c>
      <c r="C13" s="101">
        <v>75</v>
      </c>
      <c r="D13" s="102">
        <v>12.38</v>
      </c>
      <c r="E13" s="102">
        <v>6.71</v>
      </c>
      <c r="F13" s="102">
        <v>24.2</v>
      </c>
      <c r="G13" s="103">
        <v>247</v>
      </c>
      <c r="H13" s="102">
        <v>0.1</v>
      </c>
      <c r="I13" s="102">
        <v>0</v>
      </c>
      <c r="J13" s="104">
        <v>0</v>
      </c>
      <c r="K13" s="102">
        <v>0</v>
      </c>
      <c r="L13" s="102">
        <v>111.8</v>
      </c>
      <c r="M13" s="102">
        <v>197.5</v>
      </c>
      <c r="N13" s="102">
        <v>0.8</v>
      </c>
      <c r="O13" s="102">
        <v>0.38</v>
      </c>
    </row>
    <row r="14" spans="1:15" s="3" customFormat="1" ht="16.8" x14ac:dyDescent="0.3">
      <c r="A14" s="105"/>
      <c r="B14" s="106" t="s">
        <v>111</v>
      </c>
      <c r="C14" s="107" t="s">
        <v>112</v>
      </c>
      <c r="D14" s="108">
        <v>4.12</v>
      </c>
      <c r="E14" s="108">
        <v>11.04</v>
      </c>
      <c r="F14" s="109">
        <v>29.33</v>
      </c>
      <c r="G14" s="109">
        <v>229</v>
      </c>
      <c r="H14" s="108">
        <v>0.22</v>
      </c>
      <c r="I14" s="108">
        <v>10.59</v>
      </c>
      <c r="J14" s="108">
        <v>0.11</v>
      </c>
      <c r="K14" s="108">
        <v>4</v>
      </c>
      <c r="L14" s="108">
        <v>63.74</v>
      </c>
      <c r="M14" s="108">
        <v>131.78</v>
      </c>
      <c r="N14" s="108">
        <v>10.67</v>
      </c>
      <c r="O14" s="108">
        <v>0</v>
      </c>
    </row>
    <row r="15" spans="1:15" s="3" customFormat="1" ht="16.8" x14ac:dyDescent="0.3">
      <c r="A15" s="105"/>
      <c r="B15" s="110" t="s">
        <v>113</v>
      </c>
      <c r="C15" s="111">
        <v>200</v>
      </c>
      <c r="D15" s="112">
        <v>0.7</v>
      </c>
      <c r="E15" s="112">
        <v>0</v>
      </c>
      <c r="F15" s="112">
        <v>35.5</v>
      </c>
      <c r="G15" s="113">
        <v>72.52</v>
      </c>
      <c r="H15" s="108">
        <v>0.01</v>
      </c>
      <c r="I15" s="111">
        <v>0.28999999999999998</v>
      </c>
      <c r="J15" s="111">
        <v>0</v>
      </c>
      <c r="K15" s="108">
        <v>0</v>
      </c>
      <c r="L15" s="108">
        <v>25.82</v>
      </c>
      <c r="M15" s="108">
        <v>0</v>
      </c>
      <c r="N15" s="108">
        <v>18.27</v>
      </c>
      <c r="O15" s="108">
        <v>0.61</v>
      </c>
    </row>
    <row r="16" spans="1:15" s="3" customFormat="1" ht="16.8" x14ac:dyDescent="0.3">
      <c r="A16" s="105"/>
      <c r="B16" s="110" t="s">
        <v>114</v>
      </c>
      <c r="C16" s="107">
        <v>25</v>
      </c>
      <c r="D16" s="112">
        <v>1</v>
      </c>
      <c r="E16" s="112">
        <v>0.2</v>
      </c>
      <c r="F16" s="108">
        <v>9</v>
      </c>
      <c r="G16" s="113">
        <v>44</v>
      </c>
      <c r="H16" s="108">
        <v>1.4E-2</v>
      </c>
      <c r="I16" s="108">
        <v>0</v>
      </c>
      <c r="J16" s="108">
        <v>0</v>
      </c>
      <c r="K16" s="108">
        <v>0.108</v>
      </c>
      <c r="L16" s="108">
        <v>2.76</v>
      </c>
      <c r="M16" s="108">
        <v>12.72</v>
      </c>
      <c r="N16" s="108">
        <v>3</v>
      </c>
      <c r="O16" s="108">
        <v>0.372</v>
      </c>
    </row>
    <row r="17" spans="1:15" s="3" customFormat="1" ht="34.35" customHeight="1" x14ac:dyDescent="0.3">
      <c r="A17" s="105"/>
      <c r="B17" s="110" t="s">
        <v>115</v>
      </c>
      <c r="C17" s="107">
        <v>40</v>
      </c>
      <c r="D17" s="112">
        <v>2.2799999999999998</v>
      </c>
      <c r="E17" s="112">
        <v>0.24</v>
      </c>
      <c r="F17" s="112">
        <v>14.76</v>
      </c>
      <c r="G17" s="113">
        <v>71</v>
      </c>
      <c r="H17" s="108">
        <v>3.3000000000000002E-2</v>
      </c>
      <c r="I17" s="108">
        <v>0</v>
      </c>
      <c r="J17" s="108">
        <v>0</v>
      </c>
      <c r="K17" s="108">
        <v>0.33</v>
      </c>
      <c r="L17" s="108">
        <v>6</v>
      </c>
      <c r="M17" s="108">
        <v>19.5</v>
      </c>
      <c r="N17" s="108">
        <v>4.2</v>
      </c>
      <c r="O17" s="108">
        <v>0.33</v>
      </c>
    </row>
    <row r="18" spans="1:15" s="3" customFormat="1" ht="16.8" x14ac:dyDescent="0.3">
      <c r="A18" s="105"/>
      <c r="B18" s="114" t="s">
        <v>20</v>
      </c>
      <c r="C18" s="113"/>
      <c r="D18" s="115">
        <f t="shared" ref="D18:O18" si="1">SUM(D13:D17)</f>
        <v>20.48</v>
      </c>
      <c r="E18" s="115">
        <f t="shared" si="1"/>
        <v>18.189999999999998</v>
      </c>
      <c r="F18" s="115">
        <f t="shared" si="1"/>
        <v>112.79</v>
      </c>
      <c r="G18" s="115">
        <f t="shared" si="1"/>
        <v>663.52</v>
      </c>
      <c r="H18" s="115">
        <f t="shared" si="1"/>
        <v>0.377</v>
      </c>
      <c r="I18" s="115">
        <f t="shared" si="1"/>
        <v>10.879999999999999</v>
      </c>
      <c r="J18" s="115">
        <f t="shared" si="1"/>
        <v>0.11</v>
      </c>
      <c r="K18" s="115">
        <f t="shared" si="1"/>
        <v>4.4379999999999997</v>
      </c>
      <c r="L18" s="115">
        <f t="shared" si="1"/>
        <v>210.11999999999998</v>
      </c>
      <c r="M18" s="115">
        <f t="shared" si="1"/>
        <v>361.5</v>
      </c>
      <c r="N18" s="115">
        <f t="shared" si="1"/>
        <v>36.940000000000005</v>
      </c>
      <c r="O18" s="115">
        <f t="shared" si="1"/>
        <v>1.6920000000000002</v>
      </c>
    </row>
    <row r="19" spans="1:15" s="3" customFormat="1" ht="16.8" x14ac:dyDescent="0.3">
      <c r="A19" s="18"/>
      <c r="B19" s="173" t="s">
        <v>49</v>
      </c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</row>
    <row r="20" spans="1:15" s="3" customFormat="1" ht="36" x14ac:dyDescent="0.3">
      <c r="A20" s="6" t="s">
        <v>50</v>
      </c>
      <c r="B20" s="7" t="s">
        <v>51</v>
      </c>
      <c r="C20" s="8" t="s">
        <v>36</v>
      </c>
      <c r="D20" s="19">
        <v>1.95</v>
      </c>
      <c r="E20" s="19">
        <v>2.34</v>
      </c>
      <c r="F20" s="19">
        <v>4.66</v>
      </c>
      <c r="G20" s="19">
        <v>43.49</v>
      </c>
      <c r="H20" s="19">
        <v>0.01</v>
      </c>
      <c r="I20" s="19">
        <v>12.31</v>
      </c>
      <c r="J20" s="19">
        <v>0</v>
      </c>
      <c r="K20" s="19">
        <v>6.04</v>
      </c>
      <c r="L20" s="19">
        <v>17.98</v>
      </c>
      <c r="M20" s="19">
        <v>20.38</v>
      </c>
      <c r="N20" s="19">
        <v>10.86</v>
      </c>
      <c r="O20" s="19">
        <v>0.34</v>
      </c>
    </row>
    <row r="21" spans="1:15" s="3" customFormat="1" ht="16.2" customHeight="1" x14ac:dyDescent="0.3">
      <c r="A21" s="20" t="s">
        <v>106</v>
      </c>
      <c r="B21" s="21" t="s">
        <v>107</v>
      </c>
      <c r="C21" s="22" t="s">
        <v>108</v>
      </c>
      <c r="D21" s="23">
        <v>9.8000000000000007</v>
      </c>
      <c r="E21" s="23">
        <v>6.8</v>
      </c>
      <c r="F21" s="23">
        <v>8.1999999999999993</v>
      </c>
      <c r="G21" s="24">
        <v>130.4</v>
      </c>
      <c r="H21" s="23">
        <v>0.05</v>
      </c>
      <c r="I21" s="23">
        <v>7.0000000000000007E-2</v>
      </c>
      <c r="J21" s="25">
        <v>0.8</v>
      </c>
      <c r="K21" s="23">
        <v>1.4</v>
      </c>
      <c r="L21" s="23">
        <v>18.71</v>
      </c>
      <c r="M21" s="23">
        <v>44.8</v>
      </c>
      <c r="N21" s="23">
        <v>14.04</v>
      </c>
      <c r="O21" s="23">
        <v>0.59</v>
      </c>
    </row>
    <row r="22" spans="1:15" s="3" customFormat="1" ht="36" x14ac:dyDescent="0.3">
      <c r="A22" s="26" t="s">
        <v>25</v>
      </c>
      <c r="B22" s="27" t="s">
        <v>26</v>
      </c>
      <c r="C22" s="8" t="s">
        <v>18</v>
      </c>
      <c r="D22" s="9">
        <v>3.76</v>
      </c>
      <c r="E22" s="9">
        <v>10.119999999999999</v>
      </c>
      <c r="F22" s="9">
        <v>24.61</v>
      </c>
      <c r="G22" s="9">
        <v>204.3</v>
      </c>
      <c r="H22" s="9">
        <v>0.17</v>
      </c>
      <c r="I22" s="9">
        <v>21.79</v>
      </c>
      <c r="J22" s="9">
        <v>24</v>
      </c>
      <c r="K22" s="9">
        <v>0.28000000000000003</v>
      </c>
      <c r="L22" s="9">
        <v>45.82</v>
      </c>
      <c r="M22" s="9">
        <v>105.72</v>
      </c>
      <c r="N22" s="9">
        <v>33.299999999999997</v>
      </c>
      <c r="O22" s="9">
        <v>1.22</v>
      </c>
    </row>
    <row r="23" spans="1:15" s="3" customFormat="1" ht="30" customHeight="1" x14ac:dyDescent="0.3">
      <c r="A23" s="10" t="s">
        <v>52</v>
      </c>
      <c r="B23" s="7" t="s">
        <v>28</v>
      </c>
      <c r="C23" s="28" t="s">
        <v>53</v>
      </c>
      <c r="D23" s="9">
        <v>0.2</v>
      </c>
      <c r="E23" s="9">
        <v>0.03</v>
      </c>
      <c r="F23" s="9">
        <v>9.3000000000000007</v>
      </c>
      <c r="G23" s="9">
        <v>37</v>
      </c>
      <c r="H23" s="9">
        <v>0</v>
      </c>
      <c r="I23" s="9">
        <v>1.1200000000000001</v>
      </c>
      <c r="J23" s="9">
        <v>0</v>
      </c>
      <c r="K23" s="9">
        <v>0</v>
      </c>
      <c r="L23" s="9">
        <v>2.73</v>
      </c>
      <c r="M23" s="9">
        <v>0</v>
      </c>
      <c r="N23" s="9">
        <v>0.73</v>
      </c>
      <c r="O23" s="9">
        <v>0.06</v>
      </c>
    </row>
    <row r="24" spans="1:15" s="3" customFormat="1" ht="36.6" x14ac:dyDescent="0.3">
      <c r="A24" s="10" t="s">
        <v>54</v>
      </c>
      <c r="B24" s="11" t="s">
        <v>23</v>
      </c>
      <c r="C24" s="8" t="s">
        <v>37</v>
      </c>
      <c r="D24" s="9">
        <v>3.04</v>
      </c>
      <c r="E24" s="9">
        <v>0.32</v>
      </c>
      <c r="F24" s="9">
        <v>19.68</v>
      </c>
      <c r="G24" s="9">
        <v>58.45</v>
      </c>
      <c r="H24" s="9">
        <v>4.3999999999999997E-2</v>
      </c>
      <c r="I24" s="9">
        <v>0</v>
      </c>
      <c r="J24" s="9">
        <v>0</v>
      </c>
      <c r="K24" s="9">
        <v>0.44</v>
      </c>
      <c r="L24" s="9">
        <v>8</v>
      </c>
      <c r="M24" s="9">
        <v>26</v>
      </c>
      <c r="N24" s="9">
        <v>5.6</v>
      </c>
      <c r="O24" s="9">
        <v>0.44</v>
      </c>
    </row>
    <row r="25" spans="1:15" s="3" customFormat="1" ht="36" x14ac:dyDescent="0.3">
      <c r="A25" s="6" t="s">
        <v>41</v>
      </c>
      <c r="B25" s="7" t="s">
        <v>19</v>
      </c>
      <c r="C25" s="8" t="s">
        <v>55</v>
      </c>
      <c r="D25" s="9">
        <v>3.04</v>
      </c>
      <c r="E25" s="9">
        <v>0.32</v>
      </c>
      <c r="F25" s="9">
        <v>19.68</v>
      </c>
      <c r="G25" s="9">
        <v>39.119999999999997</v>
      </c>
      <c r="H25" s="9">
        <v>4.3999999999999997E-2</v>
      </c>
      <c r="I25" s="9">
        <v>0</v>
      </c>
      <c r="J25" s="9">
        <v>0</v>
      </c>
      <c r="K25" s="9">
        <v>0.44</v>
      </c>
      <c r="L25" s="9">
        <v>8</v>
      </c>
      <c r="M25" s="9">
        <v>26</v>
      </c>
      <c r="N25" s="9">
        <v>5.6</v>
      </c>
      <c r="O25" s="9">
        <v>0.44</v>
      </c>
    </row>
    <row r="26" spans="1:15" s="3" customFormat="1" ht="16.8" x14ac:dyDescent="0.3">
      <c r="A26" s="14"/>
      <c r="B26" s="15" t="s">
        <v>20</v>
      </c>
      <c r="C26" s="16">
        <v>635</v>
      </c>
      <c r="D26" s="17">
        <f>SUM(D20:D25)</f>
        <v>21.79</v>
      </c>
      <c r="E26" s="17">
        <f t="shared" ref="E26:O26" si="2">SUM(E20:E25)</f>
        <v>19.93</v>
      </c>
      <c r="F26" s="17">
        <f t="shared" si="2"/>
        <v>86.13</v>
      </c>
      <c r="G26" s="17">
        <f t="shared" si="2"/>
        <v>512.76</v>
      </c>
      <c r="H26" s="17">
        <f t="shared" si="2"/>
        <v>0.318</v>
      </c>
      <c r="I26" s="17">
        <f t="shared" si="2"/>
        <v>35.29</v>
      </c>
      <c r="J26" s="17">
        <f t="shared" si="2"/>
        <v>24.8</v>
      </c>
      <c r="K26" s="17">
        <f t="shared" si="2"/>
        <v>8.6</v>
      </c>
      <c r="L26" s="17">
        <f t="shared" si="2"/>
        <v>101.24</v>
      </c>
      <c r="M26" s="17">
        <f t="shared" si="2"/>
        <v>222.89999999999998</v>
      </c>
      <c r="N26" s="17">
        <f t="shared" si="2"/>
        <v>70.129999999999981</v>
      </c>
      <c r="O26" s="17">
        <f t="shared" si="2"/>
        <v>3.09</v>
      </c>
    </row>
    <row r="27" spans="1:15" s="3" customFormat="1" ht="16.8" x14ac:dyDescent="0.3">
      <c r="A27" s="98"/>
      <c r="B27" s="174" t="s">
        <v>116</v>
      </c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6"/>
    </row>
    <row r="28" spans="1:15" s="3" customFormat="1" ht="15.75" customHeight="1" x14ac:dyDescent="0.3">
      <c r="A28" s="99"/>
      <c r="B28" s="105" t="s">
        <v>117</v>
      </c>
      <c r="C28" s="107" t="s">
        <v>96</v>
      </c>
      <c r="D28" s="112">
        <v>15.9</v>
      </c>
      <c r="E28" s="112">
        <v>18.899999999999999</v>
      </c>
      <c r="F28" s="112">
        <v>40.094999999999999</v>
      </c>
      <c r="G28" s="113">
        <v>422</v>
      </c>
      <c r="H28" s="108">
        <v>0.106</v>
      </c>
      <c r="I28" s="111">
        <v>3.51</v>
      </c>
      <c r="J28" s="111" t="s">
        <v>118</v>
      </c>
      <c r="K28" s="108">
        <v>3.931</v>
      </c>
      <c r="L28" s="108">
        <v>22.131</v>
      </c>
      <c r="M28" s="116">
        <v>240.28</v>
      </c>
      <c r="N28" s="108">
        <v>51.154000000000003</v>
      </c>
      <c r="O28" s="108">
        <v>2.9319999999999999</v>
      </c>
    </row>
    <row r="29" spans="1:15" s="3" customFormat="1" ht="15.75" customHeight="1" x14ac:dyDescent="0.3">
      <c r="A29" s="117" t="s">
        <v>119</v>
      </c>
      <c r="B29" s="100" t="s">
        <v>120</v>
      </c>
      <c r="C29" s="118">
        <v>200</v>
      </c>
      <c r="D29" s="117">
        <v>1</v>
      </c>
      <c r="E29" s="117">
        <v>0.2</v>
      </c>
      <c r="F29" s="119">
        <v>20.2</v>
      </c>
      <c r="G29" s="120">
        <v>83.4</v>
      </c>
      <c r="H29" s="117">
        <v>0.02</v>
      </c>
      <c r="I29" s="117">
        <v>4</v>
      </c>
      <c r="J29" s="119">
        <v>0</v>
      </c>
      <c r="K29" s="119">
        <v>0</v>
      </c>
      <c r="L29" s="119">
        <v>14</v>
      </c>
      <c r="M29" s="117">
        <v>13</v>
      </c>
      <c r="N29" s="117">
        <v>8</v>
      </c>
      <c r="O29" s="119">
        <v>2.8</v>
      </c>
    </row>
    <row r="30" spans="1:15" s="3" customFormat="1" ht="15.75" customHeight="1" x14ac:dyDescent="0.3">
      <c r="A30" s="105"/>
      <c r="B30" s="105" t="s">
        <v>121</v>
      </c>
      <c r="C30" s="113">
        <v>50</v>
      </c>
      <c r="D30" s="112">
        <v>6.38</v>
      </c>
      <c r="E30" s="112">
        <v>4.33</v>
      </c>
      <c r="F30" s="112">
        <v>12.99</v>
      </c>
      <c r="G30" s="113">
        <v>116.28</v>
      </c>
      <c r="H30" s="108">
        <v>0.04</v>
      </c>
      <c r="I30" s="111">
        <v>0.03</v>
      </c>
      <c r="J30" s="111">
        <v>0</v>
      </c>
      <c r="K30" s="108">
        <v>0</v>
      </c>
      <c r="L30" s="108">
        <v>14.44</v>
      </c>
      <c r="M30" s="108">
        <v>0</v>
      </c>
      <c r="N30" s="108">
        <v>5.75</v>
      </c>
      <c r="O30" s="108">
        <v>0.48</v>
      </c>
    </row>
    <row r="31" spans="1:15" s="3" customFormat="1" ht="15.75" customHeight="1" x14ac:dyDescent="0.3">
      <c r="A31" s="105"/>
      <c r="B31" s="110" t="s">
        <v>114</v>
      </c>
      <c r="C31" s="107">
        <v>25</v>
      </c>
      <c r="D31" s="112">
        <v>1</v>
      </c>
      <c r="E31" s="112">
        <v>0.2</v>
      </c>
      <c r="F31" s="108">
        <v>9</v>
      </c>
      <c r="G31" s="113">
        <v>44</v>
      </c>
      <c r="H31" s="108">
        <v>1.4E-2</v>
      </c>
      <c r="I31" s="108">
        <v>0</v>
      </c>
      <c r="J31" s="108">
        <v>0</v>
      </c>
      <c r="K31" s="108">
        <v>0.108</v>
      </c>
      <c r="L31" s="108">
        <v>2.76</v>
      </c>
      <c r="M31" s="108">
        <v>12.72</v>
      </c>
      <c r="N31" s="108">
        <v>3</v>
      </c>
      <c r="O31" s="108">
        <v>0.372</v>
      </c>
    </row>
    <row r="32" spans="1:15" s="3" customFormat="1" ht="15.75" customHeight="1" x14ac:dyDescent="0.3">
      <c r="A32" s="105"/>
      <c r="B32" s="110" t="s">
        <v>115</v>
      </c>
      <c r="C32" s="107">
        <v>40</v>
      </c>
      <c r="D32" s="112">
        <v>2.2799999999999998</v>
      </c>
      <c r="E32" s="112">
        <v>0.24</v>
      </c>
      <c r="F32" s="112">
        <v>14.76</v>
      </c>
      <c r="G32" s="113">
        <v>71</v>
      </c>
      <c r="H32" s="108">
        <v>3.3000000000000002E-2</v>
      </c>
      <c r="I32" s="108">
        <v>0</v>
      </c>
      <c r="J32" s="108">
        <v>0</v>
      </c>
      <c r="K32" s="108">
        <v>0.33</v>
      </c>
      <c r="L32" s="108">
        <v>6</v>
      </c>
      <c r="M32" s="121">
        <v>19.5</v>
      </c>
      <c r="N32" s="108">
        <v>4.2</v>
      </c>
      <c r="O32" s="108">
        <v>0.33</v>
      </c>
    </row>
    <row r="33" spans="1:15" s="3" customFormat="1" ht="16.8" x14ac:dyDescent="0.3">
      <c r="A33" s="105"/>
      <c r="B33" s="114" t="s">
        <v>20</v>
      </c>
      <c r="C33" s="122"/>
      <c r="D33" s="123">
        <f t="shared" ref="D33:O33" si="3">SUM(D28:D32)</f>
        <v>26.56</v>
      </c>
      <c r="E33" s="123">
        <f t="shared" si="3"/>
        <v>23.869999999999997</v>
      </c>
      <c r="F33" s="123">
        <f t="shared" si="3"/>
        <v>97.045000000000002</v>
      </c>
      <c r="G33" s="123">
        <f t="shared" si="3"/>
        <v>736.68</v>
      </c>
      <c r="H33" s="123">
        <f t="shared" si="3"/>
        <v>0.21300000000000002</v>
      </c>
      <c r="I33" s="123">
        <f t="shared" si="3"/>
        <v>7.54</v>
      </c>
      <c r="J33" s="123">
        <f t="shared" si="3"/>
        <v>0</v>
      </c>
      <c r="K33" s="123">
        <f t="shared" si="3"/>
        <v>4.3689999999999998</v>
      </c>
      <c r="L33" s="123">
        <f t="shared" si="3"/>
        <v>59.330999999999996</v>
      </c>
      <c r="M33" s="123">
        <f t="shared" si="3"/>
        <v>285.5</v>
      </c>
      <c r="N33" s="123">
        <f t="shared" si="3"/>
        <v>72.103999999999999</v>
      </c>
      <c r="O33" s="123">
        <f t="shared" si="3"/>
        <v>6.9139999999999997</v>
      </c>
    </row>
    <row r="34" spans="1:15" s="3" customFormat="1" ht="16.8" x14ac:dyDescent="0.3">
      <c r="A34" s="18"/>
      <c r="B34" s="173" t="s">
        <v>56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</row>
    <row r="35" spans="1:15" s="3" customFormat="1" ht="15.75" customHeight="1" x14ac:dyDescent="0.3">
      <c r="A35" s="6" t="s">
        <v>42</v>
      </c>
      <c r="B35" s="29" t="s">
        <v>34</v>
      </c>
      <c r="C35" s="30">
        <v>100</v>
      </c>
      <c r="D35" s="30">
        <v>0.4</v>
      </c>
      <c r="E35" s="30">
        <v>0.4</v>
      </c>
      <c r="F35" s="30">
        <v>9.8000000000000007</v>
      </c>
      <c r="G35" s="30">
        <v>47</v>
      </c>
      <c r="H35" s="30">
        <v>0.03</v>
      </c>
      <c r="I35" s="30">
        <v>10</v>
      </c>
      <c r="J35" s="30">
        <v>0</v>
      </c>
      <c r="K35" s="30">
        <v>0.2</v>
      </c>
      <c r="L35" s="30">
        <v>16</v>
      </c>
      <c r="M35" s="30">
        <v>11</v>
      </c>
      <c r="N35" s="30">
        <v>9</v>
      </c>
      <c r="O35" s="30">
        <v>2.2000000000000002</v>
      </c>
    </row>
    <row r="36" spans="1:15" s="3" customFormat="1" ht="15.75" customHeight="1" x14ac:dyDescent="0.3">
      <c r="A36" s="31" t="s">
        <v>50</v>
      </c>
      <c r="B36" s="32" t="s">
        <v>57</v>
      </c>
      <c r="C36" s="33" t="s">
        <v>55</v>
      </c>
      <c r="D36" s="5">
        <v>3.51</v>
      </c>
      <c r="E36" s="5">
        <v>3.55</v>
      </c>
      <c r="F36" s="5">
        <v>0</v>
      </c>
      <c r="G36" s="5">
        <v>45.77</v>
      </c>
      <c r="H36" s="5">
        <v>3.3333333333333335E-3</v>
      </c>
      <c r="I36" s="5">
        <v>0.09</v>
      </c>
      <c r="J36" s="5">
        <v>28</v>
      </c>
      <c r="K36" s="5">
        <v>0.05</v>
      </c>
      <c r="L36" s="5">
        <v>133.33000000000001</v>
      </c>
      <c r="M36" s="5">
        <v>80</v>
      </c>
      <c r="N36" s="5">
        <v>7.33</v>
      </c>
      <c r="O36" s="5">
        <v>0.09</v>
      </c>
    </row>
    <row r="37" spans="1:15" s="3" customFormat="1" ht="24" x14ac:dyDescent="0.3">
      <c r="A37" s="31" t="s">
        <v>58</v>
      </c>
      <c r="B37" s="32" t="s">
        <v>59</v>
      </c>
      <c r="C37" s="33" t="s">
        <v>60</v>
      </c>
      <c r="D37" s="5">
        <v>2.4</v>
      </c>
      <c r="E37" s="5">
        <v>8.6</v>
      </c>
      <c r="F37" s="5">
        <v>14.6</v>
      </c>
      <c r="G37" s="5">
        <v>146</v>
      </c>
      <c r="H37" s="5">
        <v>0.05</v>
      </c>
      <c r="I37" s="5">
        <v>0</v>
      </c>
      <c r="J37" s="5">
        <v>0</v>
      </c>
      <c r="K37" s="5">
        <v>0</v>
      </c>
      <c r="L37" s="5">
        <v>8.1</v>
      </c>
      <c r="M37" s="5">
        <v>0</v>
      </c>
      <c r="N37" s="5">
        <v>9.9</v>
      </c>
      <c r="O37" s="5">
        <v>0.62</v>
      </c>
    </row>
    <row r="38" spans="1:15" s="3" customFormat="1" ht="24" x14ac:dyDescent="0.3">
      <c r="A38" s="6" t="s">
        <v>39</v>
      </c>
      <c r="B38" s="7" t="s">
        <v>40</v>
      </c>
      <c r="C38" s="34" t="s">
        <v>30</v>
      </c>
      <c r="D38" s="35">
        <v>4.5795000000000003</v>
      </c>
      <c r="E38" s="35">
        <v>5.0069999999999997</v>
      </c>
      <c r="F38" s="35">
        <v>20.5215</v>
      </c>
      <c r="G38" s="9">
        <v>145.5</v>
      </c>
      <c r="H38" s="35">
        <v>0.11550000000000001</v>
      </c>
      <c r="I38" s="35">
        <v>0</v>
      </c>
      <c r="J38" s="35">
        <v>0</v>
      </c>
      <c r="K38" s="35">
        <v>0.34350000000000003</v>
      </c>
      <c r="L38" s="35">
        <v>8.4450000000000003</v>
      </c>
      <c r="M38" s="35">
        <v>108.87</v>
      </c>
      <c r="N38" s="35">
        <v>72.03</v>
      </c>
      <c r="O38" s="35">
        <v>2.4224999999999999</v>
      </c>
    </row>
    <row r="39" spans="1:15" s="3" customFormat="1" ht="24.6" x14ac:dyDescent="0.3">
      <c r="A39" s="10" t="s">
        <v>61</v>
      </c>
      <c r="B39" s="7" t="s">
        <v>62</v>
      </c>
      <c r="C39" s="28" t="s">
        <v>63</v>
      </c>
      <c r="D39" s="9">
        <v>1.4</v>
      </c>
      <c r="E39" s="9">
        <v>1.4</v>
      </c>
      <c r="F39" s="9">
        <v>11.2</v>
      </c>
      <c r="G39" s="9">
        <v>61</v>
      </c>
      <c r="H39" s="9">
        <v>0.01</v>
      </c>
      <c r="I39" s="9">
        <v>0.26</v>
      </c>
      <c r="J39" s="9">
        <v>0</v>
      </c>
      <c r="K39" s="9">
        <v>0</v>
      </c>
      <c r="L39" s="9">
        <v>53.06</v>
      </c>
      <c r="M39" s="9">
        <v>0</v>
      </c>
      <c r="N39" s="9">
        <v>6.03</v>
      </c>
      <c r="O39" s="9">
        <v>7.0000000000000007E-2</v>
      </c>
    </row>
    <row r="40" spans="1:15" s="3" customFormat="1" ht="36" x14ac:dyDescent="0.3">
      <c r="A40" s="6" t="s">
        <v>41</v>
      </c>
      <c r="B40" s="7" t="s">
        <v>23</v>
      </c>
      <c r="C40" s="8" t="s">
        <v>37</v>
      </c>
      <c r="D40" s="35">
        <v>1.32</v>
      </c>
      <c r="E40" s="9">
        <v>0.24</v>
      </c>
      <c r="F40" s="35">
        <v>7.92</v>
      </c>
      <c r="G40" s="36">
        <v>58.45</v>
      </c>
      <c r="H40" s="35">
        <v>3.4000000000000002E-2</v>
      </c>
      <c r="I40" s="30">
        <v>0</v>
      </c>
      <c r="J40" s="30">
        <v>0</v>
      </c>
      <c r="K40" s="35">
        <v>0.28000000000000003</v>
      </c>
      <c r="L40" s="35">
        <v>5.8</v>
      </c>
      <c r="M40" s="35">
        <v>30</v>
      </c>
      <c r="N40" s="35">
        <v>9.4</v>
      </c>
      <c r="O40" s="35">
        <v>0.78</v>
      </c>
    </row>
    <row r="41" spans="1:15" s="3" customFormat="1" ht="36" x14ac:dyDescent="0.3">
      <c r="A41" s="6" t="s">
        <v>41</v>
      </c>
      <c r="B41" s="7" t="s">
        <v>19</v>
      </c>
      <c r="C41" s="8" t="s">
        <v>55</v>
      </c>
      <c r="D41" s="9">
        <v>3.04</v>
      </c>
      <c r="E41" s="9">
        <v>0.32</v>
      </c>
      <c r="F41" s="9">
        <v>19.68</v>
      </c>
      <c r="G41" s="9">
        <v>39.119999999999997</v>
      </c>
      <c r="H41" s="9">
        <v>4.3999999999999997E-2</v>
      </c>
      <c r="I41" s="9">
        <v>0</v>
      </c>
      <c r="J41" s="9">
        <v>0</v>
      </c>
      <c r="K41" s="9">
        <v>0.44</v>
      </c>
      <c r="L41" s="9">
        <v>8</v>
      </c>
      <c r="M41" s="9">
        <v>26</v>
      </c>
      <c r="N41" s="9">
        <v>5.6</v>
      </c>
      <c r="O41" s="9">
        <v>0.44</v>
      </c>
    </row>
    <row r="42" spans="1:15" s="3" customFormat="1" ht="30" customHeight="1" x14ac:dyDescent="0.3">
      <c r="A42" s="37"/>
      <c r="B42" s="38" t="s">
        <v>20</v>
      </c>
      <c r="C42" s="39">
        <v>610</v>
      </c>
      <c r="D42" s="40">
        <f t="shared" ref="D42:O42" si="4">SUM(D35:D40)</f>
        <v>13.609500000000001</v>
      </c>
      <c r="E42" s="40">
        <f t="shared" si="4"/>
        <v>19.196999999999996</v>
      </c>
      <c r="F42" s="40">
        <f t="shared" si="4"/>
        <v>64.041499999999999</v>
      </c>
      <c r="G42" s="40">
        <f>SUM(G35:G41)</f>
        <v>542.83999999999992</v>
      </c>
      <c r="H42" s="40">
        <f t="shared" si="4"/>
        <v>0.24283333333333337</v>
      </c>
      <c r="I42" s="40">
        <f t="shared" si="4"/>
        <v>10.35</v>
      </c>
      <c r="J42" s="40">
        <f t="shared" si="4"/>
        <v>28</v>
      </c>
      <c r="K42" s="40">
        <f t="shared" si="4"/>
        <v>0.87350000000000005</v>
      </c>
      <c r="L42" s="40">
        <f t="shared" si="4"/>
        <v>224.73500000000001</v>
      </c>
      <c r="M42" s="40">
        <f t="shared" si="4"/>
        <v>229.87</v>
      </c>
      <c r="N42" s="40">
        <f t="shared" si="4"/>
        <v>113.69</v>
      </c>
      <c r="O42" s="40">
        <f t="shared" si="4"/>
        <v>6.1825000000000001</v>
      </c>
    </row>
    <row r="43" spans="1:15" s="3" customFormat="1" ht="16.8" x14ac:dyDescent="0.3">
      <c r="A43" s="124"/>
      <c r="B43" s="167" t="s">
        <v>122</v>
      </c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9"/>
    </row>
    <row r="44" spans="1:15" s="3" customFormat="1" ht="16.8" x14ac:dyDescent="0.3">
      <c r="A44" s="125" t="s">
        <v>123</v>
      </c>
      <c r="B44" s="125" t="s">
        <v>124</v>
      </c>
      <c r="C44" s="126">
        <v>75</v>
      </c>
      <c r="D44" s="108">
        <v>12.38</v>
      </c>
      <c r="E44" s="108">
        <v>6.71</v>
      </c>
      <c r="F44" s="108">
        <v>24.2</v>
      </c>
      <c r="G44" s="109">
        <v>247</v>
      </c>
      <c r="H44" s="108">
        <v>0.1</v>
      </c>
      <c r="I44" s="108">
        <v>0</v>
      </c>
      <c r="J44" s="111">
        <v>0</v>
      </c>
      <c r="K44" s="108">
        <v>0</v>
      </c>
      <c r="L44" s="108">
        <v>111.8</v>
      </c>
      <c r="M44" s="108">
        <v>197.5</v>
      </c>
      <c r="N44" s="108">
        <v>0.8</v>
      </c>
      <c r="O44" s="108">
        <v>0.38</v>
      </c>
    </row>
    <row r="45" spans="1:15" s="3" customFormat="1" ht="16.8" x14ac:dyDescent="0.3">
      <c r="A45" s="127"/>
      <c r="B45" s="128" t="s">
        <v>125</v>
      </c>
      <c r="C45" s="129">
        <v>150</v>
      </c>
      <c r="D45" s="130">
        <v>3.83</v>
      </c>
      <c r="E45" s="130">
        <v>3.35</v>
      </c>
      <c r="F45" s="130">
        <v>21.38</v>
      </c>
      <c r="G45" s="131">
        <v>140.25</v>
      </c>
      <c r="H45" s="130">
        <v>7.0000000000000007E-2</v>
      </c>
      <c r="I45" s="119">
        <v>0</v>
      </c>
      <c r="J45" s="130">
        <v>0.08</v>
      </c>
      <c r="K45" s="130">
        <v>0.61</v>
      </c>
      <c r="L45" s="130">
        <v>12.34</v>
      </c>
      <c r="M45" s="130">
        <v>42.76</v>
      </c>
      <c r="N45" s="130">
        <v>6.36</v>
      </c>
      <c r="O45" s="130">
        <v>0.65</v>
      </c>
    </row>
    <row r="46" spans="1:15" s="3" customFormat="1" ht="16.8" x14ac:dyDescent="0.3">
      <c r="A46" s="105" t="s">
        <v>126</v>
      </c>
      <c r="B46" s="132" t="s">
        <v>127</v>
      </c>
      <c r="C46" s="111">
        <v>200</v>
      </c>
      <c r="D46" s="112">
        <v>0</v>
      </c>
      <c r="E46" s="112">
        <v>0</v>
      </c>
      <c r="F46" s="112">
        <v>14.9</v>
      </c>
      <c r="G46" s="113">
        <v>62</v>
      </c>
      <c r="H46" s="108">
        <v>0.01</v>
      </c>
      <c r="I46" s="111">
        <v>80</v>
      </c>
      <c r="J46" s="111">
        <v>0</v>
      </c>
      <c r="K46" s="108">
        <v>0</v>
      </c>
      <c r="L46" s="108">
        <v>11.09</v>
      </c>
      <c r="M46" s="108">
        <v>0</v>
      </c>
      <c r="N46" s="108">
        <v>2.96</v>
      </c>
      <c r="O46" s="108">
        <v>0.56999999999999995</v>
      </c>
    </row>
    <row r="47" spans="1:15" s="3" customFormat="1" ht="16.8" x14ac:dyDescent="0.3">
      <c r="A47" s="105"/>
      <c r="B47" s="110" t="s">
        <v>114</v>
      </c>
      <c r="C47" s="107">
        <v>25</v>
      </c>
      <c r="D47" s="112">
        <v>1</v>
      </c>
      <c r="E47" s="112">
        <v>0.2</v>
      </c>
      <c r="F47" s="108">
        <v>9</v>
      </c>
      <c r="G47" s="113">
        <v>44</v>
      </c>
      <c r="H47" s="108">
        <v>1.4E-2</v>
      </c>
      <c r="I47" s="108">
        <v>0</v>
      </c>
      <c r="J47" s="108">
        <v>0</v>
      </c>
      <c r="K47" s="108">
        <v>0.108</v>
      </c>
      <c r="L47" s="108">
        <v>2.76</v>
      </c>
      <c r="M47" s="108">
        <v>12.72</v>
      </c>
      <c r="N47" s="108">
        <v>3</v>
      </c>
      <c r="O47" s="108">
        <v>0.372</v>
      </c>
    </row>
    <row r="48" spans="1:15" s="3" customFormat="1" ht="16.8" x14ac:dyDescent="0.3">
      <c r="A48" s="105"/>
      <c r="B48" s="110" t="s">
        <v>115</v>
      </c>
      <c r="C48" s="107">
        <v>40</v>
      </c>
      <c r="D48" s="112">
        <v>2.2799999999999998</v>
      </c>
      <c r="E48" s="112">
        <v>0.24</v>
      </c>
      <c r="F48" s="112">
        <v>14.76</v>
      </c>
      <c r="G48" s="113">
        <v>71</v>
      </c>
      <c r="H48" s="108">
        <v>3.3000000000000002E-2</v>
      </c>
      <c r="I48" s="108">
        <v>0</v>
      </c>
      <c r="J48" s="108">
        <v>0</v>
      </c>
      <c r="K48" s="108">
        <v>0.33</v>
      </c>
      <c r="L48" s="108">
        <v>6</v>
      </c>
      <c r="M48" s="108">
        <v>19.5</v>
      </c>
      <c r="N48" s="108">
        <v>4.2</v>
      </c>
      <c r="O48" s="108">
        <v>0.33</v>
      </c>
    </row>
    <row r="49" spans="1:15" s="3" customFormat="1" ht="16.8" x14ac:dyDescent="0.3">
      <c r="A49" s="105"/>
      <c r="B49" s="114" t="s">
        <v>128</v>
      </c>
      <c r="C49" s="133"/>
      <c r="D49" s="115">
        <f t="shared" ref="D49:O49" si="5">SUM(D45:D48)</f>
        <v>7.1099999999999994</v>
      </c>
      <c r="E49" s="115">
        <f t="shared" si="5"/>
        <v>3.79</v>
      </c>
      <c r="F49" s="115">
        <f t="shared" si="5"/>
        <v>60.04</v>
      </c>
      <c r="G49" s="115">
        <f t="shared" si="5"/>
        <v>317.25</v>
      </c>
      <c r="H49" s="115">
        <f t="shared" si="5"/>
        <v>0.127</v>
      </c>
      <c r="I49" s="115">
        <f t="shared" si="5"/>
        <v>80</v>
      </c>
      <c r="J49" s="115">
        <f t="shared" si="5"/>
        <v>0.08</v>
      </c>
      <c r="K49" s="115">
        <f t="shared" si="5"/>
        <v>1.048</v>
      </c>
      <c r="L49" s="115">
        <f t="shared" si="5"/>
        <v>32.19</v>
      </c>
      <c r="M49" s="115">
        <f t="shared" si="5"/>
        <v>74.97999999999999</v>
      </c>
      <c r="N49" s="115">
        <f t="shared" si="5"/>
        <v>16.52</v>
      </c>
      <c r="O49" s="115">
        <f t="shared" si="5"/>
        <v>1.9220000000000002</v>
      </c>
    </row>
    <row r="50" spans="1:15" s="3" customFormat="1" ht="16.8" x14ac:dyDescent="0.3">
      <c r="A50" s="177"/>
      <c r="B50" s="177"/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</row>
    <row r="51" spans="1:15" s="3" customFormat="1" ht="16.8" x14ac:dyDescent="0.3">
      <c r="A51" s="18"/>
      <c r="B51" s="41" t="s">
        <v>64</v>
      </c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</row>
    <row r="52" spans="1:15" s="3" customFormat="1" ht="41.4" x14ac:dyDescent="0.3">
      <c r="A52" s="37" t="s">
        <v>65</v>
      </c>
      <c r="B52" s="7" t="s">
        <v>66</v>
      </c>
      <c r="C52" s="34">
        <v>100</v>
      </c>
      <c r="D52" s="9">
        <v>0.96</v>
      </c>
      <c r="E52" s="9">
        <v>1.68</v>
      </c>
      <c r="F52" s="9">
        <v>5.16</v>
      </c>
      <c r="G52" s="9">
        <v>39.6</v>
      </c>
      <c r="H52" s="9">
        <v>0.02</v>
      </c>
      <c r="I52" s="9">
        <v>3.73</v>
      </c>
      <c r="J52" s="42">
        <v>0</v>
      </c>
      <c r="K52" s="9">
        <v>0</v>
      </c>
      <c r="L52" s="9">
        <v>16.73</v>
      </c>
      <c r="M52" s="9">
        <v>0</v>
      </c>
      <c r="N52" s="9">
        <v>11.64</v>
      </c>
      <c r="O52" s="9">
        <v>0.49</v>
      </c>
    </row>
    <row r="53" spans="1:15" s="3" customFormat="1" ht="16.8" x14ac:dyDescent="0.3">
      <c r="A53" s="31"/>
      <c r="B53" s="88" t="s">
        <v>104</v>
      </c>
      <c r="C53" s="89">
        <v>100</v>
      </c>
      <c r="D53" s="90">
        <v>13.457000000000001</v>
      </c>
      <c r="E53" s="90">
        <v>1.512</v>
      </c>
      <c r="F53" s="90">
        <v>15.776999999999999</v>
      </c>
      <c r="G53" s="91">
        <v>130.54400000000001</v>
      </c>
      <c r="H53" s="90">
        <v>0.13</v>
      </c>
      <c r="I53" s="90">
        <v>34.950000000000003</v>
      </c>
      <c r="J53" s="90">
        <v>0</v>
      </c>
      <c r="K53" s="90">
        <v>0</v>
      </c>
      <c r="L53" s="90">
        <v>34.950000000000003</v>
      </c>
      <c r="M53" s="90">
        <v>0</v>
      </c>
      <c r="N53" s="90">
        <v>21.85</v>
      </c>
      <c r="O53" s="90">
        <v>0.8</v>
      </c>
    </row>
    <row r="54" spans="1:15" s="3" customFormat="1" ht="16.8" x14ac:dyDescent="0.3">
      <c r="A54" s="26" t="s">
        <v>67</v>
      </c>
      <c r="B54" s="7" t="s">
        <v>68</v>
      </c>
      <c r="C54" s="8" t="s">
        <v>18</v>
      </c>
      <c r="D54" s="9">
        <v>6.74</v>
      </c>
      <c r="E54" s="9">
        <v>6.05</v>
      </c>
      <c r="F54" s="9">
        <v>41.99</v>
      </c>
      <c r="G54" s="9">
        <v>250.2</v>
      </c>
      <c r="H54" s="9">
        <v>0.6</v>
      </c>
      <c r="I54" s="9">
        <v>0</v>
      </c>
      <c r="J54" s="9">
        <v>24</v>
      </c>
      <c r="K54" s="9">
        <v>0.6</v>
      </c>
      <c r="L54" s="9">
        <v>112.93</v>
      </c>
      <c r="M54" s="9">
        <v>254.8</v>
      </c>
      <c r="N54" s="9">
        <v>74.040000000000006</v>
      </c>
      <c r="O54" s="9">
        <v>5.66</v>
      </c>
    </row>
    <row r="55" spans="1:15" s="3" customFormat="1" ht="24.6" x14ac:dyDescent="0.3">
      <c r="A55" s="10" t="s">
        <v>69</v>
      </c>
      <c r="B55" s="7" t="s">
        <v>70</v>
      </c>
      <c r="C55" s="34">
        <v>200</v>
      </c>
      <c r="D55" s="9">
        <v>2.8</v>
      </c>
      <c r="E55" s="9">
        <v>2.8</v>
      </c>
      <c r="F55" s="9">
        <v>14.7</v>
      </c>
      <c r="G55" s="9">
        <v>93</v>
      </c>
      <c r="H55" s="9">
        <v>0.02</v>
      </c>
      <c r="I55" s="9">
        <v>0.39</v>
      </c>
      <c r="J55" s="9">
        <v>0</v>
      </c>
      <c r="K55" s="9">
        <v>0</v>
      </c>
      <c r="L55" s="9">
        <v>79.400000000000006</v>
      </c>
      <c r="M55" s="9">
        <v>0</v>
      </c>
      <c r="N55" s="9">
        <v>9.14</v>
      </c>
      <c r="O55" s="9">
        <v>0.08</v>
      </c>
    </row>
    <row r="56" spans="1:15" s="3" customFormat="1" ht="36" x14ac:dyDescent="0.3">
      <c r="A56" s="26" t="s">
        <v>54</v>
      </c>
      <c r="B56" s="11" t="s">
        <v>23</v>
      </c>
      <c r="C56" s="28">
        <v>25</v>
      </c>
      <c r="D56" s="35">
        <v>1.52</v>
      </c>
      <c r="E56" s="35">
        <v>0.16</v>
      </c>
      <c r="F56" s="35">
        <v>9.84</v>
      </c>
      <c r="G56" s="36">
        <v>58.45</v>
      </c>
      <c r="H56" s="35">
        <v>2.1999999999999999E-2</v>
      </c>
      <c r="I56" s="30">
        <v>0</v>
      </c>
      <c r="J56" s="30">
        <v>0</v>
      </c>
      <c r="K56" s="35">
        <v>0.22</v>
      </c>
      <c r="L56" s="35">
        <v>4</v>
      </c>
      <c r="M56" s="35">
        <v>13</v>
      </c>
      <c r="N56" s="35">
        <v>2.8</v>
      </c>
      <c r="O56" s="35">
        <v>0.22</v>
      </c>
    </row>
    <row r="57" spans="1:15" s="3" customFormat="1" ht="36" x14ac:dyDescent="0.3">
      <c r="A57" s="6" t="s">
        <v>41</v>
      </c>
      <c r="B57" s="7" t="s">
        <v>19</v>
      </c>
      <c r="C57" s="8" t="s">
        <v>48</v>
      </c>
      <c r="D57" s="9">
        <v>3.04</v>
      </c>
      <c r="E57" s="9">
        <v>0.32</v>
      </c>
      <c r="F57" s="9">
        <v>19.68</v>
      </c>
      <c r="G57" s="9">
        <v>39.119999999999997</v>
      </c>
      <c r="H57" s="9">
        <v>4.3999999999999997E-2</v>
      </c>
      <c r="I57" s="9">
        <v>0</v>
      </c>
      <c r="J57" s="9">
        <v>0</v>
      </c>
      <c r="K57" s="9">
        <v>0.44</v>
      </c>
      <c r="L57" s="9">
        <v>8</v>
      </c>
      <c r="M57" s="9">
        <v>26</v>
      </c>
      <c r="N57" s="9">
        <v>5.6</v>
      </c>
      <c r="O57" s="9">
        <v>0.44</v>
      </c>
    </row>
    <row r="58" spans="1:15" s="3" customFormat="1" ht="16.8" x14ac:dyDescent="0.3">
      <c r="A58" s="14"/>
      <c r="B58" s="15" t="s">
        <v>20</v>
      </c>
      <c r="C58" s="16">
        <v>680</v>
      </c>
      <c r="D58" s="17">
        <f>SUM(D52:D57)</f>
        <v>28.517000000000003</v>
      </c>
      <c r="E58" s="17">
        <f t="shared" ref="E58:O58" si="6">SUM(E52:E57)</f>
        <v>12.522000000000002</v>
      </c>
      <c r="F58" s="17">
        <f t="shared" si="6"/>
        <v>107.14699999999999</v>
      </c>
      <c r="G58" s="17">
        <f t="shared" si="6"/>
        <v>610.9140000000001</v>
      </c>
      <c r="H58" s="17">
        <f t="shared" si="6"/>
        <v>0.83600000000000008</v>
      </c>
      <c r="I58" s="17">
        <f t="shared" si="6"/>
        <v>39.07</v>
      </c>
      <c r="J58" s="17">
        <f t="shared" si="6"/>
        <v>24</v>
      </c>
      <c r="K58" s="17">
        <f t="shared" si="6"/>
        <v>1.26</v>
      </c>
      <c r="L58" s="17">
        <f t="shared" si="6"/>
        <v>256.01</v>
      </c>
      <c r="M58" s="17">
        <f t="shared" si="6"/>
        <v>293.8</v>
      </c>
      <c r="N58" s="17">
        <f t="shared" si="6"/>
        <v>125.07</v>
      </c>
      <c r="O58" s="17">
        <f t="shared" si="6"/>
        <v>7.69</v>
      </c>
    </row>
    <row r="59" spans="1:15" s="3" customFormat="1" ht="16.8" x14ac:dyDescent="0.3">
      <c r="A59" s="134"/>
      <c r="B59" s="179" t="s">
        <v>129</v>
      </c>
      <c r="C59" s="180"/>
      <c r="D59" s="180"/>
      <c r="E59" s="180"/>
      <c r="F59" s="180"/>
      <c r="G59" s="180"/>
      <c r="H59" s="180"/>
      <c r="I59" s="180"/>
      <c r="J59" s="180"/>
      <c r="K59" s="180"/>
      <c r="L59" s="180"/>
      <c r="M59" s="180"/>
      <c r="N59" s="180"/>
      <c r="O59" s="181"/>
    </row>
    <row r="60" spans="1:15" s="3" customFormat="1" ht="16.8" x14ac:dyDescent="0.3">
      <c r="A60" s="135" t="s">
        <v>161</v>
      </c>
      <c r="B60" s="135" t="s">
        <v>92</v>
      </c>
      <c r="C60" s="136">
        <v>75</v>
      </c>
      <c r="D60" s="137">
        <v>16.48</v>
      </c>
      <c r="E60" s="137">
        <v>15.31</v>
      </c>
      <c r="F60" s="136">
        <v>7.96</v>
      </c>
      <c r="G60" s="138">
        <v>171.88</v>
      </c>
      <c r="H60" s="139">
        <v>0.09</v>
      </c>
      <c r="I60" s="140">
        <v>1.01</v>
      </c>
      <c r="J60" s="140">
        <v>0</v>
      </c>
      <c r="K60" s="139">
        <v>0</v>
      </c>
      <c r="L60" s="139">
        <v>31.78</v>
      </c>
      <c r="M60" s="139"/>
      <c r="N60" s="139">
        <v>26.09</v>
      </c>
      <c r="O60" s="139">
        <v>1.25</v>
      </c>
    </row>
    <row r="61" spans="1:15" s="3" customFormat="1" ht="16.8" x14ac:dyDescent="0.3">
      <c r="A61" s="135" t="s">
        <v>130</v>
      </c>
      <c r="B61" s="141" t="s">
        <v>131</v>
      </c>
      <c r="C61" s="136" t="s">
        <v>112</v>
      </c>
      <c r="D61" s="140">
        <v>15.73</v>
      </c>
      <c r="E61" s="140">
        <v>3.73</v>
      </c>
      <c r="F61" s="140">
        <v>34.270000000000003</v>
      </c>
      <c r="G61" s="140">
        <v>237.73</v>
      </c>
      <c r="H61" s="140">
        <v>0.36</v>
      </c>
      <c r="I61" s="140">
        <v>0</v>
      </c>
      <c r="J61" s="140">
        <v>3.47</v>
      </c>
      <c r="K61" s="140">
        <v>0.93</v>
      </c>
      <c r="L61" s="140">
        <v>130.66999999999999</v>
      </c>
      <c r="M61" s="140">
        <v>97.73</v>
      </c>
      <c r="N61" s="140">
        <v>88.4</v>
      </c>
      <c r="O61" s="140">
        <v>5.07</v>
      </c>
    </row>
    <row r="62" spans="1:15" s="3" customFormat="1" ht="16.8" x14ac:dyDescent="0.3">
      <c r="A62" s="135" t="s">
        <v>132</v>
      </c>
      <c r="B62" s="141" t="s">
        <v>113</v>
      </c>
      <c r="C62" s="140">
        <v>200</v>
      </c>
      <c r="D62" s="142">
        <v>0.78</v>
      </c>
      <c r="E62" s="142">
        <v>0</v>
      </c>
      <c r="F62" s="142">
        <v>39.5</v>
      </c>
      <c r="G62" s="137">
        <v>80.58</v>
      </c>
      <c r="H62" s="139">
        <v>0.01</v>
      </c>
      <c r="I62" s="140">
        <v>0.32</v>
      </c>
      <c r="J62" s="140">
        <v>0</v>
      </c>
      <c r="K62" s="139">
        <v>0</v>
      </c>
      <c r="L62" s="139">
        <v>28.69</v>
      </c>
      <c r="M62" s="139">
        <v>0</v>
      </c>
      <c r="N62" s="139">
        <v>18.27</v>
      </c>
      <c r="O62" s="139">
        <v>0.61</v>
      </c>
    </row>
    <row r="63" spans="1:15" s="3" customFormat="1" ht="16.8" x14ac:dyDescent="0.3">
      <c r="A63" s="135"/>
      <c r="B63" s="135" t="s">
        <v>133</v>
      </c>
      <c r="C63" s="136">
        <v>100</v>
      </c>
      <c r="D63" s="137">
        <v>8</v>
      </c>
      <c r="E63" s="137">
        <v>5.2</v>
      </c>
      <c r="F63" s="136">
        <v>54.2</v>
      </c>
      <c r="G63" s="138">
        <v>298</v>
      </c>
      <c r="H63" s="140">
        <v>0.08</v>
      </c>
      <c r="I63" s="140">
        <v>0</v>
      </c>
      <c r="J63" s="140">
        <v>0</v>
      </c>
      <c r="K63" s="140">
        <v>0</v>
      </c>
      <c r="L63" s="140">
        <v>16.16</v>
      </c>
      <c r="M63" s="140">
        <v>0</v>
      </c>
      <c r="N63" s="140">
        <v>11.18</v>
      </c>
      <c r="O63" s="140">
        <v>0.9</v>
      </c>
    </row>
    <row r="64" spans="1:15" s="3" customFormat="1" ht="16.8" x14ac:dyDescent="0.3">
      <c r="A64" s="135"/>
      <c r="B64" s="143" t="s">
        <v>114</v>
      </c>
      <c r="C64" s="136">
        <v>25</v>
      </c>
      <c r="D64" s="142">
        <v>1</v>
      </c>
      <c r="E64" s="142">
        <v>0.2</v>
      </c>
      <c r="F64" s="139">
        <v>9</v>
      </c>
      <c r="G64" s="137">
        <v>44</v>
      </c>
      <c r="H64" s="139">
        <v>1.4E-2</v>
      </c>
      <c r="I64" s="139">
        <v>0</v>
      </c>
      <c r="J64" s="139">
        <v>0</v>
      </c>
      <c r="K64" s="139">
        <v>0.108</v>
      </c>
      <c r="L64" s="139">
        <v>2.76</v>
      </c>
      <c r="M64" s="139">
        <v>12.72</v>
      </c>
      <c r="N64" s="139">
        <v>3</v>
      </c>
      <c r="O64" s="139">
        <v>0.372</v>
      </c>
    </row>
    <row r="65" spans="1:15" s="3" customFormat="1" ht="16.8" x14ac:dyDescent="0.3">
      <c r="A65" s="135"/>
      <c r="B65" s="143" t="s">
        <v>115</v>
      </c>
      <c r="C65" s="136">
        <v>40</v>
      </c>
      <c r="D65" s="142">
        <v>2.2799999999999998</v>
      </c>
      <c r="E65" s="142">
        <v>0.24</v>
      </c>
      <c r="F65" s="142">
        <v>14.76</v>
      </c>
      <c r="G65" s="137">
        <v>71</v>
      </c>
      <c r="H65" s="139">
        <v>3.3000000000000002E-2</v>
      </c>
      <c r="I65" s="139">
        <v>0</v>
      </c>
      <c r="J65" s="139">
        <v>0</v>
      </c>
      <c r="K65" s="139">
        <v>0.33</v>
      </c>
      <c r="L65" s="139">
        <v>6</v>
      </c>
      <c r="M65" s="139">
        <v>19.5</v>
      </c>
      <c r="N65" s="139">
        <v>4.2</v>
      </c>
      <c r="O65" s="139">
        <v>0.33</v>
      </c>
    </row>
    <row r="66" spans="1:15" s="3" customFormat="1" ht="16.8" x14ac:dyDescent="0.3">
      <c r="A66" s="135"/>
      <c r="B66" s="144" t="s">
        <v>20</v>
      </c>
      <c r="C66" s="145"/>
      <c r="D66" s="145">
        <f t="shared" ref="D66:O66" si="7">SUM(D60:D65)</f>
        <v>44.27</v>
      </c>
      <c r="E66" s="145">
        <f t="shared" si="7"/>
        <v>24.679999999999996</v>
      </c>
      <c r="F66" s="145">
        <f t="shared" si="7"/>
        <v>159.69</v>
      </c>
      <c r="G66" s="145">
        <f t="shared" si="7"/>
        <v>903.19</v>
      </c>
      <c r="H66" s="145">
        <f t="shared" si="7"/>
        <v>0.58699999999999997</v>
      </c>
      <c r="I66" s="145">
        <f t="shared" si="7"/>
        <v>1.33</v>
      </c>
      <c r="J66" s="145">
        <f t="shared" si="7"/>
        <v>3.47</v>
      </c>
      <c r="K66" s="145">
        <f t="shared" si="7"/>
        <v>1.3680000000000001</v>
      </c>
      <c r="L66" s="145">
        <f t="shared" si="7"/>
        <v>216.05999999999997</v>
      </c>
      <c r="M66" s="145">
        <f t="shared" si="7"/>
        <v>129.94999999999999</v>
      </c>
      <c r="N66" s="145">
        <f t="shared" si="7"/>
        <v>151.14000000000001</v>
      </c>
      <c r="O66" s="145">
        <f t="shared" si="7"/>
        <v>8.5320000000000018</v>
      </c>
    </row>
    <row r="67" spans="1:15" s="3" customFormat="1" ht="16.8" x14ac:dyDescent="0.3">
      <c r="A67" s="177"/>
      <c r="B67" s="177"/>
      <c r="C67" s="177"/>
      <c r="D67" s="177"/>
      <c r="E67" s="177"/>
      <c r="F67" s="177"/>
      <c r="G67" s="177"/>
      <c r="H67" s="177"/>
      <c r="I67" s="177"/>
      <c r="J67" s="177"/>
      <c r="K67" s="177"/>
      <c r="L67" s="177"/>
      <c r="M67" s="177"/>
      <c r="N67" s="177"/>
      <c r="O67" s="177"/>
    </row>
    <row r="68" spans="1:15" s="3" customFormat="1" ht="16.8" x14ac:dyDescent="0.3">
      <c r="A68" s="18"/>
      <c r="B68" s="173" t="s">
        <v>71</v>
      </c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</row>
    <row r="69" spans="1:15" s="3" customFormat="1" ht="24" x14ac:dyDescent="0.3">
      <c r="A69" s="6" t="s">
        <v>42</v>
      </c>
      <c r="B69" s="11" t="s">
        <v>72</v>
      </c>
      <c r="C69" s="43">
        <v>100</v>
      </c>
      <c r="D69" s="13">
        <v>0.4</v>
      </c>
      <c r="E69" s="13">
        <v>0.4</v>
      </c>
      <c r="F69" s="13">
        <v>9.8000000000000007</v>
      </c>
      <c r="G69" s="13">
        <v>47</v>
      </c>
      <c r="H69" s="13">
        <v>0.03</v>
      </c>
      <c r="I69" s="13">
        <v>10</v>
      </c>
      <c r="J69" s="13">
        <v>0</v>
      </c>
      <c r="K69" s="13">
        <v>0.2</v>
      </c>
      <c r="L69" s="13">
        <v>16</v>
      </c>
      <c r="M69" s="13">
        <v>11</v>
      </c>
      <c r="N69" s="13">
        <v>9</v>
      </c>
      <c r="O69" s="13">
        <v>2.2000000000000002</v>
      </c>
    </row>
    <row r="70" spans="1:15" s="3" customFormat="1" ht="36" x14ac:dyDescent="0.3">
      <c r="A70" s="44" t="s">
        <v>43</v>
      </c>
      <c r="B70" s="32" t="s">
        <v>17</v>
      </c>
      <c r="C70" s="45">
        <v>100</v>
      </c>
      <c r="D70" s="5">
        <v>13.33</v>
      </c>
      <c r="E70" s="5">
        <v>11.16</v>
      </c>
      <c r="F70" s="5">
        <v>9.56</v>
      </c>
      <c r="G70" s="5">
        <v>216.78</v>
      </c>
      <c r="H70" s="5">
        <v>0.11</v>
      </c>
      <c r="I70" s="5">
        <v>3.38</v>
      </c>
      <c r="J70" s="5">
        <v>72.13</v>
      </c>
      <c r="K70" s="5">
        <v>1.89</v>
      </c>
      <c r="L70" s="5">
        <v>52.83</v>
      </c>
      <c r="M70" s="5">
        <v>180.01</v>
      </c>
      <c r="N70" s="5">
        <v>27.48</v>
      </c>
      <c r="O70" s="5">
        <v>1.83</v>
      </c>
    </row>
    <row r="71" spans="1:15" s="3" customFormat="1" ht="24" x14ac:dyDescent="0.3">
      <c r="A71" s="44" t="s">
        <v>73</v>
      </c>
      <c r="B71" s="32" t="s">
        <v>74</v>
      </c>
      <c r="C71" s="45" t="s">
        <v>18</v>
      </c>
      <c r="D71" s="5">
        <v>4.96</v>
      </c>
      <c r="E71" s="5">
        <v>5.88</v>
      </c>
      <c r="F71" s="5">
        <v>16.920000000000002</v>
      </c>
      <c r="G71" s="5">
        <v>135.6</v>
      </c>
      <c r="H71" s="5">
        <v>0.06</v>
      </c>
      <c r="I71" s="5">
        <v>29.64</v>
      </c>
      <c r="J71" s="5">
        <v>0</v>
      </c>
      <c r="K71" s="5">
        <v>0</v>
      </c>
      <c r="L71" s="5">
        <v>92.34</v>
      </c>
      <c r="M71" s="5">
        <v>0</v>
      </c>
      <c r="N71" s="5">
        <v>35.4</v>
      </c>
      <c r="O71" s="5">
        <v>1.36</v>
      </c>
    </row>
    <row r="72" spans="1:15" s="3" customFormat="1" ht="24.6" x14ac:dyDescent="0.3">
      <c r="A72" s="10" t="s">
        <v>75</v>
      </c>
      <c r="B72" s="7" t="s">
        <v>76</v>
      </c>
      <c r="C72" s="28">
        <v>200</v>
      </c>
      <c r="D72" s="9">
        <v>3.2</v>
      </c>
      <c r="E72" s="9">
        <v>3.1</v>
      </c>
      <c r="F72" s="9">
        <v>13.5</v>
      </c>
      <c r="G72" s="9">
        <v>93</v>
      </c>
      <c r="H72" s="9">
        <v>0.03</v>
      </c>
      <c r="I72" s="9">
        <v>0.52</v>
      </c>
      <c r="J72" s="9">
        <v>0</v>
      </c>
      <c r="K72" s="9">
        <v>0</v>
      </c>
      <c r="L72" s="9">
        <v>108.12</v>
      </c>
      <c r="M72" s="9">
        <v>0</v>
      </c>
      <c r="N72" s="9">
        <v>19.579999999999998</v>
      </c>
      <c r="O72" s="9">
        <v>0.5</v>
      </c>
    </row>
    <row r="73" spans="1:15" s="3" customFormat="1" ht="36" x14ac:dyDescent="0.3">
      <c r="A73" s="26" t="s">
        <v>41</v>
      </c>
      <c r="B73" s="7" t="s">
        <v>19</v>
      </c>
      <c r="C73" s="8" t="s">
        <v>48</v>
      </c>
      <c r="D73" s="9">
        <v>1.32</v>
      </c>
      <c r="E73" s="9">
        <v>0.24</v>
      </c>
      <c r="F73" s="9">
        <v>7.92</v>
      </c>
      <c r="G73" s="9">
        <v>78.239999999999995</v>
      </c>
      <c r="H73" s="9">
        <v>3.4000000000000002E-2</v>
      </c>
      <c r="I73" s="9">
        <v>0</v>
      </c>
      <c r="J73" s="9">
        <v>0</v>
      </c>
      <c r="K73" s="9">
        <v>0.28000000000000003</v>
      </c>
      <c r="L73" s="9">
        <v>5.8</v>
      </c>
      <c r="M73" s="9">
        <v>30</v>
      </c>
      <c r="N73" s="9">
        <v>9.4</v>
      </c>
      <c r="O73" s="9">
        <v>0.78</v>
      </c>
    </row>
    <row r="74" spans="1:15" s="3" customFormat="1" ht="16.8" x14ac:dyDescent="0.3">
      <c r="A74" s="14"/>
      <c r="B74" s="146" t="s">
        <v>20</v>
      </c>
      <c r="C74" s="16">
        <v>625</v>
      </c>
      <c r="D74" s="17">
        <f t="shared" ref="D74:O74" si="8">SUM(D69:D73)</f>
        <v>23.21</v>
      </c>
      <c r="E74" s="17">
        <f t="shared" si="8"/>
        <v>20.78</v>
      </c>
      <c r="F74" s="17">
        <f t="shared" si="8"/>
        <v>57.7</v>
      </c>
      <c r="G74" s="17">
        <f t="shared" si="8"/>
        <v>570.62</v>
      </c>
      <c r="H74" s="17">
        <f t="shared" si="8"/>
        <v>0.26400000000000001</v>
      </c>
      <c r="I74" s="17">
        <f t="shared" si="8"/>
        <v>43.54</v>
      </c>
      <c r="J74" s="17">
        <f t="shared" si="8"/>
        <v>72.13</v>
      </c>
      <c r="K74" s="17">
        <f t="shared" si="8"/>
        <v>2.37</v>
      </c>
      <c r="L74" s="17">
        <f t="shared" si="8"/>
        <v>275.09000000000003</v>
      </c>
      <c r="M74" s="17">
        <f t="shared" si="8"/>
        <v>221.01</v>
      </c>
      <c r="N74" s="17">
        <f t="shared" si="8"/>
        <v>100.86</v>
      </c>
      <c r="O74" s="17">
        <f t="shared" si="8"/>
        <v>6.6700000000000008</v>
      </c>
    </row>
    <row r="75" spans="1:15" s="3" customFormat="1" ht="16.8" x14ac:dyDescent="0.3">
      <c r="A75" s="98"/>
      <c r="B75" s="174" t="s">
        <v>134</v>
      </c>
      <c r="C75" s="175"/>
      <c r="D75" s="175"/>
      <c r="E75" s="175"/>
      <c r="F75" s="175"/>
      <c r="G75" s="175"/>
      <c r="H75" s="175"/>
      <c r="I75" s="175"/>
      <c r="J75" s="175"/>
      <c r="K75" s="175"/>
      <c r="L75" s="175"/>
      <c r="M75" s="175"/>
      <c r="N75" s="175"/>
      <c r="O75" s="176"/>
    </row>
    <row r="76" spans="1:15" s="3" customFormat="1" ht="16.8" x14ac:dyDescent="0.3">
      <c r="A76" s="105" t="s">
        <v>135</v>
      </c>
      <c r="B76" s="105" t="s">
        <v>136</v>
      </c>
      <c r="C76" s="107">
        <v>75</v>
      </c>
      <c r="D76" s="112">
        <v>43</v>
      </c>
      <c r="E76" s="112">
        <v>29</v>
      </c>
      <c r="F76" s="112">
        <v>0.4</v>
      </c>
      <c r="G76" s="113">
        <v>497</v>
      </c>
      <c r="H76" s="108">
        <v>0.08</v>
      </c>
      <c r="I76" s="111">
        <v>1.23</v>
      </c>
      <c r="J76" s="111">
        <v>0</v>
      </c>
      <c r="K76" s="108">
        <v>0</v>
      </c>
      <c r="L76" s="108">
        <v>34.64</v>
      </c>
      <c r="M76" s="108">
        <v>0</v>
      </c>
      <c r="N76" s="108">
        <v>35.840000000000003</v>
      </c>
      <c r="O76" s="108">
        <v>3.38</v>
      </c>
    </row>
    <row r="77" spans="1:15" s="3" customFormat="1" ht="16.8" x14ac:dyDescent="0.3">
      <c r="A77" s="105" t="s">
        <v>137</v>
      </c>
      <c r="B77" s="105" t="s">
        <v>138</v>
      </c>
      <c r="C77" s="107" t="s">
        <v>112</v>
      </c>
      <c r="D77" s="113">
        <v>5.28</v>
      </c>
      <c r="E77" s="113">
        <v>18.96</v>
      </c>
      <c r="F77" s="107">
        <v>42.48</v>
      </c>
      <c r="G77" s="147">
        <v>345.6</v>
      </c>
      <c r="H77" s="108">
        <v>0.08</v>
      </c>
      <c r="I77" s="111">
        <v>0</v>
      </c>
      <c r="J77" s="111">
        <v>0</v>
      </c>
      <c r="K77" s="108">
        <v>0</v>
      </c>
      <c r="L77" s="108">
        <v>45.6</v>
      </c>
      <c r="M77" s="108">
        <v>78</v>
      </c>
      <c r="N77" s="108">
        <v>20.399999999999999</v>
      </c>
      <c r="O77" s="108">
        <v>0.6</v>
      </c>
    </row>
    <row r="78" spans="1:15" s="3" customFormat="1" ht="16.8" x14ac:dyDescent="0.3">
      <c r="A78" s="148" t="s">
        <v>139</v>
      </c>
      <c r="B78" s="128" t="s">
        <v>140</v>
      </c>
      <c r="C78" s="149" t="s">
        <v>141</v>
      </c>
      <c r="D78" s="150">
        <v>1.52</v>
      </c>
      <c r="E78" s="150">
        <v>1.35</v>
      </c>
      <c r="F78" s="130">
        <v>15.9</v>
      </c>
      <c r="G78" s="131">
        <v>81</v>
      </c>
      <c r="H78" s="150">
        <v>0.04</v>
      </c>
      <c r="I78" s="150">
        <v>1.33</v>
      </c>
      <c r="J78" s="150">
        <v>0.16</v>
      </c>
      <c r="K78" s="119">
        <v>0</v>
      </c>
      <c r="L78" s="130">
        <v>136.6</v>
      </c>
      <c r="M78" s="150">
        <v>92.8</v>
      </c>
      <c r="N78" s="150">
        <v>5.4</v>
      </c>
      <c r="O78" s="130">
        <v>0.11</v>
      </c>
    </row>
    <row r="79" spans="1:15" s="3" customFormat="1" ht="16.8" x14ac:dyDescent="0.3">
      <c r="A79" s="105"/>
      <c r="B79" s="105" t="s">
        <v>114</v>
      </c>
      <c r="C79" s="107">
        <v>25</v>
      </c>
      <c r="D79" s="112">
        <v>1.3</v>
      </c>
      <c r="E79" s="112">
        <v>0.2</v>
      </c>
      <c r="F79" s="112">
        <v>7</v>
      </c>
      <c r="G79" s="113">
        <v>35</v>
      </c>
      <c r="H79" s="108">
        <v>3.3000000000000002E-2</v>
      </c>
      <c r="I79" s="108">
        <v>0</v>
      </c>
      <c r="J79" s="108">
        <v>0</v>
      </c>
      <c r="K79" s="108">
        <v>0.33</v>
      </c>
      <c r="L79" s="108">
        <v>6</v>
      </c>
      <c r="M79" s="108">
        <v>19.5</v>
      </c>
      <c r="N79" s="108">
        <v>4.2</v>
      </c>
      <c r="O79" s="108">
        <v>0.33</v>
      </c>
    </row>
    <row r="80" spans="1:15" s="3" customFormat="1" ht="16.8" x14ac:dyDescent="0.3">
      <c r="A80" s="105"/>
      <c r="B80" s="105" t="s">
        <v>115</v>
      </c>
      <c r="C80" s="107">
        <v>40</v>
      </c>
      <c r="D80" s="112">
        <v>2.2799999999999998</v>
      </c>
      <c r="E80" s="112">
        <v>0.24</v>
      </c>
      <c r="F80" s="112">
        <v>14.76</v>
      </c>
      <c r="G80" s="113">
        <v>71</v>
      </c>
      <c r="H80" s="113">
        <f t="shared" ref="H80:O80" si="9">SUM(H75:H79)</f>
        <v>0.23300000000000001</v>
      </c>
      <c r="I80" s="113">
        <f t="shared" si="9"/>
        <v>2.56</v>
      </c>
      <c r="J80" s="113">
        <f t="shared" si="9"/>
        <v>0.16</v>
      </c>
      <c r="K80" s="113">
        <f t="shared" si="9"/>
        <v>0.33</v>
      </c>
      <c r="L80" s="113">
        <f t="shared" si="9"/>
        <v>222.84</v>
      </c>
      <c r="M80" s="113">
        <f t="shared" si="9"/>
        <v>190.3</v>
      </c>
      <c r="N80" s="113">
        <f t="shared" si="9"/>
        <v>65.84</v>
      </c>
      <c r="O80" s="113">
        <f t="shared" si="9"/>
        <v>4.42</v>
      </c>
    </row>
    <row r="81" spans="1:15" s="3" customFormat="1" ht="16.8" x14ac:dyDescent="0.3">
      <c r="A81" s="105"/>
      <c r="B81" s="114" t="s">
        <v>20</v>
      </c>
      <c r="C81" s="133"/>
      <c r="D81" s="115">
        <f t="shared" ref="D81:O81" si="10">SUM(D75:D80)</f>
        <v>53.38</v>
      </c>
      <c r="E81" s="115">
        <f t="shared" si="10"/>
        <v>49.750000000000007</v>
      </c>
      <c r="F81" s="115">
        <f t="shared" si="10"/>
        <v>80.540000000000006</v>
      </c>
      <c r="G81" s="115">
        <f t="shared" si="10"/>
        <v>1029.5999999999999</v>
      </c>
      <c r="H81" s="115">
        <f t="shared" si="10"/>
        <v>0.46600000000000003</v>
      </c>
      <c r="I81" s="115">
        <f t="shared" si="10"/>
        <v>5.12</v>
      </c>
      <c r="J81" s="115">
        <f t="shared" si="10"/>
        <v>0.32</v>
      </c>
      <c r="K81" s="115">
        <f t="shared" si="10"/>
        <v>0.66</v>
      </c>
      <c r="L81" s="115">
        <f t="shared" si="10"/>
        <v>445.68</v>
      </c>
      <c r="M81" s="115">
        <f t="shared" si="10"/>
        <v>380.6</v>
      </c>
      <c r="N81" s="115">
        <f t="shared" si="10"/>
        <v>131.68</v>
      </c>
      <c r="O81" s="115">
        <f t="shared" si="10"/>
        <v>8.84</v>
      </c>
    </row>
    <row r="82" spans="1:15" s="3" customFormat="1" ht="26.4" x14ac:dyDescent="0.3">
      <c r="A82" s="37" t="s">
        <v>1</v>
      </c>
      <c r="B82" s="46" t="s">
        <v>2</v>
      </c>
      <c r="C82" s="46" t="s">
        <v>3</v>
      </c>
      <c r="D82" s="47" t="s">
        <v>4</v>
      </c>
      <c r="E82" s="47" t="s">
        <v>5</v>
      </c>
      <c r="F82" s="47" t="s">
        <v>6</v>
      </c>
      <c r="G82" s="47" t="s">
        <v>7</v>
      </c>
      <c r="H82" s="47" t="s">
        <v>8</v>
      </c>
      <c r="I82" s="47" t="s">
        <v>9</v>
      </c>
      <c r="J82" s="47" t="s">
        <v>10</v>
      </c>
      <c r="K82" s="47" t="s">
        <v>11</v>
      </c>
      <c r="L82" s="47" t="s">
        <v>12</v>
      </c>
      <c r="M82" s="47" t="s">
        <v>13</v>
      </c>
      <c r="N82" s="47" t="s">
        <v>14</v>
      </c>
      <c r="O82" s="47" t="s">
        <v>15</v>
      </c>
    </row>
    <row r="83" spans="1:15" s="3" customFormat="1" ht="16.8" x14ac:dyDescent="0.3">
      <c r="A83" s="48"/>
      <c r="B83" s="166" t="s">
        <v>29</v>
      </c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6"/>
    </row>
    <row r="84" spans="1:15" s="3" customFormat="1" ht="16.8" x14ac:dyDescent="0.3">
      <c r="A84" s="49"/>
      <c r="B84" s="166" t="s">
        <v>44</v>
      </c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</row>
    <row r="85" spans="1:15" s="3" customFormat="1" ht="24" x14ac:dyDescent="0.3">
      <c r="A85" s="6" t="s">
        <v>42</v>
      </c>
      <c r="B85" s="50" t="s">
        <v>34</v>
      </c>
      <c r="C85" s="51">
        <v>100</v>
      </c>
      <c r="D85" s="52">
        <v>0.8</v>
      </c>
      <c r="E85" s="53">
        <v>0.2</v>
      </c>
      <c r="F85" s="54">
        <v>7.5</v>
      </c>
      <c r="G85" s="54">
        <v>38</v>
      </c>
      <c r="H85" s="55">
        <v>0.06</v>
      </c>
      <c r="I85" s="55">
        <v>38</v>
      </c>
      <c r="J85" s="56">
        <v>0</v>
      </c>
      <c r="K85" s="55">
        <v>0.2</v>
      </c>
      <c r="L85" s="55">
        <v>35</v>
      </c>
      <c r="M85" s="55">
        <v>17</v>
      </c>
      <c r="N85" s="55">
        <v>11</v>
      </c>
      <c r="O85" s="55">
        <v>0.1</v>
      </c>
    </row>
    <row r="86" spans="1:15" s="3" customFormat="1" ht="15.75" customHeight="1" x14ac:dyDescent="0.3">
      <c r="A86" s="6" t="s">
        <v>78</v>
      </c>
      <c r="B86" s="7" t="s">
        <v>79</v>
      </c>
      <c r="C86" s="34">
        <v>100</v>
      </c>
      <c r="D86" s="35">
        <v>5.46</v>
      </c>
      <c r="E86" s="35">
        <v>8.84</v>
      </c>
      <c r="F86" s="35">
        <v>6.55</v>
      </c>
      <c r="G86" s="9">
        <v>100.49</v>
      </c>
      <c r="H86" s="35">
        <v>0.04</v>
      </c>
      <c r="I86" s="35">
        <v>0.21</v>
      </c>
      <c r="J86" s="35">
        <v>22.22</v>
      </c>
      <c r="K86" s="35">
        <v>0.32</v>
      </c>
      <c r="L86" s="35">
        <v>15.54</v>
      </c>
      <c r="M86" s="35">
        <v>60.15</v>
      </c>
      <c r="N86" s="35">
        <v>11.64</v>
      </c>
      <c r="O86" s="35">
        <v>0.48</v>
      </c>
    </row>
    <row r="87" spans="1:15" s="3" customFormat="1" ht="27.6" x14ac:dyDescent="0.3">
      <c r="A87" s="37" t="s">
        <v>77</v>
      </c>
      <c r="B87" s="7" t="s">
        <v>22</v>
      </c>
      <c r="C87" s="34" t="s">
        <v>18</v>
      </c>
      <c r="D87" s="9">
        <v>19.239999999999998</v>
      </c>
      <c r="E87" s="9">
        <v>21.79</v>
      </c>
      <c r="F87" s="9">
        <v>55.09</v>
      </c>
      <c r="G87" s="9">
        <v>499.07</v>
      </c>
      <c r="H87" s="9">
        <v>0.08</v>
      </c>
      <c r="I87" s="9">
        <v>2.16</v>
      </c>
      <c r="J87" s="9">
        <v>4.8</v>
      </c>
      <c r="K87" s="9">
        <v>4.8</v>
      </c>
      <c r="L87" s="9">
        <v>21.77</v>
      </c>
      <c r="M87" s="9">
        <v>291.5</v>
      </c>
      <c r="N87" s="9">
        <v>61.82</v>
      </c>
      <c r="O87" s="9">
        <v>4.07</v>
      </c>
    </row>
    <row r="88" spans="1:15" s="3" customFormat="1" ht="16.8" x14ac:dyDescent="0.3">
      <c r="A88" s="6" t="s">
        <v>80</v>
      </c>
      <c r="B88" s="7" t="s">
        <v>47</v>
      </c>
      <c r="C88" s="34">
        <v>200</v>
      </c>
      <c r="D88" s="9">
        <v>1</v>
      </c>
      <c r="E88" s="9">
        <v>0.05</v>
      </c>
      <c r="F88" s="9">
        <v>27.5</v>
      </c>
      <c r="G88" s="9">
        <v>110</v>
      </c>
      <c r="H88" s="9">
        <v>0.01</v>
      </c>
      <c r="I88" s="9">
        <v>0.32</v>
      </c>
      <c r="J88" s="9">
        <v>0</v>
      </c>
      <c r="K88" s="9">
        <v>0</v>
      </c>
      <c r="L88" s="9">
        <v>28.69</v>
      </c>
      <c r="M88" s="9">
        <v>0</v>
      </c>
      <c r="N88" s="9">
        <v>18.27</v>
      </c>
      <c r="O88" s="9">
        <v>0.61</v>
      </c>
    </row>
    <row r="89" spans="1:15" s="3" customFormat="1" ht="36" x14ac:dyDescent="0.3">
      <c r="A89" s="6" t="s">
        <v>54</v>
      </c>
      <c r="B89" s="11" t="s">
        <v>23</v>
      </c>
      <c r="C89" s="8" t="s">
        <v>37</v>
      </c>
      <c r="D89" s="9">
        <v>3.04</v>
      </c>
      <c r="E89" s="9">
        <v>0.32</v>
      </c>
      <c r="F89" s="9">
        <v>19.68</v>
      </c>
      <c r="G89" s="9">
        <v>58.45</v>
      </c>
      <c r="H89" s="9">
        <v>4.3999999999999997E-2</v>
      </c>
      <c r="I89" s="9">
        <v>0</v>
      </c>
      <c r="J89" s="9">
        <v>0</v>
      </c>
      <c r="K89" s="9">
        <v>0.44</v>
      </c>
      <c r="L89" s="9">
        <v>8</v>
      </c>
      <c r="M89" s="9">
        <v>26</v>
      </c>
      <c r="N89" s="9">
        <v>5.6</v>
      </c>
      <c r="O89" s="9">
        <v>0.44</v>
      </c>
    </row>
    <row r="90" spans="1:15" s="3" customFormat="1" ht="36" x14ac:dyDescent="0.3">
      <c r="A90" s="6" t="s">
        <v>41</v>
      </c>
      <c r="B90" s="11" t="s">
        <v>19</v>
      </c>
      <c r="C90" s="28">
        <v>20</v>
      </c>
      <c r="D90" s="35">
        <v>1.32</v>
      </c>
      <c r="E90" s="9">
        <v>0.24</v>
      </c>
      <c r="F90" s="35">
        <v>7.92</v>
      </c>
      <c r="G90" s="36">
        <v>39.119999999999997</v>
      </c>
      <c r="H90" s="35">
        <v>3.4000000000000002E-2</v>
      </c>
      <c r="I90" s="30">
        <v>0</v>
      </c>
      <c r="J90" s="30">
        <v>0</v>
      </c>
      <c r="K90" s="35">
        <v>0.28000000000000003</v>
      </c>
      <c r="L90" s="35">
        <v>5.8</v>
      </c>
      <c r="M90" s="35">
        <v>30</v>
      </c>
      <c r="N90" s="35">
        <v>9.4</v>
      </c>
      <c r="O90" s="35">
        <v>0.78</v>
      </c>
    </row>
    <row r="91" spans="1:15" s="3" customFormat="1" ht="16.8" x14ac:dyDescent="0.3">
      <c r="A91" s="37"/>
      <c r="B91" s="38" t="s">
        <v>20</v>
      </c>
      <c r="C91" s="39">
        <v>630</v>
      </c>
      <c r="D91" s="40">
        <f>SUM(D85:D90)</f>
        <v>30.86</v>
      </c>
      <c r="E91" s="40">
        <f t="shared" ref="E91:O91" si="11">SUM(E85:E90)</f>
        <v>31.439999999999998</v>
      </c>
      <c r="F91" s="40">
        <f t="shared" si="11"/>
        <v>124.24</v>
      </c>
      <c r="G91" s="40">
        <f t="shared" si="11"/>
        <v>845.13</v>
      </c>
      <c r="H91" s="40">
        <f t="shared" si="11"/>
        <v>0.26800000000000002</v>
      </c>
      <c r="I91" s="40">
        <f t="shared" si="11"/>
        <v>40.690000000000005</v>
      </c>
      <c r="J91" s="40">
        <f t="shared" si="11"/>
        <v>27.02</v>
      </c>
      <c r="K91" s="40">
        <f t="shared" si="11"/>
        <v>6.0400000000000009</v>
      </c>
      <c r="L91" s="40">
        <f t="shared" si="11"/>
        <v>114.8</v>
      </c>
      <c r="M91" s="40">
        <f t="shared" si="11"/>
        <v>424.65</v>
      </c>
      <c r="N91" s="40">
        <f t="shared" si="11"/>
        <v>117.73</v>
      </c>
      <c r="O91" s="40">
        <f t="shared" si="11"/>
        <v>6.4800000000000013</v>
      </c>
    </row>
    <row r="92" spans="1:15" s="3" customFormat="1" ht="16.8" x14ac:dyDescent="0.3">
      <c r="A92" s="124"/>
      <c r="B92" s="167" t="s">
        <v>142</v>
      </c>
      <c r="C92" s="168"/>
      <c r="D92" s="168"/>
      <c r="E92" s="168"/>
      <c r="F92" s="168"/>
      <c r="G92" s="168"/>
      <c r="H92" s="168"/>
      <c r="I92" s="168"/>
      <c r="J92" s="168"/>
      <c r="K92" s="168"/>
      <c r="L92" s="168"/>
      <c r="M92" s="168"/>
      <c r="N92" s="168"/>
      <c r="O92" s="169"/>
    </row>
    <row r="93" spans="1:15" s="3" customFormat="1" ht="23.25" customHeight="1" x14ac:dyDescent="0.3">
      <c r="A93" s="105" t="s">
        <v>143</v>
      </c>
      <c r="B93" s="106" t="s">
        <v>144</v>
      </c>
      <c r="C93" s="126">
        <v>80</v>
      </c>
      <c r="D93" s="108">
        <v>12.38</v>
      </c>
      <c r="E93" s="108">
        <v>6.71</v>
      </c>
      <c r="F93" s="108">
        <v>24.2</v>
      </c>
      <c r="G93" s="109">
        <v>247</v>
      </c>
      <c r="H93" s="108">
        <v>0.1</v>
      </c>
      <c r="I93" s="108">
        <v>0</v>
      </c>
      <c r="J93" s="111">
        <v>0</v>
      </c>
      <c r="K93" s="108">
        <v>0</v>
      </c>
      <c r="L93" s="108">
        <v>111.8</v>
      </c>
      <c r="M93" s="108">
        <v>197.5</v>
      </c>
      <c r="N93" s="108">
        <v>0.8</v>
      </c>
      <c r="O93" s="108">
        <v>0.38</v>
      </c>
    </row>
    <row r="94" spans="1:15" s="3" customFormat="1" ht="16.8" x14ac:dyDescent="0.3">
      <c r="A94" s="105" t="s">
        <v>145</v>
      </c>
      <c r="B94" s="99" t="s">
        <v>146</v>
      </c>
      <c r="C94" s="107" t="s">
        <v>112</v>
      </c>
      <c r="D94" s="107">
        <v>7.61</v>
      </c>
      <c r="E94" s="107">
        <v>5.86</v>
      </c>
      <c r="F94" s="107">
        <v>39.270000000000003</v>
      </c>
      <c r="G94" s="151">
        <v>240.3</v>
      </c>
      <c r="H94" s="108">
        <v>0.18</v>
      </c>
      <c r="I94" s="111">
        <v>0</v>
      </c>
      <c r="J94" s="111">
        <v>0</v>
      </c>
      <c r="K94" s="108">
        <v>0</v>
      </c>
      <c r="L94" s="108">
        <v>12.9</v>
      </c>
      <c r="M94" s="108">
        <v>0</v>
      </c>
      <c r="N94" s="108">
        <v>121.84</v>
      </c>
      <c r="O94" s="108">
        <v>4.18</v>
      </c>
    </row>
    <row r="95" spans="1:15" s="3" customFormat="1" ht="16.8" x14ac:dyDescent="0.3">
      <c r="A95" s="150" t="s">
        <v>119</v>
      </c>
      <c r="B95" s="128" t="s">
        <v>120</v>
      </c>
      <c r="C95" s="118">
        <v>200</v>
      </c>
      <c r="D95" s="150">
        <v>1</v>
      </c>
      <c r="E95" s="150">
        <v>0.2</v>
      </c>
      <c r="F95" s="130">
        <v>20.2</v>
      </c>
      <c r="G95" s="131">
        <v>83.4</v>
      </c>
      <c r="H95" s="150">
        <v>0.02</v>
      </c>
      <c r="I95" s="150">
        <v>4</v>
      </c>
      <c r="J95" s="119">
        <v>0</v>
      </c>
      <c r="K95" s="119">
        <v>0</v>
      </c>
      <c r="L95" s="130">
        <v>14</v>
      </c>
      <c r="M95" s="150">
        <v>13</v>
      </c>
      <c r="N95" s="150">
        <v>8</v>
      </c>
      <c r="O95" s="130">
        <v>2.8</v>
      </c>
    </row>
    <row r="96" spans="1:15" s="3" customFormat="1" ht="16.8" x14ac:dyDescent="0.3">
      <c r="A96" s="105"/>
      <c r="B96" s="110" t="s">
        <v>114</v>
      </c>
      <c r="C96" s="107">
        <v>25</v>
      </c>
      <c r="D96" s="112">
        <v>1</v>
      </c>
      <c r="E96" s="112">
        <v>0.2</v>
      </c>
      <c r="F96" s="108">
        <v>9</v>
      </c>
      <c r="G96" s="113">
        <v>44</v>
      </c>
      <c r="H96" s="108">
        <v>1.4E-2</v>
      </c>
      <c r="I96" s="108">
        <v>0</v>
      </c>
      <c r="J96" s="108">
        <v>0</v>
      </c>
      <c r="K96" s="108">
        <v>0.108</v>
      </c>
      <c r="L96" s="108">
        <v>2.76</v>
      </c>
      <c r="M96" s="108">
        <v>12.72</v>
      </c>
      <c r="N96" s="108">
        <v>3</v>
      </c>
      <c r="O96" s="108">
        <v>0.372</v>
      </c>
    </row>
    <row r="97" spans="1:15" s="3" customFormat="1" ht="16.8" x14ac:dyDescent="0.3">
      <c r="A97" s="105"/>
      <c r="B97" s="110" t="s">
        <v>115</v>
      </c>
      <c r="C97" s="107">
        <v>40</v>
      </c>
      <c r="D97" s="112">
        <v>2.2799999999999998</v>
      </c>
      <c r="E97" s="112">
        <v>0.24</v>
      </c>
      <c r="F97" s="112">
        <v>14.76</v>
      </c>
      <c r="G97" s="113">
        <v>71</v>
      </c>
      <c r="H97" s="108">
        <v>3.3000000000000002E-2</v>
      </c>
      <c r="I97" s="108">
        <v>0</v>
      </c>
      <c r="J97" s="108">
        <v>0</v>
      </c>
      <c r="K97" s="108">
        <v>0.33</v>
      </c>
      <c r="L97" s="108">
        <v>6</v>
      </c>
      <c r="M97" s="108">
        <v>19.5</v>
      </c>
      <c r="N97" s="108">
        <v>4.2</v>
      </c>
      <c r="O97" s="108">
        <v>0.33</v>
      </c>
    </row>
    <row r="98" spans="1:15" s="3" customFormat="1" ht="16.8" x14ac:dyDescent="0.3">
      <c r="A98" s="105"/>
      <c r="B98" s="114" t="s">
        <v>20</v>
      </c>
      <c r="C98" s="113"/>
      <c r="D98" s="115">
        <f t="shared" ref="D98:O98" si="12">SUM(D93:D97)</f>
        <v>24.270000000000003</v>
      </c>
      <c r="E98" s="115">
        <f t="shared" si="12"/>
        <v>13.209999999999999</v>
      </c>
      <c r="F98" s="115">
        <f t="shared" si="12"/>
        <v>107.43</v>
      </c>
      <c r="G98" s="115">
        <f t="shared" si="12"/>
        <v>685.7</v>
      </c>
      <c r="H98" s="115">
        <f t="shared" si="12"/>
        <v>0.34700000000000009</v>
      </c>
      <c r="I98" s="115">
        <f t="shared" si="12"/>
        <v>4</v>
      </c>
      <c r="J98" s="115">
        <f t="shared" si="12"/>
        <v>0</v>
      </c>
      <c r="K98" s="115">
        <f t="shared" si="12"/>
        <v>0.438</v>
      </c>
      <c r="L98" s="115">
        <f t="shared" si="12"/>
        <v>147.45999999999998</v>
      </c>
      <c r="M98" s="115">
        <f t="shared" si="12"/>
        <v>242.72</v>
      </c>
      <c r="N98" s="115">
        <f t="shared" si="12"/>
        <v>137.83999999999997</v>
      </c>
      <c r="O98" s="115">
        <f t="shared" si="12"/>
        <v>8.0619999999999994</v>
      </c>
    </row>
    <row r="99" spans="1:15" s="3" customFormat="1" ht="16.8" x14ac:dyDescent="0.3">
      <c r="A99" s="184"/>
      <c r="B99" s="184"/>
      <c r="C99" s="184"/>
      <c r="D99" s="184"/>
      <c r="E99" s="184"/>
      <c r="F99" s="184"/>
      <c r="G99" s="184"/>
      <c r="H99" s="184"/>
      <c r="I99" s="184"/>
      <c r="J99" s="184"/>
      <c r="K99" s="184"/>
      <c r="L99" s="184"/>
      <c r="M99" s="184"/>
      <c r="N99" s="184"/>
      <c r="O99" s="184"/>
    </row>
    <row r="100" spans="1:15" s="3" customFormat="1" ht="16.8" x14ac:dyDescent="0.3">
      <c r="A100" s="49"/>
      <c r="B100" s="166" t="s">
        <v>49</v>
      </c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  <c r="N100" s="166"/>
      <c r="O100" s="166"/>
    </row>
    <row r="101" spans="1:15" s="3" customFormat="1" ht="16.8" x14ac:dyDescent="0.3">
      <c r="A101" s="57" t="s">
        <v>81</v>
      </c>
      <c r="B101" s="7" t="s">
        <v>31</v>
      </c>
      <c r="C101" s="8" t="s">
        <v>36</v>
      </c>
      <c r="D101" s="9">
        <v>10.92</v>
      </c>
      <c r="E101" s="9">
        <v>14.5</v>
      </c>
      <c r="F101" s="9">
        <v>26.81</v>
      </c>
      <c r="G101" s="9">
        <v>253.62</v>
      </c>
      <c r="H101" s="9">
        <v>0.13</v>
      </c>
      <c r="I101" s="9">
        <v>22.54</v>
      </c>
      <c r="J101" s="9">
        <v>46.8</v>
      </c>
      <c r="K101" s="9">
        <v>0</v>
      </c>
      <c r="L101" s="9">
        <v>82.73</v>
      </c>
      <c r="M101" s="9">
        <v>207.35</v>
      </c>
      <c r="N101" s="9">
        <v>45.89</v>
      </c>
      <c r="O101" s="9">
        <v>3.22</v>
      </c>
    </row>
    <row r="102" spans="1:15" s="3" customFormat="1" ht="28.2" x14ac:dyDescent="0.3">
      <c r="A102" s="26" t="s">
        <v>24</v>
      </c>
      <c r="B102" s="152" t="s">
        <v>82</v>
      </c>
      <c r="C102" s="58" t="s">
        <v>21</v>
      </c>
      <c r="D102" s="13">
        <v>9.15</v>
      </c>
      <c r="E102" s="153">
        <v>5.62</v>
      </c>
      <c r="F102" s="153">
        <v>7.8</v>
      </c>
      <c r="G102" s="13">
        <v>105</v>
      </c>
      <c r="H102" s="13">
        <v>0.05</v>
      </c>
      <c r="I102" s="153">
        <v>3.73</v>
      </c>
      <c r="J102" s="153">
        <v>5.82</v>
      </c>
      <c r="K102" s="153">
        <v>2.52</v>
      </c>
      <c r="L102" s="13">
        <v>39.07</v>
      </c>
      <c r="M102" s="13">
        <v>162.19</v>
      </c>
      <c r="N102" s="13">
        <v>48.53</v>
      </c>
      <c r="O102" s="13">
        <v>0.85</v>
      </c>
    </row>
    <row r="103" spans="1:15" s="3" customFormat="1" ht="24" x14ac:dyDescent="0.3">
      <c r="A103" s="6" t="s">
        <v>83</v>
      </c>
      <c r="B103" s="7" t="s">
        <v>84</v>
      </c>
      <c r="C103" s="34" t="s">
        <v>18</v>
      </c>
      <c r="D103" s="9">
        <v>3.96</v>
      </c>
      <c r="E103" s="9">
        <v>11.04</v>
      </c>
      <c r="F103" s="9">
        <v>27.24</v>
      </c>
      <c r="G103" s="9">
        <v>226.8</v>
      </c>
      <c r="H103" s="9">
        <v>0.16</v>
      </c>
      <c r="I103" s="9">
        <v>1488</v>
      </c>
      <c r="J103" s="9">
        <v>0</v>
      </c>
      <c r="K103" s="9">
        <v>0</v>
      </c>
      <c r="L103" s="9">
        <v>29.09</v>
      </c>
      <c r="M103" s="9">
        <v>0</v>
      </c>
      <c r="N103" s="9">
        <v>44.4</v>
      </c>
      <c r="O103" s="9">
        <v>1.73</v>
      </c>
    </row>
    <row r="104" spans="1:15" s="3" customFormat="1" ht="24.6" x14ac:dyDescent="0.3">
      <c r="A104" s="10" t="s">
        <v>85</v>
      </c>
      <c r="B104" s="7" t="s">
        <v>28</v>
      </c>
      <c r="C104" s="28" t="s">
        <v>53</v>
      </c>
      <c r="D104" s="9">
        <v>0.2</v>
      </c>
      <c r="E104" s="9">
        <v>0.03</v>
      </c>
      <c r="F104" s="9">
        <v>9.3000000000000007</v>
      </c>
      <c r="G104" s="9">
        <v>37</v>
      </c>
      <c r="H104" s="9">
        <v>0</v>
      </c>
      <c r="I104" s="9">
        <v>1.1200000000000001</v>
      </c>
      <c r="J104" s="9">
        <v>0</v>
      </c>
      <c r="K104" s="9">
        <v>0</v>
      </c>
      <c r="L104" s="9">
        <v>2.73</v>
      </c>
      <c r="M104" s="9">
        <v>0</v>
      </c>
      <c r="N104" s="9">
        <v>0.73</v>
      </c>
      <c r="O104" s="9">
        <v>0.06</v>
      </c>
    </row>
    <row r="105" spans="1:15" s="3" customFormat="1" ht="36.6" x14ac:dyDescent="0.3">
      <c r="A105" s="57" t="s">
        <v>41</v>
      </c>
      <c r="B105" s="27" t="s">
        <v>86</v>
      </c>
      <c r="C105" s="8" t="s">
        <v>37</v>
      </c>
      <c r="D105" s="9">
        <v>3.04</v>
      </c>
      <c r="E105" s="9">
        <v>0.32</v>
      </c>
      <c r="F105" s="9">
        <v>19.68</v>
      </c>
      <c r="G105" s="9">
        <v>58.45</v>
      </c>
      <c r="H105" s="9">
        <v>4.3999999999999997E-2</v>
      </c>
      <c r="I105" s="9">
        <v>0</v>
      </c>
      <c r="J105" s="9">
        <v>0</v>
      </c>
      <c r="K105" s="9">
        <v>0.44</v>
      </c>
      <c r="L105" s="9">
        <v>8</v>
      </c>
      <c r="M105" s="9">
        <v>26</v>
      </c>
      <c r="N105" s="9">
        <v>5.6</v>
      </c>
      <c r="O105" s="9">
        <v>0.44</v>
      </c>
    </row>
    <row r="106" spans="1:15" s="3" customFormat="1" ht="36" x14ac:dyDescent="0.3">
      <c r="A106" s="6" t="s">
        <v>41</v>
      </c>
      <c r="B106" s="7" t="s">
        <v>19</v>
      </c>
      <c r="C106" s="28">
        <v>20</v>
      </c>
      <c r="D106" s="35">
        <v>1.32</v>
      </c>
      <c r="E106" s="9">
        <v>0.24</v>
      </c>
      <c r="F106" s="35">
        <v>7.92</v>
      </c>
      <c r="G106" s="36">
        <v>39.119999999999997</v>
      </c>
      <c r="H106" s="35">
        <v>3.4000000000000002E-2</v>
      </c>
      <c r="I106" s="30">
        <v>0</v>
      </c>
      <c r="J106" s="30">
        <v>0</v>
      </c>
      <c r="K106" s="35">
        <v>0.28000000000000003</v>
      </c>
      <c r="L106" s="35">
        <v>5.8</v>
      </c>
      <c r="M106" s="35">
        <v>30</v>
      </c>
      <c r="N106" s="35">
        <v>9.4</v>
      </c>
      <c r="O106" s="35">
        <v>0.78</v>
      </c>
    </row>
    <row r="107" spans="1:15" s="3" customFormat="1" ht="16.8" x14ac:dyDescent="0.3">
      <c r="A107" s="37"/>
      <c r="B107" s="38" t="s">
        <v>20</v>
      </c>
      <c r="C107" s="39">
        <v>630</v>
      </c>
      <c r="D107" s="40">
        <f>SUM(D101:D106)</f>
        <v>28.59</v>
      </c>
      <c r="E107" s="40">
        <f t="shared" ref="E107:O107" si="13">SUM(E101:E106)</f>
        <v>31.75</v>
      </c>
      <c r="F107" s="40">
        <f t="shared" si="13"/>
        <v>98.749999999999986</v>
      </c>
      <c r="G107" s="40">
        <f t="shared" si="13"/>
        <v>719.99000000000012</v>
      </c>
      <c r="H107" s="40">
        <f t="shared" si="13"/>
        <v>0.41799999999999993</v>
      </c>
      <c r="I107" s="40">
        <f t="shared" si="13"/>
        <v>1515.3899999999999</v>
      </c>
      <c r="J107" s="40">
        <f t="shared" si="13"/>
        <v>52.62</v>
      </c>
      <c r="K107" s="40">
        <f t="shared" si="13"/>
        <v>3.24</v>
      </c>
      <c r="L107" s="40">
        <f t="shared" si="13"/>
        <v>167.42000000000002</v>
      </c>
      <c r="M107" s="40">
        <f t="shared" si="13"/>
        <v>425.53999999999996</v>
      </c>
      <c r="N107" s="40">
        <f t="shared" si="13"/>
        <v>154.54999999999998</v>
      </c>
      <c r="O107" s="40">
        <f t="shared" si="13"/>
        <v>7.080000000000001</v>
      </c>
    </row>
    <row r="108" spans="1:15" s="3" customFormat="1" ht="32.25" customHeight="1" x14ac:dyDescent="0.3">
      <c r="A108" s="124"/>
      <c r="B108" s="167" t="s">
        <v>116</v>
      </c>
      <c r="C108" s="168"/>
      <c r="D108" s="168"/>
      <c r="E108" s="168"/>
      <c r="F108" s="168"/>
      <c r="G108" s="168"/>
      <c r="H108" s="168"/>
      <c r="I108" s="168"/>
      <c r="J108" s="168"/>
      <c r="K108" s="168"/>
      <c r="L108" s="168"/>
      <c r="M108" s="168"/>
      <c r="N108" s="168"/>
      <c r="O108" s="169"/>
    </row>
    <row r="109" spans="1:15" s="3" customFormat="1" ht="16.8" x14ac:dyDescent="0.3">
      <c r="A109" s="105" t="s">
        <v>147</v>
      </c>
      <c r="B109" s="110" t="s">
        <v>148</v>
      </c>
      <c r="C109" s="107" t="s">
        <v>96</v>
      </c>
      <c r="D109" s="113">
        <v>22.15</v>
      </c>
      <c r="E109" s="113">
        <v>12</v>
      </c>
      <c r="F109" s="107">
        <v>24.3</v>
      </c>
      <c r="G109" s="147">
        <v>297</v>
      </c>
      <c r="H109" s="108">
        <v>0.02</v>
      </c>
      <c r="I109" s="111">
        <v>1.59</v>
      </c>
      <c r="J109" s="111">
        <v>0</v>
      </c>
      <c r="K109" s="108">
        <v>0</v>
      </c>
      <c r="L109" s="108">
        <v>10.5</v>
      </c>
      <c r="M109" s="108">
        <v>0</v>
      </c>
      <c r="N109" s="108">
        <v>7.34</v>
      </c>
      <c r="O109" s="108">
        <v>0.37</v>
      </c>
    </row>
    <row r="110" spans="1:15" s="3" customFormat="1" ht="16.8" x14ac:dyDescent="0.3">
      <c r="A110" s="148" t="s">
        <v>139</v>
      </c>
      <c r="B110" s="128" t="s">
        <v>100</v>
      </c>
      <c r="C110" s="149" t="s">
        <v>101</v>
      </c>
      <c r="D110" s="150">
        <v>0.53</v>
      </c>
      <c r="E110" s="150">
        <v>0</v>
      </c>
      <c r="F110" s="130">
        <v>9.4700000000000006</v>
      </c>
      <c r="G110" s="131">
        <v>40</v>
      </c>
      <c r="H110" s="119">
        <v>0</v>
      </c>
      <c r="I110" s="150">
        <v>0.27</v>
      </c>
      <c r="J110" s="119">
        <v>0</v>
      </c>
      <c r="K110" s="119">
        <v>0</v>
      </c>
      <c r="L110" s="130">
        <v>13.6</v>
      </c>
      <c r="M110" s="150">
        <v>22.13</v>
      </c>
      <c r="N110" s="150">
        <v>11.73</v>
      </c>
      <c r="O110" s="130">
        <v>0.1</v>
      </c>
    </row>
    <row r="111" spans="1:15" s="3" customFormat="1" ht="16.8" x14ac:dyDescent="0.3">
      <c r="A111" s="105"/>
      <c r="B111" s="110" t="s">
        <v>114</v>
      </c>
      <c r="C111" s="107">
        <v>25</v>
      </c>
      <c r="D111" s="112">
        <v>1</v>
      </c>
      <c r="E111" s="112">
        <v>0.2</v>
      </c>
      <c r="F111" s="108">
        <v>9</v>
      </c>
      <c r="G111" s="113">
        <v>44</v>
      </c>
      <c r="H111" s="108">
        <v>1.4E-2</v>
      </c>
      <c r="I111" s="108">
        <v>0</v>
      </c>
      <c r="J111" s="108">
        <v>0</v>
      </c>
      <c r="K111" s="108">
        <v>0.108</v>
      </c>
      <c r="L111" s="108">
        <v>2.76</v>
      </c>
      <c r="M111" s="108">
        <v>12.72</v>
      </c>
      <c r="N111" s="108">
        <v>3</v>
      </c>
      <c r="O111" s="108">
        <v>0.372</v>
      </c>
    </row>
    <row r="112" spans="1:15" s="3" customFormat="1" ht="16.8" x14ac:dyDescent="0.3">
      <c r="A112" s="105"/>
      <c r="B112" s="110" t="s">
        <v>115</v>
      </c>
      <c r="C112" s="107">
        <v>40</v>
      </c>
      <c r="D112" s="112">
        <v>2.2799999999999998</v>
      </c>
      <c r="E112" s="112">
        <v>0.24</v>
      </c>
      <c r="F112" s="112">
        <v>14.76</v>
      </c>
      <c r="G112" s="113">
        <v>71</v>
      </c>
      <c r="H112" s="108">
        <v>3.3000000000000002E-2</v>
      </c>
      <c r="I112" s="108">
        <v>0</v>
      </c>
      <c r="J112" s="108">
        <v>0</v>
      </c>
      <c r="K112" s="108">
        <v>0.33</v>
      </c>
      <c r="L112" s="108">
        <v>6</v>
      </c>
      <c r="M112" s="108">
        <v>19.5</v>
      </c>
      <c r="N112" s="108">
        <v>4.2</v>
      </c>
      <c r="O112" s="108">
        <v>0.33</v>
      </c>
    </row>
    <row r="113" spans="1:15" s="3" customFormat="1" ht="16.8" x14ac:dyDescent="0.3">
      <c r="A113" s="105"/>
      <c r="B113" s="114" t="s">
        <v>20</v>
      </c>
      <c r="C113" s="113"/>
      <c r="D113" s="115">
        <f t="shared" ref="D113:O113" si="14">SUM(D109:D112)</f>
        <v>25.96</v>
      </c>
      <c r="E113" s="115">
        <f t="shared" si="14"/>
        <v>12.44</v>
      </c>
      <c r="F113" s="115">
        <f t="shared" si="14"/>
        <v>57.53</v>
      </c>
      <c r="G113" s="115">
        <f t="shared" si="14"/>
        <v>452</v>
      </c>
      <c r="H113" s="115">
        <f t="shared" si="14"/>
        <v>6.7000000000000004E-2</v>
      </c>
      <c r="I113" s="115">
        <f t="shared" si="14"/>
        <v>1.86</v>
      </c>
      <c r="J113" s="115">
        <f t="shared" si="14"/>
        <v>0</v>
      </c>
      <c r="K113" s="115">
        <f t="shared" si="14"/>
        <v>0.438</v>
      </c>
      <c r="L113" s="115">
        <f t="shared" si="14"/>
        <v>32.86</v>
      </c>
      <c r="M113" s="115">
        <f t="shared" si="14"/>
        <v>54.35</v>
      </c>
      <c r="N113" s="115">
        <f t="shared" si="14"/>
        <v>26.27</v>
      </c>
      <c r="O113" s="115">
        <f t="shared" si="14"/>
        <v>1.1719999999999999</v>
      </c>
    </row>
    <row r="114" spans="1:15" s="3" customFormat="1" ht="16.8" x14ac:dyDescent="0.3">
      <c r="A114" s="37"/>
      <c r="B114" s="38"/>
      <c r="C114" s="39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</row>
    <row r="115" spans="1:15" s="3" customFormat="1" ht="16.8" x14ac:dyDescent="0.3">
      <c r="A115" s="49"/>
      <c r="B115" s="166" t="s">
        <v>56</v>
      </c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</row>
    <row r="116" spans="1:15" s="3" customFormat="1" ht="24" x14ac:dyDescent="0.3">
      <c r="A116" s="6" t="s">
        <v>42</v>
      </c>
      <c r="B116" s="29" t="s">
        <v>34</v>
      </c>
      <c r="C116" s="30">
        <v>100</v>
      </c>
      <c r="D116" s="30">
        <v>0.4</v>
      </c>
      <c r="E116" s="30">
        <v>0.4</v>
      </c>
      <c r="F116" s="30">
        <v>9.8000000000000007</v>
      </c>
      <c r="G116" s="30">
        <v>47</v>
      </c>
      <c r="H116" s="30">
        <v>0.03</v>
      </c>
      <c r="I116" s="30">
        <v>10</v>
      </c>
      <c r="J116" s="30">
        <v>0</v>
      </c>
      <c r="K116" s="30">
        <v>0.2</v>
      </c>
      <c r="L116" s="30">
        <v>16</v>
      </c>
      <c r="M116" s="30">
        <v>11</v>
      </c>
      <c r="N116" s="30">
        <v>9</v>
      </c>
      <c r="O116" s="30">
        <v>2.2000000000000002</v>
      </c>
    </row>
    <row r="117" spans="1:15" s="3" customFormat="1" ht="36" x14ac:dyDescent="0.3">
      <c r="A117" s="31" t="s">
        <v>50</v>
      </c>
      <c r="B117" s="32" t="s">
        <v>57</v>
      </c>
      <c r="C117" s="33" t="s">
        <v>55</v>
      </c>
      <c r="D117" s="5">
        <v>3.51</v>
      </c>
      <c r="E117" s="5">
        <v>3.55</v>
      </c>
      <c r="F117" s="5">
        <v>0</v>
      </c>
      <c r="G117" s="5">
        <v>45.77</v>
      </c>
      <c r="H117" s="5">
        <v>3.3333333333333335E-3</v>
      </c>
      <c r="I117" s="5">
        <v>0.09</v>
      </c>
      <c r="J117" s="5">
        <v>28</v>
      </c>
      <c r="K117" s="5">
        <v>0.05</v>
      </c>
      <c r="L117" s="5">
        <v>133.33000000000001</v>
      </c>
      <c r="M117" s="5">
        <v>80</v>
      </c>
      <c r="N117" s="5">
        <v>7.33</v>
      </c>
      <c r="O117" s="5">
        <v>0.09</v>
      </c>
    </row>
    <row r="118" spans="1:15" s="3" customFormat="1" ht="24" x14ac:dyDescent="0.3">
      <c r="A118" s="31" t="s">
        <v>58</v>
      </c>
      <c r="B118" s="32" t="s">
        <v>59</v>
      </c>
      <c r="C118" s="33" t="s">
        <v>60</v>
      </c>
      <c r="D118" s="5">
        <v>2.4</v>
      </c>
      <c r="E118" s="5">
        <v>8.6</v>
      </c>
      <c r="F118" s="5">
        <v>14.6</v>
      </c>
      <c r="G118" s="5">
        <v>146</v>
      </c>
      <c r="H118" s="5">
        <v>0.05</v>
      </c>
      <c r="I118" s="5">
        <v>0</v>
      </c>
      <c r="J118" s="5">
        <v>0</v>
      </c>
      <c r="K118" s="5">
        <v>0</v>
      </c>
      <c r="L118" s="5">
        <v>8.1</v>
      </c>
      <c r="M118" s="5">
        <v>0</v>
      </c>
      <c r="N118" s="5">
        <v>9.9</v>
      </c>
      <c r="O118" s="5">
        <v>0.62</v>
      </c>
    </row>
    <row r="119" spans="1:15" s="3" customFormat="1" ht="27.6" x14ac:dyDescent="0.3">
      <c r="A119" s="31" t="s">
        <v>87</v>
      </c>
      <c r="B119" s="32" t="s">
        <v>88</v>
      </c>
      <c r="C119" s="45" t="s">
        <v>30</v>
      </c>
      <c r="D119" s="59">
        <v>6.3</v>
      </c>
      <c r="E119" s="59">
        <v>8.1</v>
      </c>
      <c r="F119" s="59">
        <v>33.5</v>
      </c>
      <c r="G119" s="5">
        <v>232</v>
      </c>
      <c r="H119" s="59">
        <v>0.12</v>
      </c>
      <c r="I119" s="59">
        <v>0.53</v>
      </c>
      <c r="J119" s="59">
        <v>0</v>
      </c>
      <c r="K119" s="59">
        <v>0</v>
      </c>
      <c r="L119" s="59">
        <v>127.1</v>
      </c>
      <c r="M119" s="59">
        <v>0</v>
      </c>
      <c r="N119" s="59">
        <v>37.07</v>
      </c>
      <c r="O119" s="59">
        <v>0.8</v>
      </c>
    </row>
    <row r="120" spans="1:15" s="3" customFormat="1" ht="24.6" x14ac:dyDescent="0.3">
      <c r="A120" s="10" t="s">
        <v>85</v>
      </c>
      <c r="B120" s="7" t="s">
        <v>62</v>
      </c>
      <c r="C120" s="28" t="s">
        <v>63</v>
      </c>
      <c r="D120" s="9">
        <v>1.4</v>
      </c>
      <c r="E120" s="9">
        <v>1.4</v>
      </c>
      <c r="F120" s="9">
        <v>11.2</v>
      </c>
      <c r="G120" s="9">
        <v>61</v>
      </c>
      <c r="H120" s="9">
        <v>0.01</v>
      </c>
      <c r="I120" s="9">
        <v>0.26</v>
      </c>
      <c r="J120" s="9">
        <v>0</v>
      </c>
      <c r="K120" s="9">
        <v>0</v>
      </c>
      <c r="L120" s="9">
        <v>53.06</v>
      </c>
      <c r="M120" s="9">
        <v>0</v>
      </c>
      <c r="N120" s="9">
        <v>6.03</v>
      </c>
      <c r="O120" s="9">
        <v>7.0000000000000007E-2</v>
      </c>
    </row>
    <row r="121" spans="1:15" s="3" customFormat="1" ht="36" x14ac:dyDescent="0.3">
      <c r="A121" s="6" t="s">
        <v>41</v>
      </c>
      <c r="B121" s="7" t="s">
        <v>23</v>
      </c>
      <c r="C121" s="8" t="s">
        <v>37</v>
      </c>
      <c r="D121" s="35">
        <v>1.32</v>
      </c>
      <c r="E121" s="9">
        <v>0.24</v>
      </c>
      <c r="F121" s="35">
        <v>7.92</v>
      </c>
      <c r="G121" s="36">
        <v>58.45</v>
      </c>
      <c r="H121" s="35">
        <v>3.4000000000000002E-2</v>
      </c>
      <c r="I121" s="30">
        <v>0</v>
      </c>
      <c r="J121" s="30">
        <v>0</v>
      </c>
      <c r="K121" s="35">
        <v>0.28000000000000003</v>
      </c>
      <c r="L121" s="35">
        <v>5.8</v>
      </c>
      <c r="M121" s="35">
        <v>30</v>
      </c>
      <c r="N121" s="35">
        <v>9.4</v>
      </c>
      <c r="O121" s="35">
        <v>0.78</v>
      </c>
    </row>
    <row r="122" spans="1:15" s="3" customFormat="1" ht="36" x14ac:dyDescent="0.3">
      <c r="A122" s="6" t="s">
        <v>41</v>
      </c>
      <c r="B122" s="7" t="s">
        <v>19</v>
      </c>
      <c r="C122" s="28">
        <v>20</v>
      </c>
      <c r="D122" s="35">
        <v>1.32</v>
      </c>
      <c r="E122" s="9">
        <v>0.24</v>
      </c>
      <c r="F122" s="35">
        <v>7.92</v>
      </c>
      <c r="G122" s="36">
        <v>39.119999999999997</v>
      </c>
      <c r="H122" s="35">
        <v>3.4000000000000002E-2</v>
      </c>
      <c r="I122" s="30">
        <v>0</v>
      </c>
      <c r="J122" s="30">
        <v>0</v>
      </c>
      <c r="K122" s="35">
        <v>0.28000000000000003</v>
      </c>
      <c r="L122" s="35">
        <v>5.8</v>
      </c>
      <c r="M122" s="35">
        <v>30</v>
      </c>
      <c r="N122" s="35">
        <v>9.4</v>
      </c>
      <c r="O122" s="35">
        <v>0.78</v>
      </c>
    </row>
    <row r="123" spans="1:15" s="3" customFormat="1" ht="16.8" x14ac:dyDescent="0.3">
      <c r="A123" s="37"/>
      <c r="B123" s="38" t="s">
        <v>20</v>
      </c>
      <c r="C123" s="39">
        <v>610</v>
      </c>
      <c r="D123" s="40">
        <f>SUM(D116:D121)</f>
        <v>15.33</v>
      </c>
      <c r="E123" s="40">
        <f t="shared" ref="E123:O123" si="15">SUM(E116:E121)</f>
        <v>22.289999999999996</v>
      </c>
      <c r="F123" s="40">
        <f t="shared" si="15"/>
        <v>77.02</v>
      </c>
      <c r="G123" s="40">
        <f>SUM(G116:G122)</f>
        <v>629.34</v>
      </c>
      <c r="H123" s="40">
        <f t="shared" si="15"/>
        <v>0.24733333333333335</v>
      </c>
      <c r="I123" s="40">
        <f t="shared" si="15"/>
        <v>10.879999999999999</v>
      </c>
      <c r="J123" s="40">
        <f t="shared" si="15"/>
        <v>28</v>
      </c>
      <c r="K123" s="40">
        <f t="shared" si="15"/>
        <v>0.53</v>
      </c>
      <c r="L123" s="40">
        <f t="shared" si="15"/>
        <v>343.39</v>
      </c>
      <c r="M123" s="40">
        <f t="shared" si="15"/>
        <v>121</v>
      </c>
      <c r="N123" s="40">
        <f t="shared" si="15"/>
        <v>78.73</v>
      </c>
      <c r="O123" s="40">
        <f t="shared" si="15"/>
        <v>4.5599999999999996</v>
      </c>
    </row>
    <row r="124" spans="1:15" s="3" customFormat="1" ht="35.25" customHeight="1" x14ac:dyDescent="0.3">
      <c r="A124" s="124"/>
      <c r="B124" s="167" t="s">
        <v>122</v>
      </c>
      <c r="C124" s="168"/>
      <c r="D124" s="168"/>
      <c r="E124" s="168"/>
      <c r="F124" s="168"/>
      <c r="G124" s="168"/>
      <c r="H124" s="168"/>
      <c r="I124" s="168"/>
      <c r="J124" s="168"/>
      <c r="K124" s="168"/>
      <c r="L124" s="168"/>
      <c r="M124" s="168"/>
      <c r="N124" s="168"/>
      <c r="O124" s="169"/>
    </row>
    <row r="125" spans="1:15" s="3" customFormat="1" ht="45.6" customHeight="1" x14ac:dyDescent="0.3">
      <c r="A125" s="99" t="s">
        <v>149</v>
      </c>
      <c r="B125" s="106" t="s">
        <v>92</v>
      </c>
      <c r="C125" s="154" t="s">
        <v>35</v>
      </c>
      <c r="D125" s="108">
        <v>11</v>
      </c>
      <c r="E125" s="108">
        <v>15.2</v>
      </c>
      <c r="F125" s="108">
        <v>10.9</v>
      </c>
      <c r="G125" s="109">
        <v>225</v>
      </c>
      <c r="H125" s="108">
        <v>0.05</v>
      </c>
      <c r="I125" s="108">
        <v>7.0000000000000007E-2</v>
      </c>
      <c r="J125" s="108">
        <v>0</v>
      </c>
      <c r="K125" s="111">
        <v>0</v>
      </c>
      <c r="L125" s="108">
        <v>29.19</v>
      </c>
      <c r="M125" s="108">
        <v>0</v>
      </c>
      <c r="N125" s="108">
        <v>22.1</v>
      </c>
      <c r="O125" s="108">
        <v>1.03</v>
      </c>
    </row>
    <row r="126" spans="1:15" s="3" customFormat="1" ht="16.8" x14ac:dyDescent="0.3">
      <c r="A126" s="99"/>
      <c r="B126" s="128" t="s">
        <v>125</v>
      </c>
      <c r="C126" s="129">
        <v>150</v>
      </c>
      <c r="D126" s="130">
        <v>3.83</v>
      </c>
      <c r="E126" s="130">
        <v>3.35</v>
      </c>
      <c r="F126" s="130">
        <v>21.38</v>
      </c>
      <c r="G126" s="131">
        <v>140.25</v>
      </c>
      <c r="H126" s="130">
        <v>7.0000000000000007E-2</v>
      </c>
      <c r="I126" s="119">
        <v>0</v>
      </c>
      <c r="J126" s="130">
        <v>0.08</v>
      </c>
      <c r="K126" s="130">
        <v>0.61</v>
      </c>
      <c r="L126" s="130">
        <v>12.34</v>
      </c>
      <c r="M126" s="130">
        <v>42.76</v>
      </c>
      <c r="N126" s="130">
        <v>6.36</v>
      </c>
      <c r="O126" s="130">
        <v>0.65</v>
      </c>
    </row>
    <row r="127" spans="1:15" s="3" customFormat="1" ht="16.8" x14ac:dyDescent="0.3">
      <c r="A127" s="105" t="s">
        <v>150</v>
      </c>
      <c r="B127" s="110" t="s">
        <v>113</v>
      </c>
      <c r="C127" s="111">
        <v>200</v>
      </c>
      <c r="D127" s="112">
        <v>0.78</v>
      </c>
      <c r="E127" s="112">
        <v>0</v>
      </c>
      <c r="F127" s="112">
        <v>39.5</v>
      </c>
      <c r="G127" s="113">
        <v>80.58</v>
      </c>
      <c r="H127" s="108">
        <v>0.01</v>
      </c>
      <c r="I127" s="111">
        <v>0.32</v>
      </c>
      <c r="J127" s="111">
        <v>0</v>
      </c>
      <c r="K127" s="108">
        <v>0</v>
      </c>
      <c r="L127" s="108">
        <v>28.69</v>
      </c>
      <c r="M127" s="108">
        <v>0</v>
      </c>
      <c r="N127" s="108">
        <v>18.27</v>
      </c>
      <c r="O127" s="108">
        <v>0.61</v>
      </c>
    </row>
    <row r="128" spans="1:15" s="3" customFormat="1" ht="16.8" x14ac:dyDescent="0.3">
      <c r="A128" s="105"/>
      <c r="B128" s="110" t="s">
        <v>151</v>
      </c>
      <c r="C128" s="111">
        <v>40</v>
      </c>
      <c r="D128" s="112">
        <v>2.93</v>
      </c>
      <c r="E128" s="112">
        <v>3.86</v>
      </c>
      <c r="F128" s="112">
        <v>29.76</v>
      </c>
      <c r="G128" s="113">
        <v>125</v>
      </c>
      <c r="H128" s="108">
        <v>0.04</v>
      </c>
      <c r="I128" s="111">
        <v>0</v>
      </c>
      <c r="J128" s="111">
        <v>0</v>
      </c>
      <c r="K128" s="108">
        <v>0</v>
      </c>
      <c r="L128" s="108">
        <v>8</v>
      </c>
      <c r="M128" s="108">
        <v>25</v>
      </c>
      <c r="N128" s="108">
        <v>9</v>
      </c>
      <c r="O128" s="108">
        <v>0.4</v>
      </c>
    </row>
    <row r="129" spans="1:15" s="3" customFormat="1" ht="16.8" x14ac:dyDescent="0.3">
      <c r="A129" s="105"/>
      <c r="B129" s="110" t="s">
        <v>114</v>
      </c>
      <c r="C129" s="107">
        <v>25</v>
      </c>
      <c r="D129" s="112">
        <v>1</v>
      </c>
      <c r="E129" s="112">
        <v>0.2</v>
      </c>
      <c r="F129" s="108">
        <v>9</v>
      </c>
      <c r="G129" s="113">
        <v>44</v>
      </c>
      <c r="H129" s="108">
        <v>1.4E-2</v>
      </c>
      <c r="I129" s="108">
        <v>0</v>
      </c>
      <c r="J129" s="108">
        <v>0</v>
      </c>
      <c r="K129" s="108">
        <v>0.108</v>
      </c>
      <c r="L129" s="108">
        <v>2.76</v>
      </c>
      <c r="M129" s="108">
        <v>12.72</v>
      </c>
      <c r="N129" s="108">
        <v>3</v>
      </c>
      <c r="O129" s="108">
        <v>0.372</v>
      </c>
    </row>
    <row r="130" spans="1:15" s="3" customFormat="1" ht="16.8" x14ac:dyDescent="0.3">
      <c r="A130" s="105"/>
      <c r="B130" s="110" t="s">
        <v>115</v>
      </c>
      <c r="C130" s="107">
        <v>40</v>
      </c>
      <c r="D130" s="112">
        <v>2.2799999999999998</v>
      </c>
      <c r="E130" s="112">
        <v>0.24</v>
      </c>
      <c r="F130" s="112">
        <v>14.76</v>
      </c>
      <c r="G130" s="113">
        <v>71</v>
      </c>
      <c r="H130" s="108">
        <v>3.3000000000000002E-2</v>
      </c>
      <c r="I130" s="108">
        <v>0</v>
      </c>
      <c r="J130" s="108">
        <v>0</v>
      </c>
      <c r="K130" s="108">
        <v>0.33</v>
      </c>
      <c r="L130" s="108">
        <v>6</v>
      </c>
      <c r="M130" s="108">
        <v>19.5</v>
      </c>
      <c r="N130" s="108">
        <v>4.2</v>
      </c>
      <c r="O130" s="108">
        <v>0.33</v>
      </c>
    </row>
    <row r="131" spans="1:15" s="3" customFormat="1" ht="15.75" customHeight="1" x14ac:dyDescent="0.3">
      <c r="A131" s="105"/>
      <c r="B131" s="114" t="s">
        <v>20</v>
      </c>
      <c r="C131" s="113"/>
      <c r="D131" s="115">
        <f t="shared" ref="D131:O131" si="16">SUM(D125:D130)</f>
        <v>21.82</v>
      </c>
      <c r="E131" s="115">
        <f t="shared" si="16"/>
        <v>22.849999999999998</v>
      </c>
      <c r="F131" s="115">
        <f t="shared" si="16"/>
        <v>125.30000000000001</v>
      </c>
      <c r="G131" s="115">
        <f t="shared" si="16"/>
        <v>685.82999999999993</v>
      </c>
      <c r="H131" s="115">
        <f t="shared" si="16"/>
        <v>0.21700000000000003</v>
      </c>
      <c r="I131" s="115">
        <f t="shared" si="16"/>
        <v>0.39</v>
      </c>
      <c r="J131" s="115">
        <f t="shared" si="16"/>
        <v>0.08</v>
      </c>
      <c r="K131" s="115">
        <f t="shared" si="16"/>
        <v>1.048</v>
      </c>
      <c r="L131" s="115">
        <f t="shared" si="16"/>
        <v>86.98</v>
      </c>
      <c r="M131" s="115">
        <f t="shared" si="16"/>
        <v>99.97999999999999</v>
      </c>
      <c r="N131" s="115">
        <f t="shared" si="16"/>
        <v>62.930000000000007</v>
      </c>
      <c r="O131" s="115">
        <f t="shared" si="16"/>
        <v>3.3919999999999999</v>
      </c>
    </row>
    <row r="132" spans="1:15" s="3" customFormat="1" ht="15.75" customHeight="1" x14ac:dyDescent="0.3">
      <c r="A132" s="37"/>
      <c r="B132" s="38"/>
      <c r="C132" s="39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</row>
    <row r="133" spans="1:15" s="3" customFormat="1" ht="26.25" customHeight="1" x14ac:dyDescent="0.3">
      <c r="A133" s="49"/>
      <c r="B133" s="166" t="s">
        <v>64</v>
      </c>
      <c r="C133" s="166"/>
      <c r="D133" s="166"/>
      <c r="E133" s="166"/>
      <c r="F133" s="166"/>
      <c r="G133" s="166"/>
      <c r="H133" s="166"/>
      <c r="I133" s="166"/>
      <c r="J133" s="166"/>
      <c r="K133" s="166"/>
      <c r="L133" s="166"/>
      <c r="M133" s="166"/>
      <c r="N133" s="166"/>
      <c r="O133" s="166"/>
    </row>
    <row r="134" spans="1:15" s="3" customFormat="1" ht="26.25" customHeight="1" x14ac:dyDescent="0.3">
      <c r="A134" s="60" t="s">
        <v>38</v>
      </c>
      <c r="B134" s="61" t="s">
        <v>89</v>
      </c>
      <c r="C134" s="51">
        <v>100</v>
      </c>
      <c r="D134" s="62">
        <v>1.2</v>
      </c>
      <c r="E134" s="155">
        <v>2.52</v>
      </c>
      <c r="F134" s="155">
        <v>4.8</v>
      </c>
      <c r="G134" s="62">
        <v>46.8</v>
      </c>
      <c r="H134" s="62">
        <v>0.01</v>
      </c>
      <c r="I134" s="62">
        <v>4.79</v>
      </c>
      <c r="J134" s="62">
        <v>0</v>
      </c>
      <c r="K134" s="62">
        <v>1.94</v>
      </c>
      <c r="L134" s="62">
        <v>25.54</v>
      </c>
      <c r="M134" s="62">
        <v>29.26</v>
      </c>
      <c r="N134" s="62">
        <v>14.9</v>
      </c>
      <c r="O134" s="62">
        <v>0.95</v>
      </c>
    </row>
    <row r="135" spans="1:15" s="3" customFormat="1" ht="15.75" customHeight="1" x14ac:dyDescent="0.3">
      <c r="A135" s="92"/>
      <c r="B135" s="93" t="s">
        <v>105</v>
      </c>
      <c r="C135" s="94">
        <v>80</v>
      </c>
      <c r="D135" s="95">
        <v>4</v>
      </c>
      <c r="E135" s="95">
        <v>9</v>
      </c>
      <c r="F135" s="95">
        <v>4</v>
      </c>
      <c r="G135" s="96">
        <v>65.373999999999995</v>
      </c>
      <c r="H135" s="95">
        <v>0.19</v>
      </c>
      <c r="I135" s="95">
        <v>4.34</v>
      </c>
      <c r="J135" s="95">
        <v>0</v>
      </c>
      <c r="K135" s="95">
        <v>1.56</v>
      </c>
      <c r="L135" s="95">
        <v>61.84</v>
      </c>
      <c r="M135" s="95">
        <v>174.4</v>
      </c>
      <c r="N135" s="95">
        <v>24.67</v>
      </c>
      <c r="O135" s="95">
        <v>1.89</v>
      </c>
    </row>
    <row r="136" spans="1:15" s="3" customFormat="1" ht="15.75" customHeight="1" x14ac:dyDescent="0.3">
      <c r="A136" s="26" t="s">
        <v>25</v>
      </c>
      <c r="B136" s="27" t="s">
        <v>26</v>
      </c>
      <c r="C136" s="8" t="s">
        <v>18</v>
      </c>
      <c r="D136" s="9">
        <v>3.76</v>
      </c>
      <c r="E136" s="9">
        <v>10.119999999999999</v>
      </c>
      <c r="F136" s="9">
        <v>24.61</v>
      </c>
      <c r="G136" s="9">
        <v>204.3</v>
      </c>
      <c r="H136" s="9">
        <v>0.17</v>
      </c>
      <c r="I136" s="9">
        <v>21.79</v>
      </c>
      <c r="J136" s="9">
        <v>24</v>
      </c>
      <c r="K136" s="9">
        <v>0.28000000000000003</v>
      </c>
      <c r="L136" s="9">
        <v>45.82</v>
      </c>
      <c r="M136" s="9">
        <v>105.72</v>
      </c>
      <c r="N136" s="9">
        <v>33.299999999999997</v>
      </c>
      <c r="O136" s="9">
        <v>1.22</v>
      </c>
    </row>
    <row r="137" spans="1:15" s="3" customFormat="1" ht="30" customHeight="1" x14ac:dyDescent="0.3">
      <c r="A137" s="10" t="s">
        <v>69</v>
      </c>
      <c r="B137" s="7" t="s">
        <v>70</v>
      </c>
      <c r="C137" s="34">
        <v>200</v>
      </c>
      <c r="D137" s="9">
        <v>2.8</v>
      </c>
      <c r="E137" s="9">
        <v>2.8</v>
      </c>
      <c r="F137" s="9">
        <v>14.7</v>
      </c>
      <c r="G137" s="9">
        <v>93</v>
      </c>
      <c r="H137" s="9">
        <v>0.02</v>
      </c>
      <c r="I137" s="9">
        <v>0.39</v>
      </c>
      <c r="J137" s="9">
        <v>0</v>
      </c>
      <c r="K137" s="9">
        <v>0</v>
      </c>
      <c r="L137" s="9">
        <v>79.400000000000006</v>
      </c>
      <c r="M137" s="9">
        <v>0</v>
      </c>
      <c r="N137" s="9">
        <v>9.14</v>
      </c>
      <c r="O137" s="9">
        <v>0.08</v>
      </c>
    </row>
    <row r="138" spans="1:15" s="3" customFormat="1" ht="34.5" customHeight="1" x14ac:dyDescent="0.3">
      <c r="A138" s="26" t="s">
        <v>54</v>
      </c>
      <c r="B138" s="27" t="s">
        <v>23</v>
      </c>
      <c r="C138" s="28">
        <v>25</v>
      </c>
      <c r="D138" s="35">
        <v>1.52</v>
      </c>
      <c r="E138" s="35">
        <v>0.16</v>
      </c>
      <c r="F138" s="35">
        <v>9.84</v>
      </c>
      <c r="G138" s="36">
        <v>58.45</v>
      </c>
      <c r="H138" s="35">
        <v>2.1999999999999999E-2</v>
      </c>
      <c r="I138" s="30">
        <v>0</v>
      </c>
      <c r="J138" s="30">
        <v>0</v>
      </c>
      <c r="K138" s="35">
        <v>0.22</v>
      </c>
      <c r="L138" s="35">
        <v>4</v>
      </c>
      <c r="M138" s="35">
        <v>13</v>
      </c>
      <c r="N138" s="35">
        <v>2.8</v>
      </c>
      <c r="O138" s="35">
        <v>0.22</v>
      </c>
    </row>
    <row r="139" spans="1:15" s="3" customFormat="1" ht="15.75" customHeight="1" x14ac:dyDescent="0.3">
      <c r="A139" s="26" t="s">
        <v>41</v>
      </c>
      <c r="B139" s="27" t="s">
        <v>19</v>
      </c>
      <c r="C139" s="28">
        <v>20</v>
      </c>
      <c r="D139" s="35">
        <v>1.32</v>
      </c>
      <c r="E139" s="9">
        <v>0.24</v>
      </c>
      <c r="F139" s="35">
        <v>7.92</v>
      </c>
      <c r="G139" s="9">
        <v>39.119999999999997</v>
      </c>
      <c r="H139" s="35">
        <v>3.4000000000000002E-2</v>
      </c>
      <c r="I139" s="30">
        <v>0</v>
      </c>
      <c r="J139" s="30">
        <v>0</v>
      </c>
      <c r="K139" s="35">
        <v>0.28000000000000003</v>
      </c>
      <c r="L139" s="35">
        <v>5.8</v>
      </c>
      <c r="M139" s="35">
        <v>30</v>
      </c>
      <c r="N139" s="35">
        <v>9.4</v>
      </c>
      <c r="O139" s="35">
        <v>0.78</v>
      </c>
    </row>
    <row r="140" spans="1:15" s="3" customFormat="1" ht="16.8" x14ac:dyDescent="0.3">
      <c r="A140" s="37"/>
      <c r="B140" s="38" t="s">
        <v>20</v>
      </c>
      <c r="C140" s="39">
        <v>610</v>
      </c>
      <c r="D140" s="40">
        <f>SUM(D134:D139)</f>
        <v>14.600000000000001</v>
      </c>
      <c r="E140" s="40">
        <f t="shared" ref="E140:O140" si="17">SUM(E134:E139)</f>
        <v>24.84</v>
      </c>
      <c r="F140" s="40">
        <f t="shared" si="17"/>
        <v>65.87</v>
      </c>
      <c r="G140" s="40">
        <f t="shared" si="17"/>
        <v>507.04399999999998</v>
      </c>
      <c r="H140" s="40">
        <f t="shared" si="17"/>
        <v>0.44600000000000006</v>
      </c>
      <c r="I140" s="40">
        <f t="shared" si="17"/>
        <v>31.31</v>
      </c>
      <c r="J140" s="40">
        <f t="shared" si="17"/>
        <v>24</v>
      </c>
      <c r="K140" s="40">
        <f t="shared" si="17"/>
        <v>4.28</v>
      </c>
      <c r="L140" s="40">
        <f t="shared" si="17"/>
        <v>222.4</v>
      </c>
      <c r="M140" s="40">
        <f t="shared" si="17"/>
        <v>352.38</v>
      </c>
      <c r="N140" s="40">
        <f t="shared" si="17"/>
        <v>94.210000000000008</v>
      </c>
      <c r="O140" s="40">
        <f t="shared" si="17"/>
        <v>5.14</v>
      </c>
    </row>
    <row r="141" spans="1:15" s="3" customFormat="1" ht="16.8" x14ac:dyDescent="0.3">
      <c r="A141" s="124"/>
      <c r="B141" s="167" t="s">
        <v>129</v>
      </c>
      <c r="C141" s="168"/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9"/>
    </row>
    <row r="142" spans="1:15" s="3" customFormat="1" ht="16.8" x14ac:dyDescent="0.3">
      <c r="A142" s="105" t="s">
        <v>152</v>
      </c>
      <c r="B142" s="105" t="s">
        <v>153</v>
      </c>
      <c r="C142" s="107" t="s">
        <v>154</v>
      </c>
      <c r="D142" s="113">
        <v>9.5869999999999997</v>
      </c>
      <c r="E142" s="113">
        <v>12.6</v>
      </c>
      <c r="F142" s="107">
        <v>9.4510000000000005</v>
      </c>
      <c r="G142" s="147">
        <v>179</v>
      </c>
      <c r="H142" s="108">
        <v>4.9000000000000002E-2</v>
      </c>
      <c r="I142" s="111">
        <v>2.5169999999999999</v>
      </c>
      <c r="J142" s="111">
        <v>0</v>
      </c>
      <c r="K142" s="108">
        <v>2.0960000000000001</v>
      </c>
      <c r="L142" s="108">
        <v>12.795</v>
      </c>
      <c r="M142" s="116">
        <v>107.49</v>
      </c>
      <c r="N142" s="108">
        <v>18.18</v>
      </c>
      <c r="O142" s="108">
        <v>1.5309999999999999</v>
      </c>
    </row>
    <row r="143" spans="1:15" s="3" customFormat="1" ht="16.8" x14ac:dyDescent="0.3">
      <c r="A143" s="105" t="s">
        <v>130</v>
      </c>
      <c r="B143" s="132" t="s">
        <v>155</v>
      </c>
      <c r="C143" s="107">
        <v>150</v>
      </c>
      <c r="D143" s="156">
        <v>3.09</v>
      </c>
      <c r="E143" s="156">
        <v>8.282</v>
      </c>
      <c r="F143" s="157">
        <v>22.067</v>
      </c>
      <c r="G143" s="157">
        <v>172</v>
      </c>
      <c r="H143" s="156">
        <v>0.16400000000000001</v>
      </c>
      <c r="I143" s="156">
        <v>7.9429999999999996</v>
      </c>
      <c r="J143" s="156">
        <v>0.08</v>
      </c>
      <c r="K143" s="156">
        <v>0.23100000000000001</v>
      </c>
      <c r="L143" s="156">
        <v>47.805</v>
      </c>
      <c r="M143" s="156">
        <v>98.834999999999994</v>
      </c>
      <c r="N143" s="156">
        <v>8</v>
      </c>
      <c r="O143" s="156">
        <v>0</v>
      </c>
    </row>
    <row r="144" spans="1:15" s="3" customFormat="1" ht="16.8" x14ac:dyDescent="0.3">
      <c r="A144" s="105" t="s">
        <v>126</v>
      </c>
      <c r="B144" s="132" t="s">
        <v>127</v>
      </c>
      <c r="C144" s="111">
        <v>200</v>
      </c>
      <c r="D144" s="112">
        <v>0</v>
      </c>
      <c r="E144" s="112">
        <v>0</v>
      </c>
      <c r="F144" s="112">
        <v>14.9</v>
      </c>
      <c r="G144" s="113">
        <v>62</v>
      </c>
      <c r="H144" s="108">
        <v>0.01</v>
      </c>
      <c r="I144" s="111">
        <v>80</v>
      </c>
      <c r="J144" s="111">
        <v>0</v>
      </c>
      <c r="K144" s="108">
        <v>0</v>
      </c>
      <c r="L144" s="108">
        <v>11.09</v>
      </c>
      <c r="M144" s="108">
        <v>0</v>
      </c>
      <c r="N144" s="108">
        <v>2.96</v>
      </c>
      <c r="O144" s="108">
        <v>0.56999999999999995</v>
      </c>
    </row>
    <row r="145" spans="1:15" s="3" customFormat="1" ht="16.8" x14ac:dyDescent="0.3">
      <c r="A145" s="105"/>
      <c r="B145" s="105" t="s">
        <v>156</v>
      </c>
      <c r="C145" s="107">
        <v>100</v>
      </c>
      <c r="D145" s="113">
        <v>7.89</v>
      </c>
      <c r="E145" s="113">
        <v>12.43</v>
      </c>
      <c r="F145" s="107">
        <v>58.26</v>
      </c>
      <c r="G145" s="147">
        <v>376</v>
      </c>
      <c r="H145" s="111">
        <v>0.2</v>
      </c>
      <c r="I145" s="111">
        <v>0.06</v>
      </c>
      <c r="J145" s="111">
        <v>0</v>
      </c>
      <c r="K145" s="111">
        <v>0</v>
      </c>
      <c r="L145" s="111">
        <v>48.06</v>
      </c>
      <c r="M145" s="111">
        <v>0</v>
      </c>
      <c r="N145" s="111">
        <v>23.43</v>
      </c>
      <c r="O145" s="111">
        <v>1.77</v>
      </c>
    </row>
    <row r="146" spans="1:15" s="3" customFormat="1" ht="16.8" x14ac:dyDescent="0.3">
      <c r="A146" s="105"/>
      <c r="B146" s="110" t="s">
        <v>114</v>
      </c>
      <c r="C146" s="107">
        <v>25</v>
      </c>
      <c r="D146" s="112">
        <v>1</v>
      </c>
      <c r="E146" s="112">
        <v>0.2</v>
      </c>
      <c r="F146" s="108">
        <v>9</v>
      </c>
      <c r="G146" s="113">
        <v>44</v>
      </c>
      <c r="H146" s="108">
        <v>1.4E-2</v>
      </c>
      <c r="I146" s="108">
        <v>0</v>
      </c>
      <c r="J146" s="108">
        <v>0</v>
      </c>
      <c r="K146" s="108">
        <v>0.108</v>
      </c>
      <c r="L146" s="108">
        <v>2.76</v>
      </c>
      <c r="M146" s="108">
        <v>12.72</v>
      </c>
      <c r="N146" s="108">
        <v>3</v>
      </c>
      <c r="O146" s="108">
        <v>0.372</v>
      </c>
    </row>
    <row r="147" spans="1:15" s="3" customFormat="1" ht="16.8" x14ac:dyDescent="0.3">
      <c r="A147" s="105"/>
      <c r="B147" s="110" t="s">
        <v>115</v>
      </c>
      <c r="C147" s="107">
        <v>40</v>
      </c>
      <c r="D147" s="112">
        <v>2.2799999999999998</v>
      </c>
      <c r="E147" s="112">
        <v>0.24</v>
      </c>
      <c r="F147" s="112">
        <v>14.76</v>
      </c>
      <c r="G147" s="113">
        <v>71</v>
      </c>
      <c r="H147" s="108">
        <v>3.3000000000000002E-2</v>
      </c>
      <c r="I147" s="108">
        <v>0</v>
      </c>
      <c r="J147" s="108">
        <v>0</v>
      </c>
      <c r="K147" s="108">
        <v>0.33</v>
      </c>
      <c r="L147" s="108">
        <v>6</v>
      </c>
      <c r="M147" s="108">
        <v>19.5</v>
      </c>
      <c r="N147" s="108">
        <v>4.2</v>
      </c>
      <c r="O147" s="108">
        <v>0.33</v>
      </c>
    </row>
    <row r="148" spans="1:15" s="3" customFormat="1" ht="16.8" x14ac:dyDescent="0.3">
      <c r="A148" s="158"/>
      <c r="B148" s="114" t="s">
        <v>20</v>
      </c>
      <c r="C148" s="159"/>
      <c r="D148" s="115">
        <f t="shared" ref="D148:O148" si="18">SUM(D115:D147)</f>
        <v>128.667</v>
      </c>
      <c r="E148" s="115">
        <f t="shared" si="18"/>
        <v>173.952</v>
      </c>
      <c r="F148" s="115">
        <f t="shared" si="18"/>
        <v>672.73799999999994</v>
      </c>
      <c r="G148" s="115">
        <f t="shared" si="18"/>
        <v>4548.4279999999999</v>
      </c>
      <c r="H148" s="115">
        <f t="shared" si="18"/>
        <v>2.3246666666666664</v>
      </c>
      <c r="I148" s="115">
        <f t="shared" si="18"/>
        <v>175.68</v>
      </c>
      <c r="J148" s="115">
        <f t="shared" si="18"/>
        <v>104.24</v>
      </c>
      <c r="K148" s="115">
        <f t="shared" si="18"/>
        <v>14.761000000000001</v>
      </c>
      <c r="L148" s="115">
        <f t="shared" si="18"/>
        <v>1439.8500000000001</v>
      </c>
      <c r="M148" s="115">
        <f t="shared" si="18"/>
        <v>1415.2650000000001</v>
      </c>
      <c r="N148" s="115">
        <f t="shared" si="18"/>
        <v>540.91</v>
      </c>
      <c r="O148" s="115">
        <f t="shared" si="18"/>
        <v>31.536999999999992</v>
      </c>
    </row>
    <row r="149" spans="1:15" s="3" customFormat="1" ht="16.8" x14ac:dyDescent="0.3">
      <c r="A149" s="37"/>
      <c r="B149" s="38"/>
      <c r="C149" s="39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</row>
    <row r="150" spans="1:15" s="3" customFormat="1" ht="16.8" x14ac:dyDescent="0.3">
      <c r="A150" s="49"/>
      <c r="B150" s="166" t="s">
        <v>71</v>
      </c>
      <c r="C150" s="166"/>
      <c r="D150" s="166"/>
      <c r="E150" s="166"/>
      <c r="F150" s="166"/>
      <c r="G150" s="166"/>
      <c r="H150" s="166"/>
      <c r="I150" s="166"/>
      <c r="J150" s="166"/>
      <c r="K150" s="166"/>
      <c r="L150" s="166"/>
      <c r="M150" s="166"/>
      <c r="N150" s="166"/>
      <c r="O150" s="166"/>
    </row>
    <row r="151" spans="1:15" s="3" customFormat="1" ht="24" x14ac:dyDescent="0.3">
      <c r="A151" s="6" t="s">
        <v>42</v>
      </c>
      <c r="B151" s="11" t="s">
        <v>72</v>
      </c>
      <c r="C151" s="43">
        <v>100</v>
      </c>
      <c r="D151" s="13">
        <v>0.4</v>
      </c>
      <c r="E151" s="13">
        <v>0.4</v>
      </c>
      <c r="F151" s="13">
        <v>9.8000000000000007</v>
      </c>
      <c r="G151" s="13">
        <v>47</v>
      </c>
      <c r="H151" s="13">
        <v>0.03</v>
      </c>
      <c r="I151" s="13">
        <v>10</v>
      </c>
      <c r="J151" s="13">
        <v>0</v>
      </c>
      <c r="K151" s="13">
        <v>0.2</v>
      </c>
      <c r="L151" s="13">
        <v>16</v>
      </c>
      <c r="M151" s="13">
        <v>11</v>
      </c>
      <c r="N151" s="13">
        <v>9</v>
      </c>
      <c r="O151" s="13">
        <v>2.2000000000000002</v>
      </c>
    </row>
    <row r="152" spans="1:15" s="3" customFormat="1" ht="36.6" x14ac:dyDescent="0.3">
      <c r="A152" s="10" t="s">
        <v>27</v>
      </c>
      <c r="B152" s="11" t="s">
        <v>90</v>
      </c>
      <c r="C152" s="8" t="s">
        <v>18</v>
      </c>
      <c r="D152" s="13">
        <v>13.04</v>
      </c>
      <c r="E152" s="63">
        <v>15.868461538461499</v>
      </c>
      <c r="F152" s="63">
        <v>40.822136752136799</v>
      </c>
      <c r="G152" s="64">
        <v>346.24786324786299</v>
      </c>
      <c r="H152" s="63">
        <v>0.145299145299145</v>
      </c>
      <c r="I152" s="63">
        <v>0.33333333333333298</v>
      </c>
      <c r="J152" s="63">
        <v>38.547008547008602</v>
      </c>
      <c r="K152" s="65">
        <v>7.26495726495726E-3</v>
      </c>
      <c r="L152" s="63">
        <v>21.020512820512799</v>
      </c>
      <c r="M152" s="63">
        <v>109.790598290598</v>
      </c>
      <c r="N152" s="63">
        <v>31.7777777777778</v>
      </c>
      <c r="O152" s="63">
        <v>0.83051282051282105</v>
      </c>
    </row>
    <row r="153" spans="1:15" s="3" customFormat="1" ht="24.6" x14ac:dyDescent="0.3">
      <c r="A153" s="10" t="s">
        <v>75</v>
      </c>
      <c r="B153" s="7" t="s">
        <v>76</v>
      </c>
      <c r="C153" s="28">
        <v>200</v>
      </c>
      <c r="D153" s="9">
        <v>3.2</v>
      </c>
      <c r="E153" s="9">
        <v>3.1</v>
      </c>
      <c r="F153" s="9">
        <v>13.5</v>
      </c>
      <c r="G153" s="9">
        <v>93</v>
      </c>
      <c r="H153" s="9">
        <v>0.03</v>
      </c>
      <c r="I153" s="9">
        <v>0.52</v>
      </c>
      <c r="J153" s="9">
        <v>0</v>
      </c>
      <c r="K153" s="9">
        <v>0</v>
      </c>
      <c r="L153" s="9">
        <v>108.12</v>
      </c>
      <c r="M153" s="9">
        <v>0</v>
      </c>
      <c r="N153" s="9">
        <v>19.579999999999998</v>
      </c>
      <c r="O153" s="9">
        <v>0.5</v>
      </c>
    </row>
    <row r="154" spans="1:15" s="3" customFormat="1" ht="36.6" x14ac:dyDescent="0.3">
      <c r="A154" s="10" t="s">
        <v>54</v>
      </c>
      <c r="B154" s="160" t="s">
        <v>23</v>
      </c>
      <c r="C154" s="8" t="s">
        <v>37</v>
      </c>
      <c r="D154" s="9">
        <v>3.04</v>
      </c>
      <c r="E154" s="9">
        <v>0.32</v>
      </c>
      <c r="F154" s="9">
        <v>19.68</v>
      </c>
      <c r="G154" s="9">
        <v>58.45</v>
      </c>
      <c r="H154" s="9">
        <v>4.3999999999999997E-2</v>
      </c>
      <c r="I154" s="9">
        <v>0</v>
      </c>
      <c r="J154" s="9">
        <v>0</v>
      </c>
      <c r="K154" s="9">
        <v>0.44</v>
      </c>
      <c r="L154" s="9">
        <v>8</v>
      </c>
      <c r="M154" s="9">
        <v>26</v>
      </c>
      <c r="N154" s="9">
        <v>5.6</v>
      </c>
      <c r="O154" s="9">
        <v>0.44</v>
      </c>
    </row>
    <row r="155" spans="1:15" s="3" customFormat="1" ht="36" x14ac:dyDescent="0.3">
      <c r="A155" s="26" t="s">
        <v>41</v>
      </c>
      <c r="B155" s="7" t="s">
        <v>19</v>
      </c>
      <c r="C155" s="28">
        <v>20</v>
      </c>
      <c r="D155" s="9">
        <v>1.32</v>
      </c>
      <c r="E155" s="9">
        <v>0.24</v>
      </c>
      <c r="F155" s="9">
        <v>7.92</v>
      </c>
      <c r="G155" s="9">
        <v>39.119999999999997</v>
      </c>
      <c r="H155" s="9">
        <v>3.4000000000000002E-2</v>
      </c>
      <c r="I155" s="9">
        <v>0</v>
      </c>
      <c r="J155" s="9">
        <v>0</v>
      </c>
      <c r="K155" s="9">
        <v>0.28000000000000003</v>
      </c>
      <c r="L155" s="9">
        <v>5.8</v>
      </c>
      <c r="M155" s="9">
        <v>30</v>
      </c>
      <c r="N155" s="9">
        <v>9.4</v>
      </c>
      <c r="O155" s="9">
        <v>0.78</v>
      </c>
    </row>
    <row r="156" spans="1:15" s="3" customFormat="1" ht="16.8" x14ac:dyDescent="0.3">
      <c r="A156" s="161"/>
      <c r="B156" s="162" t="s">
        <v>157</v>
      </c>
      <c r="C156" s="163"/>
      <c r="D156" s="164"/>
      <c r="E156" s="164"/>
      <c r="F156" s="164"/>
      <c r="G156" s="164"/>
      <c r="H156" s="164"/>
      <c r="I156" s="164"/>
      <c r="J156" s="164"/>
      <c r="K156" s="164"/>
      <c r="L156" s="164"/>
      <c r="M156" s="164"/>
      <c r="N156" s="164"/>
      <c r="O156" s="164"/>
    </row>
    <row r="157" spans="1:15" s="3" customFormat="1" ht="16.8" x14ac:dyDescent="0.3">
      <c r="A157" s="105" t="s">
        <v>123</v>
      </c>
      <c r="B157" s="105" t="s">
        <v>124</v>
      </c>
      <c r="C157" s="126">
        <v>75</v>
      </c>
      <c r="D157" s="108">
        <v>12.38</v>
      </c>
      <c r="E157" s="108">
        <v>6.71</v>
      </c>
      <c r="F157" s="108">
        <v>24.2</v>
      </c>
      <c r="G157" s="109">
        <v>247</v>
      </c>
      <c r="H157" s="108">
        <v>0.1</v>
      </c>
      <c r="I157" s="108">
        <v>0</v>
      </c>
      <c r="J157" s="111">
        <v>0</v>
      </c>
      <c r="K157" s="108">
        <v>0</v>
      </c>
      <c r="L157" s="108">
        <v>111.8</v>
      </c>
      <c r="M157" s="108">
        <v>197.5</v>
      </c>
      <c r="N157" s="108">
        <v>0.8</v>
      </c>
      <c r="O157" s="108">
        <v>0.38</v>
      </c>
    </row>
    <row r="158" spans="1:15" s="3" customFormat="1" ht="16.8" x14ac:dyDescent="0.3">
      <c r="A158" s="105" t="s">
        <v>158</v>
      </c>
      <c r="B158" s="106" t="s">
        <v>159</v>
      </c>
      <c r="C158" s="107">
        <v>150</v>
      </c>
      <c r="D158" s="108">
        <v>4.59</v>
      </c>
      <c r="E158" s="108">
        <v>4.0199999999999996</v>
      </c>
      <c r="F158" s="108">
        <v>25.65</v>
      </c>
      <c r="G158" s="109">
        <v>168.3</v>
      </c>
      <c r="H158" s="108">
        <v>0.08</v>
      </c>
      <c r="I158" s="111">
        <v>0</v>
      </c>
      <c r="J158" s="108">
        <v>0.09</v>
      </c>
      <c r="K158" s="108">
        <v>0.73</v>
      </c>
      <c r="L158" s="108">
        <v>14.81</v>
      </c>
      <c r="M158" s="108">
        <v>51.31</v>
      </c>
      <c r="N158" s="108">
        <v>7.63</v>
      </c>
      <c r="O158" s="108">
        <v>0.78</v>
      </c>
    </row>
    <row r="159" spans="1:15" s="3" customFormat="1" ht="16.8" x14ac:dyDescent="0.3">
      <c r="A159" s="117" t="s">
        <v>119</v>
      </c>
      <c r="B159" s="100" t="s">
        <v>120</v>
      </c>
      <c r="C159" s="118">
        <v>200</v>
      </c>
      <c r="D159" s="117">
        <v>1</v>
      </c>
      <c r="E159" s="117">
        <v>0.2</v>
      </c>
      <c r="F159" s="119">
        <v>20.2</v>
      </c>
      <c r="G159" s="120">
        <v>83.4</v>
      </c>
      <c r="H159" s="117">
        <v>0.02</v>
      </c>
      <c r="I159" s="117">
        <v>4</v>
      </c>
      <c r="J159" s="119">
        <v>0</v>
      </c>
      <c r="K159" s="119">
        <v>0</v>
      </c>
      <c r="L159" s="119">
        <v>14</v>
      </c>
      <c r="M159" s="117">
        <v>13</v>
      </c>
      <c r="N159" s="117">
        <v>8</v>
      </c>
      <c r="O159" s="119">
        <v>2.8</v>
      </c>
    </row>
    <row r="160" spans="1:15" s="3" customFormat="1" ht="16.8" x14ac:dyDescent="0.3">
      <c r="A160" s="105"/>
      <c r="B160" s="110" t="s">
        <v>114</v>
      </c>
      <c r="C160" s="107">
        <v>25</v>
      </c>
      <c r="D160" s="112">
        <v>1</v>
      </c>
      <c r="E160" s="112">
        <v>0.2</v>
      </c>
      <c r="F160" s="108">
        <v>9</v>
      </c>
      <c r="G160" s="113">
        <v>44</v>
      </c>
      <c r="H160" s="108">
        <v>1.4E-2</v>
      </c>
      <c r="I160" s="108">
        <v>0</v>
      </c>
      <c r="J160" s="108">
        <v>0</v>
      </c>
      <c r="K160" s="108">
        <v>0.108</v>
      </c>
      <c r="L160" s="108">
        <v>2.76</v>
      </c>
      <c r="M160" s="108">
        <v>12.72</v>
      </c>
      <c r="N160" s="108">
        <v>3</v>
      </c>
      <c r="O160" s="108">
        <v>0.372</v>
      </c>
    </row>
    <row r="161" spans="1:15" x14ac:dyDescent="0.3">
      <c r="A161" s="105"/>
      <c r="B161" s="110" t="s">
        <v>115</v>
      </c>
      <c r="C161" s="107">
        <v>40</v>
      </c>
      <c r="D161" s="112">
        <v>2.2799999999999998</v>
      </c>
      <c r="E161" s="112">
        <v>0.24</v>
      </c>
      <c r="F161" s="112">
        <v>14.76</v>
      </c>
      <c r="G161" s="113">
        <v>71</v>
      </c>
      <c r="H161" s="108">
        <v>3.3000000000000002E-2</v>
      </c>
      <c r="I161" s="108">
        <v>0</v>
      </c>
      <c r="J161" s="108">
        <v>0</v>
      </c>
      <c r="K161" s="108">
        <v>0.33</v>
      </c>
      <c r="L161" s="108">
        <v>6</v>
      </c>
      <c r="M161" s="108">
        <v>19.5</v>
      </c>
      <c r="N161" s="108">
        <v>4.2</v>
      </c>
      <c r="O161" s="108">
        <v>0.33</v>
      </c>
    </row>
    <row r="162" spans="1:15" x14ac:dyDescent="0.3">
      <c r="A162" s="105"/>
      <c r="B162" s="114" t="s">
        <v>20</v>
      </c>
      <c r="C162" s="107"/>
      <c r="D162" s="115">
        <f t="shared" ref="D162:O162" si="19">SUM(D157:D161)</f>
        <v>21.25</v>
      </c>
      <c r="E162" s="115">
        <f t="shared" si="19"/>
        <v>11.37</v>
      </c>
      <c r="F162" s="115">
        <f t="shared" si="19"/>
        <v>93.81</v>
      </c>
      <c r="G162" s="115">
        <f t="shared" si="19"/>
        <v>613.70000000000005</v>
      </c>
      <c r="H162" s="165">
        <f t="shared" si="19"/>
        <v>0.247</v>
      </c>
      <c r="I162" s="165">
        <f t="shared" si="19"/>
        <v>4</v>
      </c>
      <c r="J162" s="165">
        <f t="shared" si="19"/>
        <v>0.09</v>
      </c>
      <c r="K162" s="165">
        <f t="shared" si="19"/>
        <v>1.1679999999999999</v>
      </c>
      <c r="L162" s="165">
        <f t="shared" si="19"/>
        <v>149.37</v>
      </c>
      <c r="M162" s="165">
        <f t="shared" si="19"/>
        <v>294.03000000000003</v>
      </c>
      <c r="N162" s="165">
        <f t="shared" si="19"/>
        <v>23.63</v>
      </c>
      <c r="O162" s="165">
        <f t="shared" si="19"/>
        <v>4.6619999999999999</v>
      </c>
    </row>
    <row r="163" spans="1:15" ht="15.6" x14ac:dyDescent="0.3">
      <c r="A163" s="14"/>
      <c r="B163" s="146" t="s">
        <v>20</v>
      </c>
      <c r="C163" s="16">
        <v>530</v>
      </c>
      <c r="D163" s="17">
        <f t="shared" ref="D163:O163" si="20">SUM(D151:D155)</f>
        <v>21</v>
      </c>
      <c r="E163" s="17">
        <f t="shared" si="20"/>
        <v>19.928461538461498</v>
      </c>
      <c r="F163" s="17">
        <f t="shared" si="20"/>
        <v>91.722136752136791</v>
      </c>
      <c r="G163" s="17">
        <f t="shared" si="20"/>
        <v>583.81786324786299</v>
      </c>
      <c r="H163" s="17">
        <f t="shared" si="20"/>
        <v>0.28329914529914502</v>
      </c>
      <c r="I163" s="17">
        <f t="shared" si="20"/>
        <v>10.853333333333332</v>
      </c>
      <c r="J163" s="17">
        <f t="shared" si="20"/>
        <v>38.547008547008602</v>
      </c>
      <c r="K163" s="17">
        <f t="shared" si="20"/>
        <v>0.92726495726495728</v>
      </c>
      <c r="L163" s="17">
        <f t="shared" si="20"/>
        <v>158.94051282051282</v>
      </c>
      <c r="M163" s="17">
        <f t="shared" si="20"/>
        <v>176.79059829059798</v>
      </c>
      <c r="N163" s="17">
        <f t="shared" si="20"/>
        <v>75.357777777777798</v>
      </c>
      <c r="O163" s="17">
        <f t="shared" si="20"/>
        <v>4.7505128205128209</v>
      </c>
    </row>
    <row r="164" spans="1:15" ht="15.6" x14ac:dyDescent="0.3">
      <c r="A164" s="66"/>
      <c r="B164" s="67" t="s">
        <v>91</v>
      </c>
      <c r="C164" s="68">
        <f t="shared" ref="C164:O164" si="21">C163+C140+C123+C107+C91+C74+C58+C42+C26+C11</f>
        <v>6160</v>
      </c>
      <c r="D164" s="70">
        <f t="shared" si="21"/>
        <v>219.86649999999997</v>
      </c>
      <c r="E164" s="70">
        <f t="shared" si="21"/>
        <v>216.86746153846147</v>
      </c>
      <c r="F164" s="70">
        <f t="shared" si="21"/>
        <v>881.15063675213685</v>
      </c>
      <c r="G164" s="70">
        <f t="shared" si="21"/>
        <v>6160.0158632478633</v>
      </c>
      <c r="H164" s="70">
        <f t="shared" si="21"/>
        <v>3.577465811965812</v>
      </c>
      <c r="I164" s="70">
        <f t="shared" si="21"/>
        <v>1750.5333333333331</v>
      </c>
      <c r="J164" s="70">
        <f t="shared" si="21"/>
        <v>333.51700854700863</v>
      </c>
      <c r="K164" s="70">
        <f t="shared" si="21"/>
        <v>29.720764957264961</v>
      </c>
      <c r="L164" s="70">
        <f t="shared" si="21"/>
        <v>1958.8055128205128</v>
      </c>
      <c r="M164" s="70">
        <f t="shared" si="21"/>
        <v>2550.6205982905976</v>
      </c>
      <c r="N164" s="70">
        <f t="shared" si="21"/>
        <v>994.13777777777784</v>
      </c>
      <c r="O164" s="70">
        <f t="shared" si="21"/>
        <v>56.653012820512821</v>
      </c>
    </row>
    <row r="165" spans="1:15" ht="15.6" x14ac:dyDescent="0.3">
      <c r="A165" s="66"/>
      <c r="B165" s="67" t="s">
        <v>33</v>
      </c>
      <c r="C165" s="69">
        <f>C164/10</f>
        <v>616</v>
      </c>
      <c r="D165" s="70">
        <f t="shared" ref="D165:O165" si="22">D164/10</f>
        <v>21.986649999999997</v>
      </c>
      <c r="E165" s="70">
        <f t="shared" si="22"/>
        <v>21.686746153846148</v>
      </c>
      <c r="F165" s="70">
        <f t="shared" si="22"/>
        <v>88.11506367521369</v>
      </c>
      <c r="G165" s="70">
        <f t="shared" si="22"/>
        <v>616.00158632478633</v>
      </c>
      <c r="H165" s="70">
        <f t="shared" si="22"/>
        <v>0.3577465811965812</v>
      </c>
      <c r="I165" s="70">
        <f t="shared" si="22"/>
        <v>175.05333333333331</v>
      </c>
      <c r="J165" s="70">
        <f t="shared" si="22"/>
        <v>33.351700854700866</v>
      </c>
      <c r="K165" s="70">
        <f t="shared" si="22"/>
        <v>2.9720764957264962</v>
      </c>
      <c r="L165" s="70">
        <f t="shared" si="22"/>
        <v>195.88055128205127</v>
      </c>
      <c r="M165" s="70">
        <f t="shared" si="22"/>
        <v>255.06205982905976</v>
      </c>
      <c r="N165" s="70">
        <f t="shared" si="22"/>
        <v>99.413777777777781</v>
      </c>
      <c r="O165" s="70">
        <f t="shared" si="22"/>
        <v>5.6653012820512823</v>
      </c>
    </row>
    <row r="166" spans="1:15" x14ac:dyDescent="0.3">
      <c r="A166" s="72" t="s">
        <v>94</v>
      </c>
      <c r="B166" s="72" t="s">
        <v>95</v>
      </c>
      <c r="C166" s="75" t="s">
        <v>96</v>
      </c>
      <c r="D166" s="73">
        <v>12.5</v>
      </c>
      <c r="E166" s="73">
        <v>17.8</v>
      </c>
      <c r="F166" s="73">
        <v>11.71</v>
      </c>
      <c r="G166" s="73">
        <v>429</v>
      </c>
      <c r="H166" s="73">
        <v>0.114</v>
      </c>
      <c r="I166" s="73">
        <v>18.78</v>
      </c>
      <c r="J166" s="73">
        <v>39</v>
      </c>
      <c r="K166" s="73">
        <v>0</v>
      </c>
      <c r="L166" s="73">
        <v>68.94</v>
      </c>
      <c r="M166" s="73">
        <v>172.79</v>
      </c>
      <c r="N166" s="73">
        <v>38.24</v>
      </c>
      <c r="O166" s="73">
        <v>2.68</v>
      </c>
    </row>
    <row r="167" spans="1:15" x14ac:dyDescent="0.3">
      <c r="A167" s="71" t="s">
        <v>97</v>
      </c>
      <c r="B167" s="72" t="s">
        <v>98</v>
      </c>
      <c r="C167" s="75">
        <v>200</v>
      </c>
      <c r="D167" s="73">
        <v>0.66200000000000003</v>
      </c>
      <c r="E167" s="73">
        <v>0.09</v>
      </c>
      <c r="F167" s="73">
        <v>22.03</v>
      </c>
      <c r="G167" s="73">
        <v>92.9</v>
      </c>
      <c r="H167" s="73">
        <v>1.6E-2</v>
      </c>
      <c r="I167" s="73">
        <v>0.72599999999999998</v>
      </c>
      <c r="J167" s="73">
        <v>0</v>
      </c>
      <c r="K167" s="73">
        <v>0.50800000000000001</v>
      </c>
      <c r="L167" s="73">
        <v>32.479999999999997</v>
      </c>
      <c r="M167" s="73">
        <v>23.44</v>
      </c>
      <c r="N167" s="73">
        <v>17.46</v>
      </c>
      <c r="O167" s="73">
        <v>0.69799999999999995</v>
      </c>
    </row>
    <row r="168" spans="1:15" ht="27.6" x14ac:dyDescent="0.3">
      <c r="A168" s="74" t="s">
        <v>93</v>
      </c>
      <c r="B168" s="80" t="s">
        <v>23</v>
      </c>
      <c r="C168" s="78" t="s">
        <v>99</v>
      </c>
      <c r="D168" s="73">
        <v>3.04</v>
      </c>
      <c r="E168" s="73">
        <v>0.32</v>
      </c>
      <c r="F168" s="73">
        <v>19.68</v>
      </c>
      <c r="G168" s="73">
        <v>94</v>
      </c>
      <c r="H168" s="73">
        <v>4.3999999999999997E-2</v>
      </c>
      <c r="I168" s="73">
        <v>0</v>
      </c>
      <c r="J168" s="73">
        <v>0</v>
      </c>
      <c r="K168" s="73">
        <v>0.44</v>
      </c>
      <c r="L168" s="73">
        <v>8</v>
      </c>
      <c r="M168" s="73">
        <v>26</v>
      </c>
      <c r="N168" s="73">
        <v>5.6</v>
      </c>
      <c r="O168" s="73">
        <v>0.44</v>
      </c>
    </row>
    <row r="169" spans="1:15" ht="27.6" x14ac:dyDescent="0.3">
      <c r="A169" s="74" t="s">
        <v>93</v>
      </c>
      <c r="B169" s="80" t="s">
        <v>19</v>
      </c>
      <c r="C169" s="78" t="s">
        <v>37</v>
      </c>
      <c r="D169" s="73">
        <v>3.04</v>
      </c>
      <c r="E169" s="73">
        <v>0.32</v>
      </c>
      <c r="F169" s="73">
        <v>19.68</v>
      </c>
      <c r="G169" s="73">
        <v>94</v>
      </c>
      <c r="H169" s="73">
        <v>4.3999999999999997E-2</v>
      </c>
      <c r="I169" s="73">
        <v>0</v>
      </c>
      <c r="J169" s="73">
        <v>0</v>
      </c>
      <c r="K169" s="73">
        <v>0.44</v>
      </c>
      <c r="L169" s="73">
        <v>8</v>
      </c>
      <c r="M169" s="73">
        <v>26</v>
      </c>
      <c r="N169" s="73">
        <v>5.6</v>
      </c>
      <c r="O169" s="73">
        <v>0.44</v>
      </c>
    </row>
    <row r="170" spans="1:15" ht="23.25" customHeight="1" x14ac:dyDescent="0.3">
      <c r="A170" s="74"/>
      <c r="B170" s="79" t="s">
        <v>20</v>
      </c>
      <c r="C170" s="76">
        <v>535</v>
      </c>
      <c r="D170" s="77">
        <f t="shared" ref="D170:O170" si="23">SUM(D165:D169)</f>
        <v>41.228649999999995</v>
      </c>
      <c r="E170" s="77">
        <f t="shared" si="23"/>
        <v>40.216746153846152</v>
      </c>
      <c r="F170" s="77">
        <f t="shared" si="23"/>
        <v>161.21506367521371</v>
      </c>
      <c r="G170" s="77">
        <f t="shared" si="23"/>
        <v>1325.9015863247864</v>
      </c>
      <c r="H170" s="77">
        <f t="shared" si="23"/>
        <v>0.57574658119658129</v>
      </c>
      <c r="I170" s="77">
        <f t="shared" si="23"/>
        <v>194.55933333333331</v>
      </c>
      <c r="J170" s="77">
        <f t="shared" si="23"/>
        <v>72.351700854700866</v>
      </c>
      <c r="K170" s="77">
        <f t="shared" si="23"/>
        <v>4.3600764957264966</v>
      </c>
      <c r="L170" s="77">
        <f t="shared" si="23"/>
        <v>313.30055128205129</v>
      </c>
      <c r="M170" s="77">
        <f t="shared" si="23"/>
        <v>503.29205982905972</v>
      </c>
      <c r="N170" s="77">
        <f t="shared" si="23"/>
        <v>166.31377777777777</v>
      </c>
      <c r="O170" s="77">
        <f t="shared" si="23"/>
        <v>9.9233012820512823</v>
      </c>
    </row>
    <row r="171" spans="1:15" ht="15.6" x14ac:dyDescent="0.3">
      <c r="A171" s="66"/>
      <c r="B171" s="67" t="s">
        <v>91</v>
      </c>
      <c r="C171" s="68" t="e">
        <f t="shared" ref="C171:O171" si="24">C163+C148+C131+C113+C96+C77+C61+C45+C28+C11</f>
        <v>#VALUE!</v>
      </c>
      <c r="D171" s="70">
        <f t="shared" si="24"/>
        <v>261.54700000000003</v>
      </c>
      <c r="E171" s="70">
        <f t="shared" si="24"/>
        <v>288.50046153846148</v>
      </c>
      <c r="F171" s="70">
        <f t="shared" si="24"/>
        <v>1203.0451367521368</v>
      </c>
      <c r="G171" s="70">
        <f t="shared" si="24"/>
        <v>8097.2158632478622</v>
      </c>
      <c r="H171" s="70">
        <f t="shared" si="24"/>
        <v>3.7759658119658113</v>
      </c>
      <c r="I171" s="70">
        <f t="shared" si="24"/>
        <v>205.45333333333332</v>
      </c>
      <c r="J171" s="70" t="e">
        <f t="shared" si="24"/>
        <v>#VALUE!</v>
      </c>
      <c r="K171" s="70">
        <f t="shared" si="24"/>
        <v>24.353264957264958</v>
      </c>
      <c r="L171" s="70">
        <f t="shared" si="24"/>
        <v>2026.9115128205128</v>
      </c>
      <c r="M171" s="70">
        <f t="shared" si="24"/>
        <v>2300.555598290598</v>
      </c>
      <c r="N171" s="70">
        <f t="shared" si="24"/>
        <v>938.59177777777757</v>
      </c>
      <c r="O171" s="70">
        <f t="shared" si="24"/>
        <v>55.485512820512817</v>
      </c>
    </row>
    <row r="172" spans="1:15" ht="15.6" x14ac:dyDescent="0.3">
      <c r="A172" s="66"/>
      <c r="B172" s="67" t="s">
        <v>33</v>
      </c>
      <c r="C172" s="69" t="e">
        <f>C171/10</f>
        <v>#VALUE!</v>
      </c>
      <c r="D172" s="70">
        <f t="shared" ref="D172:O172" si="25">D171/10</f>
        <v>26.154700000000002</v>
      </c>
      <c r="E172" s="70">
        <f t="shared" si="25"/>
        <v>28.850046153846147</v>
      </c>
      <c r="F172" s="70">
        <f t="shared" si="25"/>
        <v>120.30451367521368</v>
      </c>
      <c r="G172" s="70">
        <f t="shared" si="25"/>
        <v>809.72158632478624</v>
      </c>
      <c r="H172" s="70">
        <f t="shared" si="25"/>
        <v>0.37759658119658113</v>
      </c>
      <c r="I172" s="70">
        <f t="shared" si="25"/>
        <v>20.545333333333332</v>
      </c>
      <c r="J172" s="70" t="e">
        <f t="shared" si="25"/>
        <v>#VALUE!</v>
      </c>
      <c r="K172" s="70">
        <f t="shared" si="25"/>
        <v>2.4353264957264957</v>
      </c>
      <c r="L172" s="70">
        <f t="shared" si="25"/>
        <v>202.69115128205129</v>
      </c>
      <c r="M172" s="70">
        <f t="shared" si="25"/>
        <v>230.0555598290598</v>
      </c>
      <c r="N172" s="70">
        <f t="shared" si="25"/>
        <v>93.859177777777759</v>
      </c>
      <c r="O172" s="70">
        <f t="shared" si="25"/>
        <v>5.5485512820512817</v>
      </c>
    </row>
  </sheetData>
  <mergeCells count="27">
    <mergeCell ref="B108:O108"/>
    <mergeCell ref="B83:O83"/>
    <mergeCell ref="B84:O84"/>
    <mergeCell ref="B92:O92"/>
    <mergeCell ref="A99:O99"/>
    <mergeCell ref="B100:O100"/>
    <mergeCell ref="B1:O1"/>
    <mergeCell ref="E2:J2"/>
    <mergeCell ref="K2:O2"/>
    <mergeCell ref="B4:O4"/>
    <mergeCell ref="B5:O5"/>
    <mergeCell ref="B115:O115"/>
    <mergeCell ref="B124:O124"/>
    <mergeCell ref="B133:O133"/>
    <mergeCell ref="B150:O150"/>
    <mergeCell ref="B12:O12"/>
    <mergeCell ref="B19:O19"/>
    <mergeCell ref="B27:O27"/>
    <mergeCell ref="B34:O34"/>
    <mergeCell ref="B43:O43"/>
    <mergeCell ref="A50:O50"/>
    <mergeCell ref="C51:O51"/>
    <mergeCell ref="B59:O59"/>
    <mergeCell ref="A67:O67"/>
    <mergeCell ref="B68:O68"/>
    <mergeCell ref="B141:O141"/>
    <mergeCell ref="B75:O75"/>
  </mergeCells>
  <pageMargins left="0.7" right="0.7" top="0.75" bottom="0.75" header="0.511811023622047" footer="0.511811023622047"/>
  <pageSetup paperSize="9" scale="50" orientation="landscape" r:id="rId1"/>
  <rowBreaks count="4" manualBreakCount="4">
    <brk id="35" max="16383" man="1"/>
    <brk id="69" max="16383" man="1"/>
    <brk id="104" max="16383" man="1"/>
    <brk id="1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User</cp:lastModifiedBy>
  <cp:revision>22</cp:revision>
  <cp:lastPrinted>2025-03-06T05:56:23Z</cp:lastPrinted>
  <dcterms:created xsi:type="dcterms:W3CDTF">2015-06-05T18:19:34Z</dcterms:created>
  <dcterms:modified xsi:type="dcterms:W3CDTF">2026-04-10T06:01:42Z</dcterms:modified>
  <dc:language>ru-RU</dc:language>
</cp:coreProperties>
</file>