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14" i="1" l="1"/>
  <c r="B14" i="1"/>
  <c r="F23" i="1"/>
  <c r="G23" i="1"/>
  <c r="H23" i="1"/>
  <c r="I23" i="1"/>
  <c r="J23" i="1"/>
  <c r="L23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13" i="1"/>
  <c r="L24" i="1" s="1"/>
  <c r="J13" i="1"/>
  <c r="J24" i="1" s="1"/>
  <c r="I13" i="1"/>
  <c r="I24" i="1" s="1"/>
  <c r="H13" i="1"/>
  <c r="H24" i="1" s="1"/>
  <c r="G13" i="1"/>
  <c r="G24" i="1" s="1"/>
  <c r="G196" i="1" s="1"/>
  <c r="F13" i="1"/>
  <c r="F24" i="1" s="1"/>
  <c r="I196" i="1" l="1"/>
  <c r="H196" i="1"/>
  <c r="J196" i="1"/>
  <c r="F195" i="1"/>
  <c r="F196" i="1" s="1"/>
  <c r="L196" i="1"/>
  <c r="L176" i="1"/>
</calcChain>
</file>

<file path=xl/sharedStrings.xml><?xml version="1.0" encoding="utf-8"?>
<sst xmlns="http://schemas.openxmlformats.org/spreadsheetml/2006/main" count="276" uniqueCount="102">
  <si>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</si>
  <si>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</si>
  <si>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</si>
  <si>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</si>
  <si>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</si>
  <si>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</si>
  <si>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</si>
  <si>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</si>
  <si>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</si>
  <si>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</si>
  <si>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</si>
  <si>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</si>
  <si>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</si>
  <si>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</si>
  <si>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</si>
  <si>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</si>
  <si>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</si>
  <si>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</si>
  <si>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</si>
  <si>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</si>
  <si>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</si>
  <si>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</si>
  <si>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</si>
  <si>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</si>
  <si>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</si>
  <si>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</si>
  <si>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</si>
  <si>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</si>
  <si>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</si>
  <si>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</si>
  <si>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</si>
  <si>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</si>
  <si>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</si>
  <si>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</si>
  <si>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</si>
  <si>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</si>
  <si>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</si>
  <si>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</si>
  <si>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</si>
  <si>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"Школа №113" Ново-Савиновского района</t>
  </si>
  <si>
    <t>Юнусова Э.Н.</t>
  </si>
  <si>
    <t>Директор школы №113</t>
  </si>
  <si>
    <t>Котлеты "Столичные"</t>
  </si>
  <si>
    <t>ТТК 2023г</t>
  </si>
  <si>
    <t>Напитки на выбор: Чай с сахаром/ Напиток из замороженной черной смородины</t>
  </si>
  <si>
    <t>Макаронные отварные с сыром</t>
  </si>
  <si>
    <t>ТТК 2019г</t>
  </si>
  <si>
    <t>№630/1996г/ ТТК 2022г.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</si>
  <si>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</si>
  <si>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</si>
  <si>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</si>
  <si>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Жаркое из птицы (грудки куриные)</t>
  </si>
  <si>
    <t>Напитки на выбор: Чай с сахаром, лимоном/ Напиток из вишни</t>
  </si>
  <si>
    <t>Плоды свежие (яблоки)</t>
  </si>
  <si>
    <t>Салат-бар (огурцы свежие, капуста белокочанная, кукуруза консерв., сухарики, масло растит.)</t>
  </si>
  <si>
    <t>№338/2015г.</t>
  </si>
  <si>
    <t>Сосиски отварные</t>
  </si>
  <si>
    <t>Каша гречневая вязкая с маслом</t>
  </si>
  <si>
    <t>Напитки на выбор: Чай с сахаром / Напиток яблочный</t>
  </si>
  <si>
    <t>Салат-бар (морковь, свекла отварная, зеленый горошек конс., сухарики, масло растит.)</t>
  </si>
  <si>
    <t>№243/2015г.</t>
  </si>
  <si>
    <t>Акт</t>
  </si>
  <si>
    <t>№630 1996г/ №701 2004г.</t>
  </si>
  <si>
    <t>Плов с говядиной</t>
  </si>
  <si>
    <t>Напитки на выбор: Чай с сахаром, лимоном / Напиток из замороженной черной смородины</t>
  </si>
  <si>
    <t>Салат-бар (помидоры свежие, морковь свежая, кукуруза конс., сухарики, масло растит.)</t>
  </si>
  <si>
    <t>№338/ 2015г.</t>
  </si>
  <si>
    <t>ТТК 2021г/ ТТК 2022г.</t>
  </si>
  <si>
    <t>Ёжики с мясом и рисом в соусе томатном</t>
  </si>
  <si>
    <t>Пюре картофельное</t>
  </si>
  <si>
    <t>Сок</t>
  </si>
  <si>
    <t>Салат-бар (морковь, капуста белокачанная, зеленый горошек конс., сухарики, масло растит.)</t>
  </si>
  <si>
    <t>ТТК 2020г.</t>
  </si>
  <si>
    <t>ТТК 2022г.</t>
  </si>
  <si>
    <t>Грудка куриная в томатном соусе</t>
  </si>
  <si>
    <t>Рис отварной</t>
  </si>
  <si>
    <t>Напитки на выбор (чай с сахаром/ Напиток из замороженной чёрной смородины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</si>
  <si>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</si>
  <si>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</si>
  <si>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</si>
  <si>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Акт 2016г.</t>
  </si>
  <si>
    <t>№630/1998г. /ТТК 2022г.</t>
  </si>
  <si>
    <t>Жаркое по-домашнему</t>
  </si>
  <si>
    <t>Напитки на выбор (чай с сахаром, лимоном/ Напиток из вишни</t>
  </si>
  <si>
    <t>Салат-бар (огурцы свежие, капуста белокачанная, кукуруза консерв., сухарики, масло растит.)</t>
  </si>
  <si>
    <t>3338/2015г.</t>
  </si>
  <si>
    <t>ТТК 2021г. /ТТК 2023г.</t>
  </si>
  <si>
    <t>Макароны отварные с сыром</t>
  </si>
  <si>
    <t>Напитки на выбор (чай с сахаром/ Напиток яблочный</t>
  </si>
  <si>
    <t>Салат-бар (свёкла отварная, морковь свежая, зелёный горошек консерв., сухарики, масло растит.)</t>
  </si>
  <si>
    <t>№243/ 2015г.</t>
  </si>
  <si>
    <t>ТТК 2019г.</t>
  </si>
  <si>
    <t>№630/1998г. /№701/2004г.</t>
  </si>
  <si>
    <t>Плов с куриными грудками</t>
  </si>
  <si>
    <t>Салат-бар (морковь свежая, помидоры свежие, кукуруза консерв., сухарики, масло растит.)</t>
  </si>
  <si>
    <t>Биточки рыбные из фарша минтая</t>
  </si>
  <si>
    <t>Пюре картофельное с маслом сливочным</t>
  </si>
  <si>
    <t>Напитки на выбор (чай с сахаром/ Напиток из шиповника</t>
  </si>
  <si>
    <t>Салат-бар (морковь свежая, капуста белокачанная, зелёный горошек консерв., сухарики, масло растит.)</t>
  </si>
  <si>
    <t>ТТК 2021г.</t>
  </si>
  <si>
    <t>Акт 2020г.</t>
  </si>
  <si>
    <t>№630/1998г. /ТТК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</si>
</sst>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center" vertical="top" wrapText="1"/>
    </xf>
    <xf numFmtId="0" fontId="0" fillId="4" borderId="30" xfId="0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0" fillId="4" borderId="31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vertical="top" wrapText="1"/>
    </xf>
    <xf numFmtId="0" fontId="0" fillId="4" borderId="30" xfId="0" applyNumberFormat="1" applyFill="1" applyBorder="1" applyAlignment="1" applyProtection="1">
      <alignment horizontal="right"/>
      <protection locked="0"/>
    </xf>
    <xf numFmtId="0" fontId="0" fillId="4" borderId="30" xfId="0" applyNumberFormat="1" applyFill="1" applyBorder="1" applyAlignment="1" applyProtection="1">
      <protection locked="0"/>
    </xf>
    <xf numFmtId="1" fontId="0" fillId="4" borderId="30" xfId="0" applyNumberFormat="1" applyFill="1" applyBorder="1" applyProtection="1">
      <protection locked="0"/>
    </xf>
    <xf numFmtId="0" fontId="0" fillId="4" borderId="3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right" vertical="top" wrapText="1"/>
    </xf>
    <xf numFmtId="0" fontId="14" fillId="0" borderId="0" xfId="0" applyFont="1" applyAlignment="1"/>
    <xf numFmtId="0" fontId="14" fillId="5" borderId="3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05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J182" sqref="J182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55" t="s">
        <v>39</v>
      </c>
      <c r="D1" s="56"/>
      <c r="E1" s="57"/>
      <c r="F1" s="3" t="s">
        <v>1</v>
      </c>
      <c r="G1" s="2" t="s">
        <v>2</v>
      </c>
      <c r="H1" s="58" t="s">
        <v>41</v>
      </c>
      <c r="I1" s="56"/>
      <c r="J1" s="56"/>
      <c r="K1" s="57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58" t="s">
        <v>40</v>
      </c>
      <c r="I2" s="56"/>
      <c r="J2" s="56"/>
      <c r="K2" s="57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15</v>
      </c>
      <c r="I3" s="8">
        <v>10</v>
      </c>
      <c r="J3" s="9">
        <v>2023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42</v>
      </c>
      <c r="F6" s="20">
        <v>90</v>
      </c>
      <c r="G6" s="20">
        <v>8.1</v>
      </c>
      <c r="H6" s="20">
        <v>4.05</v>
      </c>
      <c r="I6" s="20">
        <v>3.4</v>
      </c>
      <c r="J6" s="20">
        <v>83</v>
      </c>
      <c r="K6" s="59" t="s">
        <v>43</v>
      </c>
      <c r="L6" s="20"/>
    </row>
    <row r="7" spans="1:12" ht="12.75" customHeight="1" x14ac:dyDescent="0.3">
      <c r="A7" s="22"/>
      <c r="B7" s="23"/>
      <c r="C7" s="24"/>
      <c r="D7" s="25"/>
      <c r="E7" s="26" t="s">
        <v>45</v>
      </c>
      <c r="F7" s="27">
        <v>140</v>
      </c>
      <c r="G7" s="27">
        <v>5.39</v>
      </c>
      <c r="H7" s="27">
        <v>6.65</v>
      </c>
      <c r="I7" s="27">
        <v>29.98</v>
      </c>
      <c r="J7" s="27">
        <v>201</v>
      </c>
      <c r="K7" s="28" t="s">
        <v>46</v>
      </c>
      <c r="L7" s="27"/>
    </row>
    <row r="8" spans="1:12" ht="12.75" customHeight="1" x14ac:dyDescent="0.3">
      <c r="A8" s="22"/>
      <c r="B8" s="23"/>
      <c r="C8" s="24"/>
      <c r="D8" s="29" t="s">
        <v>25</v>
      </c>
      <c r="E8" s="26" t="s">
        <v>44</v>
      </c>
      <c r="F8" s="27">
        <v>200</v>
      </c>
      <c r="G8" s="27">
        <v>0.06</v>
      </c>
      <c r="H8" s="27">
        <v>0.02</v>
      </c>
      <c r="I8" s="27">
        <v>9.35</v>
      </c>
      <c r="J8" s="27">
        <v>38</v>
      </c>
      <c r="K8" s="28" t="s">
        <v>47</v>
      </c>
      <c r="L8" s="27"/>
    </row>
    <row r="9" spans="1:12" ht="12.75" customHeight="1" x14ac:dyDescent="0.3">
      <c r="A9" s="22"/>
      <c r="B9" s="23"/>
      <c r="C9" s="24"/>
      <c r="D9" s="29" t="s">
        <v>26</v>
      </c>
      <c r="E9" s="26" t="s">
        <v>48</v>
      </c>
      <c r="F9" s="27">
        <v>20</v>
      </c>
      <c r="G9" s="27">
        <v>1.25</v>
      </c>
      <c r="H9" s="27">
        <v>1.08</v>
      </c>
      <c r="I9" s="27">
        <v>9.42</v>
      </c>
      <c r="J9" s="27">
        <v>46</v>
      </c>
      <c r="K9" s="28"/>
      <c r="L9" s="27"/>
    </row>
    <row r="10" spans="1:12" ht="12.75" customHeight="1" x14ac:dyDescent="0.3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3">
      <c r="A11" s="22"/>
      <c r="B11" s="23"/>
      <c r="C11" s="24"/>
      <c r="D11" s="25"/>
      <c r="E11" s="26" t="s">
        <v>49</v>
      </c>
      <c r="F11" s="27">
        <v>60</v>
      </c>
      <c r="G11" s="27">
        <v>1.62</v>
      </c>
      <c r="H11" s="27">
        <v>6.1</v>
      </c>
      <c r="I11" s="27">
        <v>12.9</v>
      </c>
      <c r="J11" s="27">
        <v>113</v>
      </c>
      <c r="K11" s="28" t="s">
        <v>50</v>
      </c>
      <c r="L11" s="27"/>
    </row>
    <row r="12" spans="1:12" ht="12.75" customHeight="1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3">
      <c r="A13" s="30"/>
      <c r="B13" s="31"/>
      <c r="C13" s="32"/>
      <c r="D13" s="33" t="s">
        <v>28</v>
      </c>
      <c r="E13" s="34"/>
      <c r="F13" s="35">
        <f t="shared" ref="F13:J13" si="0">SUM(F6:F12)</f>
        <v>510</v>
      </c>
      <c r="G13" s="35">
        <f t="shared" si="0"/>
        <v>16.419999999999998</v>
      </c>
      <c r="H13" s="35">
        <f t="shared" si="0"/>
        <v>17.899999999999999</v>
      </c>
      <c r="I13" s="35">
        <f t="shared" si="0"/>
        <v>65.050000000000011</v>
      </c>
      <c r="J13" s="35">
        <f t="shared" si="0"/>
        <v>481</v>
      </c>
      <c r="K13" s="36"/>
      <c r="L13" s="35">
        <f>SUM(L6:L12)</f>
        <v>0</v>
      </c>
    </row>
    <row r="14" spans="1:12" ht="12.75" customHeight="1" x14ac:dyDescent="0.3">
      <c r="A14" s="37">
        <f t="shared" ref="A14:B14" si="1">A6</f>
        <v>1</v>
      </c>
      <c r="B14" s="38">
        <f t="shared" si="1"/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3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3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3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3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3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3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3">
      <c r="A23" s="30"/>
      <c r="B23" s="31"/>
      <c r="C23" s="32"/>
      <c r="D23" s="33" t="s">
        <v>28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thickBot="1" x14ac:dyDescent="0.35">
      <c r="A24" s="40">
        <f>A6</f>
        <v>1</v>
      </c>
      <c r="B24" s="41">
        <f>B6</f>
        <v>1</v>
      </c>
      <c r="C24" s="50" t="s">
        <v>37</v>
      </c>
      <c r="D24" s="51"/>
      <c r="E24" s="42"/>
      <c r="F24" s="43">
        <f>F13+F23</f>
        <v>510</v>
      </c>
      <c r="G24" s="43">
        <f>G13+G23</f>
        <v>16.419999999999998</v>
      </c>
      <c r="H24" s="43">
        <f>H13+H23</f>
        <v>17.899999999999999</v>
      </c>
      <c r="I24" s="43">
        <f>I13+I23</f>
        <v>65.050000000000011</v>
      </c>
      <c r="J24" s="43">
        <f>J13+J23</f>
        <v>481</v>
      </c>
      <c r="K24" s="43"/>
      <c r="L24" s="43">
        <f>L13+L23</f>
        <v>0</v>
      </c>
    </row>
    <row r="25" spans="1:12" ht="12.75" customHeight="1" x14ac:dyDescent="0.3">
      <c r="A25" s="44">
        <v>1</v>
      </c>
      <c r="B25" s="23">
        <v>2</v>
      </c>
      <c r="C25" s="17" t="s">
        <v>23</v>
      </c>
      <c r="D25" s="18" t="s">
        <v>24</v>
      </c>
      <c r="E25" s="19" t="s">
        <v>51</v>
      </c>
      <c r="F25" s="20">
        <v>160</v>
      </c>
      <c r="G25" s="20">
        <v>12.98</v>
      </c>
      <c r="H25" s="20">
        <v>10.63</v>
      </c>
      <c r="I25" s="20">
        <v>28.5</v>
      </c>
      <c r="J25" s="20">
        <v>262</v>
      </c>
      <c r="K25" s="21" t="s">
        <v>43</v>
      </c>
      <c r="L25" s="20"/>
    </row>
    <row r="26" spans="1:12" ht="12.75" customHeight="1" x14ac:dyDescent="0.3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3">
      <c r="A27" s="44"/>
      <c r="B27" s="23"/>
      <c r="C27" s="24"/>
      <c r="D27" s="29" t="s">
        <v>25</v>
      </c>
      <c r="E27" s="26" t="s">
        <v>52</v>
      </c>
      <c r="F27" s="27">
        <v>200</v>
      </c>
      <c r="G27" s="27">
        <v>0.09</v>
      </c>
      <c r="H27" s="27">
        <v>0.45</v>
      </c>
      <c r="I27" s="27">
        <v>19.47</v>
      </c>
      <c r="J27" s="27">
        <v>83</v>
      </c>
      <c r="K27" s="28"/>
      <c r="L27" s="27"/>
    </row>
    <row r="28" spans="1:12" ht="12.75" customHeight="1" x14ac:dyDescent="0.3">
      <c r="A28" s="44"/>
      <c r="B28" s="23"/>
      <c r="C28" s="24"/>
      <c r="D28" s="29" t="s">
        <v>26</v>
      </c>
      <c r="E28" s="26" t="s">
        <v>48</v>
      </c>
      <c r="F28" s="27">
        <v>20</v>
      </c>
      <c r="G28" s="27">
        <v>1.25</v>
      </c>
      <c r="H28" s="27">
        <v>1.08</v>
      </c>
      <c r="I28" s="27">
        <v>9.42</v>
      </c>
      <c r="J28" s="27">
        <v>46</v>
      </c>
      <c r="K28" s="28"/>
      <c r="L28" s="27"/>
    </row>
    <row r="29" spans="1:12" ht="12.75" customHeight="1" x14ac:dyDescent="0.3">
      <c r="A29" s="44"/>
      <c r="B29" s="23"/>
      <c r="C29" s="24"/>
      <c r="D29" s="29" t="s">
        <v>27</v>
      </c>
      <c r="E29" s="26" t="s">
        <v>53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 t="s">
        <v>55</v>
      </c>
      <c r="L29" s="27"/>
    </row>
    <row r="30" spans="1:12" ht="12.75" customHeight="1" x14ac:dyDescent="0.3">
      <c r="A30" s="44"/>
      <c r="B30" s="23"/>
      <c r="C30" s="24"/>
      <c r="D30" s="25"/>
      <c r="E30" s="26" t="s">
        <v>54</v>
      </c>
      <c r="F30" s="27">
        <v>60</v>
      </c>
      <c r="G30" s="27">
        <v>5.43</v>
      </c>
      <c r="H30" s="27">
        <v>6.65</v>
      </c>
      <c r="I30" s="27">
        <v>6.78</v>
      </c>
      <c r="J30" s="27">
        <v>108</v>
      </c>
      <c r="K30" s="28" t="s">
        <v>50</v>
      </c>
      <c r="L30" s="27"/>
    </row>
    <row r="31" spans="1:12" ht="12.75" customHeight="1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3">
      <c r="A32" s="45"/>
      <c r="B32" s="31"/>
      <c r="C32" s="32"/>
      <c r="D32" s="33" t="s">
        <v>28</v>
      </c>
      <c r="E32" s="34"/>
      <c r="F32" s="35">
        <f t="shared" ref="F32:J32" si="3">SUM(F25:F31)</f>
        <v>540</v>
      </c>
      <c r="G32" s="35">
        <f t="shared" si="3"/>
        <v>20.149999999999999</v>
      </c>
      <c r="H32" s="35">
        <f t="shared" si="3"/>
        <v>19.21</v>
      </c>
      <c r="I32" s="35">
        <f t="shared" si="3"/>
        <v>73.97</v>
      </c>
      <c r="J32" s="35">
        <f t="shared" si="3"/>
        <v>546</v>
      </c>
      <c r="K32" s="36"/>
      <c r="L32" s="35">
        <f>SUM(L25:L31)</f>
        <v>0</v>
      </c>
    </row>
    <row r="33" spans="1:12" ht="12.75" customHeight="1" x14ac:dyDescent="0.3">
      <c r="A33" s="38">
        <f t="shared" ref="A33:B33" si="4">A25</f>
        <v>1</v>
      </c>
      <c r="B33" s="38">
        <f t="shared" si="4"/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3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3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3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3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3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3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3">
      <c r="A42" s="45"/>
      <c r="B42" s="31"/>
      <c r="C42" s="32"/>
      <c r="D42" s="33" t="s">
        <v>28</v>
      </c>
      <c r="E42" s="34"/>
      <c r="F42" s="35">
        <f t="shared" ref="F42:J42" si="5">SUM(F33:F41)</f>
        <v>0</v>
      </c>
      <c r="G42" s="35">
        <f t="shared" si="5"/>
        <v>0</v>
      </c>
      <c r="H42" s="35">
        <f t="shared" si="5"/>
        <v>0</v>
      </c>
      <c r="I42" s="35">
        <f t="shared" si="5"/>
        <v>0</v>
      </c>
      <c r="J42" s="35">
        <f t="shared" si="5"/>
        <v>0</v>
      </c>
      <c r="K42" s="36"/>
      <c r="L42" s="35">
        <f>SUM(L33:L41)</f>
        <v>0</v>
      </c>
    </row>
    <row r="43" spans="1:12" ht="15.75" customHeight="1" thickBot="1" x14ac:dyDescent="0.35">
      <c r="A43" s="46">
        <f t="shared" ref="A43:B43" si="6">A25</f>
        <v>1</v>
      </c>
      <c r="B43" s="46">
        <f t="shared" si="6"/>
        <v>2</v>
      </c>
      <c r="C43" s="50" t="s">
        <v>37</v>
      </c>
      <c r="D43" s="51"/>
      <c r="E43" s="42"/>
      <c r="F43" s="43">
        <f t="shared" ref="F43:J43" si="7">F32+F42</f>
        <v>540</v>
      </c>
      <c r="G43" s="43">
        <f t="shared" si="7"/>
        <v>20.149999999999999</v>
      </c>
      <c r="H43" s="43">
        <f t="shared" si="7"/>
        <v>19.21</v>
      </c>
      <c r="I43" s="43">
        <f t="shared" si="7"/>
        <v>73.97</v>
      </c>
      <c r="J43" s="43">
        <f t="shared" si="7"/>
        <v>546</v>
      </c>
      <c r="K43" s="43"/>
      <c r="L43" s="43">
        <f>L32+L42</f>
        <v>0</v>
      </c>
    </row>
    <row r="44" spans="1:12" ht="12.75" customHeight="1" thickBot="1" x14ac:dyDescent="0.35">
      <c r="A44" s="15">
        <v>1</v>
      </c>
      <c r="B44" s="16">
        <v>3</v>
      </c>
      <c r="C44" s="17" t="s">
        <v>23</v>
      </c>
      <c r="D44" s="18" t="s">
        <v>24</v>
      </c>
      <c r="E44" s="60" t="s">
        <v>56</v>
      </c>
      <c r="F44" s="20">
        <v>100</v>
      </c>
      <c r="G44" s="20">
        <v>8.6</v>
      </c>
      <c r="H44" s="20">
        <v>4.8</v>
      </c>
      <c r="I44" s="65">
        <v>11.75</v>
      </c>
      <c r="J44" s="20">
        <v>125</v>
      </c>
      <c r="K44" s="62" t="s">
        <v>60</v>
      </c>
      <c r="L44" s="20"/>
    </row>
    <row r="45" spans="1:12" ht="12.75" customHeight="1" thickBot="1" x14ac:dyDescent="0.35">
      <c r="A45" s="22"/>
      <c r="B45" s="23"/>
      <c r="C45" s="24"/>
      <c r="D45" s="25"/>
      <c r="E45" s="60" t="s">
        <v>57</v>
      </c>
      <c r="F45" s="27">
        <v>145</v>
      </c>
      <c r="G45" s="27">
        <v>3.31</v>
      </c>
      <c r="H45" s="27">
        <v>7.95</v>
      </c>
      <c r="I45" s="27">
        <v>20.59</v>
      </c>
      <c r="J45" s="27">
        <v>167</v>
      </c>
      <c r="K45" s="62" t="s">
        <v>61</v>
      </c>
      <c r="L45" s="27"/>
    </row>
    <row r="46" spans="1:12" ht="12.75" customHeight="1" x14ac:dyDescent="0.3">
      <c r="A46" s="22"/>
      <c r="B46" s="23"/>
      <c r="C46" s="24"/>
      <c r="D46" s="29" t="s">
        <v>25</v>
      </c>
      <c r="E46" s="60" t="s">
        <v>58</v>
      </c>
      <c r="F46" s="27">
        <v>200</v>
      </c>
      <c r="G46" s="27">
        <v>0.06</v>
      </c>
      <c r="H46" s="27">
        <v>0.01</v>
      </c>
      <c r="I46" s="27">
        <v>10.199999999999999</v>
      </c>
      <c r="J46" s="27">
        <v>42</v>
      </c>
      <c r="K46" s="63" t="s">
        <v>62</v>
      </c>
      <c r="L46" s="27"/>
    </row>
    <row r="47" spans="1:12" ht="12.75" customHeight="1" x14ac:dyDescent="0.3">
      <c r="A47" s="22"/>
      <c r="B47" s="23"/>
      <c r="C47" s="24"/>
      <c r="D47" s="29" t="s">
        <v>26</v>
      </c>
      <c r="E47" s="61" t="s">
        <v>48</v>
      </c>
      <c r="F47" s="27">
        <v>20</v>
      </c>
      <c r="G47" s="64">
        <v>1.25</v>
      </c>
      <c r="H47" s="27">
        <v>1.08</v>
      </c>
      <c r="I47" s="27">
        <v>9.42</v>
      </c>
      <c r="J47" s="27">
        <v>46</v>
      </c>
      <c r="K47" s="28"/>
      <c r="L47" s="27"/>
    </row>
    <row r="48" spans="1:12" ht="12.75" customHeight="1" x14ac:dyDescent="0.3">
      <c r="A48" s="22"/>
      <c r="B48" s="23"/>
      <c r="C48" s="24"/>
      <c r="D48" s="29" t="s">
        <v>27</v>
      </c>
      <c r="E48" s="61"/>
      <c r="F48" s="27"/>
      <c r="G48" s="27"/>
      <c r="H48" s="27"/>
      <c r="I48" s="27"/>
      <c r="J48" s="27"/>
      <c r="K48" s="28"/>
      <c r="L48" s="27"/>
    </row>
    <row r="49" spans="1:12" ht="12.75" customHeight="1" x14ac:dyDescent="0.3">
      <c r="A49" s="22"/>
      <c r="B49" s="23"/>
      <c r="C49" s="24"/>
      <c r="D49" s="25"/>
      <c r="E49" s="26" t="s">
        <v>59</v>
      </c>
      <c r="F49" s="27">
        <v>60</v>
      </c>
      <c r="G49" s="27">
        <v>2.5299999999999998</v>
      </c>
      <c r="H49" s="27">
        <v>6.1</v>
      </c>
      <c r="I49" s="27">
        <v>15.07</v>
      </c>
      <c r="J49" s="27">
        <v>125</v>
      </c>
      <c r="K49" s="60" t="s">
        <v>50</v>
      </c>
      <c r="L49" s="27"/>
    </row>
    <row r="50" spans="1:12" ht="12.75" customHeight="1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3">
      <c r="A51" s="30"/>
      <c r="B51" s="31"/>
      <c r="C51" s="32"/>
      <c r="D51" s="33" t="s">
        <v>28</v>
      </c>
      <c r="E51" s="34"/>
      <c r="F51" s="35">
        <f t="shared" ref="F51:J51" si="8">SUM(F44:F50)</f>
        <v>525</v>
      </c>
      <c r="G51" s="35">
        <f t="shared" si="8"/>
        <v>15.75</v>
      </c>
      <c r="H51" s="35">
        <f t="shared" si="8"/>
        <v>19.939999999999998</v>
      </c>
      <c r="I51" s="35">
        <f t="shared" si="8"/>
        <v>67.03</v>
      </c>
      <c r="J51" s="35">
        <f t="shared" si="8"/>
        <v>505</v>
      </c>
      <c r="K51" s="36"/>
      <c r="L51" s="35">
        <f>SUM(L44:L50)</f>
        <v>0</v>
      </c>
    </row>
    <row r="52" spans="1:12" ht="12.75" customHeight="1" x14ac:dyDescent="0.3">
      <c r="A52" s="37">
        <f t="shared" ref="A52:B52" si="9">A44</f>
        <v>1</v>
      </c>
      <c r="B52" s="38">
        <f t="shared" si="9"/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3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3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3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3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3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3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3">
      <c r="A61" s="30"/>
      <c r="B61" s="31"/>
      <c r="C61" s="32"/>
      <c r="D61" s="33" t="s">
        <v>28</v>
      </c>
      <c r="E61" s="34"/>
      <c r="F61" s="35">
        <f t="shared" ref="F61:J61" si="10">SUM(F52:F60)</f>
        <v>0</v>
      </c>
      <c r="G61" s="35">
        <f t="shared" si="10"/>
        <v>0</v>
      </c>
      <c r="H61" s="35">
        <f t="shared" si="10"/>
        <v>0</v>
      </c>
      <c r="I61" s="35">
        <f t="shared" si="10"/>
        <v>0</v>
      </c>
      <c r="J61" s="35">
        <f t="shared" si="10"/>
        <v>0</v>
      </c>
      <c r="K61" s="36"/>
      <c r="L61" s="35">
        <f>SUM(L52:L60)</f>
        <v>0</v>
      </c>
    </row>
    <row r="62" spans="1:12" ht="15.75" customHeight="1" thickBot="1" x14ac:dyDescent="0.35">
      <c r="A62" s="40">
        <f t="shared" ref="A62:B62" si="11">A44</f>
        <v>1</v>
      </c>
      <c r="B62" s="41">
        <f t="shared" si="11"/>
        <v>3</v>
      </c>
      <c r="C62" s="50" t="s">
        <v>37</v>
      </c>
      <c r="D62" s="51"/>
      <c r="E62" s="42"/>
      <c r="F62" s="43">
        <f t="shared" ref="F62:J62" si="12">F51+F61</f>
        <v>525</v>
      </c>
      <c r="G62" s="43">
        <f t="shared" si="12"/>
        <v>15.75</v>
      </c>
      <c r="H62" s="43">
        <f t="shared" si="12"/>
        <v>19.939999999999998</v>
      </c>
      <c r="I62" s="43">
        <f t="shared" si="12"/>
        <v>67.03</v>
      </c>
      <c r="J62" s="43">
        <f t="shared" si="12"/>
        <v>505</v>
      </c>
      <c r="K62" s="43"/>
      <c r="L62" s="43">
        <f>L51+L61</f>
        <v>0</v>
      </c>
    </row>
    <row r="63" spans="1:12" ht="12.75" customHeight="1" x14ac:dyDescent="0.3">
      <c r="A63" s="15">
        <v>1</v>
      </c>
      <c r="B63" s="16">
        <v>4</v>
      </c>
      <c r="C63" s="17" t="s">
        <v>23</v>
      </c>
      <c r="D63" s="18" t="s">
        <v>24</v>
      </c>
      <c r="E63" s="60" t="s">
        <v>63</v>
      </c>
      <c r="F63" s="20">
        <v>160</v>
      </c>
      <c r="G63" s="20">
        <v>12.2</v>
      </c>
      <c r="H63" s="20">
        <v>10.6</v>
      </c>
      <c r="I63" s="20">
        <v>23.09</v>
      </c>
      <c r="J63" s="20">
        <v>237</v>
      </c>
      <c r="K63" s="62" t="s">
        <v>50</v>
      </c>
      <c r="L63" s="20"/>
    </row>
    <row r="64" spans="1:12" ht="12.75" customHeight="1" thickBot="1" x14ac:dyDescent="0.35">
      <c r="A64" s="22"/>
      <c r="B64" s="23"/>
      <c r="C64" s="24"/>
      <c r="D64" s="25"/>
      <c r="E64" s="60"/>
      <c r="F64" s="27"/>
      <c r="G64" s="27"/>
      <c r="H64" s="27"/>
      <c r="I64" s="27"/>
      <c r="J64" s="27"/>
      <c r="K64" s="28"/>
      <c r="L64" s="27"/>
    </row>
    <row r="65" spans="1:12" ht="12.75" customHeight="1" x14ac:dyDescent="0.3">
      <c r="A65" s="22"/>
      <c r="B65" s="23"/>
      <c r="C65" s="24"/>
      <c r="D65" s="29" t="s">
        <v>25</v>
      </c>
      <c r="E65" s="60" t="s">
        <v>64</v>
      </c>
      <c r="F65" s="27">
        <v>200</v>
      </c>
      <c r="G65" s="27">
        <v>0.08</v>
      </c>
      <c r="H65" s="27">
        <v>0.02</v>
      </c>
      <c r="I65" s="27">
        <v>9.42</v>
      </c>
      <c r="J65" s="27">
        <v>39</v>
      </c>
      <c r="K65" s="63" t="s">
        <v>67</v>
      </c>
      <c r="L65" s="27"/>
    </row>
    <row r="66" spans="1:12" ht="12.75" customHeight="1" thickBot="1" x14ac:dyDescent="0.35">
      <c r="A66" s="22"/>
      <c r="B66" s="23"/>
      <c r="C66" s="24"/>
      <c r="D66" s="29" t="s">
        <v>26</v>
      </c>
      <c r="E66" s="61" t="s">
        <v>48</v>
      </c>
      <c r="F66" s="27">
        <v>20</v>
      </c>
      <c r="G66" s="27">
        <v>1.25</v>
      </c>
      <c r="H66" s="27">
        <v>1.08</v>
      </c>
      <c r="I66" s="27">
        <v>9.42</v>
      </c>
      <c r="J66" s="27">
        <v>46</v>
      </c>
      <c r="K66" s="28"/>
      <c r="L66" s="27"/>
    </row>
    <row r="67" spans="1:12" ht="12.75" customHeight="1" x14ac:dyDescent="0.3">
      <c r="A67" s="22"/>
      <c r="B67" s="23"/>
      <c r="C67" s="24"/>
      <c r="D67" s="29" t="s">
        <v>27</v>
      </c>
      <c r="E67" s="60" t="s">
        <v>53</v>
      </c>
      <c r="F67" s="27">
        <v>100</v>
      </c>
      <c r="G67" s="27">
        <v>0.4</v>
      </c>
      <c r="H67" s="27">
        <v>0.4</v>
      </c>
      <c r="I67" s="27">
        <v>9.8000000000000007</v>
      </c>
      <c r="J67" s="27">
        <v>47</v>
      </c>
      <c r="K67" s="62" t="s">
        <v>66</v>
      </c>
      <c r="L67" s="27"/>
    </row>
    <row r="68" spans="1:12" ht="12.75" customHeight="1" x14ac:dyDescent="0.3">
      <c r="A68" s="22"/>
      <c r="B68" s="23"/>
      <c r="C68" s="24"/>
      <c r="D68" s="25"/>
      <c r="E68" s="66" t="s">
        <v>65</v>
      </c>
      <c r="F68" s="27">
        <v>60</v>
      </c>
      <c r="G68" s="27">
        <v>1.95</v>
      </c>
      <c r="H68" s="27">
        <v>6.18</v>
      </c>
      <c r="I68" s="27">
        <v>12.3</v>
      </c>
      <c r="J68" s="27">
        <v>112</v>
      </c>
      <c r="K68" s="60" t="s">
        <v>50</v>
      </c>
      <c r="L68" s="27"/>
    </row>
    <row r="69" spans="1:12" ht="12.75" customHeight="1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3">
      <c r="A70" s="30"/>
      <c r="B70" s="31"/>
      <c r="C70" s="32"/>
      <c r="D70" s="33" t="s">
        <v>28</v>
      </c>
      <c r="E70" s="34"/>
      <c r="F70" s="35">
        <f t="shared" ref="F70:J70" si="13">SUM(F63:F69)</f>
        <v>540</v>
      </c>
      <c r="G70" s="35">
        <f t="shared" si="13"/>
        <v>15.879999999999999</v>
      </c>
      <c r="H70" s="35">
        <f t="shared" si="13"/>
        <v>18.28</v>
      </c>
      <c r="I70" s="35">
        <f t="shared" si="13"/>
        <v>64.03</v>
      </c>
      <c r="J70" s="35">
        <f t="shared" si="13"/>
        <v>481</v>
      </c>
      <c r="K70" s="36"/>
      <c r="L70" s="35">
        <f>SUM(L63:L69)</f>
        <v>0</v>
      </c>
    </row>
    <row r="71" spans="1:12" ht="12.75" customHeight="1" x14ac:dyDescent="0.3">
      <c r="A71" s="37">
        <f t="shared" ref="A71:B71" si="14">A63</f>
        <v>1</v>
      </c>
      <c r="B71" s="38">
        <f t="shared" si="14"/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3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3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3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3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3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3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3">
      <c r="A80" s="30"/>
      <c r="B80" s="31"/>
      <c r="C80" s="32"/>
      <c r="D80" s="33" t="s">
        <v>28</v>
      </c>
      <c r="E80" s="34"/>
      <c r="F80" s="35">
        <f t="shared" ref="F80:J80" si="15">SUM(F71:F79)</f>
        <v>0</v>
      </c>
      <c r="G80" s="35">
        <f t="shared" si="15"/>
        <v>0</v>
      </c>
      <c r="H80" s="35">
        <f t="shared" si="15"/>
        <v>0</v>
      </c>
      <c r="I80" s="35">
        <f t="shared" si="15"/>
        <v>0</v>
      </c>
      <c r="J80" s="35">
        <f t="shared" si="15"/>
        <v>0</v>
      </c>
      <c r="K80" s="36"/>
      <c r="L80" s="35">
        <f>SUM(L71:L79)</f>
        <v>0</v>
      </c>
    </row>
    <row r="81" spans="1:12" ht="15.75" customHeight="1" thickBot="1" x14ac:dyDescent="0.35">
      <c r="A81" s="40">
        <f t="shared" ref="A81:B81" si="16">A63</f>
        <v>1</v>
      </c>
      <c r="B81" s="41">
        <f t="shared" si="16"/>
        <v>4</v>
      </c>
      <c r="C81" s="50" t="s">
        <v>37</v>
      </c>
      <c r="D81" s="51"/>
      <c r="E81" s="42"/>
      <c r="F81" s="43">
        <f t="shared" ref="F81:J81" si="17">F70+F80</f>
        <v>540</v>
      </c>
      <c r="G81" s="43">
        <f t="shared" si="17"/>
        <v>15.879999999999999</v>
      </c>
      <c r="H81" s="43">
        <f t="shared" si="17"/>
        <v>18.28</v>
      </c>
      <c r="I81" s="43">
        <f t="shared" si="17"/>
        <v>64.03</v>
      </c>
      <c r="J81" s="43">
        <f t="shared" si="17"/>
        <v>481</v>
      </c>
      <c r="K81" s="43"/>
      <c r="L81" s="43">
        <f>L70+L80</f>
        <v>0</v>
      </c>
    </row>
    <row r="82" spans="1:12" ht="12.75" customHeight="1" thickBot="1" x14ac:dyDescent="0.35">
      <c r="A82" s="15">
        <v>1</v>
      </c>
      <c r="B82" s="16">
        <v>5</v>
      </c>
      <c r="C82" s="17" t="s">
        <v>23</v>
      </c>
      <c r="D82" s="18" t="s">
        <v>24</v>
      </c>
      <c r="E82" s="60" t="s">
        <v>68</v>
      </c>
      <c r="F82" s="68">
        <v>100</v>
      </c>
      <c r="G82" s="67">
        <v>8.1999999999999993</v>
      </c>
      <c r="H82" s="67">
        <v>5</v>
      </c>
      <c r="I82" s="70">
        <v>10.23</v>
      </c>
      <c r="J82" s="69">
        <v>119</v>
      </c>
      <c r="K82" s="62" t="s">
        <v>72</v>
      </c>
      <c r="L82" s="20"/>
    </row>
    <row r="83" spans="1:12" ht="12.75" customHeight="1" thickBot="1" x14ac:dyDescent="0.35">
      <c r="A83" s="22"/>
      <c r="B83" s="23"/>
      <c r="C83" s="24"/>
      <c r="D83" s="25"/>
      <c r="E83" s="60" t="s">
        <v>69</v>
      </c>
      <c r="F83" s="68">
        <v>140</v>
      </c>
      <c r="G83" s="67">
        <v>3.06</v>
      </c>
      <c r="H83" s="67">
        <v>4.3499999999999996</v>
      </c>
      <c r="I83" s="70">
        <v>20.56</v>
      </c>
      <c r="J83" s="69">
        <v>136</v>
      </c>
      <c r="K83" s="62" t="s">
        <v>72</v>
      </c>
      <c r="L83" s="27"/>
    </row>
    <row r="84" spans="1:12" ht="12.75" customHeight="1" x14ac:dyDescent="0.3">
      <c r="A84" s="22"/>
      <c r="B84" s="23"/>
      <c r="C84" s="24"/>
      <c r="D84" s="29" t="s">
        <v>25</v>
      </c>
      <c r="E84" s="60" t="s">
        <v>70</v>
      </c>
      <c r="F84" s="68">
        <v>180</v>
      </c>
      <c r="G84" s="67">
        <v>0.9</v>
      </c>
      <c r="H84" s="67">
        <v>0.18</v>
      </c>
      <c r="I84" s="70">
        <v>18.2</v>
      </c>
      <c r="J84" s="69">
        <v>83</v>
      </c>
      <c r="K84" s="63" t="s">
        <v>73</v>
      </c>
      <c r="L84" s="27"/>
    </row>
    <row r="85" spans="1:12" ht="12.75" customHeight="1" x14ac:dyDescent="0.3">
      <c r="A85" s="22"/>
      <c r="B85" s="23"/>
      <c r="C85" s="24"/>
      <c r="D85" s="29" t="s">
        <v>26</v>
      </c>
      <c r="E85" s="60" t="s">
        <v>48</v>
      </c>
      <c r="F85" s="26">
        <v>20</v>
      </c>
      <c r="G85" s="71">
        <v>1.25</v>
      </c>
      <c r="H85" s="71">
        <v>1.08</v>
      </c>
      <c r="I85" s="71">
        <v>9.42</v>
      </c>
      <c r="J85" s="71">
        <v>46</v>
      </c>
      <c r="K85" s="28"/>
      <c r="L85" s="27"/>
    </row>
    <row r="86" spans="1:12" ht="12.75" customHeight="1" x14ac:dyDescent="0.3">
      <c r="A86" s="22"/>
      <c r="B86" s="23"/>
      <c r="C86" s="24"/>
      <c r="D86" s="29" t="s">
        <v>27</v>
      </c>
      <c r="E86" s="26"/>
      <c r="F86" s="26"/>
      <c r="G86" s="71"/>
      <c r="H86" s="71"/>
      <c r="I86" s="71"/>
      <c r="J86" s="71"/>
      <c r="K86" s="28"/>
      <c r="L86" s="27"/>
    </row>
    <row r="87" spans="1:12" ht="12.75" customHeight="1" x14ac:dyDescent="0.3">
      <c r="A87" s="22"/>
      <c r="B87" s="23"/>
      <c r="C87" s="24"/>
      <c r="D87" s="25"/>
      <c r="E87" s="60" t="s">
        <v>71</v>
      </c>
      <c r="F87" s="26">
        <v>60</v>
      </c>
      <c r="G87" s="71">
        <v>3.59</v>
      </c>
      <c r="H87" s="71">
        <v>6.1</v>
      </c>
      <c r="I87" s="71">
        <v>18</v>
      </c>
      <c r="J87" s="71">
        <v>141</v>
      </c>
      <c r="K87" s="60" t="s">
        <v>50</v>
      </c>
      <c r="L87" s="27"/>
    </row>
    <row r="88" spans="1:12" ht="12.75" customHeight="1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3">
      <c r="A89" s="30"/>
      <c r="B89" s="31"/>
      <c r="C89" s="32"/>
      <c r="D89" s="33" t="s">
        <v>28</v>
      </c>
      <c r="E89" s="34"/>
      <c r="F89" s="35">
        <f t="shared" ref="F89:J89" si="18">SUM(F82:F88)</f>
        <v>500</v>
      </c>
      <c r="G89" s="35">
        <f t="shared" si="18"/>
        <v>17</v>
      </c>
      <c r="H89" s="35">
        <f t="shared" si="18"/>
        <v>16.71</v>
      </c>
      <c r="I89" s="35">
        <f t="shared" si="18"/>
        <v>76.41</v>
      </c>
      <c r="J89" s="35">
        <f t="shared" si="18"/>
        <v>525</v>
      </c>
      <c r="K89" s="36"/>
      <c r="L89" s="35">
        <f>SUM(L82:L88)</f>
        <v>0</v>
      </c>
    </row>
    <row r="90" spans="1:12" ht="12.75" customHeight="1" x14ac:dyDescent="0.3">
      <c r="A90" s="37">
        <f t="shared" ref="A90:B90" si="19">A82</f>
        <v>1</v>
      </c>
      <c r="B90" s="38">
        <f t="shared" si="19"/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3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3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3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3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3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3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3">
      <c r="A99" s="30"/>
      <c r="B99" s="31"/>
      <c r="C99" s="32"/>
      <c r="D99" s="33" t="s">
        <v>28</v>
      </c>
      <c r="E99" s="34"/>
      <c r="F99" s="35">
        <f t="shared" ref="F99:J99" si="20">SUM(F90:F98)</f>
        <v>0</v>
      </c>
      <c r="G99" s="35">
        <f t="shared" si="20"/>
        <v>0</v>
      </c>
      <c r="H99" s="35">
        <f t="shared" si="20"/>
        <v>0</v>
      </c>
      <c r="I99" s="35">
        <f t="shared" si="20"/>
        <v>0</v>
      </c>
      <c r="J99" s="35">
        <f t="shared" si="20"/>
        <v>0</v>
      </c>
      <c r="K99" s="36"/>
      <c r="L99" s="35">
        <f>SUM(L90:L98)</f>
        <v>0</v>
      </c>
    </row>
    <row r="100" spans="1:12" ht="15.75" customHeight="1" thickBot="1" x14ac:dyDescent="0.35">
      <c r="A100" s="40">
        <f t="shared" ref="A100:B100" si="21">A82</f>
        <v>1</v>
      </c>
      <c r="B100" s="41">
        <f t="shared" si="21"/>
        <v>5</v>
      </c>
      <c r="C100" s="50" t="s">
        <v>37</v>
      </c>
      <c r="D100" s="51"/>
      <c r="E100" s="42"/>
      <c r="F100" s="43">
        <f t="shared" ref="F100:J100" si="22">F89+F99</f>
        <v>500</v>
      </c>
      <c r="G100" s="43">
        <f t="shared" si="22"/>
        <v>17</v>
      </c>
      <c r="H100" s="43">
        <f t="shared" si="22"/>
        <v>16.71</v>
      </c>
      <c r="I100" s="43">
        <f t="shared" si="22"/>
        <v>76.41</v>
      </c>
      <c r="J100" s="43">
        <f t="shared" si="22"/>
        <v>525</v>
      </c>
      <c r="K100" s="43"/>
      <c r="L100" s="43">
        <f>L89+L99</f>
        <v>0</v>
      </c>
    </row>
    <row r="101" spans="1:12" ht="12.75" customHeight="1" thickBot="1" x14ac:dyDescent="0.35">
      <c r="A101" s="15">
        <v>2</v>
      </c>
      <c r="B101" s="16">
        <v>1</v>
      </c>
      <c r="C101" s="17" t="s">
        <v>23</v>
      </c>
      <c r="D101" s="18" t="s">
        <v>24</v>
      </c>
      <c r="E101" s="72" t="s">
        <v>74</v>
      </c>
      <c r="F101" s="20">
        <v>90</v>
      </c>
      <c r="G101" s="20">
        <v>10.45</v>
      </c>
      <c r="H101" s="20">
        <v>6.5</v>
      </c>
      <c r="I101" s="20">
        <v>3.27</v>
      </c>
      <c r="J101" s="20">
        <v>113</v>
      </c>
      <c r="K101" s="73" t="s">
        <v>79</v>
      </c>
      <c r="L101" s="20"/>
    </row>
    <row r="102" spans="1:12" ht="12.75" customHeight="1" x14ac:dyDescent="0.3">
      <c r="A102" s="22"/>
      <c r="B102" s="23"/>
      <c r="C102" s="24"/>
      <c r="D102" s="25"/>
      <c r="E102" s="72" t="s">
        <v>75</v>
      </c>
      <c r="F102" s="27">
        <v>140</v>
      </c>
      <c r="G102" s="27">
        <v>3.57</v>
      </c>
      <c r="H102" s="27">
        <v>5.07</v>
      </c>
      <c r="I102" s="27">
        <v>37.340000000000003</v>
      </c>
      <c r="J102" s="27">
        <v>209</v>
      </c>
      <c r="K102" s="72" t="s">
        <v>80</v>
      </c>
      <c r="L102" s="27"/>
    </row>
    <row r="103" spans="1:12" ht="12.75" customHeight="1" x14ac:dyDescent="0.3">
      <c r="A103" s="22"/>
      <c r="B103" s="23"/>
      <c r="C103" s="24"/>
      <c r="D103" s="29" t="s">
        <v>25</v>
      </c>
      <c r="E103" s="72" t="s">
        <v>76</v>
      </c>
      <c r="F103" s="27">
        <v>200</v>
      </c>
      <c r="G103" s="27">
        <v>0.06</v>
      </c>
      <c r="H103" s="27">
        <v>0.02</v>
      </c>
      <c r="I103" s="27">
        <v>9.35</v>
      </c>
      <c r="J103" s="27">
        <v>38</v>
      </c>
      <c r="K103" s="72" t="s">
        <v>81</v>
      </c>
      <c r="L103" s="27"/>
    </row>
    <row r="104" spans="1:12" ht="12.75" customHeight="1" x14ac:dyDescent="0.3">
      <c r="A104" s="22"/>
      <c r="B104" s="23"/>
      <c r="C104" s="24"/>
      <c r="D104" s="29" t="s">
        <v>26</v>
      </c>
      <c r="E104" s="72" t="s">
        <v>77</v>
      </c>
      <c r="F104" s="27">
        <v>20</v>
      </c>
      <c r="G104" s="27">
        <v>1.25</v>
      </c>
      <c r="H104" s="27">
        <v>1.08</v>
      </c>
      <c r="I104" s="27">
        <v>9.42</v>
      </c>
      <c r="J104" s="27">
        <v>46</v>
      </c>
      <c r="K104" s="28"/>
      <c r="L104" s="27"/>
    </row>
    <row r="105" spans="1:12" ht="12.75" customHeight="1" x14ac:dyDescent="0.3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3">
      <c r="A106" s="22"/>
      <c r="B106" s="23"/>
      <c r="C106" s="24"/>
      <c r="D106" s="25"/>
      <c r="E106" s="72" t="s">
        <v>78</v>
      </c>
      <c r="F106" s="27">
        <v>60</v>
      </c>
      <c r="G106" s="27">
        <v>1.62</v>
      </c>
      <c r="H106" s="27">
        <v>6.1</v>
      </c>
      <c r="I106" s="27">
        <v>6.92</v>
      </c>
      <c r="J106" s="27">
        <v>90</v>
      </c>
      <c r="K106" s="72" t="s">
        <v>43</v>
      </c>
      <c r="L106" s="27"/>
    </row>
    <row r="107" spans="1:12" ht="12.75" customHeight="1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3">
      <c r="A108" s="30"/>
      <c r="B108" s="31"/>
      <c r="C108" s="32"/>
      <c r="D108" s="33" t="s">
        <v>28</v>
      </c>
      <c r="E108" s="34"/>
      <c r="F108" s="35">
        <f t="shared" ref="F108:J108" si="23">SUM(F101:F107)</f>
        <v>510</v>
      </c>
      <c r="G108" s="35">
        <f t="shared" si="23"/>
        <v>16.95</v>
      </c>
      <c r="H108" s="35">
        <f t="shared" si="23"/>
        <v>18.77</v>
      </c>
      <c r="I108" s="35">
        <f t="shared" si="23"/>
        <v>66.300000000000011</v>
      </c>
      <c r="J108" s="35">
        <f t="shared" si="23"/>
        <v>496</v>
      </c>
      <c r="K108" s="36"/>
      <c r="L108" s="35">
        <f>SUM(L101:L107)</f>
        <v>0</v>
      </c>
    </row>
    <row r="109" spans="1:12" ht="12.75" customHeight="1" x14ac:dyDescent="0.3">
      <c r="A109" s="37">
        <f t="shared" ref="A109:B109" si="24">A101</f>
        <v>2</v>
      </c>
      <c r="B109" s="38">
        <f t="shared" si="24"/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3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3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3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3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3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3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3">
      <c r="A118" s="30"/>
      <c r="B118" s="31"/>
      <c r="C118" s="32"/>
      <c r="D118" s="33" t="s">
        <v>28</v>
      </c>
      <c r="E118" s="34"/>
      <c r="F118" s="35">
        <f t="shared" ref="F118:J118" si="25">SUM(F109:F117)</f>
        <v>0</v>
      </c>
      <c r="G118" s="35">
        <f t="shared" si="25"/>
        <v>0</v>
      </c>
      <c r="H118" s="35">
        <f t="shared" si="25"/>
        <v>0</v>
      </c>
      <c r="I118" s="35">
        <f t="shared" si="25"/>
        <v>0</v>
      </c>
      <c r="J118" s="35">
        <f t="shared" si="25"/>
        <v>0</v>
      </c>
      <c r="K118" s="36"/>
      <c r="L118" s="35">
        <f>SUM(L109:L117)</f>
        <v>0</v>
      </c>
    </row>
    <row r="119" spans="1:12" ht="12.75" customHeight="1" thickBot="1" x14ac:dyDescent="0.35">
      <c r="A119" s="40">
        <f t="shared" ref="A119:B119" si="26">A101</f>
        <v>2</v>
      </c>
      <c r="B119" s="41">
        <f t="shared" si="26"/>
        <v>1</v>
      </c>
      <c r="C119" s="50" t="s">
        <v>37</v>
      </c>
      <c r="D119" s="51"/>
      <c r="E119" s="42"/>
      <c r="F119" s="43">
        <f t="shared" ref="F119:J119" si="27">F108+F118</f>
        <v>510</v>
      </c>
      <c r="G119" s="43">
        <f t="shared" si="27"/>
        <v>16.95</v>
      </c>
      <c r="H119" s="43">
        <f t="shared" si="27"/>
        <v>18.77</v>
      </c>
      <c r="I119" s="43">
        <f t="shared" si="27"/>
        <v>66.300000000000011</v>
      </c>
      <c r="J119" s="43">
        <f t="shared" si="27"/>
        <v>496</v>
      </c>
      <c r="K119" s="43"/>
      <c r="L119" s="43">
        <f>L108+L118</f>
        <v>0</v>
      </c>
    </row>
    <row r="120" spans="1:12" ht="12.75" customHeight="1" thickBot="1" x14ac:dyDescent="0.35">
      <c r="A120" s="44">
        <v>2</v>
      </c>
      <c r="B120" s="23">
        <v>2</v>
      </c>
      <c r="C120" s="17" t="s">
        <v>23</v>
      </c>
      <c r="D120" s="18" t="s">
        <v>24</v>
      </c>
      <c r="E120" s="73" t="s">
        <v>82</v>
      </c>
      <c r="F120" s="20">
        <v>160</v>
      </c>
      <c r="G120" s="20">
        <v>8.64</v>
      </c>
      <c r="H120" s="20">
        <v>7.5</v>
      </c>
      <c r="I120" s="20">
        <v>21.63</v>
      </c>
      <c r="J120" s="20">
        <v>189</v>
      </c>
      <c r="K120" s="73" t="s">
        <v>50</v>
      </c>
      <c r="L120" s="20"/>
    </row>
    <row r="121" spans="1:12" ht="12.75" customHeight="1" thickBot="1" x14ac:dyDescent="0.3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thickBot="1" x14ac:dyDescent="0.35">
      <c r="A122" s="44"/>
      <c r="B122" s="23"/>
      <c r="C122" s="24"/>
      <c r="D122" s="29" t="s">
        <v>25</v>
      </c>
      <c r="E122" s="73" t="s">
        <v>83</v>
      </c>
      <c r="F122" s="27">
        <v>200</v>
      </c>
      <c r="G122" s="27">
        <v>0.09</v>
      </c>
      <c r="H122" s="27">
        <v>0.45</v>
      </c>
      <c r="I122" s="27">
        <v>19.47</v>
      </c>
      <c r="J122" s="27">
        <v>83</v>
      </c>
      <c r="K122" s="73" t="s">
        <v>86</v>
      </c>
      <c r="L122" s="27"/>
    </row>
    <row r="123" spans="1:12" ht="12.75" customHeight="1" thickBot="1" x14ac:dyDescent="0.35">
      <c r="A123" s="44"/>
      <c r="B123" s="23"/>
      <c r="C123" s="24"/>
      <c r="D123" s="29" t="s">
        <v>26</v>
      </c>
      <c r="E123" s="73" t="s">
        <v>77</v>
      </c>
      <c r="F123" s="27">
        <v>20</v>
      </c>
      <c r="G123" s="27">
        <v>1.25</v>
      </c>
      <c r="H123" s="27">
        <v>1.08</v>
      </c>
      <c r="I123" s="27">
        <v>9.42</v>
      </c>
      <c r="J123" s="27">
        <v>46</v>
      </c>
      <c r="K123" s="28"/>
      <c r="L123" s="27"/>
    </row>
    <row r="124" spans="1:12" ht="12.75" customHeight="1" thickBot="1" x14ac:dyDescent="0.35">
      <c r="A124" s="44"/>
      <c r="B124" s="23"/>
      <c r="C124" s="24"/>
      <c r="D124" s="29" t="s">
        <v>27</v>
      </c>
      <c r="E124" s="72" t="s">
        <v>53</v>
      </c>
      <c r="F124" s="27">
        <v>100</v>
      </c>
      <c r="G124" s="27">
        <v>0.4</v>
      </c>
      <c r="H124" s="27">
        <v>0.4</v>
      </c>
      <c r="I124" s="27">
        <v>9.8000000000000007</v>
      </c>
      <c r="J124" s="27">
        <v>47</v>
      </c>
      <c r="K124" s="73" t="s">
        <v>85</v>
      </c>
      <c r="L124" s="27"/>
    </row>
    <row r="125" spans="1:12" ht="12.75" customHeight="1" thickBot="1" x14ac:dyDescent="0.35">
      <c r="A125" s="44"/>
      <c r="B125" s="23"/>
      <c r="C125" s="24"/>
      <c r="D125" s="25"/>
      <c r="E125" s="72" t="s">
        <v>84</v>
      </c>
      <c r="F125" s="27">
        <v>60</v>
      </c>
      <c r="G125" s="27">
        <v>5.43</v>
      </c>
      <c r="H125" s="27">
        <v>6.65</v>
      </c>
      <c r="I125" s="27">
        <v>6.78</v>
      </c>
      <c r="J125" s="27">
        <v>108</v>
      </c>
      <c r="K125" s="73" t="s">
        <v>43</v>
      </c>
      <c r="L125" s="27"/>
    </row>
    <row r="126" spans="1:12" ht="12.75" customHeight="1" x14ac:dyDescent="0.3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3">
      <c r="A127" s="45"/>
      <c r="B127" s="31"/>
      <c r="C127" s="32"/>
      <c r="D127" s="33" t="s">
        <v>28</v>
      </c>
      <c r="E127" s="34"/>
      <c r="F127" s="35">
        <f t="shared" ref="F127:J127" si="28">SUM(F120:F126)</f>
        <v>540</v>
      </c>
      <c r="G127" s="35">
        <f t="shared" si="28"/>
        <v>15.81</v>
      </c>
      <c r="H127" s="35">
        <f t="shared" si="28"/>
        <v>16.080000000000002</v>
      </c>
      <c r="I127" s="35">
        <f t="shared" si="28"/>
        <v>67.099999999999994</v>
      </c>
      <c r="J127" s="35">
        <f t="shared" si="28"/>
        <v>473</v>
      </c>
      <c r="K127" s="36"/>
      <c r="L127" s="35">
        <f>SUM(L120:L126)</f>
        <v>0</v>
      </c>
    </row>
    <row r="128" spans="1:12" ht="12.75" customHeight="1" x14ac:dyDescent="0.3">
      <c r="A128" s="38">
        <f t="shared" ref="A128:B128" si="29">A120</f>
        <v>2</v>
      </c>
      <c r="B128" s="38">
        <f t="shared" si="29"/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3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3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3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3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3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3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3">
      <c r="A137" s="45"/>
      <c r="B137" s="31"/>
      <c r="C137" s="32"/>
      <c r="D137" s="33" t="s">
        <v>28</v>
      </c>
      <c r="E137" s="34"/>
      <c r="F137" s="35">
        <f t="shared" ref="F137:J137" si="30">SUM(F128:F136)</f>
        <v>0</v>
      </c>
      <c r="G137" s="35">
        <f t="shared" si="30"/>
        <v>0</v>
      </c>
      <c r="H137" s="35">
        <f t="shared" si="30"/>
        <v>0</v>
      </c>
      <c r="I137" s="35">
        <f t="shared" si="30"/>
        <v>0</v>
      </c>
      <c r="J137" s="35">
        <f t="shared" si="30"/>
        <v>0</v>
      </c>
      <c r="K137" s="36"/>
      <c r="L137" s="35">
        <f>SUM(L128:L136)</f>
        <v>0</v>
      </c>
    </row>
    <row r="138" spans="1:12" ht="12.75" customHeight="1" thickBot="1" x14ac:dyDescent="0.35">
      <c r="A138" s="46">
        <f t="shared" ref="A138:B138" si="31">A120</f>
        <v>2</v>
      </c>
      <c r="B138" s="46">
        <f t="shared" si="31"/>
        <v>2</v>
      </c>
      <c r="C138" s="50" t="s">
        <v>37</v>
      </c>
      <c r="D138" s="51"/>
      <c r="E138" s="42"/>
      <c r="F138" s="43">
        <f t="shared" ref="F138:J138" si="32">F127+F137</f>
        <v>540</v>
      </c>
      <c r="G138" s="43">
        <f t="shared" si="32"/>
        <v>15.81</v>
      </c>
      <c r="H138" s="43">
        <f t="shared" si="32"/>
        <v>16.080000000000002</v>
      </c>
      <c r="I138" s="43">
        <f t="shared" si="32"/>
        <v>67.099999999999994</v>
      </c>
      <c r="J138" s="43">
        <f t="shared" si="32"/>
        <v>473</v>
      </c>
      <c r="K138" s="43"/>
      <c r="L138" s="43">
        <f>L127+L137</f>
        <v>0</v>
      </c>
    </row>
    <row r="139" spans="1:12" ht="12.75" customHeight="1" thickBot="1" x14ac:dyDescent="0.35">
      <c r="A139" s="15">
        <v>2</v>
      </c>
      <c r="B139" s="16">
        <v>3</v>
      </c>
      <c r="C139" s="17" t="s">
        <v>23</v>
      </c>
      <c r="D139" s="18" t="s">
        <v>24</v>
      </c>
      <c r="E139" s="72" t="s">
        <v>56</v>
      </c>
      <c r="F139" s="20">
        <v>100</v>
      </c>
      <c r="G139" s="20">
        <v>8.6</v>
      </c>
      <c r="H139" s="20">
        <v>4.8</v>
      </c>
      <c r="I139" s="20">
        <v>11.75</v>
      </c>
      <c r="J139" s="20">
        <v>125</v>
      </c>
      <c r="K139" s="72" t="s">
        <v>90</v>
      </c>
      <c r="L139" s="20"/>
    </row>
    <row r="140" spans="1:12" ht="12.75" customHeight="1" thickBot="1" x14ac:dyDescent="0.35">
      <c r="A140" s="22"/>
      <c r="B140" s="23"/>
      <c r="C140" s="24"/>
      <c r="D140" s="25"/>
      <c r="E140" s="72" t="s">
        <v>87</v>
      </c>
      <c r="F140" s="27">
        <v>140</v>
      </c>
      <c r="G140" s="27">
        <v>5.39</v>
      </c>
      <c r="H140" s="27">
        <v>6.65</v>
      </c>
      <c r="I140" s="27">
        <v>29.98</v>
      </c>
      <c r="J140" s="27">
        <v>201</v>
      </c>
      <c r="K140" s="73" t="s">
        <v>91</v>
      </c>
      <c r="L140" s="27"/>
    </row>
    <row r="141" spans="1:12" ht="12.75" customHeight="1" x14ac:dyDescent="0.3">
      <c r="A141" s="22"/>
      <c r="B141" s="23"/>
      <c r="C141" s="24"/>
      <c r="D141" s="29" t="s">
        <v>25</v>
      </c>
      <c r="E141" s="72" t="s">
        <v>88</v>
      </c>
      <c r="F141" s="27">
        <v>200</v>
      </c>
      <c r="G141" s="27">
        <v>0.06</v>
      </c>
      <c r="H141" s="27">
        <v>0.01</v>
      </c>
      <c r="I141" s="27">
        <v>10.199999999999999</v>
      </c>
      <c r="J141" s="27">
        <v>42</v>
      </c>
      <c r="K141" s="72" t="s">
        <v>92</v>
      </c>
      <c r="L141" s="27"/>
    </row>
    <row r="142" spans="1:12" ht="15.75" customHeight="1" x14ac:dyDescent="0.3">
      <c r="A142" s="22"/>
      <c r="B142" s="23"/>
      <c r="C142" s="24"/>
      <c r="D142" s="29" t="s">
        <v>26</v>
      </c>
      <c r="E142" s="72" t="s">
        <v>77</v>
      </c>
      <c r="F142" s="27">
        <v>20</v>
      </c>
      <c r="G142" s="27">
        <v>1.25</v>
      </c>
      <c r="H142" s="27">
        <v>1.08</v>
      </c>
      <c r="I142" s="27">
        <v>9.42</v>
      </c>
      <c r="J142" s="27">
        <v>46</v>
      </c>
      <c r="K142" s="28"/>
      <c r="L142" s="27"/>
    </row>
    <row r="143" spans="1:12" ht="12.75" customHeight="1" thickBot="1" x14ac:dyDescent="0.3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thickBot="1" x14ac:dyDescent="0.35">
      <c r="A144" s="22"/>
      <c r="B144" s="23"/>
      <c r="C144" s="24"/>
      <c r="D144" s="25"/>
      <c r="E144" s="72" t="s">
        <v>89</v>
      </c>
      <c r="F144" s="27">
        <v>60</v>
      </c>
      <c r="G144" s="27">
        <v>2.5299999999999998</v>
      </c>
      <c r="H144" s="27">
        <v>6.1</v>
      </c>
      <c r="I144" s="27">
        <v>15.07</v>
      </c>
      <c r="J144" s="27">
        <v>125</v>
      </c>
      <c r="K144" s="73" t="s">
        <v>43</v>
      </c>
      <c r="L144" s="27"/>
    </row>
    <row r="145" spans="1:12" ht="12.75" customHeight="1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3">
      <c r="A146" s="30"/>
      <c r="B146" s="31"/>
      <c r="C146" s="32"/>
      <c r="D146" s="33" t="s">
        <v>28</v>
      </c>
      <c r="E146" s="34"/>
      <c r="F146" s="35">
        <f t="shared" ref="F146:J146" si="33">SUM(F139:F145)</f>
        <v>520</v>
      </c>
      <c r="G146" s="35">
        <f t="shared" si="33"/>
        <v>17.829999999999998</v>
      </c>
      <c r="H146" s="35">
        <f t="shared" si="33"/>
        <v>18.64</v>
      </c>
      <c r="I146" s="35">
        <f t="shared" si="33"/>
        <v>76.420000000000016</v>
      </c>
      <c r="J146" s="35">
        <f t="shared" si="33"/>
        <v>539</v>
      </c>
      <c r="K146" s="36"/>
      <c r="L146" s="35">
        <f>SUM(L139:L145)</f>
        <v>0</v>
      </c>
    </row>
    <row r="147" spans="1:12" ht="12.75" customHeight="1" x14ac:dyDescent="0.3">
      <c r="A147" s="37">
        <f t="shared" ref="A147:B147" si="34">A139</f>
        <v>2</v>
      </c>
      <c r="B147" s="38">
        <f t="shared" si="34"/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3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3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3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3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3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3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3">
      <c r="A156" s="30"/>
      <c r="B156" s="31"/>
      <c r="C156" s="32"/>
      <c r="D156" s="33" t="s">
        <v>28</v>
      </c>
      <c r="E156" s="34"/>
      <c r="F156" s="35">
        <f t="shared" ref="F156:J156" si="35">SUM(F147:F155)</f>
        <v>0</v>
      </c>
      <c r="G156" s="35">
        <f t="shared" si="35"/>
        <v>0</v>
      </c>
      <c r="H156" s="35">
        <f t="shared" si="35"/>
        <v>0</v>
      </c>
      <c r="I156" s="35">
        <f t="shared" si="35"/>
        <v>0</v>
      </c>
      <c r="J156" s="35">
        <f t="shared" si="35"/>
        <v>0</v>
      </c>
      <c r="K156" s="36"/>
      <c r="L156" s="35">
        <f>SUM(L147:L155)</f>
        <v>0</v>
      </c>
    </row>
    <row r="157" spans="1:12" ht="12.75" customHeight="1" thickBot="1" x14ac:dyDescent="0.35">
      <c r="A157" s="40">
        <f t="shared" ref="A157:B157" si="36">A139</f>
        <v>2</v>
      </c>
      <c r="B157" s="41">
        <f t="shared" si="36"/>
        <v>3</v>
      </c>
      <c r="C157" s="50" t="s">
        <v>37</v>
      </c>
      <c r="D157" s="51"/>
      <c r="E157" s="42"/>
      <c r="F157" s="43">
        <f t="shared" ref="F157:J157" si="37">F146+F156</f>
        <v>520</v>
      </c>
      <c r="G157" s="43">
        <f t="shared" si="37"/>
        <v>17.829999999999998</v>
      </c>
      <c r="H157" s="43">
        <f t="shared" si="37"/>
        <v>18.64</v>
      </c>
      <c r="I157" s="43">
        <f t="shared" si="37"/>
        <v>76.420000000000016</v>
      </c>
      <c r="J157" s="43">
        <f t="shared" si="37"/>
        <v>539</v>
      </c>
      <c r="K157" s="43"/>
      <c r="L157" s="43">
        <f>L146+L156</f>
        <v>0</v>
      </c>
    </row>
    <row r="158" spans="1:12" ht="12.75" customHeight="1" thickBot="1" x14ac:dyDescent="0.35">
      <c r="A158" s="15">
        <v>2</v>
      </c>
      <c r="B158" s="16">
        <v>4</v>
      </c>
      <c r="C158" s="17" t="s">
        <v>23</v>
      </c>
      <c r="D158" s="18" t="s">
        <v>24</v>
      </c>
      <c r="E158" s="72" t="s">
        <v>93</v>
      </c>
      <c r="F158" s="20">
        <v>160</v>
      </c>
      <c r="G158" s="20">
        <v>13.14</v>
      </c>
      <c r="H158" s="20">
        <v>12</v>
      </c>
      <c r="I158" s="20">
        <v>34</v>
      </c>
      <c r="J158" s="20">
        <v>297</v>
      </c>
      <c r="K158" s="73" t="s">
        <v>50</v>
      </c>
      <c r="L158" s="20"/>
    </row>
    <row r="159" spans="1:12" ht="12.75" customHeight="1" thickBot="1" x14ac:dyDescent="0.3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thickBot="1" x14ac:dyDescent="0.35">
      <c r="A160" s="22"/>
      <c r="B160" s="23"/>
      <c r="C160" s="24"/>
      <c r="D160" s="29" t="s">
        <v>25</v>
      </c>
      <c r="E160" s="73" t="s">
        <v>70</v>
      </c>
      <c r="F160" s="27">
        <v>180</v>
      </c>
      <c r="G160" s="27">
        <v>0.9</v>
      </c>
      <c r="H160" s="27">
        <v>0.18</v>
      </c>
      <c r="I160" s="27">
        <v>18.2</v>
      </c>
      <c r="J160" s="27">
        <v>83</v>
      </c>
      <c r="K160" s="72" t="s">
        <v>73</v>
      </c>
      <c r="L160" s="27"/>
    </row>
    <row r="161" spans="1:12" ht="12.75" customHeight="1" x14ac:dyDescent="0.3">
      <c r="A161" s="22"/>
      <c r="B161" s="23"/>
      <c r="C161" s="24"/>
      <c r="D161" s="29" t="s">
        <v>26</v>
      </c>
      <c r="E161" s="72" t="s">
        <v>77</v>
      </c>
      <c r="F161" s="27">
        <v>20</v>
      </c>
      <c r="G161" s="27">
        <v>1.25</v>
      </c>
      <c r="H161" s="27">
        <v>1.08</v>
      </c>
      <c r="I161" s="27">
        <v>9.42</v>
      </c>
      <c r="J161" s="27">
        <v>46</v>
      </c>
      <c r="K161" s="28"/>
      <c r="L161" s="27"/>
    </row>
    <row r="162" spans="1:12" ht="12.75" customHeight="1" thickBot="1" x14ac:dyDescent="0.35">
      <c r="A162" s="22"/>
      <c r="B162" s="23"/>
      <c r="C162" s="24"/>
      <c r="D162" s="29" t="s">
        <v>27</v>
      </c>
      <c r="E162" s="72" t="s">
        <v>53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72" t="s">
        <v>55</v>
      </c>
      <c r="L162" s="27"/>
    </row>
    <row r="163" spans="1:12" ht="12.75" customHeight="1" thickBot="1" x14ac:dyDescent="0.35">
      <c r="A163" s="22"/>
      <c r="B163" s="23"/>
      <c r="C163" s="24"/>
      <c r="D163" s="25"/>
      <c r="E163" s="73" t="s">
        <v>94</v>
      </c>
      <c r="F163" s="27">
        <v>60</v>
      </c>
      <c r="G163" s="27">
        <v>1.95</v>
      </c>
      <c r="H163" s="27">
        <v>6.18</v>
      </c>
      <c r="I163" s="27">
        <v>12.3</v>
      </c>
      <c r="J163" s="27">
        <v>112</v>
      </c>
      <c r="K163" s="73" t="s">
        <v>43</v>
      </c>
      <c r="L163" s="27"/>
    </row>
    <row r="164" spans="1:12" ht="12.75" customHeight="1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3">
      <c r="A165" s="30"/>
      <c r="B165" s="31"/>
      <c r="C165" s="32"/>
      <c r="D165" s="33" t="s">
        <v>28</v>
      </c>
      <c r="E165" s="34"/>
      <c r="F165" s="35">
        <f t="shared" ref="F165:J165" si="38">SUM(F158:F164)</f>
        <v>520</v>
      </c>
      <c r="G165" s="35">
        <f t="shared" si="38"/>
        <v>17.64</v>
      </c>
      <c r="H165" s="35">
        <f t="shared" si="38"/>
        <v>19.84</v>
      </c>
      <c r="I165" s="35">
        <f t="shared" si="38"/>
        <v>83.72</v>
      </c>
      <c r="J165" s="35">
        <f t="shared" si="38"/>
        <v>585</v>
      </c>
      <c r="K165" s="36"/>
      <c r="L165" s="35">
        <f>SUM(L158:L164)</f>
        <v>0</v>
      </c>
    </row>
    <row r="166" spans="1:12" ht="12.75" customHeight="1" x14ac:dyDescent="0.3">
      <c r="A166" s="37">
        <f t="shared" ref="A166:B166" si="39">A158</f>
        <v>2</v>
      </c>
      <c r="B166" s="38">
        <f t="shared" si="39"/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3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3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3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3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3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3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3">
      <c r="A175" s="30"/>
      <c r="B175" s="31"/>
      <c r="C175" s="32"/>
      <c r="D175" s="33" t="s">
        <v>28</v>
      </c>
      <c r="E175" s="34"/>
      <c r="F175" s="35">
        <f t="shared" ref="F175:J175" si="40">SUM(F166:F174)</f>
        <v>0</v>
      </c>
      <c r="G175" s="35">
        <f t="shared" si="40"/>
        <v>0</v>
      </c>
      <c r="H175" s="35">
        <f t="shared" si="40"/>
        <v>0</v>
      </c>
      <c r="I175" s="35">
        <f t="shared" si="40"/>
        <v>0</v>
      </c>
      <c r="J175" s="35">
        <f t="shared" si="40"/>
        <v>0</v>
      </c>
      <c r="K175" s="36"/>
      <c r="L175" s="35">
        <f>SUM(L166:L174)</f>
        <v>0</v>
      </c>
    </row>
    <row r="176" spans="1:12" ht="12.75" customHeight="1" thickBot="1" x14ac:dyDescent="0.35">
      <c r="A176" s="40">
        <f t="shared" ref="A176:B176" si="41">A158</f>
        <v>2</v>
      </c>
      <c r="B176" s="41">
        <f t="shared" si="41"/>
        <v>4</v>
      </c>
      <c r="C176" s="50" t="s">
        <v>37</v>
      </c>
      <c r="D176" s="51"/>
      <c r="E176" s="42"/>
      <c r="F176" s="43">
        <f t="shared" ref="F176:J176" si="42">F165+F175</f>
        <v>520</v>
      </c>
      <c r="G176" s="43">
        <f t="shared" si="42"/>
        <v>17.64</v>
      </c>
      <c r="H176" s="43">
        <f t="shared" si="42"/>
        <v>19.84</v>
      </c>
      <c r="I176" s="43">
        <f t="shared" si="42"/>
        <v>83.72</v>
      </c>
      <c r="J176" s="43">
        <f t="shared" si="42"/>
        <v>585</v>
      </c>
      <c r="K176" s="43"/>
      <c r="L176" s="43">
        <f>L165+L175</f>
        <v>0</v>
      </c>
    </row>
    <row r="177" spans="1:12" ht="12.75" customHeight="1" thickBot="1" x14ac:dyDescent="0.35">
      <c r="A177" s="15">
        <v>2</v>
      </c>
      <c r="B177" s="16">
        <v>5</v>
      </c>
      <c r="C177" s="17" t="s">
        <v>23</v>
      </c>
      <c r="D177" s="18" t="s">
        <v>24</v>
      </c>
      <c r="E177" s="72" t="s">
        <v>95</v>
      </c>
      <c r="F177" s="20">
        <v>90</v>
      </c>
      <c r="G177" s="20">
        <v>9.8000000000000007</v>
      </c>
      <c r="H177" s="20">
        <v>2.0099999999999998</v>
      </c>
      <c r="I177" s="20">
        <v>10.199999999999999</v>
      </c>
      <c r="J177" s="20">
        <v>98</v>
      </c>
      <c r="K177" s="72" t="s">
        <v>99</v>
      </c>
      <c r="L177" s="20"/>
    </row>
    <row r="178" spans="1:12" ht="12.75" customHeight="1" thickBot="1" x14ac:dyDescent="0.35">
      <c r="A178" s="22"/>
      <c r="B178" s="23"/>
      <c r="C178" s="24"/>
      <c r="D178" s="25"/>
      <c r="E178" s="72" t="s">
        <v>96</v>
      </c>
      <c r="F178" s="27">
        <v>145</v>
      </c>
      <c r="G178" s="27">
        <v>3.1</v>
      </c>
      <c r="H178" s="27">
        <v>7.97</v>
      </c>
      <c r="I178" s="27">
        <v>20.59</v>
      </c>
      <c r="J178" s="27">
        <v>169</v>
      </c>
      <c r="K178" s="73" t="s">
        <v>100</v>
      </c>
      <c r="L178" s="27"/>
    </row>
    <row r="179" spans="1:12" ht="12.75" customHeight="1" thickBot="1" x14ac:dyDescent="0.35">
      <c r="A179" s="22"/>
      <c r="B179" s="23"/>
      <c r="C179" s="24"/>
      <c r="D179" s="29" t="s">
        <v>25</v>
      </c>
      <c r="E179" s="73" t="s">
        <v>97</v>
      </c>
      <c r="F179" s="27">
        <v>200</v>
      </c>
      <c r="G179" s="27">
        <v>1.4999999999999999E-2</v>
      </c>
      <c r="H179" s="27">
        <v>0</v>
      </c>
      <c r="I179" s="27">
        <v>9.0850000000000009</v>
      </c>
      <c r="J179" s="27">
        <v>36</v>
      </c>
      <c r="K179" s="72" t="s">
        <v>101</v>
      </c>
      <c r="L179" s="27"/>
    </row>
    <row r="180" spans="1:12" ht="12.75" customHeight="1" x14ac:dyDescent="0.3">
      <c r="A180" s="22"/>
      <c r="B180" s="23"/>
      <c r="C180" s="24"/>
      <c r="D180" s="29" t="s">
        <v>26</v>
      </c>
      <c r="E180" s="72" t="s">
        <v>77</v>
      </c>
      <c r="F180" s="27">
        <v>20</v>
      </c>
      <c r="G180" s="27">
        <v>1.25</v>
      </c>
      <c r="H180" s="27">
        <v>1.08</v>
      </c>
      <c r="I180" s="27">
        <v>9.42</v>
      </c>
      <c r="J180" s="27">
        <v>46</v>
      </c>
      <c r="K180" s="28"/>
      <c r="L180" s="27"/>
    </row>
    <row r="181" spans="1:12" ht="12.75" customHeight="1" thickBot="1" x14ac:dyDescent="0.3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12.75" customHeight="1" thickBot="1" x14ac:dyDescent="0.35">
      <c r="A182" s="22"/>
      <c r="B182" s="23"/>
      <c r="C182" s="24"/>
      <c r="D182" s="25"/>
      <c r="E182" s="72" t="s">
        <v>98</v>
      </c>
      <c r="F182" s="27">
        <v>60</v>
      </c>
      <c r="G182" s="27">
        <v>3.59</v>
      </c>
      <c r="H182" s="27">
        <v>6.1</v>
      </c>
      <c r="I182" s="27">
        <v>18</v>
      </c>
      <c r="J182" s="27">
        <v>141</v>
      </c>
      <c r="K182" s="73" t="s">
        <v>43</v>
      </c>
      <c r="L182" s="27"/>
    </row>
    <row r="183" spans="1:12" ht="12.75" customHeight="1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3">
      <c r="A184" s="30"/>
      <c r="B184" s="31"/>
      <c r="C184" s="32"/>
      <c r="D184" s="33" t="s">
        <v>28</v>
      </c>
      <c r="E184" s="34"/>
      <c r="F184" s="35">
        <f t="shared" ref="F184:J184" si="43">SUM(F177:F183)</f>
        <v>515</v>
      </c>
      <c r="G184" s="35">
        <f t="shared" si="43"/>
        <v>17.755000000000003</v>
      </c>
      <c r="H184" s="35">
        <f t="shared" si="43"/>
        <v>17.16</v>
      </c>
      <c r="I184" s="35">
        <f t="shared" si="43"/>
        <v>67.295000000000002</v>
      </c>
      <c r="J184" s="35">
        <f t="shared" si="43"/>
        <v>490</v>
      </c>
      <c r="K184" s="36"/>
      <c r="L184" s="35">
        <f>SUM(L177:L183)</f>
        <v>0</v>
      </c>
    </row>
    <row r="185" spans="1:12" ht="12.75" customHeight="1" x14ac:dyDescent="0.3">
      <c r="A185" s="37">
        <f t="shared" ref="A185:B185" si="44">A177</f>
        <v>2</v>
      </c>
      <c r="B185" s="38">
        <f t="shared" si="44"/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3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3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3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3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3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3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3">
      <c r="A194" s="30"/>
      <c r="B194" s="31"/>
      <c r="C194" s="32"/>
      <c r="D194" s="33" t="s">
        <v>28</v>
      </c>
      <c r="E194" s="34"/>
      <c r="F194" s="35">
        <f t="shared" ref="F194:J194" si="45">SUM(F185:F193)</f>
        <v>0</v>
      </c>
      <c r="G194" s="35">
        <f t="shared" si="45"/>
        <v>0</v>
      </c>
      <c r="H194" s="35">
        <f t="shared" si="45"/>
        <v>0</v>
      </c>
      <c r="I194" s="35">
        <f t="shared" si="45"/>
        <v>0</v>
      </c>
      <c r="J194" s="35">
        <f t="shared" si="45"/>
        <v>0</v>
      </c>
      <c r="K194" s="36"/>
      <c r="L194" s="35">
        <f>SUM(L185:L193)</f>
        <v>0</v>
      </c>
    </row>
    <row r="195" spans="1:12" ht="12.75" customHeight="1" x14ac:dyDescent="0.3">
      <c r="A195" s="40">
        <f t="shared" ref="A195:B195" si="46">A177</f>
        <v>2</v>
      </c>
      <c r="B195" s="41">
        <f t="shared" si="46"/>
        <v>5</v>
      </c>
      <c r="C195" s="50" t="s">
        <v>37</v>
      </c>
      <c r="D195" s="51"/>
      <c r="E195" s="42"/>
      <c r="F195" s="43">
        <f t="shared" ref="F195:J195" si="47">F184+F194</f>
        <v>515</v>
      </c>
      <c r="G195" s="43">
        <f t="shared" si="47"/>
        <v>17.755000000000003</v>
      </c>
      <c r="H195" s="43">
        <f t="shared" si="47"/>
        <v>17.16</v>
      </c>
      <c r="I195" s="43">
        <f t="shared" si="47"/>
        <v>67.295000000000002</v>
      </c>
      <c r="J195" s="43">
        <f t="shared" si="47"/>
        <v>490</v>
      </c>
      <c r="K195" s="43"/>
      <c r="L195" s="43">
        <f>L184+L194</f>
        <v>0</v>
      </c>
    </row>
    <row r="196" spans="1:12" ht="12.75" customHeight="1" x14ac:dyDescent="0.3">
      <c r="A196" s="47"/>
      <c r="B196" s="48"/>
      <c r="C196" s="52" t="s">
        <v>38</v>
      </c>
      <c r="D196" s="53"/>
      <c r="E196" s="54"/>
      <c r="F196" s="49">
        <f t="shared" ref="F196:J196" si="48">(F24+F43+F62+F81+F100+F119+F138+F157+F176+F195)/(IF(F24=0,0,1)+IF(F43=0,0,1)+IF(F62=0,0,1)+IF(F81=0,0,1)+IF(F100=0,0,1)+IF(F119=0,0,1)+IF(F138=0,0,1)+IF(F157=0,0,1)+IF(F176=0,0,1)+IF(F195=0,0,1))</f>
        <v>522</v>
      </c>
      <c r="G196" s="49">
        <f t="shared" si="48"/>
        <v>17.118500000000001</v>
      </c>
      <c r="H196" s="49">
        <f t="shared" si="48"/>
        <v>18.252999999999997</v>
      </c>
      <c r="I196" s="49">
        <f t="shared" si="48"/>
        <v>70.732499999999987</v>
      </c>
      <c r="J196" s="49">
        <f t="shared" si="48"/>
        <v>512.1</v>
      </c>
      <c r="K196" s="49"/>
      <c r="L196" s="49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2023-10-16T05:21:09Z</dcterms:modified>
</cp:coreProperties>
</file>