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, КП на 2024-2025 уч.г\"/>
    </mc:Choice>
  </mc:AlternateContent>
  <bookViews>
    <workbookView xWindow="0" yWindow="0" windowWidth="28800" windowHeight="1233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3" i="1" l="1"/>
  <c r="H223" i="1"/>
  <c r="J196" i="1"/>
  <c r="I196" i="1"/>
  <c r="H196" i="1"/>
  <c r="G196" i="1"/>
  <c r="F196" i="1"/>
  <c r="G195" i="1"/>
  <c r="I71" i="1"/>
  <c r="I223" i="1"/>
  <c r="G223" i="1"/>
  <c r="F223" i="1"/>
  <c r="J204" i="1"/>
  <c r="I204" i="1"/>
  <c r="H204" i="1"/>
  <c r="G204" i="1"/>
  <c r="F204" i="1"/>
  <c r="J185" i="1"/>
  <c r="F185" i="1"/>
  <c r="J166" i="1"/>
  <c r="I166" i="1"/>
  <c r="H166" i="1"/>
  <c r="G166" i="1"/>
  <c r="F166" i="1"/>
  <c r="J147" i="1"/>
  <c r="I147" i="1"/>
  <c r="H147" i="1"/>
  <c r="G147" i="1"/>
  <c r="F147" i="1"/>
  <c r="J128" i="1"/>
  <c r="I128" i="1"/>
  <c r="H128" i="1"/>
  <c r="G128" i="1"/>
  <c r="F128" i="1"/>
  <c r="I109" i="1"/>
  <c r="J109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I33" i="1"/>
  <c r="F33" i="1"/>
  <c r="G1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F109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13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<sst xmlns="http://schemas.openxmlformats.org/spreadsheetml/2006/main" count="323" uniqueCount="96">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</sst>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0"/>
      <c r="D1" s="61"/>
      <c r="E1" s="61"/>
      <c r="F1" s="7" t="s">
        <v>14</v>
      </c>
      <c r="G1" s="6" t="s">
        <v>15</v>
      </c>
      <c r="H1" s="62"/>
      <c r="I1" s="62"/>
      <c r="J1" s="62"/>
      <c r="K1" s="62"/>
    </row>
    <row r="2" spans="1:12" ht="18.75" x14ac:dyDescent="0.2">
      <c r="A2" s="8" t="s">
        <v>89</v>
      </c>
      <c r="B2" s="6"/>
      <c r="C2" s="6"/>
      <c r="D2" s="5"/>
      <c r="E2" s="6"/>
      <c r="F2" s="6"/>
      <c r="G2" s="6" t="s">
        <v>16</v>
      </c>
      <c r="H2" s="62"/>
      <c r="I2" s="62"/>
      <c r="J2" s="62"/>
      <c r="K2" s="62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95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90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72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51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73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52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61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65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/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0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87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66</v>
      </c>
      <c r="L25" s="24"/>
    </row>
    <row r="26" spans="1:12" ht="15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52</v>
      </c>
      <c r="L27" s="30"/>
    </row>
    <row r="28" spans="1:12" ht="15.75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5" x14ac:dyDescent="0.2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74</v>
      </c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/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0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75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76</v>
      </c>
      <c r="L45" s="24"/>
    </row>
    <row r="46" spans="1:12" ht="15" x14ac:dyDescent="0.2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5.0679999999999996</v>
      </c>
      <c r="I46" s="30">
        <v>35.905999999999999</v>
      </c>
      <c r="J46" s="30">
        <v>209</v>
      </c>
      <c r="K46" s="33" t="s">
        <v>59</v>
      </c>
      <c r="L46" s="30"/>
    </row>
    <row r="47" spans="1:12" ht="15" x14ac:dyDescent="0.25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75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22</v>
      </c>
      <c r="E49" s="32" t="s">
        <v>61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65</v>
      </c>
      <c r="L49" s="30"/>
    </row>
    <row r="50" spans="1:12" ht="15" x14ac:dyDescent="0.2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17.896000000000001</v>
      </c>
      <c r="I52" s="40">
        <f t="shared" si="9"/>
        <v>82.649000000000001</v>
      </c>
      <c r="J52" s="40">
        <f t="shared" si="9"/>
        <v>550</v>
      </c>
      <c r="K52" s="41"/>
      <c r="L52" s="40"/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17.896000000000001</v>
      </c>
      <c r="I63" s="48">
        <f t="shared" si="12"/>
        <v>82.649000000000001</v>
      </c>
      <c r="J63" s="48">
        <f t="shared" si="12"/>
        <v>550</v>
      </c>
      <c r="K63" s="48"/>
      <c r="L63" s="48">
        <f t="shared" ref="L63" si="13">L52+L62</f>
        <v>0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190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78</v>
      </c>
      <c r="L64" s="24"/>
    </row>
    <row r="65" spans="1:12" ht="15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52</v>
      </c>
      <c r="L66" s="30"/>
    </row>
    <row r="67" spans="1:12" ht="15.75" x14ac:dyDescent="0.2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2.6720000000000002</v>
      </c>
      <c r="H67" s="30">
        <v>0.376</v>
      </c>
      <c r="I67" s="30">
        <v>19.824000000000002</v>
      </c>
      <c r="J67" s="30">
        <v>96</v>
      </c>
      <c r="K67" s="33"/>
      <c r="L67" s="30"/>
    </row>
    <row r="68" spans="1:12" ht="15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67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68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20.192999999999998</v>
      </c>
      <c r="H71" s="40">
        <f t="shared" ref="H71" si="14">SUM(H64:H70)</f>
        <v>19.791</v>
      </c>
      <c r="I71" s="40">
        <f>SUM(I64:I70)</f>
        <v>81.293000000000006</v>
      </c>
      <c r="J71" s="40">
        <f t="shared" ref="J71" si="15">SUM(J64:J70)</f>
        <v>572</v>
      </c>
      <c r="K71" s="41"/>
      <c r="L71" s="40"/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500</v>
      </c>
      <c r="G82" s="48">
        <f t="shared" ref="G82:J82" si="18">G71+G81</f>
        <v>20.192999999999998</v>
      </c>
      <c r="H82" s="48">
        <f t="shared" si="18"/>
        <v>19.791</v>
      </c>
      <c r="I82" s="48">
        <f t="shared" si="18"/>
        <v>81.293000000000006</v>
      </c>
      <c r="J82" s="48">
        <f t="shared" si="18"/>
        <v>572</v>
      </c>
      <c r="K82" s="48"/>
      <c r="L82" s="48">
        <f t="shared" ref="L82" si="19">L71+L81</f>
        <v>0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79</v>
      </c>
      <c r="L83" s="24"/>
    </row>
    <row r="84" spans="1:12" ht="15" x14ac:dyDescent="0.2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60</v>
      </c>
      <c r="L84" s="30"/>
    </row>
    <row r="85" spans="1:12" ht="15" x14ac:dyDescent="0.25">
      <c r="A85" s="26"/>
      <c r="B85" s="27"/>
      <c r="C85" s="28"/>
      <c r="D85" s="31" t="s">
        <v>20</v>
      </c>
      <c r="E85" s="32" t="s">
        <v>77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91</v>
      </c>
      <c r="L85" s="30"/>
    </row>
    <row r="86" spans="1:12" ht="15.75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" x14ac:dyDescent="0.25">
      <c r="A88" s="26"/>
      <c r="B88" s="27"/>
      <c r="C88" s="28"/>
      <c r="D88" s="29"/>
      <c r="E88" s="32" t="s">
        <v>71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80</v>
      </c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/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0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81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20</v>
      </c>
      <c r="E104" s="32" t="s">
        <v>92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52</v>
      </c>
      <c r="L104" s="30"/>
    </row>
    <row r="105" spans="1:12" ht="15.75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5" x14ac:dyDescent="0.25">
      <c r="A106" s="26"/>
      <c r="B106" s="27"/>
      <c r="C106" s="28"/>
      <c r="D106" s="31" t="s">
        <v>22</v>
      </c>
      <c r="E106" s="32" t="s">
        <v>61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62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31</v>
      </c>
      <c r="E109" s="39"/>
      <c r="F109" s="40">
        <f>SUM(F102:F108)</f>
        <v>500</v>
      </c>
      <c r="G109" s="40">
        <v>20.145</v>
      </c>
      <c r="H109" s="40">
        <v>15.981999999999999</v>
      </c>
      <c r="I109" s="40">
        <f t="shared" ref="I109" si="26">SUM(I102:I108)</f>
        <v>73.621000000000009</v>
      </c>
      <c r="J109" s="40">
        <f t="shared" ref="J109" si="27">SUM(J102:J108)</f>
        <v>516</v>
      </c>
      <c r="K109" s="41"/>
      <c r="L109" s="40"/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8">SUM(G110:G118)</f>
        <v>0</v>
      </c>
      <c r="H119" s="40">
        <f t="shared" si="28"/>
        <v>0</v>
      </c>
      <c r="I119" s="40">
        <f t="shared" si="28"/>
        <v>0</v>
      </c>
      <c r="J119" s="40">
        <f t="shared" si="28"/>
        <v>0</v>
      </c>
      <c r="K119" s="41"/>
      <c r="L119" s="40">
        <f t="shared" ref="L119" si="29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30">F109+F119</f>
        <v>500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73.621000000000009</v>
      </c>
      <c r="J120" s="48">
        <f t="shared" si="31"/>
        <v>516</v>
      </c>
      <c r="K120" s="48"/>
      <c r="L120" s="48">
        <f t="shared" ref="L120" si="32">L109+L119</f>
        <v>0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88</v>
      </c>
      <c r="F121" s="24">
        <v>90</v>
      </c>
      <c r="G121" s="54">
        <v>13.795</v>
      </c>
      <c r="H121" s="54">
        <v>14.749000000000001</v>
      </c>
      <c r="I121" s="54">
        <v>7.9960000000000004</v>
      </c>
      <c r="J121" s="24">
        <v>216</v>
      </c>
      <c r="K121" s="25" t="s">
        <v>64</v>
      </c>
      <c r="L121" s="24"/>
    </row>
    <row r="122" spans="1:12" ht="15" x14ac:dyDescent="0.25">
      <c r="A122" s="26"/>
      <c r="B122" s="27"/>
      <c r="C122" s="28"/>
      <c r="D122" s="22" t="s">
        <v>19</v>
      </c>
      <c r="E122" s="32" t="s">
        <v>86</v>
      </c>
      <c r="F122" s="30">
        <v>150</v>
      </c>
      <c r="G122" s="55">
        <v>2.3029999999999999</v>
      </c>
      <c r="H122" s="55">
        <v>4.1289999999999996</v>
      </c>
      <c r="I122" s="55">
        <v>23.943999999999999</v>
      </c>
      <c r="J122" s="30">
        <v>142</v>
      </c>
      <c r="K122" s="33" t="s">
        <v>63</v>
      </c>
      <c r="L122" s="30"/>
    </row>
    <row r="123" spans="1:12" ht="15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52</v>
      </c>
      <c r="L123" s="30"/>
    </row>
    <row r="124" spans="1:12" ht="15.75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22</v>
      </c>
      <c r="E125" s="32" t="s">
        <v>61</v>
      </c>
      <c r="F125" s="30">
        <v>90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65</v>
      </c>
      <c r="L125" s="30"/>
    </row>
    <row r="126" spans="1:12" ht="15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31</v>
      </c>
      <c r="E128" s="39"/>
      <c r="F128" s="40">
        <f>SUM(F121:F127)</f>
        <v>578</v>
      </c>
      <c r="G128" s="40">
        <f t="shared" ref="G128:H128" si="33">SUM(G121:G127)</f>
        <v>18.998999999999999</v>
      </c>
      <c r="H128" s="40">
        <f t="shared" si="33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/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4">SUM(G129:G137)</f>
        <v>0</v>
      </c>
      <c r="H138" s="40">
        <f t="shared" si="34"/>
        <v>0</v>
      </c>
      <c r="I138" s="40">
        <f t="shared" si="34"/>
        <v>0</v>
      </c>
      <c r="J138" s="40">
        <f t="shared" si="34"/>
        <v>0</v>
      </c>
      <c r="K138" s="41"/>
      <c r="L138" s="40">
        <f t="shared" ref="L138" si="35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578</v>
      </c>
      <c r="G139" s="48">
        <f t="shared" ref="G139:J139" si="36">G128+G138</f>
        <v>18.998999999999999</v>
      </c>
      <c r="H139" s="48">
        <f t="shared" si="36"/>
        <v>19.602999999999998</v>
      </c>
      <c r="I139" s="48">
        <f t="shared" si="36"/>
        <v>67.588999999999999</v>
      </c>
      <c r="J139" s="48">
        <f t="shared" si="36"/>
        <v>523</v>
      </c>
      <c r="K139" s="48"/>
      <c r="L139" s="48">
        <f t="shared" ref="L139" si="37">L128+L138</f>
        <v>0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190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53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54</v>
      </c>
      <c r="L142" s="30"/>
    </row>
    <row r="143" spans="1:12" ht="15.75" x14ac:dyDescent="0.25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2.6720000000000002</v>
      </c>
      <c r="H143" s="30">
        <v>0.376</v>
      </c>
      <c r="I143" s="30">
        <v>19.824000000000002</v>
      </c>
      <c r="J143" s="30">
        <v>96</v>
      </c>
      <c r="K143" s="33"/>
      <c r="L143" s="30"/>
    </row>
    <row r="144" spans="1:12" ht="15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67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82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31</v>
      </c>
      <c r="E147" s="39"/>
      <c r="F147" s="40">
        <f>SUM(F140:F146)</f>
        <v>500</v>
      </c>
      <c r="G147" s="40">
        <f t="shared" ref="G147:J147" si="38">SUM(G140:G146)</f>
        <v>17.803000000000001</v>
      </c>
      <c r="H147" s="40">
        <f t="shared" si="38"/>
        <v>18.431000000000001</v>
      </c>
      <c r="I147" s="40">
        <f t="shared" si="38"/>
        <v>69.972999999999999</v>
      </c>
      <c r="J147" s="40">
        <f t="shared" si="38"/>
        <v>515</v>
      </c>
      <c r="K147" s="41"/>
      <c r="L147" s="40"/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9">SUM(G148:G156)</f>
        <v>0</v>
      </c>
      <c r="H157" s="40">
        <f t="shared" si="39"/>
        <v>0</v>
      </c>
      <c r="I157" s="40">
        <f t="shared" si="39"/>
        <v>0</v>
      </c>
      <c r="J157" s="40">
        <f t="shared" si="39"/>
        <v>0</v>
      </c>
      <c r="K157" s="41"/>
      <c r="L157" s="40">
        <f t="shared" ref="L157" si="40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500</v>
      </c>
      <c r="G158" s="48">
        <f t="shared" ref="G158:J158" si="41">G147+G157</f>
        <v>17.803000000000001</v>
      </c>
      <c r="H158" s="48">
        <f t="shared" si="41"/>
        <v>18.431000000000001</v>
      </c>
      <c r="I158" s="48">
        <f t="shared" si="41"/>
        <v>69.972999999999999</v>
      </c>
      <c r="J158" s="48">
        <f t="shared" si="41"/>
        <v>515</v>
      </c>
      <c r="K158" s="48"/>
      <c r="L158" s="48">
        <f t="shared" ref="L158" si="42">L147+L157</f>
        <v>0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83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64</v>
      </c>
      <c r="L159" s="24"/>
    </row>
    <row r="160" spans="1:12" ht="15" x14ac:dyDescent="0.25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5.0679999999999996</v>
      </c>
      <c r="I160" s="30">
        <v>35.905999999999999</v>
      </c>
      <c r="J160" s="30">
        <v>209</v>
      </c>
      <c r="K160" s="33" t="s">
        <v>84</v>
      </c>
      <c r="L160" s="30"/>
    </row>
    <row r="161" spans="1:12" ht="15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52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22</v>
      </c>
      <c r="E163" s="32" t="s">
        <v>61</v>
      </c>
      <c r="F163" s="30">
        <v>90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65</v>
      </c>
      <c r="L163" s="30"/>
    </row>
    <row r="164" spans="1:12" ht="15" x14ac:dyDescent="0.25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31</v>
      </c>
      <c r="E166" s="39"/>
      <c r="F166" s="40">
        <f>SUM(F159:F165)</f>
        <v>578</v>
      </c>
      <c r="G166" s="40">
        <f t="shared" ref="G166:J166" si="43">SUM(G159:G165)</f>
        <v>18.634999999999998</v>
      </c>
      <c r="H166" s="40">
        <f>SUM(H159:H165)</f>
        <v>17.829999999999998</v>
      </c>
      <c r="I166" s="40">
        <f t="shared" si="43"/>
        <v>79.921999999999997</v>
      </c>
      <c r="J166" s="40">
        <f t="shared" si="43"/>
        <v>559</v>
      </c>
      <c r="K166" s="41"/>
      <c r="L166" s="40"/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578</v>
      </c>
      <c r="G177" s="48">
        <f t="shared" ref="G177:J177" si="46">G166+G176</f>
        <v>18.634999999999998</v>
      </c>
      <c r="H177" s="48">
        <f t="shared" si="46"/>
        <v>17.829999999999998</v>
      </c>
      <c r="I177" s="48">
        <f t="shared" si="46"/>
        <v>79.921999999999997</v>
      </c>
      <c r="J177" s="48">
        <f t="shared" si="46"/>
        <v>559</v>
      </c>
      <c r="K177" s="48"/>
      <c r="L177" s="48">
        <f t="shared" ref="L177" si="47">L166+L176</f>
        <v>0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3" t="s">
        <v>69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70</v>
      </c>
      <c r="L178" s="24"/>
    </row>
    <row r="179" spans="1:12" ht="15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5.5" x14ac:dyDescent="0.25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55</v>
      </c>
      <c r="L180" s="30"/>
    </row>
    <row r="181" spans="1:12" ht="15.75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 x14ac:dyDescent="0.25">
      <c r="A183" s="26"/>
      <c r="B183" s="27"/>
      <c r="C183" s="28"/>
      <c r="D183" s="29"/>
      <c r="E183" s="32" t="s">
        <v>71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80</v>
      </c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8">J178+J179+J180+J181+J182+J183</f>
        <v>549</v>
      </c>
      <c r="K185" s="41"/>
      <c r="L185" s="40"/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9">SUM(H186:H194)</f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>
        <f>F185+F195</f>
        <v>500</v>
      </c>
      <c r="G196" s="48">
        <f t="shared" ref="G196:J196" si="51">G185+G195</f>
        <v>18.408000000000001</v>
      </c>
      <c r="H196" s="48">
        <f t="shared" si="51"/>
        <v>19.718</v>
      </c>
      <c r="I196" s="48">
        <f t="shared" si="51"/>
        <v>73.852999999999994</v>
      </c>
      <c r="J196" s="48">
        <f t="shared" si="51"/>
        <v>549</v>
      </c>
      <c r="K196" s="48"/>
      <c r="L196" s="48">
        <f t="shared" ref="L196" si="52">L185+L195</f>
        <v>0</v>
      </c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48</v>
      </c>
      <c r="F197" s="24">
        <v>90</v>
      </c>
      <c r="G197" s="24">
        <v>11.25</v>
      </c>
      <c r="H197" s="24">
        <v>10.16</v>
      </c>
      <c r="I197" s="24">
        <v>21.21</v>
      </c>
      <c r="J197" s="24">
        <v>221</v>
      </c>
      <c r="K197" s="25" t="s">
        <v>85</v>
      </c>
      <c r="L197" s="24"/>
    </row>
    <row r="198" spans="1:12" ht="15" x14ac:dyDescent="0.25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60</v>
      </c>
      <c r="L198" s="30"/>
    </row>
    <row r="199" spans="1:12" ht="15" x14ac:dyDescent="0.25">
      <c r="A199" s="26"/>
      <c r="B199" s="27"/>
      <c r="C199" s="28"/>
      <c r="D199" s="31" t="s">
        <v>20</v>
      </c>
      <c r="E199" s="32" t="s">
        <v>77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49</v>
      </c>
      <c r="L199" s="30"/>
    </row>
    <row r="200" spans="1:12" ht="15.75" x14ac:dyDescent="0.2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5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56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3">SUM(G197:G203)</f>
        <v>18.218</v>
      </c>
      <c r="H204" s="40">
        <f t="shared" si="53"/>
        <v>18.207000000000001</v>
      </c>
      <c r="I204" s="40">
        <f t="shared" si="53"/>
        <v>79.085999999999999</v>
      </c>
      <c r="J204" s="40">
        <f t="shared" si="53"/>
        <v>559</v>
      </c>
      <c r="K204" s="41"/>
      <c r="L204" s="40"/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4">SUM(G205:G213)</f>
        <v>0</v>
      </c>
      <c r="H214" s="40">
        <f t="shared" si="54"/>
        <v>0</v>
      </c>
      <c r="I214" s="40">
        <f t="shared" si="54"/>
        <v>0</v>
      </c>
      <c r="J214" s="40">
        <f t="shared" si="54"/>
        <v>0</v>
      </c>
      <c r="K214" s="41"/>
      <c r="L214" s="40">
        <f t="shared" ref="L214" si="55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6">G204+G214</f>
        <v>18.218</v>
      </c>
      <c r="H215" s="48">
        <f t="shared" si="56"/>
        <v>18.207000000000001</v>
      </c>
      <c r="I215" s="48">
        <f t="shared" si="56"/>
        <v>79.085999999999999</v>
      </c>
      <c r="J215" s="48">
        <f t="shared" si="56"/>
        <v>559</v>
      </c>
      <c r="K215" s="48"/>
      <c r="L215" s="48">
        <f t="shared" ref="L215" si="57">L204+L214</f>
        <v>0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50</v>
      </c>
      <c r="F216" s="24">
        <v>100</v>
      </c>
      <c r="G216" s="24">
        <v>8.6999999999999993</v>
      </c>
      <c r="H216" s="24">
        <v>10.050000000000001</v>
      </c>
      <c r="I216" s="24">
        <v>4.4000000000000004</v>
      </c>
      <c r="J216" s="24">
        <v>143</v>
      </c>
      <c r="K216" s="25" t="s">
        <v>57</v>
      </c>
      <c r="L216" s="24"/>
    </row>
    <row r="217" spans="1:12" ht="15" x14ac:dyDescent="0.25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5.0679999999999996</v>
      </c>
      <c r="I217" s="30">
        <v>35.905999999999999</v>
      </c>
      <c r="J217" s="30">
        <v>209</v>
      </c>
      <c r="K217" s="33" t="s">
        <v>58</v>
      </c>
      <c r="L217" s="30"/>
    </row>
    <row r="218" spans="1:12" ht="15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52</v>
      </c>
      <c r="L218" s="30"/>
    </row>
    <row r="219" spans="1:12" ht="15.75" x14ac:dyDescent="0.2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5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 x14ac:dyDescent="0.25">
      <c r="A221" s="26"/>
      <c r="B221" s="27"/>
      <c r="C221" s="28"/>
      <c r="D221" s="29"/>
      <c r="E221" s="32" t="s">
        <v>93</v>
      </c>
      <c r="F221" s="30">
        <v>10</v>
      </c>
      <c r="G221" s="30">
        <v>0.08</v>
      </c>
      <c r="H221" s="30">
        <v>0.01</v>
      </c>
      <c r="I221" s="30">
        <v>0.503</v>
      </c>
      <c r="J221" s="30">
        <v>2</v>
      </c>
      <c r="K221" s="33" t="s">
        <v>94</v>
      </c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8">SUM(G216:G222)</f>
        <v>16.364999999999998</v>
      </c>
      <c r="H223" s="40">
        <f>SUM(H216:H222)</f>
        <v>15.493</v>
      </c>
      <c r="I223" s="40">
        <f t="shared" ref="I223" si="59">SUM(I216:I222)</f>
        <v>67.637999999999991</v>
      </c>
      <c r="J223" s="40">
        <f>SUM(J216:J222)</f>
        <v>477</v>
      </c>
      <c r="K223" s="41"/>
      <c r="L223" s="40"/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60">SUM(G224:G232)</f>
        <v>0</v>
      </c>
      <c r="H233" s="40">
        <f t="shared" si="60"/>
        <v>0</v>
      </c>
      <c r="I233" s="40">
        <f t="shared" si="60"/>
        <v>0</v>
      </c>
      <c r="J233" s="40">
        <f t="shared" si="60"/>
        <v>0</v>
      </c>
      <c r="K233" s="41"/>
      <c r="L233" s="40">
        <f t="shared" ref="L233" si="61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2">G223+G233</f>
        <v>16.364999999999998</v>
      </c>
      <c r="H234" s="48">
        <f t="shared" si="62"/>
        <v>15.493</v>
      </c>
      <c r="I234" s="48">
        <f t="shared" si="62"/>
        <v>67.637999999999991</v>
      </c>
      <c r="J234" s="48">
        <f t="shared" si="62"/>
        <v>477</v>
      </c>
      <c r="K234" s="48"/>
      <c r="L234" s="48">
        <f t="shared" ref="L234" si="63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2025-01-27T11:28:45Z</dcterms:modified>
</cp:coreProperties>
</file>