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ownloads\"/>
    </mc:Choice>
  </mc:AlternateContent>
  <bookViews>
    <workbookView xWindow="0" yWindow="0" windowWidth="28800" windowHeight="11730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71" i="1" l="1"/>
  <c r="F171" i="1"/>
  <c r="J131" i="1" l="1"/>
  <c r="I131" i="1"/>
  <c r="H131" i="1"/>
  <c r="G131" i="1"/>
  <c r="G151" i="1"/>
  <c r="J13" i="1"/>
  <c r="I171" i="1"/>
  <c r="H171" i="1"/>
  <c r="G171" i="1"/>
  <c r="J72" i="1"/>
  <c r="I72" i="1"/>
  <c r="H72" i="1"/>
  <c r="G72" i="1"/>
  <c r="J191" i="1"/>
  <c r="I191" i="1"/>
  <c r="H191" i="1"/>
  <c r="G191" i="1"/>
  <c r="F111" i="1"/>
  <c r="F92" i="1"/>
  <c r="G92" i="1"/>
  <c r="J92" i="1" l="1"/>
  <c r="H13" i="1"/>
  <c r="G13" i="1"/>
  <c r="F72" i="1"/>
  <c r="J210" i="1" l="1"/>
  <c r="J151" i="1" l="1"/>
  <c r="I151" i="1"/>
  <c r="H151" i="1"/>
  <c r="F131" i="1"/>
  <c r="F13" i="1"/>
  <c r="I13" i="1" l="1"/>
  <c r="J229" i="1"/>
  <c r="I229" i="1"/>
  <c r="H229" i="1"/>
  <c r="G229" i="1"/>
  <c r="F229" i="1"/>
  <c r="J111" i="1" l="1"/>
  <c r="H111" i="1"/>
  <c r="G82" i="1"/>
  <c r="G83" i="1" s="1"/>
  <c r="I111" i="1"/>
  <c r="G111" i="1"/>
  <c r="I92" i="1"/>
  <c r="H92" i="1"/>
  <c r="J52" i="1"/>
  <c r="I52" i="1"/>
  <c r="H52" i="1"/>
  <c r="G52" i="1"/>
  <c r="F52" i="1"/>
  <c r="J32" i="1"/>
  <c r="I32" i="1"/>
  <c r="H32" i="1"/>
  <c r="G32" i="1"/>
  <c r="F32" i="1"/>
  <c r="I210" i="1"/>
  <c r="H210" i="1"/>
  <c r="G210" i="1"/>
  <c r="F210" i="1"/>
  <c r="F191" i="1"/>
  <c r="F151" i="1"/>
  <c r="L121" i="1" l="1"/>
  <c r="L122" i="1" s="1"/>
  <c r="L241" i="1" s="1"/>
  <c r="L102" i="1"/>
  <c r="L103" i="1" s="1"/>
  <c r="L82" i="1"/>
  <c r="L83" i="1" s="1"/>
  <c r="L62" i="1"/>
  <c r="L63" i="1" s="1"/>
  <c r="L42" i="1"/>
  <c r="L43" i="1" s="1"/>
  <c r="L23" i="1"/>
  <c r="L24" i="1" s="1"/>
  <c r="L239" i="1"/>
  <c r="L240" i="1" s="1"/>
  <c r="L220" i="1"/>
  <c r="L221" i="1" s="1"/>
  <c r="L201" i="1"/>
  <c r="L202" i="1" s="1"/>
  <c r="L181" i="1"/>
  <c r="L182" i="1" s="1"/>
  <c r="L161" i="1"/>
  <c r="L162" i="1" s="1"/>
  <c r="L141" i="1"/>
  <c r="L142" i="1" s="1"/>
  <c r="J121" i="1"/>
  <c r="J122" i="1" s="1"/>
  <c r="J102" i="1"/>
  <c r="J103" i="1"/>
  <c r="J82" i="1"/>
  <c r="J83" i="1" s="1"/>
  <c r="J62" i="1"/>
  <c r="J63" i="1" s="1"/>
  <c r="J42" i="1"/>
  <c r="J23" i="1"/>
  <c r="J239" i="1"/>
  <c r="J240" i="1" s="1"/>
  <c r="J220" i="1"/>
  <c r="J221" i="1" s="1"/>
  <c r="J201" i="1"/>
  <c r="J181" i="1"/>
  <c r="J182" i="1" s="1"/>
  <c r="J161" i="1"/>
  <c r="J162" i="1" s="1"/>
  <c r="J141" i="1"/>
  <c r="I121" i="1"/>
  <c r="I122" i="1" s="1"/>
  <c r="I102" i="1"/>
  <c r="I82" i="1"/>
  <c r="I83" i="1" s="1"/>
  <c r="I62" i="1"/>
  <c r="I63" i="1" s="1"/>
  <c r="I42" i="1"/>
  <c r="I43" i="1" s="1"/>
  <c r="I23" i="1"/>
  <c r="I239" i="1"/>
  <c r="I240" i="1" s="1"/>
  <c r="I220" i="1"/>
  <c r="I221" i="1" s="1"/>
  <c r="I201" i="1"/>
  <c r="I202" i="1" s="1"/>
  <c r="I181" i="1"/>
  <c r="I182" i="1"/>
  <c r="I161" i="1"/>
  <c r="I141" i="1"/>
  <c r="H121" i="1"/>
  <c r="H122" i="1" s="1"/>
  <c r="H102" i="1"/>
  <c r="H82" i="1"/>
  <c r="H83" i="1" s="1"/>
  <c r="H62" i="1"/>
  <c r="H42" i="1"/>
  <c r="H23" i="1"/>
  <c r="H239" i="1"/>
  <c r="H240" i="1" s="1"/>
  <c r="H220" i="1"/>
  <c r="H201" i="1"/>
  <c r="H181" i="1"/>
  <c r="H161" i="1"/>
  <c r="H162" i="1" s="1"/>
  <c r="H141" i="1"/>
  <c r="G121" i="1"/>
  <c r="G122" i="1"/>
  <c r="G102" i="1"/>
  <c r="G62" i="1"/>
  <c r="G42" i="1"/>
  <c r="G23" i="1"/>
  <c r="G239" i="1"/>
  <c r="G240" i="1" s="1"/>
  <c r="G220" i="1"/>
  <c r="G201" i="1"/>
  <c r="G181" i="1"/>
  <c r="G182" i="1" s="1"/>
  <c r="G161" i="1"/>
  <c r="G162" i="1" s="1"/>
  <c r="G141" i="1"/>
  <c r="I24" i="1" l="1"/>
  <c r="I142" i="1"/>
  <c r="H142" i="1"/>
  <c r="J24" i="1"/>
  <c r="J142" i="1"/>
  <c r="I103" i="1"/>
  <c r="J202" i="1"/>
  <c r="J43" i="1"/>
  <c r="G103" i="1"/>
  <c r="H43" i="1"/>
  <c r="I162" i="1"/>
  <c r="G221" i="1"/>
  <c r="H182" i="1"/>
  <c r="G24" i="1"/>
  <c r="G142" i="1" s="1"/>
  <c r="H202" i="1"/>
  <c r="G202" i="1"/>
  <c r="G63" i="1"/>
  <c r="H103" i="1"/>
  <c r="G43" i="1"/>
  <c r="H221" i="1"/>
  <c r="H63" i="1"/>
  <c r="H24" i="1"/>
  <c r="I241" i="1" l="1"/>
  <c r="J241" i="1"/>
  <c r="H241" i="1"/>
  <c r="G241" i="1"/>
  <c r="B240" i="1"/>
  <c r="A240" i="1"/>
  <c r="F239" i="1"/>
  <c r="A230" i="1"/>
  <c r="B122" i="1"/>
  <c r="A122" i="1"/>
  <c r="F121" i="1"/>
  <c r="A112" i="1"/>
  <c r="F240" i="1" l="1"/>
  <c r="F122" i="1"/>
  <c r="B103" i="1"/>
  <c r="A103" i="1"/>
  <c r="F102" i="1"/>
  <c r="F103" i="1" s="1"/>
  <c r="B93" i="1"/>
  <c r="A93" i="1"/>
  <c r="B83" i="1"/>
  <c r="A83" i="1"/>
  <c r="F82" i="1"/>
  <c r="F83" i="1" s="1"/>
  <c r="B73" i="1"/>
  <c r="A73" i="1"/>
  <c r="B63" i="1"/>
  <c r="A63" i="1"/>
  <c r="F62" i="1"/>
  <c r="B53" i="1"/>
  <c r="A53" i="1"/>
  <c r="B43" i="1"/>
  <c r="F42" i="1"/>
  <c r="B33" i="1"/>
  <c r="B24" i="1"/>
  <c r="A24" i="1"/>
  <c r="F23" i="1"/>
  <c r="B14" i="1"/>
  <c r="A14" i="1"/>
  <c r="B221" i="1"/>
  <c r="A221" i="1"/>
  <c r="F220" i="1"/>
  <c r="B211" i="1"/>
  <c r="A211" i="1"/>
  <c r="B202" i="1"/>
  <c r="A202" i="1"/>
  <c r="F201" i="1"/>
  <c r="B192" i="1"/>
  <c r="A192" i="1"/>
  <c r="B182" i="1"/>
  <c r="A182" i="1"/>
  <c r="F181" i="1"/>
  <c r="B172" i="1"/>
  <c r="A172" i="1"/>
  <c r="B162" i="1"/>
  <c r="A162" i="1"/>
  <c r="F161" i="1"/>
  <c r="B152" i="1"/>
  <c r="A152" i="1"/>
  <c r="B142" i="1"/>
  <c r="A142" i="1"/>
  <c r="F141" i="1"/>
  <c r="B132" i="1"/>
  <c r="A132" i="1"/>
  <c r="F162" i="1" l="1"/>
  <c r="F24" i="1"/>
  <c r="F182" i="1"/>
  <c r="F142" i="1"/>
  <c r="F221" i="1"/>
  <c r="F202" i="1"/>
  <c r="F63" i="1"/>
  <c r="F43" i="1"/>
  <c r="F241" i="1" l="1"/>
</calcChain>
</file>

<file path=xl/sharedStrings.xml><?xml version="1.0" encoding="utf-8"?>
<sst xmlns="http://schemas.openxmlformats.org/spreadsheetml/2006/main" count="332" uniqueCount="111">
  <si>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</si>
  <si>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</si>
  <si>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</si>
  <si>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</si>
  <si>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</si>
  <si>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</si>
  <si>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</si>
  <si>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</si>
  <si>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</si>
  <si>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</si>
  <si>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</si>
  <si>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</si>
  <si>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</si>
  <si>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</si>
  <si>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</si>
  <si>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</si>
  <si>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</si>
  <si>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</si>
  <si>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</si>
  <si>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</si>
  <si>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</si>
  <si>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</si>
  <si>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</si>
  <si>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</si>
  <si>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</si>
  <si>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</si>
  <si>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</si>
  <si>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</si>
  <si>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</si>
  <si>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</si>
  <si>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</si>
  <si>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</si>
  <si>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</si>
  <si>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</si>
  <si>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</si>
  <si>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</si>
  <si>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</si>
  <si>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</si>
  <si>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</si>
  <si>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>ТТК от 2021г</t>
  </si>
  <si>
    <t>Типовое примерное меню приготавливаемых блюд</t>
  </si>
  <si>
    <t>Макаронные изделия отварные</t>
  </si>
  <si>
    <t>Среднее значение за период:</t>
  </si>
  <si>
    <t xml:space="preserve">№338 Дели 2015г </t>
  </si>
  <si>
    <t>конд. изд.</t>
  </si>
  <si>
    <t>ТТК</t>
  </si>
  <si>
    <t>Котлеты аппетитные мясо-куриные</t>
  </si>
  <si>
    <t>Печенье сдобное шоколадное</t>
  </si>
  <si>
    <t>ТТК от 01.11.2022 г</t>
  </si>
  <si>
    <t>Пюре картофельное</t>
  </si>
  <si>
    <t>№312/2015г Дели</t>
  </si>
  <si>
    <t>Пельмени для умников и умниц отварные с соусом переменка</t>
  </si>
  <si>
    <t>ТТК Январь 2020г</t>
  </si>
  <si>
    <t>Фруктовое пюре</t>
  </si>
  <si>
    <t>02</t>
  </si>
  <si>
    <t>Хлеб пшеничный</t>
  </si>
  <si>
    <t>Плоды и ягоды свежие</t>
  </si>
  <si>
    <t>Хлеб ржано-пшеничный</t>
  </si>
  <si>
    <t>Сок фруктовый</t>
  </si>
  <si>
    <t>Пирог "Зебра"</t>
  </si>
  <si>
    <t xml:space="preserve">Плоды и ягоды свежие </t>
  </si>
  <si>
    <t xml:space="preserve">Директор </t>
  </si>
  <si>
    <t>А.З. Шакирзянова</t>
  </si>
  <si>
    <t>МБОУ № Лицей 23 Ново-Савиновского района</t>
  </si>
  <si>
    <t>Бутерброд с сыром, маслом</t>
  </si>
  <si>
    <t>№3/2015 г.Дели</t>
  </si>
  <si>
    <t>Каша вязкая молочная из рисовой крупы с маслом</t>
  </si>
  <si>
    <t>№173/2015г,Дели</t>
  </si>
  <si>
    <t>Батончик EGO</t>
  </si>
  <si>
    <t>УОП</t>
  </si>
  <si>
    <t>Молоко 2,5 %</t>
  </si>
  <si>
    <t>Пельмени для умников и умниц отварные с маслом</t>
  </si>
  <si>
    <t>ТТК 2015 г</t>
  </si>
  <si>
    <t>Кисломолочный продукт ДМК</t>
  </si>
  <si>
    <t>Бутерброд с маслом</t>
  </si>
  <si>
    <t>рец.№ 3/2004 г,№ 1/2015 Дели</t>
  </si>
  <si>
    <t>Запеканка рисовая с творогом со сгущенным молоком</t>
  </si>
  <si>
    <t>АКТ 2016 август</t>
  </si>
  <si>
    <t>Батон</t>
  </si>
  <si>
    <t>Макароны отварные с сыром, маслом</t>
  </si>
  <si>
    <t>ТТК 2019 г</t>
  </si>
  <si>
    <t>Творог детский в упаковке ОБНИМАМА</t>
  </si>
  <si>
    <t>Яйцо отварное</t>
  </si>
  <si>
    <t>Будерброд горячий с сыром  (батон в/с)</t>
  </si>
  <si>
    <t>Каша вязкая молочная из рисовой и пшенной крупы с маслом</t>
  </si>
  <si>
    <t>№175/015г,Дели</t>
  </si>
  <si>
    <t xml:space="preserve">Яйцо отварное </t>
  </si>
  <si>
    <t>№173/2015 г.Дели</t>
  </si>
  <si>
    <t>Каша вязкая молочная из геркулесовой крупы с маслом</t>
  </si>
  <si>
    <t>№ 338 Дели 2015 г</t>
  </si>
  <si>
    <t xml:space="preserve">Какао с молоком </t>
  </si>
  <si>
    <t xml:space="preserve">Блинчики со сгущенным молоком </t>
  </si>
  <si>
    <t>ТТК (Акт 19.09.2018г)</t>
  </si>
  <si>
    <t>Напиток из шиповника</t>
  </si>
  <si>
    <t xml:space="preserve">Сыр порциями </t>
  </si>
  <si>
    <t>№ 15/2015 г.Дели</t>
  </si>
  <si>
    <t>Сосиски отварные</t>
  </si>
  <si>
    <t>№ 243/2015г.Дели</t>
  </si>
  <si>
    <t>№309/2015г.Дели</t>
  </si>
  <si>
    <t xml:space="preserve">Молоко 2,5 </t>
  </si>
  <si>
    <t>АКТ от 2021г</t>
  </si>
  <si>
    <t>Компот из свежих плодов (яблоки)</t>
  </si>
  <si>
    <t>Запеканка рисовая с творогом со сгущеным молоком</t>
  </si>
  <si>
    <t>№ 338 Дели 2015</t>
  </si>
  <si>
    <t>Каша вязкая молочная из рисовой и пщенной крупы с маслом</t>
  </si>
  <si>
    <t>№175/015 г.Дели</t>
  </si>
  <si>
    <t>Оладьи со сгущенным молоком 1 шт/30/10</t>
  </si>
  <si>
    <t>ТТК от 2005 г</t>
  </si>
  <si>
    <t>Напиток из урюка</t>
  </si>
  <si>
    <t>ТТК № 2693 от 14.09.2023 г.</t>
  </si>
  <si>
    <t>Батончик (в ассортименте)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</si>
</sst>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5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40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4" fillId="0" borderId="1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0" borderId="13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0" borderId="15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17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164" fontId="3" fillId="3" borderId="3" xfId="0" applyNumberFormat="1" applyFont="1" applyFill="1" applyBorder="1" applyAlignment="1">
      <alignment horizontal="center" vertical="top" wrapText="1"/>
    </xf>
    <xf numFmtId="0" fontId="4" fillId="4" borderId="2" xfId="0" applyFont="1" applyFill="1" applyBorder="1"/>
    <xf numFmtId="0" fontId="4" fillId="4" borderId="1" xfId="0" applyFont="1" applyFill="1" applyBorder="1"/>
    <xf numFmtId="0" fontId="4" fillId="0" borderId="2" xfId="0" applyFont="1" applyBorder="1" applyAlignment="1" applyProtection="1">
      <alignment vertical="top" wrapText="1"/>
      <protection locked="0"/>
    </xf>
    <xf numFmtId="0" fontId="2" fillId="4" borderId="2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center"/>
    </xf>
    <xf numFmtId="0" fontId="3" fillId="2" borderId="5" xfId="0" applyFont="1" applyFill="1" applyBorder="1" applyProtection="1">
      <protection locked="0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1" fontId="3" fillId="2" borderId="5" xfId="0" applyNumberFormat="1" applyFont="1" applyFill="1" applyBorder="1" applyAlignment="1" applyProtection="1">
      <alignment horizontal="center"/>
      <protection locked="0"/>
    </xf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3" fillId="0" borderId="21" xfId="0" applyFont="1" applyBorder="1"/>
    <xf numFmtId="0" fontId="6" fillId="0" borderId="21" xfId="0" applyFont="1" applyBorder="1" applyAlignment="1">
      <alignment horizontal="left" vertical="center"/>
    </xf>
    <xf numFmtId="0" fontId="8" fillId="0" borderId="21" xfId="0" applyFont="1" applyBorder="1" applyAlignment="1">
      <alignment horizontal="center" vertical="top"/>
    </xf>
    <xf numFmtId="0" fontId="1" fillId="0" borderId="21" xfId="0" applyFont="1" applyBorder="1"/>
    <xf numFmtId="0" fontId="4" fillId="2" borderId="12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horizontal="left" vertical="center" wrapText="1"/>
    </xf>
    <xf numFmtId="0" fontId="4" fillId="2" borderId="26" xfId="0" applyFont="1" applyFill="1" applyBorder="1" applyAlignment="1" applyProtection="1">
      <alignment horizontal="center" vertical="top" wrapText="1"/>
      <protection locked="0"/>
    </xf>
    <xf numFmtId="164" fontId="4" fillId="0" borderId="2" xfId="0" applyNumberFormat="1" applyFont="1" applyBorder="1" applyAlignment="1" applyProtection="1">
      <alignment horizontal="center" vertical="top" wrapText="1"/>
      <protection locked="0"/>
    </xf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 applyProtection="1">
      <alignment horizontal="left" vertical="center" wrapText="1"/>
      <protection locked="0"/>
    </xf>
    <xf numFmtId="0" fontId="4" fillId="2" borderId="20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164" fontId="4" fillId="0" borderId="2" xfId="0" applyNumberFormat="1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top" wrapText="1"/>
    </xf>
    <xf numFmtId="164" fontId="4" fillId="2" borderId="2" xfId="0" applyNumberFormat="1" applyFont="1" applyFill="1" applyBorder="1" applyAlignment="1" applyProtection="1">
      <alignment horizontal="center" vertical="top" wrapText="1"/>
      <protection locked="0"/>
    </xf>
    <xf numFmtId="0" fontId="4" fillId="2" borderId="25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11" fillId="0" borderId="5" xfId="0" applyFont="1" applyBorder="1" applyAlignment="1" applyProtection="1">
      <alignment horizontal="right"/>
      <protection locked="0"/>
    </xf>
    <xf numFmtId="0" fontId="4" fillId="2" borderId="26" xfId="0" applyFont="1" applyFill="1" applyBorder="1" applyAlignment="1" applyProtection="1">
      <alignment horizontal="center" vertical="center" wrapText="1"/>
      <protection locked="0"/>
    </xf>
    <xf numFmtId="0" fontId="4" fillId="4" borderId="12" xfId="0" applyFont="1" applyFill="1" applyBorder="1" applyAlignment="1" applyProtection="1">
      <alignment horizontal="center" vertical="center" wrapText="1"/>
      <protection locked="0"/>
    </xf>
    <xf numFmtId="0" fontId="1" fillId="0" borderId="28" xfId="0" applyFont="1" applyBorder="1"/>
    <xf numFmtId="0" fontId="1" fillId="0" borderId="29" xfId="0" applyFont="1" applyBorder="1"/>
    <xf numFmtId="0" fontId="14" fillId="0" borderId="29" xfId="0" applyFont="1" applyBorder="1" applyAlignment="1">
      <alignment horizontal="center"/>
    </xf>
    <xf numFmtId="0" fontId="14" fillId="0" borderId="3" xfId="0" applyFont="1" applyBorder="1" applyAlignment="1">
      <alignment horizontal="center" vertical="top" wrapText="1"/>
    </xf>
    <xf numFmtId="164" fontId="14" fillId="0" borderId="29" xfId="0" applyNumberFormat="1" applyFont="1" applyBorder="1" applyAlignment="1">
      <alignment horizontal="center"/>
    </xf>
    <xf numFmtId="1" fontId="14" fillId="0" borderId="29" xfId="0" applyNumberFormat="1" applyFont="1" applyBorder="1" applyAlignment="1">
      <alignment horizontal="center"/>
    </xf>
    <xf numFmtId="0" fontId="4" fillId="0" borderId="4" xfId="0" applyFont="1" applyBorder="1" applyAlignment="1" applyProtection="1">
      <alignment horizontal="center" vertical="center" wrapText="1"/>
      <protection locked="0"/>
    </xf>
    <xf numFmtId="164" fontId="4" fillId="0" borderId="4" xfId="0" applyNumberFormat="1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Protection="1">
      <protection locked="0"/>
    </xf>
    <xf numFmtId="0" fontId="4" fillId="0" borderId="11" xfId="0" applyFont="1" applyBorder="1" applyAlignment="1" applyProtection="1">
      <alignment vertical="center" wrapText="1"/>
      <protection locked="0"/>
    </xf>
    <xf numFmtId="0" fontId="4" fillId="0" borderId="11" xfId="0" applyFont="1" applyBorder="1" applyAlignment="1" applyProtection="1">
      <alignment horizontal="center" vertical="center" wrapText="1"/>
      <protection locked="0"/>
    </xf>
    <xf numFmtId="164" fontId="4" fillId="0" borderId="11" xfId="0" applyNumberFormat="1" applyFont="1" applyBorder="1" applyAlignment="1" applyProtection="1">
      <alignment horizontal="center" vertical="center" wrapText="1"/>
      <protection locked="0"/>
    </xf>
    <xf numFmtId="0" fontId="4" fillId="4" borderId="2" xfId="0" applyFont="1" applyFill="1" applyBorder="1" applyAlignment="1" applyProtection="1">
      <alignment vertical="top" wrapText="1"/>
      <protection locked="0"/>
    </xf>
    <xf numFmtId="0" fontId="4" fillId="4" borderId="2" xfId="0" applyFont="1" applyFill="1" applyBorder="1" applyAlignment="1" applyProtection="1">
      <alignment horizontal="center" vertical="top" wrapText="1"/>
      <protection locked="0"/>
    </xf>
    <xf numFmtId="164" fontId="4" fillId="4" borderId="2" xfId="0" applyNumberFormat="1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/>
    <xf numFmtId="0" fontId="4" fillId="0" borderId="2" xfId="0" applyFont="1" applyBorder="1" applyAlignment="1" applyProtection="1">
      <alignment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164" fontId="4" fillId="0" borderId="2" xfId="0" applyNumberFormat="1" applyFont="1" applyBorder="1" applyAlignment="1" applyProtection="1">
      <alignment horizontal="center" vertical="center" wrapText="1"/>
      <protection locked="0"/>
    </xf>
    <xf numFmtId="0" fontId="4" fillId="0" borderId="11" xfId="0" applyFont="1" applyBorder="1" applyAlignment="1" applyProtection="1">
      <alignment vertical="top" wrapText="1"/>
      <protection locked="0"/>
    </xf>
    <xf numFmtId="0" fontId="4" fillId="0" borderId="11" xfId="0" applyFont="1" applyBorder="1" applyAlignment="1" applyProtection="1">
      <alignment horizontal="center" vertical="top" wrapText="1"/>
      <protection locked="0"/>
    </xf>
    <xf numFmtId="164" fontId="4" fillId="0" borderId="11" xfId="0" applyNumberFormat="1" applyFont="1" applyBorder="1" applyAlignment="1" applyProtection="1">
      <alignment horizontal="center" vertical="top" wrapText="1"/>
      <protection locked="0"/>
    </xf>
    <xf numFmtId="0" fontId="4" fillId="4" borderId="27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top"/>
    </xf>
    <xf numFmtId="0" fontId="4" fillId="0" borderId="1" xfId="0" applyFont="1" applyBorder="1" applyAlignment="1" applyProtection="1">
      <alignment vertical="top" wrapText="1"/>
      <protection locked="0"/>
    </xf>
    <xf numFmtId="0" fontId="4" fillId="0" borderId="1" xfId="0" applyFont="1" applyBorder="1" applyAlignment="1" applyProtection="1">
      <alignment horizontal="center" vertical="top" wrapText="1"/>
      <protection locked="0"/>
    </xf>
    <xf numFmtId="164" fontId="4" fillId="0" borderId="1" xfId="0" applyNumberFormat="1" applyFont="1" applyBorder="1" applyAlignment="1" applyProtection="1">
      <alignment horizontal="center" vertical="top" wrapText="1"/>
      <protection locked="0"/>
    </xf>
    <xf numFmtId="0" fontId="4" fillId="4" borderId="2" xfId="0" applyFont="1" applyFill="1" applyBorder="1" applyProtection="1">
      <protection locked="0"/>
    </xf>
    <xf numFmtId="0" fontId="3" fillId="0" borderId="9" xfId="0" applyFont="1" applyBorder="1" applyAlignment="1">
      <alignment horizontal="center" vertical="top"/>
    </xf>
    <xf numFmtId="0" fontId="3" fillId="0" borderId="10" xfId="0" applyFont="1" applyBorder="1" applyAlignment="1">
      <alignment horizontal="center" vertical="top"/>
    </xf>
    <xf numFmtId="0" fontId="4" fillId="0" borderId="11" xfId="0" applyFont="1" applyBorder="1" applyAlignment="1">
      <alignment vertical="top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3" fillId="4" borderId="2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49" fontId="3" fillId="2" borderId="6" xfId="0" applyNumberFormat="1" applyFont="1" applyFill="1" applyBorder="1" applyAlignment="1" applyProtection="1">
      <alignment horizontal="center"/>
      <protection locked="0"/>
    </xf>
    <xf numFmtId="0" fontId="12" fillId="0" borderId="29" xfId="0" applyFont="1" applyBorder="1" applyAlignment="1">
      <alignment horizontal="center" vertical="center" wrapText="1"/>
    </xf>
    <xf numFmtId="0" fontId="12" fillId="3" borderId="18" xfId="0" applyFont="1" applyFill="1" applyBorder="1" applyAlignment="1">
      <alignment horizontal="center" vertical="center" wrapText="1"/>
    </xf>
    <xf numFmtId="0" fontId="13" fillId="3" borderId="19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vertical="top"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4" fillId="0" borderId="6" xfId="0" applyFont="1" applyBorder="1" applyAlignment="1" applyProtection="1">
      <alignment vertical="top" wrapText="1"/>
      <protection locked="0"/>
    </xf>
    <xf numFmtId="0" fontId="4" fillId="0" borderId="6" xfId="0" applyFont="1" applyBorder="1" applyAlignment="1" applyProtection="1">
      <alignment horizontal="center" vertical="top" wrapText="1"/>
      <protection locked="0"/>
    </xf>
    <xf numFmtId="164" fontId="4" fillId="0" borderId="6" xfId="0" applyNumberFormat="1" applyFont="1" applyBorder="1" applyAlignment="1" applyProtection="1">
      <alignment horizontal="center" vertical="top" wrapText="1"/>
      <protection locked="0"/>
    </xf>
    <xf numFmtId="0" fontId="4" fillId="0" borderId="6" xfId="0" applyFont="1" applyBorder="1" applyAlignment="1">
      <alignment horizontal="left" vertical="center"/>
    </xf>
    <xf numFmtId="0" fontId="3" fillId="2" borderId="11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horizontal="left" vertical="center"/>
    </xf>
    <xf numFmtId="0" fontId="3" fillId="0" borderId="13" xfId="0" applyFont="1" applyBorder="1" applyAlignment="1">
      <alignment horizontal="center" vertical="top"/>
    </xf>
    <xf numFmtId="0" fontId="3" fillId="0" borderId="7" xfId="0" applyFont="1" applyBorder="1" applyAlignment="1">
      <alignment horizontal="center" vertical="top"/>
    </xf>
    <xf numFmtId="0" fontId="4" fillId="0" borderId="6" xfId="0" applyFont="1" applyBorder="1" applyAlignment="1">
      <alignment vertical="top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0" fontId="4" fillId="4" borderId="26" xfId="0" applyFont="1" applyFill="1" applyBorder="1" applyAlignment="1" applyProtection="1">
      <alignment horizontal="center" vertical="center" wrapText="1"/>
      <protection locked="0"/>
    </xf>
    <xf numFmtId="0" fontId="4" fillId="2" borderId="11" xfId="0" applyFont="1" applyFill="1" applyBorder="1" applyAlignment="1" applyProtection="1">
      <alignment horizontal="center" vertical="top" wrapText="1"/>
      <protection locked="0"/>
    </xf>
    <xf numFmtId="0" fontId="4" fillId="4" borderId="2" xfId="0" applyFont="1" applyFill="1" applyBorder="1" applyAlignment="1" applyProtection="1">
      <alignment horizontal="center" vertical="center" wrapText="1"/>
      <protection locked="0"/>
    </xf>
    <xf numFmtId="0" fontId="4" fillId="2" borderId="30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1"/>
  <sheetViews>
    <sheetView tabSelected="1" view="pageBreakPreview" topLeftCell="A175" zoomScale="142" zoomScaleNormal="142" zoomScaleSheetLayoutView="142" workbookViewId="0">
      <selection activeCell="K190" sqref="K190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8.140625" style="2" customWidth="1"/>
    <col min="9" max="9" width="9.42578125" style="2" customWidth="1"/>
    <col min="10" max="10" width="11.28515625" style="2" customWidth="1"/>
    <col min="11" max="11" width="19" style="2" customWidth="1"/>
    <col min="12" max="16384" width="9.140625" style="2"/>
  </cols>
  <sheetData>
    <row r="1" spans="1:12" ht="42" customHeight="1" x14ac:dyDescent="0.25">
      <c r="A1" s="3" t="s">
        <v>5</v>
      </c>
      <c r="B1" s="4"/>
      <c r="C1" s="121" t="s">
        <v>63</v>
      </c>
      <c r="D1" s="122"/>
      <c r="E1" s="122"/>
      <c r="F1" s="5" t="s">
        <v>14</v>
      </c>
      <c r="G1" s="4" t="s">
        <v>15</v>
      </c>
      <c r="H1" s="123" t="s">
        <v>61</v>
      </c>
      <c r="I1" s="123"/>
      <c r="J1" s="123"/>
      <c r="K1" s="123"/>
    </row>
    <row r="2" spans="1:12" ht="18.75" x14ac:dyDescent="0.2">
      <c r="A2" s="6" t="s">
        <v>40</v>
      </c>
      <c r="B2" s="4"/>
      <c r="C2" s="4"/>
      <c r="D2" s="3"/>
      <c r="E2" s="4"/>
      <c r="F2" s="4"/>
      <c r="G2" s="4" t="s">
        <v>16</v>
      </c>
      <c r="H2" s="124" t="s">
        <v>62</v>
      </c>
      <c r="I2" s="124"/>
      <c r="J2" s="124"/>
      <c r="K2" s="124"/>
    </row>
    <row r="3" spans="1:12" ht="17.25" customHeight="1" x14ac:dyDescent="0.2">
      <c r="A3" s="7" t="s">
        <v>6</v>
      </c>
      <c r="B3" s="4"/>
      <c r="C3" s="4"/>
      <c r="D3" s="8"/>
      <c r="E3" s="49" t="s">
        <v>7</v>
      </c>
      <c r="F3" s="4"/>
      <c r="G3" s="4" t="s">
        <v>17</v>
      </c>
      <c r="H3" s="50">
        <v>16</v>
      </c>
      <c r="I3" s="117" t="s">
        <v>54</v>
      </c>
      <c r="J3" s="51">
        <v>2026</v>
      </c>
      <c r="K3" s="3"/>
    </row>
    <row r="4" spans="1:12" ht="13.5" thickBot="1" x14ac:dyDescent="0.25">
      <c r="A4" s="56"/>
      <c r="B4" s="56"/>
      <c r="C4" s="56"/>
      <c r="D4" s="57"/>
      <c r="E4" s="56"/>
      <c r="F4" s="56"/>
      <c r="G4" s="56"/>
      <c r="H4" s="58" t="s">
        <v>34</v>
      </c>
      <c r="I4" s="58" t="s">
        <v>35</v>
      </c>
      <c r="J4" s="58" t="s">
        <v>36</v>
      </c>
      <c r="K4" s="56"/>
      <c r="L4" s="59"/>
    </row>
    <row r="5" spans="1:12" ht="32.25" thickBot="1" x14ac:dyDescent="0.25">
      <c r="A5" s="52" t="s">
        <v>12</v>
      </c>
      <c r="B5" s="53" t="s">
        <v>13</v>
      </c>
      <c r="C5" s="54" t="s">
        <v>0</v>
      </c>
      <c r="D5" s="54" t="s">
        <v>11</v>
      </c>
      <c r="E5" s="54" t="s">
        <v>10</v>
      </c>
      <c r="F5" s="54" t="s">
        <v>32</v>
      </c>
      <c r="G5" s="54" t="s">
        <v>1</v>
      </c>
      <c r="H5" s="54" t="s">
        <v>2</v>
      </c>
      <c r="I5" s="54" t="s">
        <v>3</v>
      </c>
      <c r="J5" s="54" t="s">
        <v>8</v>
      </c>
      <c r="K5" s="55" t="s">
        <v>9</v>
      </c>
      <c r="L5" s="54" t="s">
        <v>33</v>
      </c>
    </row>
    <row r="6" spans="1:12" ht="15.75" x14ac:dyDescent="0.25">
      <c r="A6" s="9">
        <v>1</v>
      </c>
      <c r="B6" s="10">
        <v>1</v>
      </c>
      <c r="C6" s="11" t="s">
        <v>18</v>
      </c>
      <c r="D6" s="105" t="s">
        <v>19</v>
      </c>
      <c r="E6" s="43" t="s">
        <v>64</v>
      </c>
      <c r="F6" s="113">
        <v>55</v>
      </c>
      <c r="G6" s="108">
        <v>6.2750000000000004</v>
      </c>
      <c r="H6" s="108">
        <v>10.11</v>
      </c>
      <c r="I6" s="108">
        <v>15.5</v>
      </c>
      <c r="J6" s="107">
        <v>178</v>
      </c>
      <c r="K6" s="47" t="s">
        <v>65</v>
      </c>
      <c r="L6" s="71"/>
    </row>
    <row r="7" spans="1:12" ht="15" x14ac:dyDescent="0.25">
      <c r="A7" s="15"/>
      <c r="B7" s="16"/>
      <c r="C7" s="17"/>
      <c r="D7" s="20" t="s">
        <v>19</v>
      </c>
      <c r="E7" s="43" t="s">
        <v>66</v>
      </c>
      <c r="F7" s="64">
        <v>155</v>
      </c>
      <c r="G7" s="67">
        <v>4.5999999999999996</v>
      </c>
      <c r="H7" s="67">
        <v>5.38</v>
      </c>
      <c r="I7" s="67">
        <v>32.551000000000002</v>
      </c>
      <c r="J7" s="64">
        <v>197</v>
      </c>
      <c r="K7" s="63" t="s">
        <v>67</v>
      </c>
      <c r="L7" s="62"/>
    </row>
    <row r="8" spans="1:12" ht="15" x14ac:dyDescent="0.25">
      <c r="A8" s="15"/>
      <c r="B8" s="16"/>
      <c r="C8" s="17"/>
      <c r="D8" s="20" t="s">
        <v>20</v>
      </c>
      <c r="E8" s="43" t="s">
        <v>37</v>
      </c>
      <c r="F8" s="64">
        <v>208</v>
      </c>
      <c r="G8" s="67">
        <v>7.0000000000000001E-3</v>
      </c>
      <c r="H8" s="67">
        <v>2E-3</v>
      </c>
      <c r="I8" s="67">
        <v>7.9859999999999998</v>
      </c>
      <c r="J8" s="64">
        <v>32</v>
      </c>
      <c r="K8" s="63" t="s">
        <v>39</v>
      </c>
      <c r="L8" s="62"/>
    </row>
    <row r="9" spans="1:12" ht="15" x14ac:dyDescent="0.25">
      <c r="A9" s="15"/>
      <c r="B9" s="16"/>
      <c r="C9" s="17"/>
      <c r="D9" s="20"/>
      <c r="E9" s="65" t="s">
        <v>68</v>
      </c>
      <c r="F9" s="64">
        <v>25</v>
      </c>
      <c r="G9" s="67">
        <v>0.82499999999999996</v>
      </c>
      <c r="H9" s="67">
        <v>0.14000000000000001</v>
      </c>
      <c r="I9" s="67">
        <v>16.55</v>
      </c>
      <c r="J9" s="64">
        <v>82</v>
      </c>
      <c r="K9" s="63" t="s">
        <v>69</v>
      </c>
      <c r="L9" s="62"/>
    </row>
    <row r="10" spans="1:12" ht="15" x14ac:dyDescent="0.25">
      <c r="A10" s="15"/>
      <c r="B10" s="16"/>
      <c r="C10" s="17"/>
      <c r="D10" s="41"/>
      <c r="E10" s="61"/>
      <c r="F10" s="62"/>
      <c r="G10" s="62"/>
      <c r="H10" s="62"/>
      <c r="I10" s="62"/>
      <c r="J10" s="62"/>
      <c r="K10" s="63"/>
      <c r="L10" s="62"/>
    </row>
    <row r="11" spans="1:12" ht="15" x14ac:dyDescent="0.25">
      <c r="A11" s="15"/>
      <c r="B11" s="16"/>
      <c r="C11" s="17"/>
      <c r="D11" s="41"/>
      <c r="E11" s="61"/>
      <c r="F11" s="62"/>
      <c r="G11" s="62"/>
      <c r="H11" s="62"/>
      <c r="I11" s="62"/>
      <c r="J11" s="62"/>
      <c r="K11" s="63"/>
      <c r="L11" s="62"/>
    </row>
    <row r="12" spans="1:12" ht="15" x14ac:dyDescent="0.25">
      <c r="A12" s="15"/>
      <c r="B12" s="16"/>
      <c r="C12" s="17"/>
      <c r="D12" s="90" t="s">
        <v>44</v>
      </c>
      <c r="E12" s="43" t="s">
        <v>70</v>
      </c>
      <c r="F12" s="64">
        <v>200</v>
      </c>
      <c r="G12" s="67">
        <v>6</v>
      </c>
      <c r="H12" s="67">
        <v>5</v>
      </c>
      <c r="I12" s="67">
        <v>9.4</v>
      </c>
      <c r="J12" s="64">
        <v>110</v>
      </c>
      <c r="K12" s="63"/>
      <c r="L12" s="62"/>
    </row>
    <row r="13" spans="1:12" ht="15" x14ac:dyDescent="0.25">
      <c r="A13" s="23"/>
      <c r="B13" s="24"/>
      <c r="C13" s="25"/>
      <c r="D13" s="26" t="s">
        <v>31</v>
      </c>
      <c r="E13" s="72"/>
      <c r="F13" s="73">
        <f>SUM(F6:F12)</f>
        <v>643</v>
      </c>
      <c r="G13" s="74">
        <f>SUM(G6:G12)</f>
        <v>17.707000000000001</v>
      </c>
      <c r="H13" s="74">
        <f>SUM(H6:H12)</f>
        <v>20.631999999999998</v>
      </c>
      <c r="I13" s="74">
        <f>SUM(I6:I12)</f>
        <v>81.987000000000009</v>
      </c>
      <c r="J13" s="73">
        <f>SUM(J6:J12)</f>
        <v>599</v>
      </c>
      <c r="K13" s="75"/>
      <c r="L13" s="73">
        <v>92.76</v>
      </c>
    </row>
    <row r="14" spans="1:12" ht="15" x14ac:dyDescent="0.25">
      <c r="A14" s="30">
        <f>A6</f>
        <v>1</v>
      </c>
      <c r="B14" s="31">
        <f>B6</f>
        <v>1</v>
      </c>
      <c r="C14" s="32" t="s">
        <v>23</v>
      </c>
      <c r="D14" s="41" t="s">
        <v>24</v>
      </c>
      <c r="E14" s="21"/>
      <c r="F14" s="19"/>
      <c r="G14" s="19"/>
      <c r="H14" s="19"/>
      <c r="I14" s="19"/>
      <c r="J14" s="19"/>
      <c r="K14" s="22"/>
      <c r="L14" s="19"/>
    </row>
    <row r="15" spans="1:12" ht="15" x14ac:dyDescent="0.25">
      <c r="A15" s="15"/>
      <c r="B15" s="16"/>
      <c r="C15" s="17"/>
      <c r="D15" s="41" t="s">
        <v>25</v>
      </c>
      <c r="E15" s="21"/>
      <c r="F15" s="19"/>
      <c r="G15" s="19"/>
      <c r="H15" s="19"/>
      <c r="I15" s="19"/>
      <c r="J15" s="19"/>
      <c r="K15" s="22"/>
      <c r="L15" s="19"/>
    </row>
    <row r="16" spans="1:12" ht="15" x14ac:dyDescent="0.25">
      <c r="A16" s="15"/>
      <c r="B16" s="16"/>
      <c r="C16" s="17"/>
      <c r="D16" s="41" t="s">
        <v>26</v>
      </c>
      <c r="E16" s="21"/>
      <c r="F16" s="19"/>
      <c r="G16" s="19"/>
      <c r="H16" s="19"/>
      <c r="I16" s="19"/>
      <c r="J16" s="19"/>
      <c r="K16" s="22"/>
      <c r="L16" s="19"/>
    </row>
    <row r="17" spans="1:12" ht="15" x14ac:dyDescent="0.25">
      <c r="A17" s="15"/>
      <c r="B17" s="16"/>
      <c r="C17" s="17"/>
      <c r="D17" s="41" t="s">
        <v>27</v>
      </c>
      <c r="E17" s="21"/>
      <c r="F17" s="19"/>
      <c r="G17" s="19"/>
      <c r="H17" s="19"/>
      <c r="I17" s="19"/>
      <c r="J17" s="19"/>
      <c r="K17" s="22"/>
      <c r="L17" s="19"/>
    </row>
    <row r="18" spans="1:12" ht="15" x14ac:dyDescent="0.25">
      <c r="A18" s="15"/>
      <c r="B18" s="16"/>
      <c r="C18" s="17"/>
      <c r="D18" s="41" t="s">
        <v>28</v>
      </c>
      <c r="E18" s="21"/>
      <c r="F18" s="19"/>
      <c r="G18" s="19"/>
      <c r="H18" s="19"/>
      <c r="I18" s="19"/>
      <c r="J18" s="19"/>
      <c r="K18" s="22"/>
      <c r="L18" s="19"/>
    </row>
    <row r="19" spans="1:12" ht="15" x14ac:dyDescent="0.25">
      <c r="A19" s="15"/>
      <c r="B19" s="16"/>
      <c r="C19" s="17"/>
      <c r="D19" s="41" t="s">
        <v>29</v>
      </c>
      <c r="E19" s="21"/>
      <c r="F19" s="19"/>
      <c r="G19" s="19"/>
      <c r="H19" s="19"/>
      <c r="I19" s="19"/>
      <c r="J19" s="19"/>
      <c r="K19" s="22"/>
      <c r="L19" s="19"/>
    </row>
    <row r="20" spans="1:12" ht="15" x14ac:dyDescent="0.25">
      <c r="A20" s="15"/>
      <c r="B20" s="16"/>
      <c r="C20" s="17"/>
      <c r="D20" s="41" t="s">
        <v>30</v>
      </c>
      <c r="E20" s="21"/>
      <c r="F20" s="19"/>
      <c r="G20" s="19"/>
      <c r="H20" s="19"/>
      <c r="I20" s="19"/>
      <c r="J20" s="19"/>
      <c r="K20" s="22"/>
      <c r="L20" s="19"/>
    </row>
    <row r="21" spans="1:12" ht="15" x14ac:dyDescent="0.25">
      <c r="A21" s="15"/>
      <c r="B21" s="16"/>
      <c r="C21" s="17"/>
      <c r="D21" s="18"/>
      <c r="E21" s="21"/>
      <c r="F21" s="19"/>
      <c r="G21" s="19"/>
      <c r="H21" s="19"/>
      <c r="I21" s="19"/>
      <c r="J21" s="19"/>
      <c r="K21" s="22"/>
      <c r="L21" s="19"/>
    </row>
    <row r="22" spans="1:12" ht="15" x14ac:dyDescent="0.25">
      <c r="A22" s="15"/>
      <c r="B22" s="16"/>
      <c r="C22" s="17"/>
      <c r="D22" s="18"/>
      <c r="E22" s="21"/>
      <c r="F22" s="19"/>
      <c r="G22" s="19"/>
      <c r="H22" s="19"/>
      <c r="I22" s="19"/>
      <c r="J22" s="19"/>
      <c r="K22" s="22"/>
      <c r="L22" s="19"/>
    </row>
    <row r="23" spans="1:12" ht="15" x14ac:dyDescent="0.25">
      <c r="A23" s="23"/>
      <c r="B23" s="24"/>
      <c r="C23" s="25"/>
      <c r="D23" s="26" t="s">
        <v>31</v>
      </c>
      <c r="E23" s="27"/>
      <c r="F23" s="28">
        <f>SUM(F14:F22)</f>
        <v>0</v>
      </c>
      <c r="G23" s="28">
        <f t="shared" ref="G23:J23" si="0">SUM(G14:G22)</f>
        <v>0</v>
      </c>
      <c r="H23" s="28">
        <f t="shared" si="0"/>
        <v>0</v>
      </c>
      <c r="I23" s="28">
        <f t="shared" si="0"/>
        <v>0</v>
      </c>
      <c r="J23" s="28">
        <f t="shared" si="0"/>
        <v>0</v>
      </c>
      <c r="K23" s="29"/>
      <c r="L23" s="28">
        <f t="shared" ref="L23" si="1">SUM(L14:L22)</f>
        <v>0</v>
      </c>
    </row>
    <row r="24" spans="1:12" ht="15" thickBot="1" x14ac:dyDescent="0.25">
      <c r="A24" s="33">
        <f>A6</f>
        <v>1</v>
      </c>
      <c r="B24" s="34">
        <f>B6</f>
        <v>1</v>
      </c>
      <c r="C24" s="119" t="s">
        <v>4</v>
      </c>
      <c r="D24" s="120"/>
      <c r="E24" s="35"/>
      <c r="F24" s="36">
        <f>F13+F23</f>
        <v>643</v>
      </c>
      <c r="G24" s="36">
        <f t="shared" ref="G24:J24" si="2">G13+G23</f>
        <v>17.707000000000001</v>
      </c>
      <c r="H24" s="36">
        <f t="shared" si="2"/>
        <v>20.631999999999998</v>
      </c>
      <c r="I24" s="36">
        <f t="shared" si="2"/>
        <v>81.987000000000009</v>
      </c>
      <c r="J24" s="36">
        <f t="shared" si="2"/>
        <v>599</v>
      </c>
      <c r="K24" s="36"/>
      <c r="L24" s="36">
        <f t="shared" ref="L24" si="3">L13+L23</f>
        <v>92.76</v>
      </c>
    </row>
    <row r="25" spans="1:12" ht="15" x14ac:dyDescent="0.25">
      <c r="A25" s="37">
        <v>1</v>
      </c>
      <c r="B25" s="16">
        <v>2</v>
      </c>
      <c r="C25" s="11" t="s">
        <v>18</v>
      </c>
      <c r="D25" s="48" t="s">
        <v>19</v>
      </c>
      <c r="E25" s="101" t="s">
        <v>71</v>
      </c>
      <c r="F25" s="102">
        <v>185</v>
      </c>
      <c r="G25" s="103">
        <v>13.048999999999999</v>
      </c>
      <c r="H25" s="103">
        <v>14.359</v>
      </c>
      <c r="I25" s="103">
        <v>38.396999999999998</v>
      </c>
      <c r="J25" s="102">
        <v>335</v>
      </c>
      <c r="K25" s="60" t="s">
        <v>72</v>
      </c>
      <c r="L25" s="71"/>
    </row>
    <row r="26" spans="1:12" ht="15" x14ac:dyDescent="0.25">
      <c r="A26" s="37"/>
      <c r="B26" s="16"/>
      <c r="C26" s="17"/>
      <c r="D26" s="41"/>
      <c r="E26" s="94"/>
      <c r="F26" s="95"/>
      <c r="G26" s="96"/>
      <c r="H26" s="96"/>
      <c r="I26" s="96"/>
      <c r="J26" s="95"/>
      <c r="K26" s="68"/>
      <c r="L26" s="62"/>
    </row>
    <row r="27" spans="1:12" ht="15" x14ac:dyDescent="0.25">
      <c r="A27" s="37"/>
      <c r="B27" s="16"/>
      <c r="C27" s="17"/>
      <c r="D27" s="20" t="s">
        <v>20</v>
      </c>
      <c r="E27" s="43" t="s">
        <v>37</v>
      </c>
      <c r="F27" s="64">
        <v>208</v>
      </c>
      <c r="G27" s="67">
        <v>7.0000000000000001E-3</v>
      </c>
      <c r="H27" s="67">
        <v>2E-3</v>
      </c>
      <c r="I27" s="67">
        <v>7.9859999999999998</v>
      </c>
      <c r="J27" s="64">
        <v>32</v>
      </c>
      <c r="K27" s="63" t="s">
        <v>39</v>
      </c>
      <c r="L27" s="62"/>
    </row>
    <row r="28" spans="1:12" ht="15" x14ac:dyDescent="0.25">
      <c r="A28" s="37"/>
      <c r="B28" s="16"/>
      <c r="C28" s="17"/>
      <c r="D28" s="20" t="s">
        <v>21</v>
      </c>
      <c r="E28" s="65" t="s">
        <v>57</v>
      </c>
      <c r="F28" s="64">
        <v>30</v>
      </c>
      <c r="G28" s="67">
        <v>1.5</v>
      </c>
      <c r="H28" s="67">
        <v>0.3</v>
      </c>
      <c r="I28" s="67">
        <v>13.5</v>
      </c>
      <c r="J28" s="64">
        <v>77</v>
      </c>
      <c r="K28" s="63"/>
      <c r="L28" s="62"/>
    </row>
    <row r="29" spans="1:12" ht="15" x14ac:dyDescent="0.25">
      <c r="A29" s="37"/>
      <c r="B29" s="16"/>
      <c r="C29" s="17"/>
      <c r="D29" s="109"/>
      <c r="E29" s="61"/>
      <c r="F29" s="62"/>
      <c r="G29" s="76"/>
      <c r="H29" s="76"/>
      <c r="I29" s="76"/>
      <c r="J29" s="62"/>
      <c r="K29" s="63"/>
      <c r="L29" s="62"/>
    </row>
    <row r="30" spans="1:12" ht="15" x14ac:dyDescent="0.25">
      <c r="A30" s="37"/>
      <c r="B30" s="16"/>
      <c r="C30" s="17"/>
      <c r="D30" s="20"/>
      <c r="E30" s="98"/>
      <c r="F30" s="99"/>
      <c r="G30" s="100"/>
      <c r="H30" s="100"/>
      <c r="I30" s="100"/>
      <c r="J30" s="99"/>
      <c r="K30" s="78"/>
      <c r="L30" s="62"/>
    </row>
    <row r="31" spans="1:12" ht="15" x14ac:dyDescent="0.25">
      <c r="A31" s="37"/>
      <c r="B31" s="16"/>
      <c r="C31" s="17"/>
      <c r="D31" s="90" t="s">
        <v>44</v>
      </c>
      <c r="E31" s="43" t="s">
        <v>73</v>
      </c>
      <c r="F31" s="64">
        <v>125</v>
      </c>
      <c r="G31" s="67">
        <v>3.5</v>
      </c>
      <c r="H31" s="67">
        <v>3.125</v>
      </c>
      <c r="I31" s="67">
        <v>5.125</v>
      </c>
      <c r="J31" s="64">
        <v>63</v>
      </c>
      <c r="K31" s="63"/>
      <c r="L31" s="62"/>
    </row>
    <row r="32" spans="1:12" ht="15" x14ac:dyDescent="0.25">
      <c r="A32" s="38"/>
      <c r="B32" s="24"/>
      <c r="C32" s="25"/>
      <c r="D32" s="26" t="s">
        <v>31</v>
      </c>
      <c r="E32" s="72"/>
      <c r="F32" s="73">
        <f>SUM(F25:F31)</f>
        <v>548</v>
      </c>
      <c r="G32" s="74">
        <f t="shared" ref="G32:J32" si="4">SUM(G25:G31)</f>
        <v>18.055999999999997</v>
      </c>
      <c r="H32" s="74">
        <f t="shared" si="4"/>
        <v>17.786000000000001</v>
      </c>
      <c r="I32" s="74">
        <f t="shared" si="4"/>
        <v>65.007999999999996</v>
      </c>
      <c r="J32" s="73">
        <f t="shared" si="4"/>
        <v>507</v>
      </c>
      <c r="K32" s="75"/>
      <c r="L32" s="73">
        <v>92.76</v>
      </c>
    </row>
    <row r="33" spans="1:12" ht="15" x14ac:dyDescent="0.25">
      <c r="A33" s="31">
        <v>1</v>
      </c>
      <c r="B33" s="31">
        <f>B25</f>
        <v>2</v>
      </c>
      <c r="C33" s="32" t="s">
        <v>23</v>
      </c>
      <c r="D33" s="41" t="s">
        <v>24</v>
      </c>
      <c r="E33" s="21"/>
      <c r="F33" s="19"/>
      <c r="G33" s="19"/>
      <c r="H33" s="19"/>
      <c r="I33" s="19"/>
      <c r="J33" s="19"/>
      <c r="K33" s="22"/>
      <c r="L33" s="19"/>
    </row>
    <row r="34" spans="1:12" ht="15" x14ac:dyDescent="0.25">
      <c r="A34" s="37"/>
      <c r="B34" s="16"/>
      <c r="C34" s="17"/>
      <c r="D34" s="41" t="s">
        <v>25</v>
      </c>
      <c r="E34" s="21"/>
      <c r="F34" s="19"/>
      <c r="G34" s="19"/>
      <c r="H34" s="19"/>
      <c r="I34" s="19"/>
      <c r="J34" s="19"/>
      <c r="K34" s="22"/>
      <c r="L34" s="19"/>
    </row>
    <row r="35" spans="1:12" ht="15" x14ac:dyDescent="0.25">
      <c r="A35" s="37"/>
      <c r="B35" s="16"/>
      <c r="C35" s="17"/>
      <c r="D35" s="41" t="s">
        <v>26</v>
      </c>
      <c r="E35" s="21"/>
      <c r="F35" s="19"/>
      <c r="G35" s="19"/>
      <c r="H35" s="19"/>
      <c r="I35" s="19"/>
      <c r="J35" s="19"/>
      <c r="K35" s="22"/>
      <c r="L35" s="19"/>
    </row>
    <row r="36" spans="1:12" ht="15" x14ac:dyDescent="0.25">
      <c r="A36" s="37"/>
      <c r="B36" s="16"/>
      <c r="C36" s="17"/>
      <c r="D36" s="41" t="s">
        <v>27</v>
      </c>
      <c r="E36" s="21"/>
      <c r="F36" s="19"/>
      <c r="G36" s="19"/>
      <c r="H36" s="19"/>
      <c r="I36" s="19"/>
      <c r="J36" s="19"/>
      <c r="K36" s="22"/>
      <c r="L36" s="19"/>
    </row>
    <row r="37" spans="1:12" ht="15" x14ac:dyDescent="0.25">
      <c r="A37" s="37"/>
      <c r="B37" s="16"/>
      <c r="C37" s="17"/>
      <c r="D37" s="41" t="s">
        <v>28</v>
      </c>
      <c r="E37" s="21"/>
      <c r="F37" s="19"/>
      <c r="G37" s="19"/>
      <c r="H37" s="19"/>
      <c r="I37" s="19"/>
      <c r="J37" s="19"/>
      <c r="K37" s="22"/>
      <c r="L37" s="19"/>
    </row>
    <row r="38" spans="1:12" ht="15" x14ac:dyDescent="0.25">
      <c r="A38" s="37"/>
      <c r="B38" s="16"/>
      <c r="C38" s="17"/>
      <c r="D38" s="41" t="s">
        <v>29</v>
      </c>
      <c r="E38" s="21"/>
      <c r="F38" s="19"/>
      <c r="G38" s="19"/>
      <c r="H38" s="19"/>
      <c r="I38" s="19"/>
      <c r="J38" s="19"/>
      <c r="K38" s="22"/>
      <c r="L38" s="19"/>
    </row>
    <row r="39" spans="1:12" ht="15" x14ac:dyDescent="0.25">
      <c r="A39" s="37"/>
      <c r="B39" s="16"/>
      <c r="C39" s="17"/>
      <c r="D39" s="41" t="s">
        <v>30</v>
      </c>
      <c r="E39" s="21"/>
      <c r="F39" s="19"/>
      <c r="G39" s="19"/>
      <c r="H39" s="19"/>
      <c r="I39" s="19"/>
      <c r="J39" s="19"/>
      <c r="K39" s="22"/>
      <c r="L39" s="19"/>
    </row>
    <row r="40" spans="1:12" ht="15" x14ac:dyDescent="0.25">
      <c r="A40" s="37"/>
      <c r="B40" s="16"/>
      <c r="C40" s="17"/>
      <c r="D40" s="18"/>
      <c r="E40" s="21"/>
      <c r="F40" s="19"/>
      <c r="G40" s="19"/>
      <c r="H40" s="19"/>
      <c r="I40" s="19"/>
      <c r="J40" s="19"/>
      <c r="K40" s="22"/>
      <c r="L40" s="19"/>
    </row>
    <row r="41" spans="1:12" ht="15" x14ac:dyDescent="0.25">
      <c r="A41" s="37"/>
      <c r="B41" s="16"/>
      <c r="C41" s="17"/>
      <c r="D41" s="18"/>
      <c r="E41" s="21"/>
      <c r="F41" s="19"/>
      <c r="G41" s="19"/>
      <c r="H41" s="19"/>
      <c r="I41" s="19"/>
      <c r="J41" s="19"/>
      <c r="K41" s="22"/>
      <c r="L41" s="19"/>
    </row>
    <row r="42" spans="1:12" ht="15" x14ac:dyDescent="0.25">
      <c r="A42" s="38"/>
      <c r="B42" s="24"/>
      <c r="C42" s="25"/>
      <c r="D42" s="26" t="s">
        <v>31</v>
      </c>
      <c r="E42" s="27"/>
      <c r="F42" s="28">
        <f>SUM(F33:F41)</f>
        <v>0</v>
      </c>
      <c r="G42" s="28">
        <f t="shared" ref="G42:J42" si="5">SUM(G33:G41)</f>
        <v>0</v>
      </c>
      <c r="H42" s="28">
        <f t="shared" si="5"/>
        <v>0</v>
      </c>
      <c r="I42" s="28">
        <f t="shared" si="5"/>
        <v>0</v>
      </c>
      <c r="J42" s="28">
        <f t="shared" si="5"/>
        <v>0</v>
      </c>
      <c r="K42" s="29"/>
      <c r="L42" s="28">
        <f t="shared" ref="L42" si="6">SUM(L33:L41)</f>
        <v>0</v>
      </c>
    </row>
    <row r="43" spans="1:12" ht="15" thickBot="1" x14ac:dyDescent="0.25">
      <c r="A43" s="39">
        <v>1</v>
      </c>
      <c r="B43" s="39">
        <f>B25</f>
        <v>2</v>
      </c>
      <c r="C43" s="119" t="s">
        <v>4</v>
      </c>
      <c r="D43" s="120"/>
      <c r="E43" s="35"/>
      <c r="F43" s="36">
        <f>F32+F42</f>
        <v>548</v>
      </c>
      <c r="G43" s="36">
        <f t="shared" ref="G43:J43" si="7">G32+G42</f>
        <v>18.055999999999997</v>
      </c>
      <c r="H43" s="36">
        <f t="shared" si="7"/>
        <v>17.786000000000001</v>
      </c>
      <c r="I43" s="36">
        <f t="shared" si="7"/>
        <v>65.007999999999996</v>
      </c>
      <c r="J43" s="36">
        <f t="shared" si="7"/>
        <v>507</v>
      </c>
      <c r="K43" s="36"/>
      <c r="L43" s="36">
        <f t="shared" ref="L43" si="8">L32+L42</f>
        <v>92.76</v>
      </c>
    </row>
    <row r="44" spans="1:12" ht="30" x14ac:dyDescent="0.25">
      <c r="A44" s="9">
        <v>1</v>
      </c>
      <c r="B44" s="10">
        <v>3</v>
      </c>
      <c r="C44" s="11" t="s">
        <v>18</v>
      </c>
      <c r="D44" s="128" t="s">
        <v>19</v>
      </c>
      <c r="E44" s="101" t="s">
        <v>74</v>
      </c>
      <c r="F44" s="102">
        <v>40</v>
      </c>
      <c r="G44" s="103">
        <v>2.33</v>
      </c>
      <c r="H44" s="103">
        <v>8.1199999999999992</v>
      </c>
      <c r="I44" s="103">
        <v>15.5</v>
      </c>
      <c r="J44" s="102">
        <v>145</v>
      </c>
      <c r="K44" s="66" t="s">
        <v>75</v>
      </c>
      <c r="L44" s="129"/>
    </row>
    <row r="45" spans="1:12" ht="15" x14ac:dyDescent="0.25">
      <c r="A45" s="15"/>
      <c r="B45" s="16"/>
      <c r="C45" s="17"/>
      <c r="D45" s="130"/>
      <c r="E45" s="43" t="s">
        <v>76</v>
      </c>
      <c r="F45" s="64">
        <v>160</v>
      </c>
      <c r="G45" s="67">
        <v>15.617000000000001</v>
      </c>
      <c r="H45" s="67">
        <v>11.365</v>
      </c>
      <c r="I45" s="67">
        <v>27.925999999999998</v>
      </c>
      <c r="J45" s="64">
        <v>276</v>
      </c>
      <c r="K45" s="62" t="s">
        <v>77</v>
      </c>
      <c r="L45" s="19"/>
    </row>
    <row r="46" spans="1:12" ht="15" x14ac:dyDescent="0.25">
      <c r="A46" s="15"/>
      <c r="B46" s="16"/>
      <c r="C46" s="17"/>
      <c r="D46" s="41"/>
      <c r="E46" s="94"/>
      <c r="F46" s="95"/>
      <c r="G46" s="96"/>
      <c r="H46" s="96"/>
      <c r="I46" s="96"/>
      <c r="J46" s="95"/>
      <c r="K46" s="68"/>
      <c r="L46" s="19"/>
    </row>
    <row r="47" spans="1:12" ht="15" x14ac:dyDescent="0.25">
      <c r="A47" s="15"/>
      <c r="B47" s="16"/>
      <c r="C47" s="17"/>
      <c r="D47" s="20" t="s">
        <v>20</v>
      </c>
      <c r="E47" s="43" t="s">
        <v>37</v>
      </c>
      <c r="F47" s="64">
        <v>208</v>
      </c>
      <c r="G47" s="67">
        <v>7.0000000000000001E-3</v>
      </c>
      <c r="H47" s="67">
        <v>2E-3</v>
      </c>
      <c r="I47" s="67">
        <v>7.9859999999999998</v>
      </c>
      <c r="J47" s="64">
        <v>32</v>
      </c>
      <c r="K47" s="63" t="s">
        <v>39</v>
      </c>
      <c r="L47" s="19"/>
    </row>
    <row r="48" spans="1:12" ht="15.75" customHeight="1" x14ac:dyDescent="0.25">
      <c r="A48" s="15"/>
      <c r="B48" s="16"/>
      <c r="C48" s="17"/>
      <c r="D48" s="20" t="s">
        <v>21</v>
      </c>
      <c r="E48" s="65" t="s">
        <v>78</v>
      </c>
      <c r="F48" s="64">
        <v>30</v>
      </c>
      <c r="G48" s="67">
        <v>2.25</v>
      </c>
      <c r="H48" s="67">
        <v>0.87</v>
      </c>
      <c r="I48" s="67">
        <v>15.42</v>
      </c>
      <c r="J48" s="64">
        <v>79</v>
      </c>
      <c r="K48" s="63"/>
      <c r="L48" s="19"/>
    </row>
    <row r="49" spans="1:12" ht="15" x14ac:dyDescent="0.25">
      <c r="A49" s="15"/>
      <c r="B49" s="16"/>
      <c r="C49" s="17"/>
      <c r="D49" s="20" t="s">
        <v>22</v>
      </c>
      <c r="E49" s="43"/>
      <c r="F49" s="64"/>
      <c r="G49" s="67"/>
      <c r="H49" s="67"/>
      <c r="I49" s="67"/>
      <c r="J49" s="64"/>
      <c r="K49" s="63"/>
      <c r="L49" s="19"/>
    </row>
    <row r="50" spans="1:12" ht="15" x14ac:dyDescent="0.25">
      <c r="A50" s="15"/>
      <c r="B50" s="16"/>
      <c r="C50" s="17"/>
      <c r="D50" s="41"/>
      <c r="E50" s="94"/>
      <c r="F50" s="95"/>
      <c r="G50" s="96"/>
      <c r="H50" s="96"/>
      <c r="I50" s="96"/>
      <c r="J50" s="95"/>
      <c r="K50" s="68"/>
      <c r="L50" s="19"/>
    </row>
    <row r="51" spans="1:12" ht="15" x14ac:dyDescent="0.25">
      <c r="A51" s="15"/>
      <c r="B51" s="16"/>
      <c r="C51" s="17"/>
      <c r="D51" s="90" t="s">
        <v>44</v>
      </c>
      <c r="E51" s="43" t="s">
        <v>53</v>
      </c>
      <c r="F51" s="64">
        <v>125</v>
      </c>
      <c r="G51" s="67">
        <v>0</v>
      </c>
      <c r="H51" s="67">
        <v>0</v>
      </c>
      <c r="I51" s="67">
        <v>15</v>
      </c>
      <c r="J51" s="64">
        <v>60</v>
      </c>
      <c r="K51" s="63"/>
      <c r="L51" s="19"/>
    </row>
    <row r="52" spans="1:12" ht="15" x14ac:dyDescent="0.25">
      <c r="A52" s="23"/>
      <c r="B52" s="24"/>
      <c r="C52" s="25"/>
      <c r="D52" s="26" t="s">
        <v>31</v>
      </c>
      <c r="E52" s="27"/>
      <c r="F52" s="73">
        <f>SUM(F44:F51)</f>
        <v>563</v>
      </c>
      <c r="G52" s="74">
        <f t="shared" ref="G52:J52" si="9">SUM(G44:G51)</f>
        <v>20.204000000000004</v>
      </c>
      <c r="H52" s="74">
        <f>SUM(H44:H51)</f>
        <v>20.356999999999999</v>
      </c>
      <c r="I52" s="74">
        <f t="shared" si="9"/>
        <v>81.831999999999994</v>
      </c>
      <c r="J52" s="73">
        <f t="shared" si="9"/>
        <v>592</v>
      </c>
      <c r="K52" s="29"/>
      <c r="L52" s="73">
        <v>92.76</v>
      </c>
    </row>
    <row r="53" spans="1:12" ht="15" x14ac:dyDescent="0.25">
      <c r="A53" s="30">
        <f>A44</f>
        <v>1</v>
      </c>
      <c r="B53" s="31">
        <f>B44</f>
        <v>3</v>
      </c>
      <c r="C53" s="32" t="s">
        <v>23</v>
      </c>
      <c r="D53" s="41" t="s">
        <v>24</v>
      </c>
      <c r="E53" s="21"/>
      <c r="F53" s="19"/>
      <c r="G53" s="19"/>
      <c r="H53" s="19"/>
      <c r="I53" s="19"/>
      <c r="J53" s="19"/>
      <c r="K53" s="22"/>
      <c r="L53" s="19"/>
    </row>
    <row r="54" spans="1:12" ht="15" x14ac:dyDescent="0.25">
      <c r="A54" s="15"/>
      <c r="B54" s="16"/>
      <c r="C54" s="17"/>
      <c r="D54" s="41" t="s">
        <v>25</v>
      </c>
      <c r="E54" s="21"/>
      <c r="F54" s="19"/>
      <c r="G54" s="19"/>
      <c r="H54" s="19"/>
      <c r="I54" s="19"/>
      <c r="J54" s="19"/>
      <c r="K54" s="22"/>
      <c r="L54" s="19"/>
    </row>
    <row r="55" spans="1:12" ht="15" x14ac:dyDescent="0.25">
      <c r="A55" s="15"/>
      <c r="B55" s="16"/>
      <c r="C55" s="17"/>
      <c r="D55" s="41" t="s">
        <v>26</v>
      </c>
      <c r="E55" s="21"/>
      <c r="F55" s="19"/>
      <c r="G55" s="19"/>
      <c r="H55" s="19"/>
      <c r="I55" s="19"/>
      <c r="J55" s="19"/>
      <c r="K55" s="22"/>
      <c r="L55" s="19"/>
    </row>
    <row r="56" spans="1:12" ht="15" x14ac:dyDescent="0.25">
      <c r="A56" s="15"/>
      <c r="B56" s="16"/>
      <c r="C56" s="17"/>
      <c r="D56" s="41" t="s">
        <v>27</v>
      </c>
      <c r="E56" s="21"/>
      <c r="F56" s="19"/>
      <c r="G56" s="19"/>
      <c r="H56" s="19"/>
      <c r="I56" s="19"/>
      <c r="J56" s="19"/>
      <c r="K56" s="22"/>
      <c r="L56" s="19"/>
    </row>
    <row r="57" spans="1:12" ht="15" x14ac:dyDescent="0.25">
      <c r="A57" s="15"/>
      <c r="B57" s="16"/>
      <c r="C57" s="17"/>
      <c r="D57" s="41" t="s">
        <v>28</v>
      </c>
      <c r="E57" s="21"/>
      <c r="F57" s="19"/>
      <c r="G57" s="19"/>
      <c r="H57" s="19"/>
      <c r="I57" s="19"/>
      <c r="J57" s="19"/>
      <c r="K57" s="22"/>
      <c r="L57" s="19"/>
    </row>
    <row r="58" spans="1:12" ht="15" x14ac:dyDescent="0.25">
      <c r="A58" s="15"/>
      <c r="B58" s="16"/>
      <c r="C58" s="17"/>
      <c r="D58" s="41" t="s">
        <v>29</v>
      </c>
      <c r="E58" s="21"/>
      <c r="F58" s="19"/>
      <c r="G58" s="19"/>
      <c r="H58" s="19"/>
      <c r="I58" s="19"/>
      <c r="J58" s="19"/>
      <c r="K58" s="22"/>
      <c r="L58" s="19"/>
    </row>
    <row r="59" spans="1:12" ht="15" x14ac:dyDescent="0.25">
      <c r="A59" s="15"/>
      <c r="B59" s="16"/>
      <c r="C59" s="17"/>
      <c r="D59" s="41" t="s">
        <v>30</v>
      </c>
      <c r="E59" s="21"/>
      <c r="F59" s="19"/>
      <c r="G59" s="19"/>
      <c r="H59" s="19"/>
      <c r="I59" s="19"/>
      <c r="J59" s="19"/>
      <c r="K59" s="22"/>
      <c r="L59" s="19"/>
    </row>
    <row r="60" spans="1:12" ht="15" x14ac:dyDescent="0.25">
      <c r="A60" s="15"/>
      <c r="B60" s="16"/>
      <c r="C60" s="17"/>
      <c r="D60" s="18"/>
      <c r="E60" s="21"/>
      <c r="F60" s="19"/>
      <c r="G60" s="19"/>
      <c r="H60" s="19"/>
      <c r="I60" s="19"/>
      <c r="J60" s="19"/>
      <c r="K60" s="22"/>
      <c r="L60" s="19"/>
    </row>
    <row r="61" spans="1:12" ht="15" x14ac:dyDescent="0.25">
      <c r="A61" s="15"/>
      <c r="B61" s="16"/>
      <c r="C61" s="17"/>
      <c r="D61" s="18"/>
      <c r="E61" s="21"/>
      <c r="F61" s="19"/>
      <c r="G61" s="19"/>
      <c r="H61" s="19"/>
      <c r="I61" s="19"/>
      <c r="J61" s="19"/>
      <c r="K61" s="22"/>
      <c r="L61" s="19"/>
    </row>
    <row r="62" spans="1:12" ht="15" x14ac:dyDescent="0.25">
      <c r="A62" s="23"/>
      <c r="B62" s="24"/>
      <c r="C62" s="25"/>
      <c r="D62" s="26" t="s">
        <v>31</v>
      </c>
      <c r="E62" s="27"/>
      <c r="F62" s="28">
        <f>SUM(F53:F61)</f>
        <v>0</v>
      </c>
      <c r="G62" s="28">
        <f t="shared" ref="G62:J62" si="10">SUM(G53:G61)</f>
        <v>0</v>
      </c>
      <c r="H62" s="28">
        <f t="shared" si="10"/>
        <v>0</v>
      </c>
      <c r="I62" s="28">
        <f t="shared" si="10"/>
        <v>0</v>
      </c>
      <c r="J62" s="28">
        <f t="shared" si="10"/>
        <v>0</v>
      </c>
      <c r="K62" s="29"/>
      <c r="L62" s="28">
        <f t="shared" ref="L62" si="11">SUM(L53:L61)</f>
        <v>0</v>
      </c>
    </row>
    <row r="63" spans="1:12" ht="15" thickBot="1" x14ac:dyDescent="0.25">
      <c r="A63" s="33">
        <f>A44</f>
        <v>1</v>
      </c>
      <c r="B63" s="34">
        <f>B44</f>
        <v>3</v>
      </c>
      <c r="C63" s="119" t="s">
        <v>4</v>
      </c>
      <c r="D63" s="120"/>
      <c r="E63" s="35"/>
      <c r="F63" s="36">
        <f>F52+F62</f>
        <v>563</v>
      </c>
      <c r="G63" s="36">
        <f t="shared" ref="G63:J63" si="12">G52+G62</f>
        <v>20.204000000000004</v>
      </c>
      <c r="H63" s="36">
        <f t="shared" si="12"/>
        <v>20.356999999999999</v>
      </c>
      <c r="I63" s="36">
        <f t="shared" si="12"/>
        <v>81.831999999999994</v>
      </c>
      <c r="J63" s="36">
        <f t="shared" si="12"/>
        <v>592</v>
      </c>
      <c r="K63" s="36"/>
      <c r="L63" s="36">
        <f t="shared" ref="L63" si="13">L52+L62</f>
        <v>92.76</v>
      </c>
    </row>
    <row r="64" spans="1:12" ht="15" x14ac:dyDescent="0.25">
      <c r="A64" s="9">
        <v>1</v>
      </c>
      <c r="B64" s="10">
        <v>4</v>
      </c>
      <c r="C64" s="11" t="s">
        <v>18</v>
      </c>
      <c r="D64" s="48" t="s">
        <v>19</v>
      </c>
      <c r="E64" s="91" t="s">
        <v>79</v>
      </c>
      <c r="F64" s="92">
        <v>155</v>
      </c>
      <c r="G64" s="93">
        <v>9.0299999999999994</v>
      </c>
      <c r="H64" s="93">
        <v>11.832000000000001</v>
      </c>
      <c r="I64" s="93">
        <v>32.158000000000001</v>
      </c>
      <c r="J64" s="92">
        <v>272</v>
      </c>
      <c r="K64" s="81" t="s">
        <v>80</v>
      </c>
      <c r="L64" s="71"/>
    </row>
    <row r="65" spans="1:12" ht="15" x14ac:dyDescent="0.25">
      <c r="A65" s="15"/>
      <c r="B65" s="16"/>
      <c r="C65" s="17"/>
      <c r="D65" s="41"/>
      <c r="E65" s="94"/>
      <c r="F65" s="95"/>
      <c r="G65" s="95"/>
      <c r="H65" s="95"/>
      <c r="I65" s="95"/>
      <c r="J65" s="95"/>
      <c r="K65" s="68"/>
      <c r="L65" s="62"/>
    </row>
    <row r="66" spans="1:12" ht="15" x14ac:dyDescent="0.25">
      <c r="A66" s="15"/>
      <c r="B66" s="16"/>
      <c r="C66" s="17"/>
      <c r="D66" s="20" t="s">
        <v>20</v>
      </c>
      <c r="E66" s="43" t="s">
        <v>37</v>
      </c>
      <c r="F66" s="64">
        <v>208</v>
      </c>
      <c r="G66" s="67">
        <v>7.0000000000000001E-3</v>
      </c>
      <c r="H66" s="67">
        <v>2E-3</v>
      </c>
      <c r="I66" s="67">
        <v>7.9859999999999998</v>
      </c>
      <c r="J66" s="64">
        <v>32</v>
      </c>
      <c r="K66" s="63" t="s">
        <v>39</v>
      </c>
      <c r="L66" s="62"/>
    </row>
    <row r="67" spans="1:12" ht="15" x14ac:dyDescent="0.25">
      <c r="A67" s="15"/>
      <c r="B67" s="16"/>
      <c r="C67" s="17"/>
      <c r="D67" s="20" t="s">
        <v>21</v>
      </c>
      <c r="E67" s="65" t="s">
        <v>57</v>
      </c>
      <c r="F67" s="64">
        <v>30</v>
      </c>
      <c r="G67" s="67">
        <v>1.5</v>
      </c>
      <c r="H67" s="67">
        <v>0.3</v>
      </c>
      <c r="I67" s="67">
        <v>13.5</v>
      </c>
      <c r="J67" s="64">
        <v>77</v>
      </c>
      <c r="K67" s="63"/>
      <c r="L67" s="62"/>
    </row>
    <row r="68" spans="1:12" ht="15" x14ac:dyDescent="0.25">
      <c r="A68" s="15"/>
      <c r="B68" s="16"/>
      <c r="C68" s="17"/>
      <c r="D68" s="20" t="s">
        <v>22</v>
      </c>
      <c r="E68" s="65" t="s">
        <v>81</v>
      </c>
      <c r="F68" s="64">
        <v>50</v>
      </c>
      <c r="G68" s="67">
        <v>4</v>
      </c>
      <c r="H68" s="67">
        <v>5</v>
      </c>
      <c r="I68" s="67">
        <v>1.95</v>
      </c>
      <c r="J68" s="64">
        <v>69</v>
      </c>
      <c r="K68" s="63"/>
      <c r="L68" s="62"/>
    </row>
    <row r="69" spans="1:12" ht="15" x14ac:dyDescent="0.25">
      <c r="A69" s="15"/>
      <c r="B69" s="16"/>
      <c r="C69" s="17"/>
      <c r="D69" s="20" t="s">
        <v>22</v>
      </c>
      <c r="E69" s="43" t="s">
        <v>56</v>
      </c>
      <c r="F69" s="64">
        <v>100</v>
      </c>
      <c r="G69" s="67">
        <v>0.4</v>
      </c>
      <c r="H69" s="67">
        <v>0.4</v>
      </c>
      <c r="I69" s="67">
        <v>9.8000000000000007</v>
      </c>
      <c r="J69" s="64">
        <v>47</v>
      </c>
      <c r="K69" s="63" t="s">
        <v>43</v>
      </c>
      <c r="L69" s="62"/>
    </row>
    <row r="70" spans="1:12" ht="15" x14ac:dyDescent="0.25">
      <c r="A70" s="15"/>
      <c r="B70" s="16"/>
      <c r="C70" s="17"/>
      <c r="D70" s="41"/>
      <c r="E70" s="94"/>
      <c r="F70" s="95"/>
      <c r="G70" s="95"/>
      <c r="H70" s="95"/>
      <c r="I70" s="95"/>
      <c r="J70" s="95"/>
      <c r="K70" s="68"/>
      <c r="L70" s="62"/>
    </row>
    <row r="71" spans="1:12" ht="15" x14ac:dyDescent="0.25">
      <c r="A71" s="15"/>
      <c r="B71" s="16"/>
      <c r="C71" s="17"/>
      <c r="D71" s="41"/>
      <c r="E71" s="94"/>
      <c r="F71" s="95"/>
      <c r="G71" s="95"/>
      <c r="H71" s="95"/>
      <c r="I71" s="95"/>
      <c r="J71" s="95"/>
      <c r="K71" s="68"/>
      <c r="L71" s="19"/>
    </row>
    <row r="72" spans="1:12" ht="15.75" thickBot="1" x14ac:dyDescent="0.3">
      <c r="A72" s="23"/>
      <c r="B72" s="24"/>
      <c r="C72" s="25"/>
      <c r="D72" s="79" t="s">
        <v>31</v>
      </c>
      <c r="E72" s="72"/>
      <c r="F72" s="73">
        <f>SUM(F64:F71)</f>
        <v>543</v>
      </c>
      <c r="G72" s="74">
        <f>SUM(G64:G71)</f>
        <v>14.936999999999999</v>
      </c>
      <c r="H72" s="74">
        <f>SUM(H64:H71)</f>
        <v>17.533999999999999</v>
      </c>
      <c r="I72" s="74">
        <f>SUM(I64:I71)</f>
        <v>65.394000000000005</v>
      </c>
      <c r="J72" s="73">
        <f>SUM(J64:J71)</f>
        <v>497</v>
      </c>
      <c r="K72" s="75"/>
      <c r="L72" s="73">
        <v>92.76</v>
      </c>
    </row>
    <row r="73" spans="1:12" ht="15" x14ac:dyDescent="0.25">
      <c r="A73" s="30">
        <f>A64</f>
        <v>1</v>
      </c>
      <c r="B73" s="31">
        <f>B64</f>
        <v>4</v>
      </c>
      <c r="C73" s="32" t="s">
        <v>23</v>
      </c>
      <c r="D73" s="42" t="s">
        <v>24</v>
      </c>
      <c r="E73" s="12"/>
      <c r="F73" s="13"/>
      <c r="G73" s="13"/>
      <c r="H73" s="13"/>
      <c r="I73" s="13"/>
      <c r="J73" s="13"/>
      <c r="K73" s="14"/>
      <c r="L73" s="19"/>
    </row>
    <row r="74" spans="1:12" ht="15" x14ac:dyDescent="0.25">
      <c r="A74" s="15"/>
      <c r="B74" s="16"/>
      <c r="C74" s="17"/>
      <c r="D74" s="41" t="s">
        <v>25</v>
      </c>
      <c r="E74" s="21"/>
      <c r="F74" s="19"/>
      <c r="G74" s="19"/>
      <c r="H74" s="19"/>
      <c r="I74" s="19"/>
      <c r="J74" s="19"/>
      <c r="K74" s="22"/>
      <c r="L74" s="19"/>
    </row>
    <row r="75" spans="1:12" ht="15" x14ac:dyDescent="0.25">
      <c r="A75" s="15"/>
      <c r="B75" s="16"/>
      <c r="C75" s="17"/>
      <c r="D75" s="41" t="s">
        <v>26</v>
      </c>
      <c r="E75" s="21"/>
      <c r="F75" s="19"/>
      <c r="G75" s="19"/>
      <c r="H75" s="19"/>
      <c r="I75" s="19"/>
      <c r="J75" s="19"/>
      <c r="K75" s="22"/>
      <c r="L75" s="19"/>
    </row>
    <row r="76" spans="1:12" ht="15.75" x14ac:dyDescent="0.25">
      <c r="A76" s="15"/>
      <c r="B76" s="16"/>
      <c r="C76" s="17"/>
      <c r="D76" s="41" t="s">
        <v>27</v>
      </c>
      <c r="E76" s="44"/>
      <c r="F76" s="19"/>
      <c r="G76" s="19"/>
      <c r="H76" s="19"/>
      <c r="I76" s="19"/>
      <c r="J76" s="19"/>
      <c r="K76" s="22"/>
      <c r="L76" s="19"/>
    </row>
    <row r="77" spans="1:12" ht="15" x14ac:dyDescent="0.25">
      <c r="A77" s="15"/>
      <c r="B77" s="16"/>
      <c r="C77" s="17"/>
      <c r="D77" s="41" t="s">
        <v>28</v>
      </c>
      <c r="E77" s="21"/>
      <c r="F77" s="19"/>
      <c r="G77" s="19"/>
      <c r="H77" s="19"/>
      <c r="I77" s="19"/>
      <c r="J77" s="19"/>
      <c r="K77" s="22"/>
      <c r="L77" s="19"/>
    </row>
    <row r="78" spans="1:12" ht="15" x14ac:dyDescent="0.25">
      <c r="A78" s="15"/>
      <c r="B78" s="16"/>
      <c r="C78" s="17"/>
      <c r="D78" s="41" t="s">
        <v>29</v>
      </c>
      <c r="E78" s="21"/>
      <c r="F78" s="19"/>
      <c r="G78" s="19"/>
      <c r="H78" s="19"/>
      <c r="I78" s="19"/>
      <c r="J78" s="19"/>
      <c r="K78" s="22"/>
      <c r="L78" s="19"/>
    </row>
    <row r="79" spans="1:12" ht="15" x14ac:dyDescent="0.25">
      <c r="A79" s="15"/>
      <c r="B79" s="16"/>
      <c r="C79" s="17"/>
      <c r="D79" s="41" t="s">
        <v>30</v>
      </c>
      <c r="E79" s="21"/>
      <c r="F79" s="19"/>
      <c r="G79" s="19"/>
      <c r="H79" s="19"/>
      <c r="I79" s="19"/>
      <c r="J79" s="19"/>
      <c r="K79" s="22"/>
      <c r="L79" s="19"/>
    </row>
    <row r="80" spans="1:12" ht="15" x14ac:dyDescent="0.25">
      <c r="A80" s="15"/>
      <c r="B80" s="16"/>
      <c r="C80" s="17"/>
      <c r="D80" s="18"/>
      <c r="E80" s="21"/>
      <c r="F80" s="19"/>
      <c r="G80" s="19"/>
      <c r="H80" s="19"/>
      <c r="I80" s="19"/>
      <c r="J80" s="19"/>
      <c r="K80" s="22"/>
      <c r="L80" s="19"/>
    </row>
    <row r="81" spans="1:12" ht="15" x14ac:dyDescent="0.25">
      <c r="A81" s="15"/>
      <c r="B81" s="16"/>
      <c r="C81" s="17"/>
      <c r="D81" s="18"/>
      <c r="E81" s="21"/>
      <c r="F81" s="19"/>
      <c r="G81" s="19"/>
      <c r="H81" s="19"/>
      <c r="I81" s="19"/>
      <c r="J81" s="19"/>
      <c r="K81" s="22"/>
      <c r="L81" s="19"/>
    </row>
    <row r="82" spans="1:12" ht="15" x14ac:dyDescent="0.25">
      <c r="A82" s="23"/>
      <c r="B82" s="24"/>
      <c r="C82" s="25"/>
      <c r="D82" s="26" t="s">
        <v>31</v>
      </c>
      <c r="E82" s="27"/>
      <c r="F82" s="28">
        <f>SUM(F73:F81)</f>
        <v>0</v>
      </c>
      <c r="G82" s="28">
        <f>SUM(G73:G81)</f>
        <v>0</v>
      </c>
      <c r="H82" s="28">
        <f t="shared" ref="H82:J82" si="14">SUM(H73:H81)</f>
        <v>0</v>
      </c>
      <c r="I82" s="28">
        <f t="shared" si="14"/>
        <v>0</v>
      </c>
      <c r="J82" s="28">
        <f t="shared" si="14"/>
        <v>0</v>
      </c>
      <c r="K82" s="29"/>
      <c r="L82" s="28">
        <f t="shared" ref="L82" si="15">SUM(L73:L81)</f>
        <v>0</v>
      </c>
    </row>
    <row r="83" spans="1:12" ht="15" thickBot="1" x14ac:dyDescent="0.25">
      <c r="A83" s="33">
        <f>A64</f>
        <v>1</v>
      </c>
      <c r="B83" s="34">
        <f>B64</f>
        <v>4</v>
      </c>
      <c r="C83" s="119" t="s">
        <v>4</v>
      </c>
      <c r="D83" s="120"/>
      <c r="E83" s="35"/>
      <c r="F83" s="36">
        <f>F72+F82</f>
        <v>543</v>
      </c>
      <c r="G83" s="36">
        <f t="shared" ref="G83:J83" si="16">G72+G82</f>
        <v>14.936999999999999</v>
      </c>
      <c r="H83" s="36">
        <f t="shared" si="16"/>
        <v>17.533999999999999</v>
      </c>
      <c r="I83" s="36">
        <f t="shared" si="16"/>
        <v>65.394000000000005</v>
      </c>
      <c r="J83" s="36">
        <f t="shared" si="16"/>
        <v>497</v>
      </c>
      <c r="K83" s="36"/>
      <c r="L83" s="36">
        <f t="shared" ref="L83" si="17">L72+L82</f>
        <v>92.76</v>
      </c>
    </row>
    <row r="84" spans="1:12" ht="15.75" x14ac:dyDescent="0.2">
      <c r="A84" s="110">
        <v>1</v>
      </c>
      <c r="B84" s="111">
        <v>5</v>
      </c>
      <c r="C84" s="112" t="s">
        <v>18</v>
      </c>
      <c r="D84" s="48" t="s">
        <v>19</v>
      </c>
      <c r="E84" s="69" t="s">
        <v>82</v>
      </c>
      <c r="F84" s="88">
        <v>1</v>
      </c>
      <c r="G84" s="89">
        <v>6.35</v>
      </c>
      <c r="H84" s="89">
        <v>5.75</v>
      </c>
      <c r="I84" s="89">
        <v>0.35</v>
      </c>
      <c r="J84" s="88">
        <v>79</v>
      </c>
      <c r="K84" s="70" t="s">
        <v>39</v>
      </c>
      <c r="L84" s="45"/>
    </row>
    <row r="85" spans="1:12" ht="15.75" x14ac:dyDescent="0.2">
      <c r="A85" s="131"/>
      <c r="B85" s="132"/>
      <c r="C85" s="133"/>
      <c r="D85" s="48" t="s">
        <v>19</v>
      </c>
      <c r="E85" s="69" t="s">
        <v>83</v>
      </c>
      <c r="F85" s="88">
        <v>55</v>
      </c>
      <c r="G85" s="89">
        <v>7.125</v>
      </c>
      <c r="H85" s="89">
        <v>4.0199999999999996</v>
      </c>
      <c r="I85" s="89">
        <v>15.42</v>
      </c>
      <c r="J85" s="88">
        <v>126</v>
      </c>
      <c r="K85" s="70" t="s">
        <v>45</v>
      </c>
      <c r="L85" s="134"/>
    </row>
    <row r="86" spans="1:12" ht="30" x14ac:dyDescent="0.25">
      <c r="A86" s="15"/>
      <c r="B86" s="16"/>
      <c r="C86" s="17"/>
      <c r="D86" s="20" t="s">
        <v>19</v>
      </c>
      <c r="E86" s="43" t="s">
        <v>84</v>
      </c>
      <c r="F86" s="64">
        <v>155</v>
      </c>
      <c r="G86" s="64">
        <v>4.6639999999999997</v>
      </c>
      <c r="H86" s="64">
        <v>4.3250000000000002</v>
      </c>
      <c r="I86" s="64">
        <v>25.376999999999999</v>
      </c>
      <c r="J86" s="64">
        <v>159</v>
      </c>
      <c r="K86" s="63" t="s">
        <v>85</v>
      </c>
      <c r="L86" s="46"/>
    </row>
    <row r="87" spans="1:12" ht="15.75" x14ac:dyDescent="0.25">
      <c r="A87" s="15"/>
      <c r="B87" s="16"/>
      <c r="C87" s="17"/>
      <c r="D87" s="20" t="s">
        <v>20</v>
      </c>
      <c r="E87" s="43" t="s">
        <v>37</v>
      </c>
      <c r="F87" s="64">
        <v>208</v>
      </c>
      <c r="G87" s="67">
        <v>7.0000000000000001E-3</v>
      </c>
      <c r="H87" s="67">
        <v>2E-3</v>
      </c>
      <c r="I87" s="67">
        <v>7.9859999999999998</v>
      </c>
      <c r="J87" s="64">
        <v>32</v>
      </c>
      <c r="K87" s="63" t="s">
        <v>39</v>
      </c>
      <c r="L87" s="46"/>
    </row>
    <row r="88" spans="1:12" ht="15.75" x14ac:dyDescent="0.25">
      <c r="A88" s="15"/>
      <c r="B88" s="16"/>
      <c r="C88" s="17"/>
      <c r="D88" s="20"/>
      <c r="E88" s="65"/>
      <c r="F88" s="64"/>
      <c r="G88" s="67"/>
      <c r="H88" s="67"/>
      <c r="I88" s="67"/>
      <c r="J88" s="64"/>
      <c r="K88" s="63"/>
      <c r="L88" s="46"/>
    </row>
    <row r="89" spans="1:12" ht="15.75" x14ac:dyDescent="0.25">
      <c r="A89" s="15"/>
      <c r="B89" s="16"/>
      <c r="C89" s="17"/>
      <c r="D89" s="41"/>
      <c r="E89" s="114"/>
      <c r="F89" s="115"/>
      <c r="G89" s="115"/>
      <c r="H89" s="115"/>
      <c r="I89" s="115"/>
      <c r="J89" s="115"/>
      <c r="K89" s="116"/>
      <c r="L89" s="46"/>
    </row>
    <row r="90" spans="1:12" ht="15.75" x14ac:dyDescent="0.25">
      <c r="A90" s="15"/>
      <c r="B90" s="16"/>
      <c r="C90" s="17"/>
      <c r="D90" s="41"/>
      <c r="E90" s="114"/>
      <c r="F90" s="115"/>
      <c r="G90" s="115"/>
      <c r="H90" s="115"/>
      <c r="I90" s="115"/>
      <c r="J90" s="115"/>
      <c r="K90" s="116"/>
      <c r="L90" s="46"/>
    </row>
    <row r="91" spans="1:12" ht="15" x14ac:dyDescent="0.25">
      <c r="A91" s="15"/>
      <c r="B91" s="16"/>
      <c r="C91" s="17"/>
      <c r="D91" s="90" t="s">
        <v>44</v>
      </c>
      <c r="E91" s="43" t="s">
        <v>59</v>
      </c>
      <c r="F91" s="64">
        <v>50</v>
      </c>
      <c r="G91" s="67">
        <v>2.0329999999999999</v>
      </c>
      <c r="H91" s="64">
        <v>6.6859999999999999</v>
      </c>
      <c r="I91" s="67">
        <v>31.785</v>
      </c>
      <c r="J91" s="64">
        <v>195</v>
      </c>
      <c r="K91" s="63"/>
      <c r="L91" s="19"/>
    </row>
    <row r="92" spans="1:12" ht="15.75" customHeight="1" x14ac:dyDescent="0.25">
      <c r="A92" s="23"/>
      <c r="B92" s="24"/>
      <c r="C92" s="25"/>
      <c r="D92" s="26" t="s">
        <v>31</v>
      </c>
      <c r="E92" s="27"/>
      <c r="F92" s="73">
        <f>SUM(F84:F91)</f>
        <v>469</v>
      </c>
      <c r="G92" s="74">
        <f>SUM(G84:G91)</f>
        <v>20.179000000000002</v>
      </c>
      <c r="H92" s="74">
        <f>SUM(H84:H91)</f>
        <v>20.783000000000001</v>
      </c>
      <c r="I92" s="74">
        <f>SUM(I84:I91)</f>
        <v>80.917999999999992</v>
      </c>
      <c r="J92" s="73">
        <f>SUM(J84:J91)</f>
        <v>591</v>
      </c>
      <c r="K92" s="29"/>
      <c r="L92" s="73">
        <v>92.76</v>
      </c>
    </row>
    <row r="93" spans="1:12" ht="15" x14ac:dyDescent="0.25">
      <c r="A93" s="30">
        <f>A84</f>
        <v>1</v>
      </c>
      <c r="B93" s="31">
        <f>B84</f>
        <v>5</v>
      </c>
      <c r="C93" s="32" t="s">
        <v>23</v>
      </c>
      <c r="D93" s="41" t="s">
        <v>24</v>
      </c>
      <c r="E93" s="21"/>
      <c r="F93" s="19"/>
      <c r="G93" s="19"/>
      <c r="H93" s="19"/>
      <c r="I93" s="19"/>
      <c r="J93" s="19"/>
      <c r="K93" s="22"/>
      <c r="L93" s="19"/>
    </row>
    <row r="94" spans="1:12" ht="15" x14ac:dyDescent="0.25">
      <c r="A94" s="15"/>
      <c r="B94" s="16"/>
      <c r="C94" s="17"/>
      <c r="D94" s="41" t="s">
        <v>25</v>
      </c>
      <c r="E94" s="21"/>
      <c r="F94" s="19"/>
      <c r="G94" s="19"/>
      <c r="H94" s="19"/>
      <c r="I94" s="19"/>
      <c r="J94" s="19"/>
      <c r="K94" s="22"/>
      <c r="L94" s="19"/>
    </row>
    <row r="95" spans="1:12" ht="15" x14ac:dyDescent="0.25">
      <c r="A95" s="15"/>
      <c r="B95" s="16"/>
      <c r="C95" s="17"/>
      <c r="D95" s="41" t="s">
        <v>26</v>
      </c>
      <c r="E95" s="21"/>
      <c r="F95" s="19"/>
      <c r="G95" s="19"/>
      <c r="H95" s="19"/>
      <c r="I95" s="19"/>
      <c r="J95" s="19"/>
      <c r="K95" s="22"/>
      <c r="L95" s="19"/>
    </row>
    <row r="96" spans="1:12" ht="15" x14ac:dyDescent="0.25">
      <c r="A96" s="15"/>
      <c r="B96" s="16"/>
      <c r="C96" s="17"/>
      <c r="D96" s="41" t="s">
        <v>27</v>
      </c>
      <c r="E96" s="21"/>
      <c r="F96" s="19"/>
      <c r="G96" s="19"/>
      <c r="H96" s="19"/>
      <c r="I96" s="19"/>
      <c r="J96" s="19"/>
      <c r="K96" s="22"/>
      <c r="L96" s="19"/>
    </row>
    <row r="97" spans="1:12" ht="15" x14ac:dyDescent="0.25">
      <c r="A97" s="15"/>
      <c r="B97" s="16"/>
      <c r="C97" s="17"/>
      <c r="D97" s="41" t="s">
        <v>28</v>
      </c>
      <c r="E97" s="21"/>
      <c r="F97" s="19"/>
      <c r="G97" s="19"/>
      <c r="H97" s="19"/>
      <c r="I97" s="19"/>
      <c r="J97" s="19"/>
      <c r="K97" s="22"/>
      <c r="L97" s="19"/>
    </row>
    <row r="98" spans="1:12" ht="15" x14ac:dyDescent="0.25">
      <c r="A98" s="15"/>
      <c r="B98" s="16"/>
      <c r="C98" s="17"/>
      <c r="D98" s="41" t="s">
        <v>29</v>
      </c>
      <c r="E98" s="21"/>
      <c r="F98" s="19"/>
      <c r="G98" s="19"/>
      <c r="H98" s="19"/>
      <c r="I98" s="19"/>
      <c r="J98" s="19"/>
      <c r="K98" s="22"/>
      <c r="L98" s="19"/>
    </row>
    <row r="99" spans="1:12" ht="15" x14ac:dyDescent="0.25">
      <c r="A99" s="15"/>
      <c r="B99" s="16"/>
      <c r="C99" s="17"/>
      <c r="D99" s="41" t="s">
        <v>30</v>
      </c>
      <c r="E99" s="21"/>
      <c r="F99" s="19"/>
      <c r="G99" s="19"/>
      <c r="H99" s="19"/>
      <c r="I99" s="19"/>
      <c r="J99" s="19"/>
      <c r="K99" s="22"/>
      <c r="L99" s="19"/>
    </row>
    <row r="100" spans="1:12" ht="15" x14ac:dyDescent="0.25">
      <c r="A100" s="15"/>
      <c r="B100" s="16"/>
      <c r="C100" s="17"/>
      <c r="D100" s="18"/>
      <c r="E100" s="21"/>
      <c r="F100" s="19"/>
      <c r="G100" s="19"/>
      <c r="H100" s="19"/>
      <c r="I100" s="19"/>
      <c r="J100" s="19"/>
      <c r="K100" s="22"/>
      <c r="L100" s="19"/>
    </row>
    <row r="101" spans="1:12" ht="15" x14ac:dyDescent="0.25">
      <c r="A101" s="15"/>
      <c r="B101" s="16"/>
      <c r="C101" s="17"/>
      <c r="D101" s="18"/>
      <c r="E101" s="21"/>
      <c r="F101" s="19"/>
      <c r="G101" s="19"/>
      <c r="H101" s="19"/>
      <c r="I101" s="19"/>
      <c r="J101" s="19"/>
      <c r="K101" s="22"/>
      <c r="L101" s="19"/>
    </row>
    <row r="102" spans="1:12" ht="15" x14ac:dyDescent="0.25">
      <c r="A102" s="23"/>
      <c r="B102" s="24"/>
      <c r="C102" s="25"/>
      <c r="D102" s="26" t="s">
        <v>31</v>
      </c>
      <c r="E102" s="27"/>
      <c r="F102" s="28">
        <f>SUM(F93:F101)</f>
        <v>0</v>
      </c>
      <c r="G102" s="28">
        <f t="shared" ref="G102:J102" si="18">SUM(G93:G101)</f>
        <v>0</v>
      </c>
      <c r="H102" s="28">
        <f t="shared" si="18"/>
        <v>0</v>
      </c>
      <c r="I102" s="28">
        <f t="shared" si="18"/>
        <v>0</v>
      </c>
      <c r="J102" s="28">
        <f t="shared" si="18"/>
        <v>0</v>
      </c>
      <c r="K102" s="29"/>
      <c r="L102" s="28">
        <f t="shared" ref="L102" si="19">SUM(L93:L101)</f>
        <v>0</v>
      </c>
    </row>
    <row r="103" spans="1:12" ht="15" thickBot="1" x14ac:dyDescent="0.25">
      <c r="A103" s="33">
        <f>A84</f>
        <v>1</v>
      </c>
      <c r="B103" s="34">
        <f>B84</f>
        <v>5</v>
      </c>
      <c r="C103" s="119" t="s">
        <v>4</v>
      </c>
      <c r="D103" s="120"/>
      <c r="E103" s="35"/>
      <c r="F103" s="36">
        <f>F92+F102</f>
        <v>469</v>
      </c>
      <c r="G103" s="36">
        <f t="shared" ref="G103:J103" si="20">G92+G102</f>
        <v>20.179000000000002</v>
      </c>
      <c r="H103" s="36">
        <f t="shared" si="20"/>
        <v>20.783000000000001</v>
      </c>
      <c r="I103" s="36">
        <f t="shared" si="20"/>
        <v>80.917999999999992</v>
      </c>
      <c r="J103" s="36">
        <f t="shared" si="20"/>
        <v>591</v>
      </c>
      <c r="K103" s="36"/>
      <c r="L103" s="36">
        <f t="shared" ref="L103" si="21">L92+L102</f>
        <v>92.76</v>
      </c>
    </row>
    <row r="104" spans="1:12" ht="12.75" customHeight="1" x14ac:dyDescent="0.25">
      <c r="A104" s="9">
        <v>1</v>
      </c>
      <c r="B104" s="10">
        <v>6</v>
      </c>
      <c r="C104" s="11" t="s">
        <v>18</v>
      </c>
      <c r="D104" s="48" t="s">
        <v>19</v>
      </c>
      <c r="E104" s="101" t="s">
        <v>86</v>
      </c>
      <c r="F104" s="102">
        <v>1</v>
      </c>
      <c r="G104" s="103">
        <v>6.35</v>
      </c>
      <c r="H104" s="103">
        <v>5.75</v>
      </c>
      <c r="I104" s="103">
        <v>0.35</v>
      </c>
      <c r="J104" s="102">
        <v>79</v>
      </c>
      <c r="K104" s="66" t="s">
        <v>39</v>
      </c>
      <c r="L104" s="71"/>
    </row>
    <row r="105" spans="1:12" ht="15" x14ac:dyDescent="0.25">
      <c r="A105" s="15"/>
      <c r="B105" s="16"/>
      <c r="C105" s="17"/>
      <c r="D105" s="20" t="s">
        <v>19</v>
      </c>
      <c r="E105" s="43" t="s">
        <v>88</v>
      </c>
      <c r="F105" s="64">
        <v>155</v>
      </c>
      <c r="G105" s="67">
        <v>6.3490000000000002</v>
      </c>
      <c r="H105" s="67">
        <v>6.7960000000000003</v>
      </c>
      <c r="I105" s="67">
        <v>28.524999999999999</v>
      </c>
      <c r="J105" s="64">
        <v>201</v>
      </c>
      <c r="K105" s="63" t="s">
        <v>87</v>
      </c>
      <c r="L105" s="62"/>
    </row>
    <row r="106" spans="1:12" ht="15" x14ac:dyDescent="0.25">
      <c r="A106" s="15"/>
      <c r="B106" s="16"/>
      <c r="C106" s="17"/>
      <c r="D106" s="20" t="s">
        <v>20</v>
      </c>
      <c r="E106" s="43" t="s">
        <v>90</v>
      </c>
      <c r="F106" s="64">
        <v>200</v>
      </c>
      <c r="G106" s="67">
        <v>3.972</v>
      </c>
      <c r="H106" s="67">
        <v>2.2999999999999998</v>
      </c>
      <c r="I106" s="67">
        <v>6.1680000000000001</v>
      </c>
      <c r="J106" s="64">
        <v>61</v>
      </c>
      <c r="K106" s="63" t="s">
        <v>39</v>
      </c>
      <c r="L106" s="62"/>
    </row>
    <row r="107" spans="1:12" ht="15" x14ac:dyDescent="0.25">
      <c r="A107" s="15"/>
      <c r="B107" s="16"/>
      <c r="C107" s="17"/>
      <c r="D107" s="20" t="s">
        <v>21</v>
      </c>
      <c r="E107" s="65" t="s">
        <v>78</v>
      </c>
      <c r="F107" s="64">
        <v>30</v>
      </c>
      <c r="G107" s="67">
        <v>2.25</v>
      </c>
      <c r="H107" s="67">
        <v>0.87</v>
      </c>
      <c r="I107" s="67">
        <v>15.42</v>
      </c>
      <c r="J107" s="64">
        <v>79</v>
      </c>
      <c r="K107" s="63"/>
      <c r="L107" s="62"/>
    </row>
    <row r="108" spans="1:12" ht="15" x14ac:dyDescent="0.25">
      <c r="A108" s="15"/>
      <c r="B108" s="16"/>
      <c r="C108" s="17"/>
      <c r="D108" s="41"/>
      <c r="E108" s="114"/>
      <c r="F108" s="115"/>
      <c r="G108" s="115"/>
      <c r="H108" s="115"/>
      <c r="I108" s="115"/>
      <c r="J108" s="115"/>
      <c r="K108" s="78"/>
      <c r="L108" s="62"/>
    </row>
    <row r="109" spans="1:12" ht="15" x14ac:dyDescent="0.25">
      <c r="A109" s="15"/>
      <c r="B109" s="16"/>
      <c r="C109" s="17"/>
      <c r="D109" s="20" t="s">
        <v>22</v>
      </c>
      <c r="E109" s="98" t="s">
        <v>56</v>
      </c>
      <c r="F109" s="99">
        <v>100</v>
      </c>
      <c r="G109" s="100">
        <v>0.4</v>
      </c>
      <c r="H109" s="100">
        <v>0.4</v>
      </c>
      <c r="I109" s="100">
        <v>9.8000000000000007</v>
      </c>
      <c r="J109" s="99">
        <v>47</v>
      </c>
      <c r="K109" s="22" t="s">
        <v>89</v>
      </c>
      <c r="L109" s="62"/>
    </row>
    <row r="110" spans="1:12" ht="15" x14ac:dyDescent="0.25">
      <c r="A110" s="15"/>
      <c r="B110" s="16"/>
      <c r="C110" s="17"/>
      <c r="D110" s="90" t="s">
        <v>44</v>
      </c>
      <c r="E110" s="43" t="s">
        <v>53</v>
      </c>
      <c r="F110" s="64">
        <v>125</v>
      </c>
      <c r="G110" s="67">
        <v>0</v>
      </c>
      <c r="H110" s="67">
        <v>0</v>
      </c>
      <c r="I110" s="67">
        <v>15</v>
      </c>
      <c r="J110" s="64">
        <v>60</v>
      </c>
      <c r="K110" s="63"/>
      <c r="L110" s="62"/>
    </row>
    <row r="111" spans="1:12" ht="15" x14ac:dyDescent="0.25">
      <c r="A111" s="23"/>
      <c r="B111" s="24"/>
      <c r="C111" s="25"/>
      <c r="D111" s="26" t="s">
        <v>31</v>
      </c>
      <c r="E111" s="72"/>
      <c r="F111" s="73">
        <f>SUM(F104:F110)</f>
        <v>611</v>
      </c>
      <c r="G111" s="74">
        <f>SUM(G104:G110)</f>
        <v>19.320999999999998</v>
      </c>
      <c r="H111" s="73">
        <f>SUM(H104:H110)</f>
        <v>16.116</v>
      </c>
      <c r="I111" s="73">
        <f>SUM(I104:I110)</f>
        <v>75.263000000000005</v>
      </c>
      <c r="J111" s="73">
        <f>SUM(J104:J110)</f>
        <v>527</v>
      </c>
      <c r="K111" s="75"/>
      <c r="L111" s="73">
        <v>92.76</v>
      </c>
    </row>
    <row r="112" spans="1:12" ht="15" x14ac:dyDescent="0.25">
      <c r="A112" s="30">
        <f>A104</f>
        <v>1</v>
      </c>
      <c r="B112" s="31">
        <v>6</v>
      </c>
      <c r="C112" s="32" t="s">
        <v>23</v>
      </c>
      <c r="D112" s="41" t="s">
        <v>24</v>
      </c>
      <c r="E112" s="21"/>
      <c r="F112" s="19"/>
      <c r="G112" s="19"/>
      <c r="H112" s="19"/>
      <c r="I112" s="19"/>
      <c r="J112" s="19"/>
      <c r="K112" s="22"/>
      <c r="L112" s="19"/>
    </row>
    <row r="113" spans="1:12" ht="15" x14ac:dyDescent="0.25">
      <c r="A113" s="15"/>
      <c r="B113" s="16"/>
      <c r="C113" s="17"/>
      <c r="D113" s="41" t="s">
        <v>25</v>
      </c>
      <c r="E113" s="21"/>
      <c r="F113" s="19"/>
      <c r="G113" s="19"/>
      <c r="H113" s="19"/>
      <c r="I113" s="19"/>
      <c r="J113" s="19"/>
      <c r="K113" s="22"/>
      <c r="L113" s="19"/>
    </row>
    <row r="114" spans="1:12" ht="15" x14ac:dyDescent="0.25">
      <c r="A114" s="15"/>
      <c r="B114" s="16"/>
      <c r="C114" s="17"/>
      <c r="D114" s="41" t="s">
        <v>26</v>
      </c>
      <c r="E114" s="21"/>
      <c r="F114" s="19"/>
      <c r="G114" s="19"/>
      <c r="H114" s="19"/>
      <c r="I114" s="19"/>
      <c r="J114" s="19"/>
      <c r="K114" s="22"/>
      <c r="L114" s="19"/>
    </row>
    <row r="115" spans="1:12" ht="15" x14ac:dyDescent="0.25">
      <c r="A115" s="15"/>
      <c r="B115" s="16"/>
      <c r="C115" s="17"/>
      <c r="D115" s="41" t="s">
        <v>27</v>
      </c>
      <c r="E115" s="21"/>
      <c r="F115" s="19"/>
      <c r="G115" s="19"/>
      <c r="H115" s="19"/>
      <c r="I115" s="19"/>
      <c r="J115" s="19"/>
      <c r="K115" s="22"/>
      <c r="L115" s="19"/>
    </row>
    <row r="116" spans="1:12" ht="15" x14ac:dyDescent="0.25">
      <c r="A116" s="15"/>
      <c r="B116" s="16"/>
      <c r="C116" s="17"/>
      <c r="D116" s="41" t="s">
        <v>28</v>
      </c>
      <c r="E116" s="21"/>
      <c r="F116" s="19"/>
      <c r="G116" s="19"/>
      <c r="H116" s="19"/>
      <c r="I116" s="19"/>
      <c r="J116" s="19"/>
      <c r="K116" s="22"/>
      <c r="L116" s="19"/>
    </row>
    <row r="117" spans="1:12" ht="15" x14ac:dyDescent="0.25">
      <c r="A117" s="15"/>
      <c r="B117" s="16"/>
      <c r="C117" s="17"/>
      <c r="D117" s="41" t="s">
        <v>29</v>
      </c>
      <c r="E117" s="21"/>
      <c r="F117" s="19"/>
      <c r="G117" s="19"/>
      <c r="H117" s="19"/>
      <c r="I117" s="19"/>
      <c r="J117" s="19"/>
      <c r="K117" s="22"/>
      <c r="L117" s="19"/>
    </row>
    <row r="118" spans="1:12" ht="15" x14ac:dyDescent="0.25">
      <c r="A118" s="15"/>
      <c r="B118" s="16"/>
      <c r="C118" s="17"/>
      <c r="D118" s="41" t="s">
        <v>30</v>
      </c>
      <c r="E118" s="21"/>
      <c r="F118" s="19"/>
      <c r="G118" s="19"/>
      <c r="H118" s="19"/>
      <c r="I118" s="19"/>
      <c r="J118" s="19"/>
      <c r="K118" s="22"/>
      <c r="L118" s="19"/>
    </row>
    <row r="119" spans="1:12" ht="15" x14ac:dyDescent="0.25">
      <c r="A119" s="15"/>
      <c r="B119" s="16"/>
      <c r="C119" s="17"/>
      <c r="D119" s="18"/>
      <c r="E119" s="21"/>
      <c r="F119" s="19"/>
      <c r="G119" s="19"/>
      <c r="H119" s="19"/>
      <c r="I119" s="19"/>
      <c r="J119" s="19"/>
      <c r="K119" s="22"/>
      <c r="L119" s="19"/>
    </row>
    <row r="120" spans="1:12" ht="15" x14ac:dyDescent="0.25">
      <c r="A120" s="15"/>
      <c r="B120" s="16"/>
      <c r="C120" s="17"/>
      <c r="D120" s="18"/>
      <c r="E120" s="21"/>
      <c r="F120" s="19"/>
      <c r="G120" s="19"/>
      <c r="H120" s="19"/>
      <c r="I120" s="19"/>
      <c r="J120" s="19"/>
      <c r="K120" s="22"/>
      <c r="L120" s="19"/>
    </row>
    <row r="121" spans="1:12" ht="15" x14ac:dyDescent="0.25">
      <c r="A121" s="23"/>
      <c r="B121" s="24"/>
      <c r="C121" s="25"/>
      <c r="D121" s="26" t="s">
        <v>31</v>
      </c>
      <c r="E121" s="27"/>
      <c r="F121" s="28">
        <f>SUM(F112:F120)</f>
        <v>0</v>
      </c>
      <c r="G121" s="28">
        <f t="shared" ref="G121:J121" si="22">SUM(G112:G120)</f>
        <v>0</v>
      </c>
      <c r="H121" s="28">
        <f t="shared" si="22"/>
        <v>0</v>
      </c>
      <c r="I121" s="28">
        <f t="shared" si="22"/>
        <v>0</v>
      </c>
      <c r="J121" s="28">
        <f t="shared" si="22"/>
        <v>0</v>
      </c>
      <c r="K121" s="29"/>
      <c r="L121" s="28">
        <f t="shared" ref="L121" si="23">SUM(L112:L120)</f>
        <v>0</v>
      </c>
    </row>
    <row r="122" spans="1:12" ht="15" thickBot="1" x14ac:dyDescent="0.25">
      <c r="A122" s="33">
        <f>A104</f>
        <v>1</v>
      </c>
      <c r="B122" s="34">
        <f>B104</f>
        <v>6</v>
      </c>
      <c r="C122" s="119" t="s">
        <v>4</v>
      </c>
      <c r="D122" s="120"/>
      <c r="E122" s="35"/>
      <c r="F122" s="36">
        <f>F111+F121</f>
        <v>611</v>
      </c>
      <c r="G122" s="36">
        <f t="shared" ref="G122:J122" si="24">G111+G121</f>
        <v>19.320999999999998</v>
      </c>
      <c r="H122" s="36">
        <f t="shared" si="24"/>
        <v>16.116</v>
      </c>
      <c r="I122" s="36">
        <f t="shared" si="24"/>
        <v>75.263000000000005</v>
      </c>
      <c r="J122" s="36">
        <f t="shared" si="24"/>
        <v>527</v>
      </c>
      <c r="K122" s="36"/>
      <c r="L122" s="36">
        <f>L111+L121</f>
        <v>92.76</v>
      </c>
    </row>
    <row r="123" spans="1:12" ht="15" x14ac:dyDescent="0.25">
      <c r="A123" s="9">
        <v>2</v>
      </c>
      <c r="B123" s="10">
        <v>1</v>
      </c>
      <c r="C123" s="11" t="s">
        <v>18</v>
      </c>
      <c r="D123" s="48" t="s">
        <v>19</v>
      </c>
      <c r="E123" s="69" t="s">
        <v>66</v>
      </c>
      <c r="F123" s="88">
        <v>155</v>
      </c>
      <c r="G123" s="89">
        <v>4.5999999999999996</v>
      </c>
      <c r="H123" s="89">
        <v>5.38</v>
      </c>
      <c r="I123" s="89">
        <v>32.551000000000002</v>
      </c>
      <c r="J123" s="88">
        <v>197</v>
      </c>
      <c r="K123" s="70" t="s">
        <v>87</v>
      </c>
      <c r="L123" s="71"/>
    </row>
    <row r="124" spans="1:12" ht="30" x14ac:dyDescent="0.25">
      <c r="A124" s="15"/>
      <c r="B124" s="16"/>
      <c r="C124" s="17"/>
      <c r="D124" s="20" t="s">
        <v>19</v>
      </c>
      <c r="E124" s="43" t="s">
        <v>91</v>
      </c>
      <c r="F124" s="64">
        <v>60</v>
      </c>
      <c r="G124" s="67">
        <v>3.5550000000000002</v>
      </c>
      <c r="H124" s="67">
        <v>2.9489999999999998</v>
      </c>
      <c r="I124" s="67">
        <v>22.274999999999999</v>
      </c>
      <c r="J124" s="64">
        <v>130</v>
      </c>
      <c r="K124" s="63" t="s">
        <v>92</v>
      </c>
      <c r="L124" s="62"/>
    </row>
    <row r="125" spans="1:12" ht="15" x14ac:dyDescent="0.25">
      <c r="A125" s="15"/>
      <c r="B125" s="16"/>
      <c r="C125" s="17"/>
      <c r="D125" s="20"/>
      <c r="E125" s="43" t="s">
        <v>94</v>
      </c>
      <c r="F125" s="64">
        <v>15</v>
      </c>
      <c r="G125" s="67">
        <v>3.9449999999999998</v>
      </c>
      <c r="H125" s="67">
        <v>3.99</v>
      </c>
      <c r="I125" s="67">
        <v>0</v>
      </c>
      <c r="J125" s="64">
        <v>53</v>
      </c>
      <c r="K125" s="63" t="s">
        <v>95</v>
      </c>
      <c r="L125" s="62"/>
    </row>
    <row r="126" spans="1:12" ht="15" x14ac:dyDescent="0.25">
      <c r="A126" s="15"/>
      <c r="B126" s="16"/>
      <c r="C126" s="17"/>
      <c r="D126" s="20" t="s">
        <v>20</v>
      </c>
      <c r="E126" s="43" t="s">
        <v>93</v>
      </c>
      <c r="F126" s="64">
        <v>200</v>
      </c>
      <c r="G126" s="67">
        <v>1.2E-2</v>
      </c>
      <c r="H126" s="67">
        <v>1E-3</v>
      </c>
      <c r="I126" s="67">
        <v>10.178000000000001</v>
      </c>
      <c r="J126" s="64">
        <v>41</v>
      </c>
      <c r="K126" s="63" t="s">
        <v>39</v>
      </c>
      <c r="L126" s="62"/>
    </row>
    <row r="127" spans="1:12" ht="15" x14ac:dyDescent="0.25">
      <c r="A127" s="15"/>
      <c r="B127" s="16"/>
      <c r="C127" s="17"/>
      <c r="D127" s="20" t="s">
        <v>21</v>
      </c>
      <c r="E127" s="65" t="s">
        <v>78</v>
      </c>
      <c r="F127" s="64">
        <v>30</v>
      </c>
      <c r="G127" s="67">
        <v>2.25</v>
      </c>
      <c r="H127" s="67">
        <v>0.87</v>
      </c>
      <c r="I127" s="67">
        <v>15.42</v>
      </c>
      <c r="J127" s="64">
        <v>79</v>
      </c>
      <c r="K127" s="63"/>
      <c r="L127" s="62"/>
    </row>
    <row r="128" spans="1:12" ht="15" x14ac:dyDescent="0.25">
      <c r="A128" s="15"/>
      <c r="B128" s="16"/>
      <c r="C128" s="17"/>
      <c r="D128" s="18"/>
      <c r="E128" s="21"/>
      <c r="F128" s="19"/>
      <c r="G128" s="19"/>
      <c r="H128" s="19"/>
      <c r="I128" s="19"/>
      <c r="J128" s="19"/>
      <c r="K128" s="22"/>
      <c r="L128" s="62"/>
    </row>
    <row r="129" spans="1:12" ht="15" x14ac:dyDescent="0.25">
      <c r="A129" s="15"/>
      <c r="B129" s="16"/>
      <c r="C129" s="17"/>
      <c r="D129" s="18"/>
      <c r="E129" s="21"/>
      <c r="F129" s="19"/>
      <c r="G129" s="19"/>
      <c r="H129" s="19"/>
      <c r="I129" s="19"/>
      <c r="J129" s="19"/>
      <c r="K129" s="22"/>
      <c r="L129" s="62"/>
    </row>
    <row r="130" spans="1:12" ht="15" x14ac:dyDescent="0.25">
      <c r="A130" s="15"/>
      <c r="B130" s="16"/>
      <c r="C130" s="17"/>
      <c r="D130" s="90" t="s">
        <v>44</v>
      </c>
      <c r="E130" s="43" t="s">
        <v>73</v>
      </c>
      <c r="F130" s="64">
        <v>125</v>
      </c>
      <c r="G130" s="67">
        <v>3.5</v>
      </c>
      <c r="H130" s="67">
        <v>3.125</v>
      </c>
      <c r="I130" s="67">
        <v>5.125</v>
      </c>
      <c r="J130" s="64">
        <v>63</v>
      </c>
      <c r="K130" s="63"/>
      <c r="L130" s="62"/>
    </row>
    <row r="131" spans="1:12" ht="15" x14ac:dyDescent="0.25">
      <c r="A131" s="23"/>
      <c r="B131" s="24"/>
      <c r="C131" s="25"/>
      <c r="D131" s="26" t="s">
        <v>31</v>
      </c>
      <c r="E131" s="72"/>
      <c r="F131" s="73">
        <f>SUM(F123:F130)</f>
        <v>585</v>
      </c>
      <c r="G131" s="74">
        <f>SUM(G123:G130)</f>
        <v>17.862000000000002</v>
      </c>
      <c r="H131" s="74">
        <f>SUM(H123:H130)</f>
        <v>16.314999999999998</v>
      </c>
      <c r="I131" s="74">
        <f>SUM(I123:I130)</f>
        <v>85.549000000000007</v>
      </c>
      <c r="J131" s="73">
        <f>SUM(J123:J130)</f>
        <v>563</v>
      </c>
      <c r="K131" s="75"/>
      <c r="L131" s="73">
        <v>92.76</v>
      </c>
    </row>
    <row r="132" spans="1:12" ht="15" x14ac:dyDescent="0.25">
      <c r="A132" s="30">
        <f>A123</f>
        <v>2</v>
      </c>
      <c r="B132" s="31">
        <f>B123</f>
        <v>1</v>
      </c>
      <c r="C132" s="32" t="s">
        <v>23</v>
      </c>
      <c r="D132" s="41" t="s">
        <v>24</v>
      </c>
      <c r="E132" s="21"/>
      <c r="F132" s="19"/>
      <c r="G132" s="19"/>
      <c r="H132" s="19"/>
      <c r="I132" s="19"/>
      <c r="J132" s="19"/>
      <c r="K132" s="22"/>
      <c r="L132" s="19"/>
    </row>
    <row r="133" spans="1:12" ht="15" x14ac:dyDescent="0.25">
      <c r="A133" s="15"/>
      <c r="B133" s="16"/>
      <c r="C133" s="17"/>
      <c r="D133" s="41" t="s">
        <v>25</v>
      </c>
      <c r="E133" s="21"/>
      <c r="F133" s="19"/>
      <c r="G133" s="19"/>
      <c r="H133" s="19"/>
      <c r="I133" s="19"/>
      <c r="J133" s="19"/>
      <c r="K133" s="22"/>
      <c r="L133" s="19"/>
    </row>
    <row r="134" spans="1:12" ht="15" x14ac:dyDescent="0.25">
      <c r="A134" s="15"/>
      <c r="B134" s="16"/>
      <c r="C134" s="17"/>
      <c r="D134" s="41" t="s">
        <v>26</v>
      </c>
      <c r="E134" s="21"/>
      <c r="F134" s="19"/>
      <c r="G134" s="19"/>
      <c r="H134" s="19"/>
      <c r="I134" s="19"/>
      <c r="J134" s="19"/>
      <c r="K134" s="22"/>
      <c r="L134" s="19"/>
    </row>
    <row r="135" spans="1:12" ht="15" x14ac:dyDescent="0.25">
      <c r="A135" s="15"/>
      <c r="B135" s="16"/>
      <c r="C135" s="17"/>
      <c r="D135" s="41" t="s">
        <v>27</v>
      </c>
      <c r="E135" s="21"/>
      <c r="F135" s="19"/>
      <c r="G135" s="19"/>
      <c r="H135" s="19"/>
      <c r="I135" s="19"/>
      <c r="J135" s="19"/>
      <c r="K135" s="22"/>
      <c r="L135" s="19"/>
    </row>
    <row r="136" spans="1:12" ht="15" x14ac:dyDescent="0.25">
      <c r="A136" s="15"/>
      <c r="B136" s="16"/>
      <c r="C136" s="17"/>
      <c r="D136" s="41" t="s">
        <v>28</v>
      </c>
      <c r="E136" s="21"/>
      <c r="F136" s="19"/>
      <c r="G136" s="19"/>
      <c r="H136" s="19"/>
      <c r="I136" s="19"/>
      <c r="J136" s="19"/>
      <c r="K136" s="22"/>
      <c r="L136" s="19"/>
    </row>
    <row r="137" spans="1:12" ht="15" x14ac:dyDescent="0.25">
      <c r="A137" s="15"/>
      <c r="B137" s="16"/>
      <c r="C137" s="17"/>
      <c r="D137" s="41" t="s">
        <v>29</v>
      </c>
      <c r="E137" s="21"/>
      <c r="F137" s="19"/>
      <c r="G137" s="19"/>
      <c r="H137" s="19"/>
      <c r="I137" s="19"/>
      <c r="J137" s="19"/>
      <c r="K137" s="22"/>
      <c r="L137" s="19"/>
    </row>
    <row r="138" spans="1:12" ht="15" x14ac:dyDescent="0.25">
      <c r="A138" s="15"/>
      <c r="B138" s="16"/>
      <c r="C138" s="17"/>
      <c r="D138" s="41" t="s">
        <v>30</v>
      </c>
      <c r="E138" s="21"/>
      <c r="F138" s="19"/>
      <c r="G138" s="19"/>
      <c r="H138" s="19"/>
      <c r="I138" s="19"/>
      <c r="J138" s="19"/>
      <c r="K138" s="22"/>
      <c r="L138" s="19"/>
    </row>
    <row r="139" spans="1:12" ht="15" x14ac:dyDescent="0.25">
      <c r="A139" s="15"/>
      <c r="B139" s="16"/>
      <c r="C139" s="17"/>
      <c r="D139" s="18"/>
      <c r="E139" s="21"/>
      <c r="F139" s="19"/>
      <c r="G139" s="19"/>
      <c r="H139" s="19"/>
      <c r="I139" s="19"/>
      <c r="J139" s="19"/>
      <c r="K139" s="22"/>
      <c r="L139" s="19"/>
    </row>
    <row r="140" spans="1:12" ht="15" x14ac:dyDescent="0.25">
      <c r="A140" s="15"/>
      <c r="B140" s="16"/>
      <c r="C140" s="17"/>
      <c r="D140" s="18"/>
      <c r="E140" s="21"/>
      <c r="F140" s="19"/>
      <c r="G140" s="19"/>
      <c r="H140" s="19"/>
      <c r="I140" s="19"/>
      <c r="J140" s="19"/>
      <c r="K140" s="22"/>
      <c r="L140" s="19"/>
    </row>
    <row r="141" spans="1:12" ht="15" x14ac:dyDescent="0.25">
      <c r="A141" s="23"/>
      <c r="B141" s="24"/>
      <c r="C141" s="25"/>
      <c r="D141" s="26" t="s">
        <v>31</v>
      </c>
      <c r="E141" s="27"/>
      <c r="F141" s="28">
        <f>SUM(F132:F140)</f>
        <v>0</v>
      </c>
      <c r="G141" s="28">
        <f t="shared" ref="G141:J141" si="25">SUM(G132:G140)</f>
        <v>0</v>
      </c>
      <c r="H141" s="28">
        <f t="shared" si="25"/>
        <v>0</v>
      </c>
      <c r="I141" s="28">
        <f t="shared" si="25"/>
        <v>0</v>
      </c>
      <c r="J141" s="28">
        <f t="shared" si="25"/>
        <v>0</v>
      </c>
      <c r="K141" s="29"/>
      <c r="L141" s="28">
        <f t="shared" ref="L141" si="26">SUM(L132:L140)</f>
        <v>0</v>
      </c>
    </row>
    <row r="142" spans="1:12" ht="15" thickBot="1" x14ac:dyDescent="0.25">
      <c r="A142" s="33">
        <f>A123</f>
        <v>2</v>
      </c>
      <c r="B142" s="34">
        <f>B123</f>
        <v>1</v>
      </c>
      <c r="C142" s="119" t="s">
        <v>4</v>
      </c>
      <c r="D142" s="120"/>
      <c r="E142" s="35"/>
      <c r="F142" s="36">
        <f>F131+F141</f>
        <v>585</v>
      </c>
      <c r="G142" s="36">
        <f t="shared" ref="G142:J142" si="27">G131+G141</f>
        <v>17.862000000000002</v>
      </c>
      <c r="H142" s="36">
        <f t="shared" si="27"/>
        <v>16.314999999999998</v>
      </c>
      <c r="I142" s="36">
        <f t="shared" si="27"/>
        <v>85.549000000000007</v>
      </c>
      <c r="J142" s="36">
        <f t="shared" si="27"/>
        <v>563</v>
      </c>
      <c r="K142" s="36"/>
      <c r="L142" s="36">
        <f t="shared" ref="L142" si="28">L131+L141</f>
        <v>92.76</v>
      </c>
    </row>
    <row r="143" spans="1:12" ht="15" x14ac:dyDescent="0.25">
      <c r="A143" s="37">
        <v>2</v>
      </c>
      <c r="B143" s="16">
        <v>2</v>
      </c>
      <c r="C143" s="11" t="s">
        <v>18</v>
      </c>
      <c r="D143" s="128" t="s">
        <v>19</v>
      </c>
      <c r="E143" s="101" t="s">
        <v>96</v>
      </c>
      <c r="F143" s="92">
        <v>100</v>
      </c>
      <c r="G143" s="93">
        <v>7.01</v>
      </c>
      <c r="H143" s="93">
        <v>8.0739999999999998</v>
      </c>
      <c r="I143" s="93">
        <v>0.8</v>
      </c>
      <c r="J143" s="92">
        <v>104</v>
      </c>
      <c r="K143" s="136" t="s">
        <v>97</v>
      </c>
      <c r="L143" s="137"/>
    </row>
    <row r="144" spans="1:12" ht="15" x14ac:dyDescent="0.25">
      <c r="A144" s="37"/>
      <c r="B144" s="16"/>
      <c r="C144" s="17"/>
      <c r="D144" s="130" t="s">
        <v>19</v>
      </c>
      <c r="E144" s="43" t="s">
        <v>41</v>
      </c>
      <c r="F144" s="99">
        <v>150</v>
      </c>
      <c r="G144" s="100">
        <v>5.6020000000000003</v>
      </c>
      <c r="H144" s="100">
        <v>5.0679999999999996</v>
      </c>
      <c r="I144" s="100">
        <v>35.905999999999999</v>
      </c>
      <c r="J144" s="99">
        <v>212</v>
      </c>
      <c r="K144" s="138" t="s">
        <v>98</v>
      </c>
      <c r="L144" s="62"/>
    </row>
    <row r="145" spans="1:12" ht="15" x14ac:dyDescent="0.25">
      <c r="A145" s="37"/>
      <c r="B145" s="16"/>
      <c r="C145" s="17"/>
      <c r="D145" s="41"/>
      <c r="E145" s="97"/>
      <c r="F145" s="97"/>
      <c r="G145" s="97"/>
      <c r="H145" s="97"/>
      <c r="I145" s="97"/>
      <c r="J145" s="97"/>
      <c r="K145" s="97"/>
      <c r="L145" s="62"/>
    </row>
    <row r="146" spans="1:12" ht="15" x14ac:dyDescent="0.25">
      <c r="A146" s="37"/>
      <c r="B146" s="16"/>
      <c r="C146" s="17"/>
      <c r="D146" s="20" t="s">
        <v>20</v>
      </c>
      <c r="E146" s="43" t="s">
        <v>37</v>
      </c>
      <c r="F146" s="64">
        <v>208</v>
      </c>
      <c r="G146" s="67">
        <v>7.0000000000000001E-3</v>
      </c>
      <c r="H146" s="67">
        <v>2E-3</v>
      </c>
      <c r="I146" s="67">
        <v>7.9859999999999998</v>
      </c>
      <c r="J146" s="64">
        <v>32</v>
      </c>
      <c r="K146" s="63" t="s">
        <v>39</v>
      </c>
      <c r="L146" s="62"/>
    </row>
    <row r="147" spans="1:12" ht="15" x14ac:dyDescent="0.25">
      <c r="A147" s="37"/>
      <c r="B147" s="16"/>
      <c r="C147" s="17"/>
      <c r="D147" s="20" t="s">
        <v>21</v>
      </c>
      <c r="E147" s="65" t="s">
        <v>57</v>
      </c>
      <c r="F147" s="64">
        <v>30</v>
      </c>
      <c r="G147" s="67">
        <v>1.5</v>
      </c>
      <c r="H147" s="67">
        <v>0.3</v>
      </c>
      <c r="I147" s="67">
        <v>13.5</v>
      </c>
      <c r="J147" s="64">
        <v>77</v>
      </c>
      <c r="K147" s="63"/>
      <c r="L147" s="62"/>
    </row>
    <row r="148" spans="1:12" ht="15" x14ac:dyDescent="0.25">
      <c r="A148" s="37"/>
      <c r="B148" s="16"/>
      <c r="C148" s="17"/>
      <c r="D148" s="41"/>
      <c r="E148" s="97"/>
      <c r="F148" s="97"/>
      <c r="G148" s="97"/>
      <c r="H148" s="97"/>
      <c r="I148" s="97"/>
      <c r="J148" s="97"/>
      <c r="K148" s="97"/>
      <c r="L148" s="62"/>
    </row>
    <row r="149" spans="1:12" ht="15" x14ac:dyDescent="0.25">
      <c r="A149" s="37"/>
      <c r="B149" s="16"/>
      <c r="C149" s="17"/>
      <c r="D149" s="20"/>
      <c r="E149" s="98"/>
      <c r="F149" s="99"/>
      <c r="G149" s="100"/>
      <c r="H149" s="100"/>
      <c r="I149" s="100"/>
      <c r="J149" s="99"/>
      <c r="K149" s="78"/>
      <c r="L149" s="62"/>
    </row>
    <row r="150" spans="1:12" ht="15" x14ac:dyDescent="0.25">
      <c r="A150" s="37"/>
      <c r="B150" s="16"/>
      <c r="C150" s="17"/>
      <c r="D150" s="90" t="s">
        <v>44</v>
      </c>
      <c r="E150" s="43" t="s">
        <v>99</v>
      </c>
      <c r="F150" s="64">
        <v>200</v>
      </c>
      <c r="G150" s="67">
        <v>6</v>
      </c>
      <c r="H150" s="67">
        <v>5</v>
      </c>
      <c r="I150" s="67">
        <v>9.4</v>
      </c>
      <c r="J150" s="64">
        <v>110</v>
      </c>
      <c r="K150" s="63"/>
      <c r="L150" s="62"/>
    </row>
    <row r="151" spans="1:12" ht="15" x14ac:dyDescent="0.25">
      <c r="A151" s="38"/>
      <c r="B151" s="24"/>
      <c r="C151" s="25"/>
      <c r="D151" s="26" t="s">
        <v>31</v>
      </c>
      <c r="E151" s="72"/>
      <c r="F151" s="73">
        <f>SUM(F143:F150)</f>
        <v>688</v>
      </c>
      <c r="G151" s="74">
        <f>SUM(G143:G150)</f>
        <v>20.119</v>
      </c>
      <c r="H151" s="74">
        <f>SUM(H143:H150)</f>
        <v>18.444000000000003</v>
      </c>
      <c r="I151" s="74">
        <f>SUM(I143:I150)</f>
        <v>67.591999999999999</v>
      </c>
      <c r="J151" s="73">
        <f>SUM(J143:J150)</f>
        <v>535</v>
      </c>
      <c r="K151" s="75"/>
      <c r="L151" s="73">
        <v>92.76</v>
      </c>
    </row>
    <row r="152" spans="1:12" ht="15" x14ac:dyDescent="0.25">
      <c r="A152" s="31">
        <f>A143</f>
        <v>2</v>
      </c>
      <c r="B152" s="31">
        <f>B143</f>
        <v>2</v>
      </c>
      <c r="C152" s="32" t="s">
        <v>23</v>
      </c>
      <c r="D152" s="41" t="s">
        <v>24</v>
      </c>
      <c r="E152" s="21"/>
      <c r="F152" s="19"/>
      <c r="G152" s="19"/>
      <c r="H152" s="19"/>
      <c r="I152" s="19"/>
      <c r="J152" s="19"/>
      <c r="K152" s="22"/>
      <c r="L152" s="19"/>
    </row>
    <row r="153" spans="1:12" ht="15" x14ac:dyDescent="0.25">
      <c r="A153" s="37"/>
      <c r="B153" s="16"/>
      <c r="C153" s="17"/>
      <c r="D153" s="41" t="s">
        <v>25</v>
      </c>
      <c r="E153" s="21"/>
      <c r="F153" s="19"/>
      <c r="G153" s="19"/>
      <c r="H153" s="19"/>
      <c r="I153" s="19"/>
      <c r="J153" s="19"/>
      <c r="K153" s="22"/>
      <c r="L153" s="19"/>
    </row>
    <row r="154" spans="1:12" ht="15" x14ac:dyDescent="0.25">
      <c r="A154" s="37"/>
      <c r="B154" s="16"/>
      <c r="C154" s="17"/>
      <c r="D154" s="41" t="s">
        <v>26</v>
      </c>
      <c r="E154" s="21"/>
      <c r="F154" s="19"/>
      <c r="G154" s="19"/>
      <c r="H154" s="19"/>
      <c r="I154" s="19"/>
      <c r="J154" s="19"/>
      <c r="K154" s="22"/>
      <c r="L154" s="19"/>
    </row>
    <row r="155" spans="1:12" ht="15" x14ac:dyDescent="0.25">
      <c r="A155" s="37"/>
      <c r="B155" s="16"/>
      <c r="C155" s="17"/>
      <c r="D155" s="41" t="s">
        <v>27</v>
      </c>
      <c r="E155" s="21"/>
      <c r="F155" s="19"/>
      <c r="G155" s="19"/>
      <c r="H155" s="19"/>
      <c r="I155" s="19"/>
      <c r="J155" s="19"/>
      <c r="K155" s="22"/>
      <c r="L155" s="19"/>
    </row>
    <row r="156" spans="1:12" ht="15" x14ac:dyDescent="0.25">
      <c r="A156" s="37"/>
      <c r="B156" s="16"/>
      <c r="C156" s="17"/>
      <c r="D156" s="41" t="s">
        <v>28</v>
      </c>
      <c r="E156" s="21"/>
      <c r="F156" s="19"/>
      <c r="G156" s="19"/>
      <c r="H156" s="19"/>
      <c r="I156" s="19"/>
      <c r="J156" s="19"/>
      <c r="K156" s="22"/>
      <c r="L156" s="19"/>
    </row>
    <row r="157" spans="1:12" ht="15" x14ac:dyDescent="0.25">
      <c r="A157" s="37"/>
      <c r="B157" s="16"/>
      <c r="C157" s="17"/>
      <c r="D157" s="41" t="s">
        <v>29</v>
      </c>
      <c r="E157" s="21"/>
      <c r="F157" s="19"/>
      <c r="G157" s="19"/>
      <c r="H157" s="19"/>
      <c r="I157" s="19"/>
      <c r="J157" s="19"/>
      <c r="K157" s="22"/>
      <c r="L157" s="19"/>
    </row>
    <row r="158" spans="1:12" ht="15" x14ac:dyDescent="0.25">
      <c r="A158" s="37"/>
      <c r="B158" s="16"/>
      <c r="C158" s="17"/>
      <c r="D158" s="41" t="s">
        <v>30</v>
      </c>
      <c r="E158" s="21"/>
      <c r="F158" s="19"/>
      <c r="G158" s="19"/>
      <c r="H158" s="19"/>
      <c r="I158" s="19"/>
      <c r="J158" s="19"/>
      <c r="K158" s="22"/>
      <c r="L158" s="19"/>
    </row>
    <row r="159" spans="1:12" ht="15" x14ac:dyDescent="0.25">
      <c r="A159" s="37"/>
      <c r="B159" s="16"/>
      <c r="C159" s="17"/>
      <c r="D159" s="18"/>
      <c r="E159" s="21"/>
      <c r="F159" s="19"/>
      <c r="G159" s="19"/>
      <c r="H159" s="19"/>
      <c r="I159" s="19"/>
      <c r="J159" s="19"/>
      <c r="K159" s="22"/>
      <c r="L159" s="19"/>
    </row>
    <row r="160" spans="1:12" ht="15" x14ac:dyDescent="0.25">
      <c r="A160" s="37"/>
      <c r="B160" s="16"/>
      <c r="C160" s="17"/>
      <c r="D160" s="18"/>
      <c r="E160" s="21"/>
      <c r="F160" s="19"/>
      <c r="G160" s="19"/>
      <c r="H160" s="19"/>
      <c r="I160" s="19"/>
      <c r="J160" s="19"/>
      <c r="K160" s="22"/>
      <c r="L160" s="19"/>
    </row>
    <row r="161" spans="1:12" ht="15" x14ac:dyDescent="0.25">
      <c r="A161" s="38"/>
      <c r="B161" s="24"/>
      <c r="C161" s="25"/>
      <c r="D161" s="26" t="s">
        <v>31</v>
      </c>
      <c r="E161" s="27"/>
      <c r="F161" s="28">
        <f>SUM(F152:F160)</f>
        <v>0</v>
      </c>
      <c r="G161" s="28">
        <f t="shared" ref="G161:J161" si="29">SUM(G152:G160)</f>
        <v>0</v>
      </c>
      <c r="H161" s="28">
        <f t="shared" si="29"/>
        <v>0</v>
      </c>
      <c r="I161" s="28">
        <f t="shared" si="29"/>
        <v>0</v>
      </c>
      <c r="J161" s="28">
        <f t="shared" si="29"/>
        <v>0</v>
      </c>
      <c r="K161" s="29"/>
      <c r="L161" s="28">
        <f t="shared" ref="L161" si="30">SUM(L152:L160)</f>
        <v>0</v>
      </c>
    </row>
    <row r="162" spans="1:12" ht="15.75" customHeight="1" thickBot="1" x14ac:dyDescent="0.25">
      <c r="A162" s="39">
        <f>A143</f>
        <v>2</v>
      </c>
      <c r="B162" s="39">
        <f>B143</f>
        <v>2</v>
      </c>
      <c r="C162" s="119" t="s">
        <v>4</v>
      </c>
      <c r="D162" s="120"/>
      <c r="E162" s="35"/>
      <c r="F162" s="36">
        <f>F151+F161</f>
        <v>688</v>
      </c>
      <c r="G162" s="36">
        <f t="shared" ref="G162:J162" si="31">G151+G161</f>
        <v>20.119</v>
      </c>
      <c r="H162" s="36">
        <f t="shared" si="31"/>
        <v>18.444000000000003</v>
      </c>
      <c r="I162" s="36">
        <f t="shared" si="31"/>
        <v>67.591999999999999</v>
      </c>
      <c r="J162" s="36">
        <f t="shared" si="31"/>
        <v>535</v>
      </c>
      <c r="K162" s="36"/>
      <c r="L162" s="36">
        <f t="shared" ref="L162" si="32">L151+L161</f>
        <v>92.76</v>
      </c>
    </row>
    <row r="163" spans="1:12" ht="15" x14ac:dyDescent="0.25">
      <c r="A163" s="9">
        <v>2</v>
      </c>
      <c r="B163" s="10">
        <v>3</v>
      </c>
      <c r="C163" s="11" t="s">
        <v>18</v>
      </c>
      <c r="D163" s="48" t="s">
        <v>19</v>
      </c>
      <c r="E163" s="91" t="s">
        <v>102</v>
      </c>
      <c r="F163" s="92">
        <v>160</v>
      </c>
      <c r="G163" s="93">
        <v>15.617000000000001</v>
      </c>
      <c r="H163" s="93">
        <v>11.365</v>
      </c>
      <c r="I163" s="93">
        <v>27.925999999999998</v>
      </c>
      <c r="J163" s="92">
        <v>276</v>
      </c>
      <c r="K163" s="80" t="s">
        <v>77</v>
      </c>
      <c r="L163" s="71"/>
    </row>
    <row r="164" spans="1:12" ht="15" x14ac:dyDescent="0.25">
      <c r="A164" s="15"/>
      <c r="B164" s="16"/>
      <c r="C164" s="17"/>
      <c r="D164" s="20" t="s">
        <v>22</v>
      </c>
      <c r="E164" s="43" t="s">
        <v>56</v>
      </c>
      <c r="F164" s="64">
        <v>100</v>
      </c>
      <c r="G164" s="67">
        <v>0.4</v>
      </c>
      <c r="H164" s="67">
        <v>0.4</v>
      </c>
      <c r="I164" s="67">
        <v>9.8000000000000007</v>
      </c>
      <c r="J164" s="64">
        <v>47</v>
      </c>
      <c r="K164" s="63" t="s">
        <v>103</v>
      </c>
      <c r="L164" s="77"/>
    </row>
    <row r="165" spans="1:12" ht="15" x14ac:dyDescent="0.25">
      <c r="A165" s="15"/>
      <c r="B165" s="16"/>
      <c r="C165" s="17"/>
      <c r="D165" s="20" t="s">
        <v>20</v>
      </c>
      <c r="E165" s="43" t="s">
        <v>101</v>
      </c>
      <c r="F165" s="64">
        <v>200</v>
      </c>
      <c r="G165" s="67">
        <v>0.08</v>
      </c>
      <c r="H165" s="67">
        <v>0.08</v>
      </c>
      <c r="I165" s="67">
        <v>11.94</v>
      </c>
      <c r="J165" s="64">
        <v>49</v>
      </c>
      <c r="K165" s="63" t="s">
        <v>39</v>
      </c>
      <c r="L165" s="77"/>
    </row>
    <row r="166" spans="1:12" ht="15" x14ac:dyDescent="0.25">
      <c r="A166" s="15"/>
      <c r="B166" s="16"/>
      <c r="C166" s="17"/>
      <c r="D166" s="20" t="s">
        <v>21</v>
      </c>
      <c r="E166" s="65" t="s">
        <v>78</v>
      </c>
      <c r="F166" s="64">
        <v>30</v>
      </c>
      <c r="G166" s="67">
        <v>2.25</v>
      </c>
      <c r="H166" s="67">
        <v>0.87</v>
      </c>
      <c r="I166" s="67">
        <v>15.42</v>
      </c>
      <c r="J166" s="64">
        <v>79</v>
      </c>
      <c r="K166" s="68"/>
      <c r="L166" s="77"/>
    </row>
    <row r="167" spans="1:12" ht="15" x14ac:dyDescent="0.25">
      <c r="A167" s="15"/>
      <c r="B167" s="16"/>
      <c r="C167" s="17"/>
      <c r="D167" s="18"/>
      <c r="E167" s="21"/>
      <c r="F167" s="19"/>
      <c r="G167" s="19"/>
      <c r="H167" s="19"/>
      <c r="I167" s="19"/>
      <c r="J167" s="19"/>
      <c r="K167" s="22"/>
      <c r="L167" s="62"/>
    </row>
    <row r="168" spans="1:12" ht="15" x14ac:dyDescent="0.25">
      <c r="A168" s="15"/>
      <c r="B168" s="16"/>
      <c r="C168" s="17"/>
      <c r="D168" s="18"/>
      <c r="E168" s="21"/>
      <c r="F168" s="19"/>
      <c r="G168" s="19"/>
      <c r="H168" s="19"/>
      <c r="I168" s="19"/>
      <c r="J168" s="19"/>
      <c r="K168" s="22"/>
      <c r="L168" s="62"/>
    </row>
    <row r="169" spans="1:12" ht="15" x14ac:dyDescent="0.25">
      <c r="A169" s="15"/>
      <c r="B169" s="16"/>
      <c r="C169" s="17"/>
      <c r="D169" s="90" t="s">
        <v>44</v>
      </c>
      <c r="E169" s="43" t="s">
        <v>47</v>
      </c>
      <c r="F169" s="64">
        <v>15</v>
      </c>
      <c r="G169" s="64">
        <v>1.1659999999999999</v>
      </c>
      <c r="H169" s="64">
        <v>4.1829999999999998</v>
      </c>
      <c r="I169" s="64">
        <v>9.2240000000000002</v>
      </c>
      <c r="J169" s="64">
        <v>79</v>
      </c>
      <c r="K169" s="22" t="s">
        <v>100</v>
      </c>
      <c r="L169" s="62"/>
    </row>
    <row r="170" spans="1:12" ht="15" x14ac:dyDescent="0.25">
      <c r="A170" s="15"/>
      <c r="B170" s="16"/>
      <c r="C170" s="17"/>
      <c r="D170" s="90"/>
      <c r="E170" s="43"/>
      <c r="F170" s="64"/>
      <c r="G170" s="67"/>
      <c r="H170" s="67"/>
      <c r="I170" s="67"/>
      <c r="J170" s="64"/>
      <c r="K170" s="22"/>
      <c r="L170" s="62"/>
    </row>
    <row r="171" spans="1:12" ht="15" x14ac:dyDescent="0.25">
      <c r="A171" s="23"/>
      <c r="B171" s="24"/>
      <c r="C171" s="25"/>
      <c r="D171" s="26" t="s">
        <v>31</v>
      </c>
      <c r="E171" s="72"/>
      <c r="F171" s="73">
        <f>SUM(F163:F170)</f>
        <v>505</v>
      </c>
      <c r="G171" s="74">
        <f>SUM(G163:G169)</f>
        <v>19.512999999999998</v>
      </c>
      <c r="H171" s="74">
        <f>SUM(H163:H169)</f>
        <v>16.898</v>
      </c>
      <c r="I171" s="74">
        <f>SUM(I163:I169)</f>
        <v>74.31</v>
      </c>
      <c r="J171" s="73">
        <f>SUM(J163:J170)</f>
        <v>530</v>
      </c>
      <c r="K171" s="75"/>
      <c r="L171" s="73">
        <v>92.76</v>
      </c>
    </row>
    <row r="172" spans="1:12" ht="15" x14ac:dyDescent="0.25">
      <c r="A172" s="30">
        <f>A163</f>
        <v>2</v>
      </c>
      <c r="B172" s="31">
        <f>B163</f>
        <v>3</v>
      </c>
      <c r="C172" s="32" t="s">
        <v>23</v>
      </c>
      <c r="D172" s="41" t="s">
        <v>24</v>
      </c>
      <c r="E172" s="21"/>
      <c r="F172" s="19"/>
      <c r="G172" s="19"/>
      <c r="H172" s="19"/>
      <c r="I172" s="19"/>
      <c r="J172" s="19"/>
      <c r="K172" s="22"/>
      <c r="L172" s="19"/>
    </row>
    <row r="173" spans="1:12" ht="15" x14ac:dyDescent="0.25">
      <c r="A173" s="15"/>
      <c r="B173" s="16"/>
      <c r="C173" s="17"/>
      <c r="D173" s="41" t="s">
        <v>25</v>
      </c>
      <c r="E173" s="21"/>
      <c r="F173" s="19"/>
      <c r="G173" s="19"/>
      <c r="H173" s="19"/>
      <c r="I173" s="19"/>
      <c r="J173" s="19"/>
      <c r="K173" s="22"/>
      <c r="L173" s="19"/>
    </row>
    <row r="174" spans="1:12" ht="15" x14ac:dyDescent="0.25">
      <c r="A174" s="15"/>
      <c r="B174" s="16"/>
      <c r="C174" s="17"/>
      <c r="D174" s="41" t="s">
        <v>26</v>
      </c>
      <c r="E174" s="21"/>
      <c r="F174" s="19"/>
      <c r="G174" s="19"/>
      <c r="H174" s="19"/>
      <c r="I174" s="19"/>
      <c r="J174" s="19"/>
      <c r="K174" s="22"/>
      <c r="L174" s="19"/>
    </row>
    <row r="175" spans="1:12" ht="15" x14ac:dyDescent="0.25">
      <c r="A175" s="15"/>
      <c r="B175" s="16"/>
      <c r="C175" s="17"/>
      <c r="D175" s="41" t="s">
        <v>27</v>
      </c>
      <c r="E175" s="21"/>
      <c r="F175" s="19"/>
      <c r="G175" s="19"/>
      <c r="H175" s="19"/>
      <c r="I175" s="19"/>
      <c r="J175" s="19"/>
      <c r="K175" s="22"/>
      <c r="L175" s="19"/>
    </row>
    <row r="176" spans="1:12" ht="15" x14ac:dyDescent="0.25">
      <c r="A176" s="15"/>
      <c r="B176" s="16"/>
      <c r="C176" s="17"/>
      <c r="D176" s="41" t="s">
        <v>28</v>
      </c>
      <c r="E176" s="21"/>
      <c r="F176" s="19"/>
      <c r="G176" s="19"/>
      <c r="H176" s="19"/>
      <c r="I176" s="19"/>
      <c r="J176" s="19"/>
      <c r="K176" s="22"/>
      <c r="L176" s="19"/>
    </row>
    <row r="177" spans="1:12" ht="15" x14ac:dyDescent="0.25">
      <c r="A177" s="15"/>
      <c r="B177" s="16"/>
      <c r="C177" s="17"/>
      <c r="D177" s="41" t="s">
        <v>29</v>
      </c>
      <c r="E177" s="21"/>
      <c r="F177" s="19"/>
      <c r="G177" s="19"/>
      <c r="H177" s="19"/>
      <c r="I177" s="19"/>
      <c r="J177" s="19"/>
      <c r="K177" s="22"/>
      <c r="L177" s="19"/>
    </row>
    <row r="178" spans="1:12" ht="15" x14ac:dyDescent="0.25">
      <c r="A178" s="15"/>
      <c r="B178" s="16"/>
      <c r="C178" s="17"/>
      <c r="D178" s="41" t="s">
        <v>30</v>
      </c>
      <c r="E178" s="21"/>
      <c r="F178" s="19"/>
      <c r="G178" s="19"/>
      <c r="H178" s="19"/>
      <c r="I178" s="19"/>
      <c r="J178" s="19"/>
      <c r="K178" s="22"/>
      <c r="L178" s="19"/>
    </row>
    <row r="179" spans="1:12" ht="15" x14ac:dyDescent="0.25">
      <c r="A179" s="15"/>
      <c r="B179" s="16"/>
      <c r="C179" s="17"/>
      <c r="D179" s="18"/>
      <c r="E179" s="21"/>
      <c r="F179" s="19"/>
      <c r="G179" s="19"/>
      <c r="H179" s="19"/>
      <c r="I179" s="19"/>
      <c r="J179" s="19"/>
      <c r="K179" s="22"/>
      <c r="L179" s="19"/>
    </row>
    <row r="180" spans="1:12" ht="15" x14ac:dyDescent="0.25">
      <c r="A180" s="15"/>
      <c r="B180" s="16"/>
      <c r="C180" s="17"/>
      <c r="D180" s="18"/>
      <c r="E180" s="21"/>
      <c r="F180" s="19"/>
      <c r="G180" s="19"/>
      <c r="H180" s="19"/>
      <c r="I180" s="19"/>
      <c r="J180" s="19"/>
      <c r="K180" s="22"/>
      <c r="L180" s="19"/>
    </row>
    <row r="181" spans="1:12" ht="15" x14ac:dyDescent="0.25">
      <c r="A181" s="23"/>
      <c r="B181" s="24"/>
      <c r="C181" s="25"/>
      <c r="D181" s="26" t="s">
        <v>31</v>
      </c>
      <c r="E181" s="27"/>
      <c r="F181" s="28">
        <f>SUM(F172:F180)</f>
        <v>0</v>
      </c>
      <c r="G181" s="28">
        <f t="shared" ref="G181:J181" si="33">SUM(G172:G180)</f>
        <v>0</v>
      </c>
      <c r="H181" s="28">
        <f t="shared" si="33"/>
        <v>0</v>
      </c>
      <c r="I181" s="28">
        <f t="shared" si="33"/>
        <v>0</v>
      </c>
      <c r="J181" s="28">
        <f t="shared" si="33"/>
        <v>0</v>
      </c>
      <c r="K181" s="29"/>
      <c r="L181" s="28">
        <f t="shared" ref="L181" si="34">SUM(L172:L180)</f>
        <v>0</v>
      </c>
    </row>
    <row r="182" spans="1:12" ht="15.75" customHeight="1" thickBot="1" x14ac:dyDescent="0.25">
      <c r="A182" s="33">
        <f>A163</f>
        <v>2</v>
      </c>
      <c r="B182" s="34">
        <f>B163</f>
        <v>3</v>
      </c>
      <c r="C182" s="119" t="s">
        <v>4</v>
      </c>
      <c r="D182" s="120"/>
      <c r="E182" s="35"/>
      <c r="F182" s="36">
        <f>F171+F181</f>
        <v>505</v>
      </c>
      <c r="G182" s="36">
        <f t="shared" ref="G182:J182" si="35">G171+G181</f>
        <v>19.512999999999998</v>
      </c>
      <c r="H182" s="36">
        <f t="shared" si="35"/>
        <v>16.898</v>
      </c>
      <c r="I182" s="36">
        <f t="shared" si="35"/>
        <v>74.31</v>
      </c>
      <c r="J182" s="36">
        <f t="shared" si="35"/>
        <v>530</v>
      </c>
      <c r="K182" s="36"/>
      <c r="L182" s="36">
        <f t="shared" ref="L182" si="36">L171+L181</f>
        <v>92.76</v>
      </c>
    </row>
    <row r="183" spans="1:12" ht="30" x14ac:dyDescent="0.25">
      <c r="A183" s="9">
        <v>2</v>
      </c>
      <c r="B183" s="10">
        <v>4</v>
      </c>
      <c r="C183" s="11" t="s">
        <v>18</v>
      </c>
      <c r="D183" s="48" t="s">
        <v>19</v>
      </c>
      <c r="E183" s="101" t="s">
        <v>104</v>
      </c>
      <c r="F183" s="102">
        <v>155</v>
      </c>
      <c r="G183" s="103">
        <v>4.6639999999999997</v>
      </c>
      <c r="H183" s="103">
        <v>4.3250000000000002</v>
      </c>
      <c r="I183" s="103">
        <v>25.376999999999999</v>
      </c>
      <c r="J183" s="102">
        <v>159</v>
      </c>
      <c r="K183" s="60" t="s">
        <v>105</v>
      </c>
      <c r="L183" s="71"/>
    </row>
    <row r="184" spans="1:12" ht="15" x14ac:dyDescent="0.25">
      <c r="A184" s="15"/>
      <c r="B184" s="16"/>
      <c r="C184" s="17"/>
      <c r="D184" s="48" t="s">
        <v>19</v>
      </c>
      <c r="E184" s="125" t="s">
        <v>106</v>
      </c>
      <c r="F184" s="126">
        <v>40</v>
      </c>
      <c r="G184" s="127">
        <v>4.79</v>
      </c>
      <c r="H184" s="127">
        <v>3.4489999999999998</v>
      </c>
      <c r="I184" s="127">
        <v>12.404999999999999</v>
      </c>
      <c r="J184" s="126">
        <v>100</v>
      </c>
      <c r="K184" s="139" t="s">
        <v>107</v>
      </c>
      <c r="L184" s="135"/>
    </row>
    <row r="185" spans="1:12" ht="15" x14ac:dyDescent="0.25">
      <c r="A185" s="15"/>
      <c r="B185" s="16"/>
      <c r="C185" s="17"/>
      <c r="D185" s="41"/>
      <c r="E185" s="94"/>
      <c r="F185" s="95"/>
      <c r="G185" s="96"/>
      <c r="H185" s="96"/>
      <c r="I185" s="96"/>
      <c r="J185" s="95"/>
      <c r="K185" s="104"/>
      <c r="L185" s="62"/>
    </row>
    <row r="186" spans="1:12" ht="30" x14ac:dyDescent="0.25">
      <c r="A186" s="15"/>
      <c r="B186" s="16"/>
      <c r="C186" s="17"/>
      <c r="D186" s="20" t="s">
        <v>20</v>
      </c>
      <c r="E186" s="43" t="s">
        <v>108</v>
      </c>
      <c r="F186" s="64">
        <v>200</v>
      </c>
      <c r="G186" s="67">
        <v>0.8</v>
      </c>
      <c r="H186" s="67">
        <v>6.4000000000000001E-2</v>
      </c>
      <c r="I186" s="67">
        <v>9.4600000000000009</v>
      </c>
      <c r="J186" s="64">
        <v>42</v>
      </c>
      <c r="K186" s="63" t="s">
        <v>109</v>
      </c>
      <c r="L186" s="62"/>
    </row>
    <row r="187" spans="1:12" ht="15" x14ac:dyDescent="0.25">
      <c r="A187" s="15"/>
      <c r="B187" s="16"/>
      <c r="C187" s="17"/>
      <c r="D187" s="20" t="s">
        <v>21</v>
      </c>
      <c r="E187" s="65" t="s">
        <v>78</v>
      </c>
      <c r="F187" s="64">
        <v>30</v>
      </c>
      <c r="G187" s="67">
        <v>2.25</v>
      </c>
      <c r="H187" s="67">
        <v>0.87</v>
      </c>
      <c r="I187" s="67">
        <v>15.42</v>
      </c>
      <c r="J187" s="64">
        <v>79</v>
      </c>
      <c r="K187" s="63"/>
      <c r="L187" s="62"/>
    </row>
    <row r="188" spans="1:12" ht="15" x14ac:dyDescent="0.25">
      <c r="A188" s="15"/>
      <c r="B188" s="16"/>
      <c r="C188" s="17"/>
      <c r="D188" s="20" t="s">
        <v>22</v>
      </c>
      <c r="E188" s="43" t="s">
        <v>60</v>
      </c>
      <c r="F188" s="64">
        <v>100</v>
      </c>
      <c r="G188" s="67">
        <v>0.4</v>
      </c>
      <c r="H188" s="67">
        <v>0.4</v>
      </c>
      <c r="I188" s="67">
        <v>9.8000000000000007</v>
      </c>
      <c r="J188" s="64">
        <v>47</v>
      </c>
      <c r="K188" s="63" t="s">
        <v>43</v>
      </c>
      <c r="L188" s="62"/>
    </row>
    <row r="189" spans="1:12" ht="15" x14ac:dyDescent="0.25">
      <c r="A189" s="15"/>
      <c r="B189" s="16"/>
      <c r="C189" s="17"/>
      <c r="D189" s="41"/>
      <c r="E189" s="97"/>
      <c r="F189" s="97"/>
      <c r="G189" s="97"/>
      <c r="H189" s="97"/>
      <c r="I189" s="97"/>
      <c r="J189" s="97"/>
      <c r="K189" s="97"/>
      <c r="L189" s="19"/>
    </row>
    <row r="190" spans="1:12" ht="15" x14ac:dyDescent="0.25">
      <c r="A190" s="15"/>
      <c r="B190" s="16"/>
      <c r="C190" s="17"/>
      <c r="D190" s="90" t="s">
        <v>44</v>
      </c>
      <c r="E190" s="43" t="s">
        <v>110</v>
      </c>
      <c r="F190" s="64">
        <v>30</v>
      </c>
      <c r="G190" s="67">
        <v>1.8</v>
      </c>
      <c r="H190" s="67">
        <v>6.2</v>
      </c>
      <c r="I190" s="67">
        <v>15.4</v>
      </c>
      <c r="J190" s="64">
        <v>128</v>
      </c>
      <c r="K190" s="22"/>
      <c r="L190" s="19"/>
    </row>
    <row r="191" spans="1:12" ht="15" x14ac:dyDescent="0.25">
      <c r="A191" s="23"/>
      <c r="B191" s="24"/>
      <c r="C191" s="25"/>
      <c r="D191" s="26" t="s">
        <v>31</v>
      </c>
      <c r="E191" s="72"/>
      <c r="F191" s="73">
        <f>SUM(F183:F190)</f>
        <v>555</v>
      </c>
      <c r="G191" s="74">
        <f>SUM(G183:G190)</f>
        <v>14.704000000000002</v>
      </c>
      <c r="H191" s="74">
        <f>SUM(H183:H190)</f>
        <v>15.308</v>
      </c>
      <c r="I191" s="74">
        <f>SUM(I183:I190)</f>
        <v>87.862000000000009</v>
      </c>
      <c r="J191" s="73">
        <f>SUM(J183:J190)</f>
        <v>555</v>
      </c>
      <c r="K191" s="75"/>
      <c r="L191" s="73">
        <v>92.76</v>
      </c>
    </row>
    <row r="192" spans="1:12" ht="15" x14ac:dyDescent="0.25">
      <c r="A192" s="30">
        <f>A183</f>
        <v>2</v>
      </c>
      <c r="B192" s="31">
        <f>B183</f>
        <v>4</v>
      </c>
      <c r="C192" s="32" t="s">
        <v>23</v>
      </c>
      <c r="D192" s="41" t="s">
        <v>24</v>
      </c>
      <c r="E192" s="21"/>
      <c r="F192" s="19"/>
      <c r="G192" s="19"/>
      <c r="H192" s="19"/>
      <c r="I192" s="19"/>
      <c r="J192" s="19"/>
      <c r="K192" s="22"/>
      <c r="L192" s="19"/>
    </row>
    <row r="193" spans="1:12" ht="15" x14ac:dyDescent="0.25">
      <c r="A193" s="15"/>
      <c r="B193" s="16"/>
      <c r="C193" s="17"/>
      <c r="D193" s="41" t="s">
        <v>25</v>
      </c>
      <c r="E193" s="21"/>
      <c r="F193" s="19"/>
      <c r="G193" s="19"/>
      <c r="H193" s="19"/>
      <c r="I193" s="19"/>
      <c r="J193" s="19"/>
      <c r="K193" s="22"/>
      <c r="L193" s="19"/>
    </row>
    <row r="194" spans="1:12" ht="15" x14ac:dyDescent="0.25">
      <c r="A194" s="15"/>
      <c r="B194" s="16"/>
      <c r="C194" s="17"/>
      <c r="D194" s="41" t="s">
        <v>26</v>
      </c>
      <c r="E194" s="21"/>
      <c r="F194" s="19"/>
      <c r="G194" s="19"/>
      <c r="H194" s="19"/>
      <c r="I194" s="19"/>
      <c r="J194" s="19"/>
      <c r="K194" s="22"/>
      <c r="L194" s="19"/>
    </row>
    <row r="195" spans="1:12" ht="15" x14ac:dyDescent="0.25">
      <c r="A195" s="15"/>
      <c r="B195" s="16"/>
      <c r="C195" s="17"/>
      <c r="D195" s="41" t="s">
        <v>27</v>
      </c>
      <c r="E195" s="21"/>
      <c r="F195" s="19"/>
      <c r="G195" s="19"/>
      <c r="H195" s="19"/>
      <c r="I195" s="19"/>
      <c r="J195" s="19"/>
      <c r="K195" s="22"/>
      <c r="L195" s="19"/>
    </row>
    <row r="196" spans="1:12" ht="15" x14ac:dyDescent="0.25">
      <c r="A196" s="15"/>
      <c r="B196" s="16"/>
      <c r="C196" s="17"/>
      <c r="D196" s="41" t="s">
        <v>28</v>
      </c>
      <c r="E196" s="21"/>
      <c r="F196" s="19"/>
      <c r="G196" s="19"/>
      <c r="H196" s="19"/>
      <c r="I196" s="19"/>
      <c r="J196" s="19"/>
      <c r="K196" s="22"/>
      <c r="L196" s="19"/>
    </row>
    <row r="197" spans="1:12" ht="15" x14ac:dyDescent="0.25">
      <c r="A197" s="15"/>
      <c r="B197" s="16"/>
      <c r="C197" s="17"/>
      <c r="D197" s="41" t="s">
        <v>29</v>
      </c>
      <c r="E197" s="21"/>
      <c r="F197" s="19"/>
      <c r="G197" s="19"/>
      <c r="H197" s="19"/>
      <c r="I197" s="19"/>
      <c r="J197" s="19"/>
      <c r="K197" s="22"/>
      <c r="L197" s="19"/>
    </row>
    <row r="198" spans="1:12" ht="15" x14ac:dyDescent="0.25">
      <c r="A198" s="15"/>
      <c r="B198" s="16"/>
      <c r="C198" s="17"/>
      <c r="D198" s="41" t="s">
        <v>30</v>
      </c>
      <c r="E198" s="21"/>
      <c r="F198" s="19"/>
      <c r="G198" s="19"/>
      <c r="H198" s="19"/>
      <c r="I198" s="19"/>
      <c r="J198" s="19"/>
      <c r="K198" s="22"/>
      <c r="L198" s="19"/>
    </row>
    <row r="199" spans="1:12" ht="15" x14ac:dyDescent="0.25">
      <c r="A199" s="15"/>
      <c r="B199" s="16"/>
      <c r="C199" s="17"/>
      <c r="D199" s="18"/>
      <c r="E199" s="21"/>
      <c r="F199" s="19"/>
      <c r="G199" s="19"/>
      <c r="H199" s="19"/>
      <c r="I199" s="19"/>
      <c r="J199" s="19"/>
      <c r="K199" s="22"/>
      <c r="L199" s="19"/>
    </row>
    <row r="200" spans="1:12" ht="15" x14ac:dyDescent="0.25">
      <c r="A200" s="15"/>
      <c r="B200" s="16"/>
      <c r="C200" s="17"/>
      <c r="D200" s="18"/>
      <c r="E200" s="21"/>
      <c r="F200" s="19"/>
      <c r="G200" s="19"/>
      <c r="H200" s="19"/>
      <c r="I200" s="19"/>
      <c r="J200" s="19"/>
      <c r="K200" s="22"/>
      <c r="L200" s="19"/>
    </row>
    <row r="201" spans="1:12" ht="15" x14ac:dyDescent="0.25">
      <c r="A201" s="23"/>
      <c r="B201" s="24"/>
      <c r="C201" s="25"/>
      <c r="D201" s="26" t="s">
        <v>31</v>
      </c>
      <c r="E201" s="27"/>
      <c r="F201" s="28">
        <f>SUM(F192:F200)</f>
        <v>0</v>
      </c>
      <c r="G201" s="28">
        <f t="shared" ref="G201:J201" si="37">SUM(G192:G200)</f>
        <v>0</v>
      </c>
      <c r="H201" s="28">
        <f t="shared" si="37"/>
        <v>0</v>
      </c>
      <c r="I201" s="28">
        <f t="shared" si="37"/>
        <v>0</v>
      </c>
      <c r="J201" s="28">
        <f t="shared" si="37"/>
        <v>0</v>
      </c>
      <c r="K201" s="29"/>
      <c r="L201" s="28">
        <f t="shared" ref="L201" si="38">SUM(L192:L200)</f>
        <v>0</v>
      </c>
    </row>
    <row r="202" spans="1:12" ht="15.75" customHeight="1" thickBot="1" x14ac:dyDescent="0.25">
      <c r="A202" s="33">
        <f>A183</f>
        <v>2</v>
      </c>
      <c r="B202" s="34">
        <f>B183</f>
        <v>4</v>
      </c>
      <c r="C202" s="119" t="s">
        <v>4</v>
      </c>
      <c r="D202" s="120"/>
      <c r="E202" s="35"/>
      <c r="F202" s="36">
        <f>F191+F201</f>
        <v>555</v>
      </c>
      <c r="G202" s="36">
        <f t="shared" ref="G202:J202" si="39">G191+G201</f>
        <v>14.704000000000002</v>
      </c>
      <c r="H202" s="36">
        <f t="shared" si="39"/>
        <v>15.308</v>
      </c>
      <c r="I202" s="36">
        <f t="shared" si="39"/>
        <v>87.862000000000009</v>
      </c>
      <c r="J202" s="36">
        <f t="shared" si="39"/>
        <v>555</v>
      </c>
      <c r="K202" s="36"/>
      <c r="L202" s="36">
        <f t="shared" ref="L202" si="40">L191+L201</f>
        <v>92.76</v>
      </c>
    </row>
    <row r="203" spans="1:12" ht="15" x14ac:dyDescent="0.25">
      <c r="A203" s="9">
        <v>2</v>
      </c>
      <c r="B203" s="10">
        <v>5</v>
      </c>
      <c r="C203" s="11" t="s">
        <v>18</v>
      </c>
      <c r="D203" s="48" t="s">
        <v>19</v>
      </c>
      <c r="E203" s="91" t="s">
        <v>46</v>
      </c>
      <c r="F203" s="92">
        <v>90</v>
      </c>
      <c r="G203" s="93">
        <v>12.769</v>
      </c>
      <c r="H203" s="93">
        <v>13.869</v>
      </c>
      <c r="I203" s="93">
        <v>7.9960000000000004</v>
      </c>
      <c r="J203" s="92">
        <v>204</v>
      </c>
      <c r="K203" s="81" t="s">
        <v>48</v>
      </c>
      <c r="L203" s="71"/>
    </row>
    <row r="204" spans="1:12" ht="15" x14ac:dyDescent="0.25">
      <c r="A204" s="15"/>
      <c r="B204" s="16"/>
      <c r="C204" s="17"/>
      <c r="D204" s="20" t="s">
        <v>19</v>
      </c>
      <c r="E204" s="43" t="s">
        <v>49</v>
      </c>
      <c r="F204" s="64">
        <v>150</v>
      </c>
      <c r="G204" s="67">
        <v>3.282</v>
      </c>
      <c r="H204" s="67">
        <v>4.657</v>
      </c>
      <c r="I204" s="67">
        <v>22.027000000000001</v>
      </c>
      <c r="J204" s="64">
        <v>146</v>
      </c>
      <c r="K204" s="63" t="s">
        <v>50</v>
      </c>
      <c r="L204" s="62"/>
    </row>
    <row r="205" spans="1:12" ht="15.75" customHeight="1" x14ac:dyDescent="0.25">
      <c r="A205" s="15"/>
      <c r="B205" s="16"/>
      <c r="C205" s="17"/>
      <c r="D205" s="20" t="s">
        <v>20</v>
      </c>
      <c r="E205" s="43" t="s">
        <v>37</v>
      </c>
      <c r="F205" s="64">
        <v>208</v>
      </c>
      <c r="G205" s="67">
        <v>7.0000000000000001E-3</v>
      </c>
      <c r="H205" s="67">
        <v>2E-3</v>
      </c>
      <c r="I205" s="67">
        <v>7.9859999999999998</v>
      </c>
      <c r="J205" s="64">
        <v>32</v>
      </c>
      <c r="K205" s="63" t="s">
        <v>39</v>
      </c>
      <c r="L205" s="62"/>
    </row>
    <row r="206" spans="1:12" ht="15" x14ac:dyDescent="0.25">
      <c r="A206" s="15"/>
      <c r="B206" s="16"/>
      <c r="C206" s="17"/>
      <c r="D206" s="20" t="s">
        <v>21</v>
      </c>
      <c r="E206" s="65" t="s">
        <v>55</v>
      </c>
      <c r="F206" s="64">
        <v>20</v>
      </c>
      <c r="G206" s="67">
        <v>1.52</v>
      </c>
      <c r="H206" s="67">
        <v>0.16</v>
      </c>
      <c r="I206" s="67">
        <v>9.84</v>
      </c>
      <c r="J206" s="64">
        <v>47</v>
      </c>
      <c r="K206" s="63"/>
      <c r="L206" s="62"/>
    </row>
    <row r="207" spans="1:12" ht="15" x14ac:dyDescent="0.25">
      <c r="A207" s="15"/>
      <c r="B207" s="16"/>
      <c r="C207" s="17"/>
      <c r="D207" s="109"/>
      <c r="E207" s="61"/>
      <c r="F207" s="62"/>
      <c r="G207" s="62"/>
      <c r="H207" s="62"/>
      <c r="I207" s="62"/>
      <c r="J207" s="62"/>
      <c r="K207" s="63"/>
      <c r="L207" s="62"/>
    </row>
    <row r="208" spans="1:12" ht="15" x14ac:dyDescent="0.25">
      <c r="A208" s="15"/>
      <c r="B208" s="16"/>
      <c r="C208" s="17"/>
      <c r="D208" s="109"/>
      <c r="E208" s="61"/>
      <c r="F208" s="62"/>
      <c r="G208" s="62"/>
      <c r="H208" s="62"/>
      <c r="I208" s="62"/>
      <c r="J208" s="62"/>
      <c r="K208" s="63"/>
      <c r="L208" s="62"/>
    </row>
    <row r="209" spans="1:12" ht="15" x14ac:dyDescent="0.25">
      <c r="A209" s="15"/>
      <c r="B209" s="16"/>
      <c r="C209" s="17"/>
      <c r="D209" s="90" t="s">
        <v>44</v>
      </c>
      <c r="E209" s="43" t="s">
        <v>58</v>
      </c>
      <c r="F209" s="64">
        <v>200</v>
      </c>
      <c r="G209" s="67">
        <v>0</v>
      </c>
      <c r="H209" s="64">
        <v>0</v>
      </c>
      <c r="I209" s="67">
        <v>22</v>
      </c>
      <c r="J209" s="64">
        <v>90</v>
      </c>
      <c r="K209" s="63"/>
      <c r="L209" s="62"/>
    </row>
    <row r="210" spans="1:12" ht="15" x14ac:dyDescent="0.25">
      <c r="A210" s="23"/>
      <c r="B210" s="24"/>
      <c r="C210" s="25"/>
      <c r="D210" s="26" t="s">
        <v>31</v>
      </c>
      <c r="E210" s="72"/>
      <c r="F210" s="73">
        <f>SUM(F203:F209)</f>
        <v>668</v>
      </c>
      <c r="G210" s="74">
        <f t="shared" ref="G210:I210" si="41">SUM(G203:G209)</f>
        <v>17.578000000000003</v>
      </c>
      <c r="H210" s="73">
        <f t="shared" si="41"/>
        <v>18.687999999999999</v>
      </c>
      <c r="I210" s="73">
        <f t="shared" si="41"/>
        <v>69.849000000000004</v>
      </c>
      <c r="J210" s="73">
        <f>SUM(J203:J209)</f>
        <v>519</v>
      </c>
      <c r="K210" s="75"/>
      <c r="L210" s="73">
        <v>92.76</v>
      </c>
    </row>
    <row r="211" spans="1:12" ht="15" x14ac:dyDescent="0.25">
      <c r="A211" s="30">
        <f>A203</f>
        <v>2</v>
      </c>
      <c r="B211" s="31">
        <f>B203</f>
        <v>5</v>
      </c>
      <c r="C211" s="32" t="s">
        <v>23</v>
      </c>
      <c r="D211" s="41" t="s">
        <v>24</v>
      </c>
      <c r="E211" s="21"/>
      <c r="F211" s="19"/>
      <c r="G211" s="19"/>
      <c r="H211" s="19"/>
      <c r="I211" s="19"/>
      <c r="J211" s="19"/>
      <c r="K211" s="22"/>
      <c r="L211" s="19"/>
    </row>
    <row r="212" spans="1:12" ht="15" x14ac:dyDescent="0.25">
      <c r="A212" s="15"/>
      <c r="B212" s="16"/>
      <c r="C212" s="17"/>
      <c r="D212" s="41" t="s">
        <v>25</v>
      </c>
      <c r="E212" s="21"/>
      <c r="F212" s="19"/>
      <c r="G212" s="19"/>
      <c r="H212" s="19"/>
      <c r="I212" s="19"/>
      <c r="J212" s="19"/>
      <c r="K212" s="22"/>
      <c r="L212" s="19"/>
    </row>
    <row r="213" spans="1:12" ht="15" x14ac:dyDescent="0.25">
      <c r="A213" s="15"/>
      <c r="B213" s="16"/>
      <c r="C213" s="17"/>
      <c r="D213" s="41" t="s">
        <v>26</v>
      </c>
      <c r="E213" s="21"/>
      <c r="F213" s="19"/>
      <c r="G213" s="19"/>
      <c r="H213" s="19"/>
      <c r="I213" s="19"/>
      <c r="J213" s="19"/>
      <c r="K213" s="22"/>
      <c r="L213" s="19"/>
    </row>
    <row r="214" spans="1:12" ht="15" x14ac:dyDescent="0.25">
      <c r="A214" s="15"/>
      <c r="B214" s="16"/>
      <c r="C214" s="17"/>
      <c r="D214" s="41" t="s">
        <v>27</v>
      </c>
      <c r="E214" s="21"/>
      <c r="F214" s="19"/>
      <c r="G214" s="19"/>
      <c r="H214" s="19"/>
      <c r="I214" s="19"/>
      <c r="J214" s="19"/>
      <c r="K214" s="22"/>
      <c r="L214" s="19"/>
    </row>
    <row r="215" spans="1:12" ht="15" x14ac:dyDescent="0.25">
      <c r="A215" s="15"/>
      <c r="B215" s="16"/>
      <c r="C215" s="17"/>
      <c r="D215" s="41" t="s">
        <v>28</v>
      </c>
      <c r="E215" s="21"/>
      <c r="F215" s="19"/>
      <c r="G215" s="19"/>
      <c r="H215" s="19"/>
      <c r="I215" s="19"/>
      <c r="J215" s="19"/>
      <c r="K215" s="22"/>
      <c r="L215" s="19"/>
    </row>
    <row r="216" spans="1:12" ht="15" x14ac:dyDescent="0.25">
      <c r="A216" s="15"/>
      <c r="B216" s="16"/>
      <c r="C216" s="17"/>
      <c r="D216" s="41" t="s">
        <v>29</v>
      </c>
      <c r="E216" s="21"/>
      <c r="F216" s="19"/>
      <c r="G216" s="19"/>
      <c r="H216" s="19"/>
      <c r="I216" s="19"/>
      <c r="J216" s="19"/>
      <c r="K216" s="22"/>
      <c r="L216" s="19"/>
    </row>
    <row r="217" spans="1:12" ht="15" x14ac:dyDescent="0.25">
      <c r="A217" s="15"/>
      <c r="B217" s="16"/>
      <c r="C217" s="17"/>
      <c r="D217" s="41" t="s">
        <v>30</v>
      </c>
      <c r="E217" s="21"/>
      <c r="F217" s="19"/>
      <c r="G217" s="19"/>
      <c r="H217" s="19"/>
      <c r="I217" s="19"/>
      <c r="J217" s="19"/>
      <c r="K217" s="22"/>
      <c r="L217" s="19"/>
    </row>
    <row r="218" spans="1:12" ht="15" x14ac:dyDescent="0.25">
      <c r="A218" s="15"/>
      <c r="B218" s="16"/>
      <c r="C218" s="17"/>
      <c r="D218" s="18"/>
      <c r="E218" s="21"/>
      <c r="F218" s="19"/>
      <c r="G218" s="19"/>
      <c r="H218" s="19"/>
      <c r="I218" s="19"/>
      <c r="J218" s="19"/>
      <c r="K218" s="22"/>
      <c r="L218" s="19"/>
    </row>
    <row r="219" spans="1:12" ht="15" x14ac:dyDescent="0.25">
      <c r="A219" s="15"/>
      <c r="B219" s="16"/>
      <c r="C219" s="17"/>
      <c r="D219" s="18"/>
      <c r="E219" s="21"/>
      <c r="F219" s="19"/>
      <c r="G219" s="19"/>
      <c r="H219" s="19"/>
      <c r="I219" s="19"/>
      <c r="J219" s="19"/>
      <c r="K219" s="22"/>
      <c r="L219" s="19"/>
    </row>
    <row r="220" spans="1:12" ht="15" x14ac:dyDescent="0.25">
      <c r="A220" s="23"/>
      <c r="B220" s="24"/>
      <c r="C220" s="25"/>
      <c r="D220" s="26" t="s">
        <v>31</v>
      </c>
      <c r="E220" s="27"/>
      <c r="F220" s="28">
        <f>SUM(F211:F219)</f>
        <v>0</v>
      </c>
      <c r="G220" s="28">
        <f t="shared" ref="G220:J220" si="42">SUM(G211:G219)</f>
        <v>0</v>
      </c>
      <c r="H220" s="28">
        <f t="shared" si="42"/>
        <v>0</v>
      </c>
      <c r="I220" s="28">
        <f t="shared" si="42"/>
        <v>0</v>
      </c>
      <c r="J220" s="28">
        <f t="shared" si="42"/>
        <v>0</v>
      </c>
      <c r="K220" s="29"/>
      <c r="L220" s="28">
        <f t="shared" ref="L220" si="43">SUM(L211:L219)</f>
        <v>0</v>
      </c>
    </row>
    <row r="221" spans="1:12" ht="15.75" customHeight="1" thickBot="1" x14ac:dyDescent="0.25">
      <c r="A221" s="33">
        <f>A203</f>
        <v>2</v>
      </c>
      <c r="B221" s="34">
        <f>B203</f>
        <v>5</v>
      </c>
      <c r="C221" s="119" t="s">
        <v>4</v>
      </c>
      <c r="D221" s="120"/>
      <c r="E221" s="35"/>
      <c r="F221" s="36">
        <f t="shared" ref="F221" si="44">F210+F220</f>
        <v>668</v>
      </c>
      <c r="G221" s="36">
        <f t="shared" ref="G221:J221" si="45">G210+G220</f>
        <v>17.578000000000003</v>
      </c>
      <c r="H221" s="36">
        <f t="shared" si="45"/>
        <v>18.687999999999999</v>
      </c>
      <c r="I221" s="36">
        <f t="shared" si="45"/>
        <v>69.849000000000004</v>
      </c>
      <c r="J221" s="36">
        <f t="shared" si="45"/>
        <v>519</v>
      </c>
      <c r="K221" s="36"/>
      <c r="L221" s="36">
        <f t="shared" ref="L221" si="46">L210+L220</f>
        <v>92.76</v>
      </c>
    </row>
    <row r="222" spans="1:12" ht="30" x14ac:dyDescent="0.25">
      <c r="A222" s="9">
        <v>2</v>
      </c>
      <c r="B222" s="10">
        <v>6</v>
      </c>
      <c r="C222" s="11" t="s">
        <v>18</v>
      </c>
      <c r="D222" s="105" t="s">
        <v>19</v>
      </c>
      <c r="E222" s="106" t="s">
        <v>51</v>
      </c>
      <c r="F222" s="107">
        <v>180</v>
      </c>
      <c r="G222" s="108">
        <v>12.9</v>
      </c>
      <c r="H222" s="108">
        <v>15.711</v>
      </c>
      <c r="I222" s="108">
        <v>28.004000000000001</v>
      </c>
      <c r="J222" s="107">
        <v>305</v>
      </c>
      <c r="K222" s="60" t="s">
        <v>52</v>
      </c>
      <c r="L222" s="71"/>
    </row>
    <row r="223" spans="1:12" ht="15" x14ac:dyDescent="0.25">
      <c r="A223" s="15"/>
      <c r="B223" s="16"/>
      <c r="C223" s="17"/>
      <c r="D223" s="41"/>
      <c r="E223" s="94"/>
      <c r="F223" s="95"/>
      <c r="G223" s="96"/>
      <c r="H223" s="96"/>
      <c r="I223" s="96"/>
      <c r="J223" s="95"/>
      <c r="K223" s="63"/>
      <c r="L223" s="62"/>
    </row>
    <row r="224" spans="1:12" ht="15" x14ac:dyDescent="0.25">
      <c r="A224" s="15"/>
      <c r="B224" s="16"/>
      <c r="C224" s="17"/>
      <c r="D224" s="20" t="s">
        <v>20</v>
      </c>
      <c r="E224" s="43" t="s">
        <v>37</v>
      </c>
      <c r="F224" s="64">
        <v>208</v>
      </c>
      <c r="G224" s="67">
        <v>7.0000000000000001E-3</v>
      </c>
      <c r="H224" s="67">
        <v>2E-3</v>
      </c>
      <c r="I224" s="67">
        <v>7.9859999999999998</v>
      </c>
      <c r="J224" s="64">
        <v>32</v>
      </c>
      <c r="K224" s="63" t="s">
        <v>39</v>
      </c>
      <c r="L224" s="62"/>
    </row>
    <row r="225" spans="1:12" ht="15" x14ac:dyDescent="0.25">
      <c r="A225" s="15"/>
      <c r="B225" s="16"/>
      <c r="C225" s="17"/>
      <c r="D225" s="20" t="s">
        <v>21</v>
      </c>
      <c r="E225" s="65" t="s">
        <v>38</v>
      </c>
      <c r="F225" s="64">
        <v>40</v>
      </c>
      <c r="G225" s="67">
        <v>2.52</v>
      </c>
      <c r="H225" s="67">
        <v>0.36</v>
      </c>
      <c r="I225" s="67">
        <v>18.84</v>
      </c>
      <c r="J225" s="64">
        <v>91</v>
      </c>
      <c r="K225" s="63"/>
      <c r="L225" s="62"/>
    </row>
    <row r="226" spans="1:12" ht="15" x14ac:dyDescent="0.25">
      <c r="A226" s="15"/>
      <c r="B226" s="16"/>
      <c r="C226" s="17"/>
      <c r="D226" s="41"/>
      <c r="E226" s="94"/>
      <c r="F226" s="95"/>
      <c r="G226" s="96"/>
      <c r="H226" s="96"/>
      <c r="I226" s="96"/>
      <c r="J226" s="95"/>
      <c r="K226" s="63"/>
      <c r="L226" s="62"/>
    </row>
    <row r="227" spans="1:12" ht="15" x14ac:dyDescent="0.25">
      <c r="A227" s="15"/>
      <c r="B227" s="16"/>
      <c r="C227" s="17"/>
      <c r="D227" s="41"/>
      <c r="E227" s="94"/>
      <c r="F227" s="95"/>
      <c r="G227" s="96"/>
      <c r="H227" s="96"/>
      <c r="I227" s="96"/>
      <c r="J227" s="95"/>
      <c r="K227" s="63"/>
      <c r="L227" s="62"/>
    </row>
    <row r="228" spans="1:12" ht="15" x14ac:dyDescent="0.25">
      <c r="A228" s="15"/>
      <c r="B228" s="16"/>
      <c r="C228" s="17"/>
      <c r="D228" s="90" t="s">
        <v>44</v>
      </c>
      <c r="E228" s="43" t="s">
        <v>53</v>
      </c>
      <c r="F228" s="64">
        <v>125</v>
      </c>
      <c r="G228" s="67">
        <v>0</v>
      </c>
      <c r="H228" s="67">
        <v>0</v>
      </c>
      <c r="I228" s="67">
        <v>15</v>
      </c>
      <c r="J228" s="64">
        <v>60</v>
      </c>
      <c r="K228" s="63"/>
      <c r="L228" s="62"/>
    </row>
    <row r="229" spans="1:12" ht="15" x14ac:dyDescent="0.25">
      <c r="A229" s="23"/>
      <c r="B229" s="24"/>
      <c r="C229" s="25"/>
      <c r="D229" s="26" t="s">
        <v>31</v>
      </c>
      <c r="E229" s="72"/>
      <c r="F229" s="73">
        <f>SUM(F222:F228)</f>
        <v>553</v>
      </c>
      <c r="G229" s="74">
        <f>SUM(G222:G228)</f>
        <v>15.427</v>
      </c>
      <c r="H229" s="74">
        <f>SUM(H222:H228)</f>
        <v>16.073</v>
      </c>
      <c r="I229" s="74">
        <f t="shared" ref="I229:J229" si="47">SUM(I222:I228)</f>
        <v>69.83</v>
      </c>
      <c r="J229" s="73">
        <f t="shared" si="47"/>
        <v>488</v>
      </c>
      <c r="K229" s="75"/>
      <c r="L229" s="73">
        <v>92.76</v>
      </c>
    </row>
    <row r="230" spans="1:12" ht="15" x14ac:dyDescent="0.25">
      <c r="A230" s="30">
        <f>A222</f>
        <v>2</v>
      </c>
      <c r="B230" s="31">
        <v>6</v>
      </c>
      <c r="C230" s="32" t="s">
        <v>23</v>
      </c>
      <c r="D230" s="41" t="s">
        <v>24</v>
      </c>
      <c r="E230" s="21"/>
      <c r="F230" s="19"/>
      <c r="G230" s="19"/>
      <c r="H230" s="19"/>
      <c r="I230" s="19"/>
      <c r="J230" s="19"/>
      <c r="K230" s="22"/>
      <c r="L230" s="19"/>
    </row>
    <row r="231" spans="1:12" ht="15" x14ac:dyDescent="0.25">
      <c r="A231" s="15"/>
      <c r="B231" s="16"/>
      <c r="C231" s="17"/>
      <c r="D231" s="41" t="s">
        <v>25</v>
      </c>
      <c r="E231" s="21"/>
      <c r="F231" s="19"/>
      <c r="G231" s="19"/>
      <c r="H231" s="19"/>
      <c r="I231" s="19"/>
      <c r="J231" s="19"/>
      <c r="K231" s="22"/>
      <c r="L231" s="19"/>
    </row>
    <row r="232" spans="1:12" ht="15" x14ac:dyDescent="0.25">
      <c r="A232" s="15"/>
      <c r="B232" s="16"/>
      <c r="C232" s="17"/>
      <c r="D232" s="41" t="s">
        <v>26</v>
      </c>
      <c r="E232" s="21"/>
      <c r="F232" s="19"/>
      <c r="G232" s="19"/>
      <c r="H232" s="19"/>
      <c r="I232" s="19"/>
      <c r="J232" s="19"/>
      <c r="K232" s="22"/>
      <c r="L232" s="19"/>
    </row>
    <row r="233" spans="1:12" ht="15" x14ac:dyDescent="0.25">
      <c r="A233" s="15"/>
      <c r="B233" s="16"/>
      <c r="C233" s="17"/>
      <c r="D233" s="41" t="s">
        <v>27</v>
      </c>
      <c r="E233" s="21"/>
      <c r="F233" s="19"/>
      <c r="G233" s="19"/>
      <c r="H233" s="19"/>
      <c r="I233" s="19"/>
      <c r="J233" s="19"/>
      <c r="K233" s="22"/>
      <c r="L233" s="19"/>
    </row>
    <row r="234" spans="1:12" ht="15" x14ac:dyDescent="0.25">
      <c r="A234" s="15"/>
      <c r="B234" s="16"/>
      <c r="C234" s="17"/>
      <c r="D234" s="41" t="s">
        <v>28</v>
      </c>
      <c r="E234" s="21"/>
      <c r="F234" s="19"/>
      <c r="G234" s="19"/>
      <c r="H234" s="19"/>
      <c r="I234" s="19"/>
      <c r="J234" s="19"/>
      <c r="K234" s="22"/>
      <c r="L234" s="19"/>
    </row>
    <row r="235" spans="1:12" ht="15" x14ac:dyDescent="0.25">
      <c r="A235" s="15"/>
      <c r="B235" s="16"/>
      <c r="C235" s="17"/>
      <c r="D235" s="41" t="s">
        <v>29</v>
      </c>
      <c r="E235" s="21"/>
      <c r="F235" s="19"/>
      <c r="G235" s="19"/>
      <c r="H235" s="19"/>
      <c r="I235" s="19"/>
      <c r="J235" s="19"/>
      <c r="K235" s="22"/>
      <c r="L235" s="19"/>
    </row>
    <row r="236" spans="1:12" ht="15" x14ac:dyDescent="0.25">
      <c r="A236" s="15"/>
      <c r="B236" s="16"/>
      <c r="C236" s="17"/>
      <c r="D236" s="41" t="s">
        <v>30</v>
      </c>
      <c r="E236" s="21"/>
      <c r="F236" s="19"/>
      <c r="G236" s="19"/>
      <c r="H236" s="19"/>
      <c r="I236" s="19"/>
      <c r="J236" s="19"/>
      <c r="K236" s="22"/>
      <c r="L236" s="19"/>
    </row>
    <row r="237" spans="1:12" ht="15" x14ac:dyDescent="0.25">
      <c r="A237" s="15"/>
      <c r="B237" s="16"/>
      <c r="C237" s="17"/>
      <c r="D237" s="18"/>
      <c r="E237" s="21"/>
      <c r="F237" s="19"/>
      <c r="G237" s="19"/>
      <c r="H237" s="19"/>
      <c r="I237" s="19"/>
      <c r="J237" s="19"/>
      <c r="K237" s="22"/>
      <c r="L237" s="19"/>
    </row>
    <row r="238" spans="1:12" ht="15" x14ac:dyDescent="0.25">
      <c r="A238" s="15"/>
      <c r="B238" s="16"/>
      <c r="C238" s="17"/>
      <c r="D238" s="18"/>
      <c r="E238" s="21"/>
      <c r="F238" s="19"/>
      <c r="G238" s="19"/>
      <c r="H238" s="19"/>
      <c r="I238" s="19"/>
      <c r="J238" s="19"/>
      <c r="K238" s="22"/>
      <c r="L238" s="19"/>
    </row>
    <row r="239" spans="1:12" ht="15" x14ac:dyDescent="0.25">
      <c r="A239" s="23"/>
      <c r="B239" s="24"/>
      <c r="C239" s="25"/>
      <c r="D239" s="26" t="s">
        <v>31</v>
      </c>
      <c r="E239" s="27"/>
      <c r="F239" s="28">
        <f>SUM(F230:F238)</f>
        <v>0</v>
      </c>
      <c r="G239" s="28">
        <f t="shared" ref="G239:J239" si="48">SUM(G230:G238)</f>
        <v>0</v>
      </c>
      <c r="H239" s="28">
        <f t="shared" si="48"/>
        <v>0</v>
      </c>
      <c r="I239" s="28">
        <f t="shared" si="48"/>
        <v>0</v>
      </c>
      <c r="J239" s="28">
        <f t="shared" si="48"/>
        <v>0</v>
      </c>
      <c r="K239" s="29"/>
      <c r="L239" s="28">
        <f t="shared" ref="L239" si="49">SUM(L230:L238)</f>
        <v>0</v>
      </c>
    </row>
    <row r="240" spans="1:12" ht="15.75" customHeight="1" thickBot="1" x14ac:dyDescent="0.25">
      <c r="A240" s="33">
        <f>A222</f>
        <v>2</v>
      </c>
      <c r="B240" s="34">
        <f>B222</f>
        <v>6</v>
      </c>
      <c r="C240" s="119" t="s">
        <v>4</v>
      </c>
      <c r="D240" s="120"/>
      <c r="E240" s="35"/>
      <c r="F240" s="36">
        <f t="shared" ref="F240" si="50">F229+F239</f>
        <v>553</v>
      </c>
      <c r="G240" s="40">
        <f t="shared" ref="G240:J240" si="51">G229+G239</f>
        <v>15.427</v>
      </c>
      <c r="H240" s="40">
        <f t="shared" si="51"/>
        <v>16.073</v>
      </c>
      <c r="I240" s="40">
        <f t="shared" si="51"/>
        <v>69.83</v>
      </c>
      <c r="J240" s="36">
        <f t="shared" si="51"/>
        <v>488</v>
      </c>
      <c r="K240" s="36"/>
      <c r="L240" s="36">
        <f t="shared" ref="L240" si="52">L229+L239</f>
        <v>92.76</v>
      </c>
    </row>
    <row r="241" spans="1:12" ht="13.5" thickBot="1" x14ac:dyDescent="0.25">
      <c r="A241" s="82"/>
      <c r="B241" s="83"/>
      <c r="C241" s="118" t="s">
        <v>42</v>
      </c>
      <c r="D241" s="118"/>
      <c r="E241" s="118"/>
      <c r="F241" s="87">
        <f>(F122+F103+F83+F63+F43+F24+F240+F221+F202+F182+F162+F142)/12</f>
        <v>577.58333333333337</v>
      </c>
      <c r="G241" s="86">
        <f>(G122+G103+G83+G63+G43+G24+G240+G221+G202+G182+G162+G142)/12</f>
        <v>17.96725</v>
      </c>
      <c r="H241" s="86">
        <f>(H122+H103+H83+H63+H43+H24+H240+H221+H202+H182+H162+H142)/12</f>
        <v>17.911166666666663</v>
      </c>
      <c r="I241" s="86">
        <f>(I122+I103+I83+I63+I43+I24+I240+I221+I202+I182+I162+I142)/12</f>
        <v>75.449499999999986</v>
      </c>
      <c r="J241" s="87">
        <f>(J122+J103+J83+J63+J43+J24+J240+J221+J202+J182+J162+J142)/12</f>
        <v>541.91666666666663</v>
      </c>
      <c r="K241" s="84"/>
      <c r="L241" s="85">
        <f>L112+L122</f>
        <v>92.76</v>
      </c>
    </row>
  </sheetData>
  <mergeCells count="16">
    <mergeCell ref="C241:E241"/>
    <mergeCell ref="C122:D122"/>
    <mergeCell ref="C240:D240"/>
    <mergeCell ref="C1:E1"/>
    <mergeCell ref="H1:K1"/>
    <mergeCell ref="H2:K2"/>
    <mergeCell ref="C162:D162"/>
    <mergeCell ref="C182:D182"/>
    <mergeCell ref="C202:D202"/>
    <mergeCell ref="C221:D221"/>
    <mergeCell ref="C142:D142"/>
    <mergeCell ref="C103:D103"/>
    <mergeCell ref="C24:D24"/>
    <mergeCell ref="C43:D43"/>
    <mergeCell ref="C63:D63"/>
    <mergeCell ref="C83:D83"/>
  </mergeCells>
  <pageMargins left="2.2834645669291338" right="2.2834645669291338" top="0.74803149606299213" bottom="0.74803149606299213" header="0.31496062992125984" footer="0.31496062992125984"/>
  <pageSetup paperSize="9" scale="1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2025-08-06T11:03:19Z</cp:lastPrinted>
  <dcterms:created xsi:type="dcterms:W3CDTF">2022-05-16T14:23:56Z</dcterms:created>
  <dcterms:modified xsi:type="dcterms:W3CDTF">2026-03-19T08:24:43Z</dcterms:modified>
</cp:coreProperties>
</file>