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6" i="1" l="1"/>
  <c r="H196" i="1"/>
  <c r="I196" i="1"/>
  <c r="J196" i="1"/>
  <c r="F196" i="1"/>
  <c r="J165" i="1" l="1"/>
  <c r="I165" i="1"/>
  <c r="H165" i="1"/>
  <c r="G165" i="1"/>
  <c r="J70" i="1"/>
  <c r="I70" i="1"/>
  <c r="H70" i="1"/>
  <c r="G70" i="1"/>
  <c r="F184" i="1"/>
  <c r="G184" i="1"/>
  <c r="G51" i="1" l="1"/>
  <c r="J184" i="1"/>
  <c r="H108" i="1"/>
  <c r="G108" i="1"/>
  <c r="F165" i="1"/>
  <c r="J89" i="1" l="1"/>
  <c r="J32" i="1" l="1"/>
  <c r="I32" i="1"/>
  <c r="H32" i="1"/>
  <c r="J13" i="1"/>
  <c r="I13" i="1"/>
  <c r="H13" i="1"/>
  <c r="G13" i="1"/>
  <c r="F13" i="1"/>
  <c r="H51" i="1"/>
  <c r="F108" i="1"/>
  <c r="J108" i="1" l="1"/>
  <c r="I108" i="1"/>
  <c r="G32" i="1"/>
  <c r="G175" i="1" l="1"/>
  <c r="G176" i="1" s="1"/>
  <c r="I184" i="1"/>
  <c r="H184" i="1"/>
  <c r="J146" i="1"/>
  <c r="I146" i="1"/>
  <c r="H146" i="1"/>
  <c r="G146" i="1"/>
  <c r="F146" i="1"/>
  <c r="J127" i="1"/>
  <c r="I127" i="1"/>
  <c r="H127" i="1"/>
  <c r="G127" i="1"/>
  <c r="F127" i="1"/>
  <c r="I89" i="1"/>
  <c r="H89" i="1"/>
  <c r="G89" i="1"/>
  <c r="F89" i="1"/>
  <c r="F70" i="1"/>
  <c r="J51" i="1"/>
  <c r="I51" i="1"/>
  <c r="F51" i="1"/>
  <c r="F32" i="1"/>
  <c r="L194" i="1" l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194" i="1"/>
  <c r="J195" i="1" s="1"/>
  <c r="J175" i="1"/>
  <c r="J176" i="1" s="1"/>
  <c r="J156" i="1"/>
  <c r="J157" i="1" s="1"/>
  <c r="J137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94" i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194" i="1"/>
  <c r="H175" i="1"/>
  <c r="H176" i="1" s="1"/>
  <c r="H156" i="1"/>
  <c r="H137" i="1"/>
  <c r="H118" i="1"/>
  <c r="H99" i="1"/>
  <c r="H80" i="1"/>
  <c r="H61" i="1"/>
  <c r="H42" i="1"/>
  <c r="H43" i="1" s="1"/>
  <c r="H23" i="1"/>
  <c r="G194" i="1"/>
  <c r="G156" i="1"/>
  <c r="G137" i="1"/>
  <c r="G118" i="1"/>
  <c r="G99" i="1"/>
  <c r="G80" i="1"/>
  <c r="G61" i="1"/>
  <c r="G62" i="1" s="1"/>
  <c r="G42" i="1"/>
  <c r="G43" i="1" s="1"/>
  <c r="G23" i="1"/>
  <c r="I195" i="1" l="1"/>
  <c r="J81" i="1"/>
  <c r="J138" i="1"/>
  <c r="G195" i="1"/>
  <c r="H138" i="1"/>
  <c r="I43" i="1"/>
  <c r="G100" i="1"/>
  <c r="G24" i="1"/>
  <c r="H62" i="1"/>
  <c r="G119" i="1"/>
  <c r="H81" i="1"/>
  <c r="G81" i="1"/>
  <c r="G157" i="1"/>
  <c r="H195" i="1"/>
  <c r="G138" i="1"/>
  <c r="H24" i="1"/>
  <c r="H100" i="1"/>
  <c r="H157" i="1"/>
  <c r="H119" i="1"/>
  <c r="B195" i="1" l="1"/>
  <c r="A195" i="1"/>
  <c r="F194" i="1"/>
  <c r="F195" i="1" s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19" i="1"/>
  <c r="F62" i="1"/>
  <c r="F24" i="1"/>
  <c r="F100" i="1"/>
  <c r="F81" i="1"/>
  <c r="F157" i="1"/>
  <c r="F138" i="1"/>
</calcChain>
</file>

<file path=xl/sharedStrings.xml><?xml version="1.0" encoding="utf-8"?>
<sst xmlns="http://schemas.openxmlformats.org/spreadsheetml/2006/main" count="298" uniqueCount="99">
  <si>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</si>
  <si>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</si>
  <si>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</si>
  <si>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</si>
  <si>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</si>
  <si>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</si>
  <si>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</si>
  <si>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</si>
  <si>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</si>
  <si>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</si>
  <si>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</si>
  <si>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</si>
  <si>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</si>
  <si>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</si>
  <si>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</si>
  <si>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</si>
  <si>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</si>
  <si>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</si>
  <si>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</si>
  <si>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</si>
  <si>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</si>
  <si>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</si>
  <si>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</si>
  <si>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</si>
  <si>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</si>
  <si>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</si>
  <si>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</si>
  <si>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</si>
  <si>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</si>
  <si>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</si>
  <si>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</si>
  <si>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</si>
  <si>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</si>
  <si>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</si>
  <si>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</si>
  <si>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</si>
  <si>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</si>
  <si>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</si>
  <si>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</si>
  <si>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</si>
  <si>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</si>
  <si>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</si>
  <si>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</si>
  <si>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</si>
  <si>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</si>
  <si>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</si>
  <si>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Среднее значение за период:</t>
  </si>
  <si>
    <t>ТТК 2020 г</t>
  </si>
  <si>
    <t xml:space="preserve">№338 Дели 2015г 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</si>
  <si>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</si>
  <si>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</si>
  <si>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</si>
  <si>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</si>
  <si>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</si>
  <si>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</si>
  <si>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</si>
  <si>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</si>
  <si>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</si>
  <si>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</si>
  <si>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</si>
  <si>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</si>
  <si>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</si>
  <si>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</si>
  <si>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</si>
  <si>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</si>
  <si>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</si>
  <si>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</si>
  <si>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</si>
  <si>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</si>
  <si>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</si>
  <si>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</si>
  <si>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</si>
  <si>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</si>
  <si>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</si>
  <si>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</si>
  <si>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</si>
  <si>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</si>
  <si>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</si>
  <si>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</si>
  <si>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</si>
  <si>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</si>
  <si>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</si>
  <si>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</si>
  <si>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</si>
  <si>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</si>
  <si>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</si>
  <si>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</si>
  <si>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</si>
  <si>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</si>
  <si>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</si>
  <si>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</si>
  <si>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Оладьи со сгущеным молоком 1 шт/30/5 г</t>
  </si>
  <si>
    <t>Напиток из шиповника</t>
  </si>
  <si>
    <t>Фрикассе из куриных грудок</t>
  </si>
  <si>
    <t xml:space="preserve">Плоды и ягоды свежие (яблоки) </t>
  </si>
  <si>
    <t>Фруктовое пюре</t>
  </si>
  <si>
    <t>МБОУ "Школа №9"</t>
  </si>
  <si>
    <t>12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</si>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</sst>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topLeftCell="A172" zoomScaleNormal="100" zoomScaleSheetLayoutView="142" workbookViewId="0">
      <selection activeCell="O178" sqref="O1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8" t="s">
        <v>96</v>
      </c>
      <c r="D1" s="119"/>
      <c r="E1" s="119"/>
      <c r="F1" s="5" t="s">
        <v>14</v>
      </c>
      <c r="G1" s="4" t="s">
        <v>15</v>
      </c>
      <c r="H1" s="120" t="s">
        <v>69</v>
      </c>
      <c r="I1" s="120"/>
      <c r="J1" s="120"/>
      <c r="K1" s="120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1" t="s">
        <v>70</v>
      </c>
      <c r="I2" s="121"/>
      <c r="J2" s="121"/>
      <c r="K2" s="121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116" t="s">
        <v>97</v>
      </c>
      <c r="J3" s="50">
        <v>2025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7" t="s">
        <v>19</v>
      </c>
      <c r="E6" s="67" t="s">
        <v>71</v>
      </c>
      <c r="F6" s="85">
        <v>90</v>
      </c>
      <c r="G6" s="86">
        <v>8.093</v>
      </c>
      <c r="H6" s="86">
        <v>9.93</v>
      </c>
      <c r="I6" s="86">
        <v>7.0709999999999997</v>
      </c>
      <c r="J6" s="85">
        <v>150</v>
      </c>
      <c r="K6" s="68" t="s">
        <v>72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85</v>
      </c>
      <c r="F7" s="63">
        <v>150</v>
      </c>
      <c r="G7" s="65">
        <v>6.6219999999999999</v>
      </c>
      <c r="H7" s="65">
        <v>5.399</v>
      </c>
      <c r="I7" s="65">
        <v>25.875</v>
      </c>
      <c r="J7" s="63">
        <v>179</v>
      </c>
      <c r="K7" s="62" t="s">
        <v>86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63</v>
      </c>
      <c r="F8" s="63">
        <v>200</v>
      </c>
      <c r="G8" s="65">
        <v>0.13500000000000001</v>
      </c>
      <c r="H8" s="65">
        <v>2.3E-2</v>
      </c>
      <c r="I8" s="65">
        <v>11.15</v>
      </c>
      <c r="J8" s="63">
        <v>46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39</v>
      </c>
      <c r="F9" s="63">
        <v>40</v>
      </c>
      <c r="G9" s="65">
        <v>2.52</v>
      </c>
      <c r="H9" s="65">
        <v>0.36</v>
      </c>
      <c r="I9" s="65">
        <v>18.84</v>
      </c>
      <c r="J9" s="63">
        <v>91</v>
      </c>
      <c r="K9" s="62"/>
      <c r="L9" s="61"/>
    </row>
    <row r="10" spans="1:12" ht="15" x14ac:dyDescent="0.25">
      <c r="A10" s="15"/>
      <c r="B10" s="16"/>
      <c r="C10" s="17"/>
      <c r="D10" s="20" t="s">
        <v>22</v>
      </c>
      <c r="E10" s="42" t="s">
        <v>94</v>
      </c>
      <c r="F10" s="63">
        <v>100</v>
      </c>
      <c r="G10" s="65">
        <v>0.4</v>
      </c>
      <c r="H10" s="65">
        <v>0.4</v>
      </c>
      <c r="I10" s="65">
        <v>9.8000000000000007</v>
      </c>
      <c r="J10" s="63">
        <v>47</v>
      </c>
      <c r="K10" s="62" t="s">
        <v>48</v>
      </c>
      <c r="L10" s="61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1"/>
    </row>
    <row r="12" spans="1:12" ht="15" x14ac:dyDescent="0.25">
      <c r="A12" s="15"/>
      <c r="B12" s="16"/>
      <c r="C12" s="17"/>
      <c r="D12" s="87" t="s">
        <v>98</v>
      </c>
      <c r="E12" s="42" t="s">
        <v>95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705</v>
      </c>
      <c r="G13" s="72">
        <f>SUM(G5:G12)</f>
        <v>17.77</v>
      </c>
      <c r="H13" s="72">
        <f>SUM(H5:H12)</f>
        <v>16.111999999999998</v>
      </c>
      <c r="I13" s="72">
        <f>SUM(I5:I12)</f>
        <v>87.73599999999999</v>
      </c>
      <c r="J13" s="71">
        <f>SUM(J5:J12)</f>
        <v>573</v>
      </c>
      <c r="K13" s="73"/>
      <c r="L13" s="71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2" t="s">
        <v>4</v>
      </c>
      <c r="D24" s="123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101" t="s">
        <v>64</v>
      </c>
      <c r="F25" s="89">
        <v>190</v>
      </c>
      <c r="G25" s="90">
        <v>12.912000000000001</v>
      </c>
      <c r="H25" s="90">
        <v>10.698</v>
      </c>
      <c r="I25" s="90">
        <v>33.99</v>
      </c>
      <c r="J25" s="89">
        <v>284</v>
      </c>
      <c r="K25" s="79" t="s">
        <v>73</v>
      </c>
      <c r="L25" s="69"/>
    </row>
    <row r="26" spans="1:12" ht="15" x14ac:dyDescent="0.25">
      <c r="A26" s="37"/>
      <c r="B26" s="16"/>
      <c r="C26" s="17"/>
      <c r="D26" s="40"/>
      <c r="E26" s="94"/>
      <c r="F26" s="94"/>
      <c r="G26" s="94"/>
      <c r="H26" s="94"/>
      <c r="I26" s="94"/>
      <c r="J26" s="94"/>
      <c r="K26" s="94"/>
      <c r="L26" s="61"/>
    </row>
    <row r="27" spans="1:12" ht="24" x14ac:dyDescent="0.25">
      <c r="A27" s="37"/>
      <c r="B27" s="16"/>
      <c r="C27" s="17"/>
      <c r="D27" s="20" t="s">
        <v>20</v>
      </c>
      <c r="E27" s="97" t="s">
        <v>49</v>
      </c>
      <c r="F27" s="63">
        <v>200</v>
      </c>
      <c r="G27" s="65">
        <v>0.8</v>
      </c>
      <c r="H27" s="63">
        <v>6.4000000000000001E-2</v>
      </c>
      <c r="I27" s="65">
        <v>9.4600000000000009</v>
      </c>
      <c r="J27" s="63">
        <v>42</v>
      </c>
      <c r="K27" s="95" t="s">
        <v>50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4"/>
      <c r="F29" s="94"/>
      <c r="G29" s="94"/>
      <c r="H29" s="94"/>
      <c r="I29" s="94"/>
      <c r="J29" s="94"/>
      <c r="K29" s="94"/>
      <c r="L29" s="61"/>
    </row>
    <row r="30" spans="1:12" ht="15" x14ac:dyDescent="0.25">
      <c r="A30" s="37"/>
      <c r="B30" s="16"/>
      <c r="C30" s="17"/>
      <c r="D30" s="20" t="s">
        <v>24</v>
      </c>
      <c r="E30" s="98" t="s">
        <v>55</v>
      </c>
      <c r="F30" s="99">
        <v>60</v>
      </c>
      <c r="G30" s="100">
        <v>0.93100000000000005</v>
      </c>
      <c r="H30" s="100">
        <v>3.0510000000000002</v>
      </c>
      <c r="I30" s="100">
        <v>5.6449999999999996</v>
      </c>
      <c r="J30" s="99">
        <v>54</v>
      </c>
      <c r="K30" s="76" t="s">
        <v>56</v>
      </c>
      <c r="L30" s="61"/>
    </row>
    <row r="31" spans="1:12" ht="15" x14ac:dyDescent="0.25">
      <c r="A31" s="37"/>
      <c r="B31" s="16"/>
      <c r="C31" s="17"/>
      <c r="D31" s="87" t="s">
        <v>98</v>
      </c>
      <c r="E31" s="42" t="s">
        <v>74</v>
      </c>
      <c r="F31" s="63">
        <v>30</v>
      </c>
      <c r="G31" s="65">
        <v>1.8</v>
      </c>
      <c r="H31" s="65">
        <v>6.2</v>
      </c>
      <c r="I31" s="65">
        <v>15.4</v>
      </c>
      <c r="J31" s="63">
        <v>128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520</v>
      </c>
      <c r="G32" s="72">
        <f>SUM(G25:G31)</f>
        <v>18.963000000000005</v>
      </c>
      <c r="H32" s="72">
        <f>SUM(H25:H31)</f>
        <v>20.373000000000001</v>
      </c>
      <c r="I32" s="72">
        <f>SUM(I25:I31)</f>
        <v>83.335000000000008</v>
      </c>
      <c r="J32" s="71">
        <f>SUM(J25:J31)</f>
        <v>599</v>
      </c>
      <c r="K32" s="73"/>
      <c r="L32" s="71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2" t="s">
        <v>4</v>
      </c>
      <c r="D43" s="123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88" t="s">
        <v>75</v>
      </c>
      <c r="F44" s="89">
        <v>90</v>
      </c>
      <c r="G44" s="90">
        <v>9.1020000000000003</v>
      </c>
      <c r="H44" s="90">
        <v>7.3460000000000001</v>
      </c>
      <c r="I44" s="90">
        <v>1.893</v>
      </c>
      <c r="J44" s="89">
        <v>110</v>
      </c>
      <c r="K44" s="78" t="s">
        <v>67</v>
      </c>
      <c r="L44" s="69"/>
    </row>
    <row r="45" spans="1:12" ht="15" x14ac:dyDescent="0.25">
      <c r="A45" s="15"/>
      <c r="B45" s="16"/>
      <c r="C45" s="17"/>
      <c r="D45" s="20" t="s">
        <v>19</v>
      </c>
      <c r="E45" s="42" t="s">
        <v>45</v>
      </c>
      <c r="F45" s="63">
        <v>150</v>
      </c>
      <c r="G45" s="65">
        <v>5.6020000000000003</v>
      </c>
      <c r="H45" s="65">
        <v>5.0679999999999996</v>
      </c>
      <c r="I45" s="65">
        <v>35.905999999999999</v>
      </c>
      <c r="J45" s="63">
        <v>212</v>
      </c>
      <c r="K45" s="62" t="s">
        <v>44</v>
      </c>
      <c r="L45" s="75"/>
    </row>
    <row r="46" spans="1:12" ht="15" x14ac:dyDescent="0.25">
      <c r="A46" s="15"/>
      <c r="B46" s="16"/>
      <c r="C46" s="17"/>
      <c r="D46" s="96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75"/>
    </row>
    <row r="47" spans="1:12" ht="15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6"/>
      <c r="L47" s="75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1"/>
    </row>
    <row r="49" spans="1:12" ht="15" x14ac:dyDescent="0.25">
      <c r="A49" s="15"/>
      <c r="B49" s="16"/>
      <c r="C49" s="17"/>
      <c r="D49" s="20" t="s">
        <v>24</v>
      </c>
      <c r="E49" s="42" t="s">
        <v>59</v>
      </c>
      <c r="F49" s="63">
        <v>60</v>
      </c>
      <c r="G49" s="63">
        <v>0.85499999999999998</v>
      </c>
      <c r="H49" s="63">
        <v>3.653</v>
      </c>
      <c r="I49" s="63">
        <v>5.016</v>
      </c>
      <c r="J49" s="63">
        <v>56</v>
      </c>
      <c r="K49" s="62" t="s">
        <v>60</v>
      </c>
      <c r="L49" s="61"/>
    </row>
    <row r="50" spans="1:12" ht="15" x14ac:dyDescent="0.25">
      <c r="A50" s="15"/>
      <c r="B50" s="16"/>
      <c r="C50" s="17"/>
      <c r="D50" s="87" t="s">
        <v>98</v>
      </c>
      <c r="E50" s="42" t="s">
        <v>87</v>
      </c>
      <c r="F50" s="63">
        <v>30</v>
      </c>
      <c r="G50" s="63">
        <v>2.0680000000000001</v>
      </c>
      <c r="H50" s="63">
        <v>4.3410000000000002</v>
      </c>
      <c r="I50" s="63">
        <v>14.864000000000001</v>
      </c>
      <c r="J50" s="63">
        <v>107</v>
      </c>
      <c r="K50" s="22" t="s">
        <v>54</v>
      </c>
      <c r="L50" s="61"/>
    </row>
    <row r="51" spans="1:12" ht="15" x14ac:dyDescent="0.25">
      <c r="A51" s="23"/>
      <c r="B51" s="24"/>
      <c r="C51" s="25"/>
      <c r="D51" s="26" t="s">
        <v>31</v>
      </c>
      <c r="E51" s="70"/>
      <c r="F51" s="71">
        <f>SUM(F44:F50)</f>
        <v>578</v>
      </c>
      <c r="G51" s="72">
        <f>SUM(G44:G50)</f>
        <v>20.154000000000003</v>
      </c>
      <c r="H51" s="72">
        <f>SUM(H44:H50)</f>
        <v>20.77</v>
      </c>
      <c r="I51" s="72">
        <f t="shared" ref="I51:J51" si="8">SUM(I44:I50)</f>
        <v>84.50500000000001</v>
      </c>
      <c r="J51" s="71">
        <f t="shared" si="8"/>
        <v>608</v>
      </c>
      <c r="K51" s="73"/>
      <c r="L51" s="71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2" t="s">
        <v>4</v>
      </c>
      <c r="D62" s="123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101" t="s">
        <v>40</v>
      </c>
      <c r="F63" s="102">
        <v>190</v>
      </c>
      <c r="G63" s="103">
        <v>13.603999999999999</v>
      </c>
      <c r="H63" s="103">
        <v>15.542999999999999</v>
      </c>
      <c r="I63" s="103">
        <v>35.965000000000003</v>
      </c>
      <c r="J63" s="102">
        <v>338</v>
      </c>
      <c r="K63" s="59" t="s">
        <v>37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3"/>
      <c r="H64" s="93"/>
      <c r="I64" s="93"/>
      <c r="J64" s="92"/>
      <c r="K64" s="104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88</v>
      </c>
      <c r="F65" s="63">
        <v>200</v>
      </c>
      <c r="G65" s="65">
        <v>0.08</v>
      </c>
      <c r="H65" s="65">
        <v>0.08</v>
      </c>
      <c r="I65" s="65">
        <v>11.94</v>
      </c>
      <c r="J65" s="63">
        <v>49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40</v>
      </c>
      <c r="G66" s="65">
        <v>2.52</v>
      </c>
      <c r="H66" s="65">
        <v>0.36</v>
      </c>
      <c r="I66" s="65">
        <v>18.84</v>
      </c>
      <c r="J66" s="63">
        <v>91</v>
      </c>
      <c r="K66" s="62"/>
      <c r="L66" s="61"/>
    </row>
    <row r="67" spans="1:12" ht="15" x14ac:dyDescent="0.25">
      <c r="A67" s="15"/>
      <c r="B67" s="16"/>
      <c r="C67" s="17"/>
      <c r="D67" s="20" t="s">
        <v>22</v>
      </c>
      <c r="E67" s="42" t="s">
        <v>42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48</v>
      </c>
      <c r="L67" s="61"/>
    </row>
    <row r="68" spans="1:12" ht="15" x14ac:dyDescent="0.25">
      <c r="A68" s="15"/>
      <c r="B68" s="16"/>
      <c r="C68" s="17"/>
      <c r="D68" s="40"/>
      <c r="E68" s="94"/>
      <c r="F68" s="94"/>
      <c r="G68" s="94"/>
      <c r="H68" s="94"/>
      <c r="I68" s="94"/>
      <c r="J68" s="94"/>
      <c r="K68" s="94"/>
      <c r="L68" s="19"/>
    </row>
    <row r="69" spans="1:12" ht="15" x14ac:dyDescent="0.25">
      <c r="A69" s="15"/>
      <c r="B69" s="16"/>
      <c r="C69" s="17"/>
      <c r="D69" s="87" t="s">
        <v>98</v>
      </c>
      <c r="E69" s="42" t="s">
        <v>77</v>
      </c>
      <c r="F69" s="63">
        <v>15</v>
      </c>
      <c r="G69" s="63">
        <v>1.1659999999999999</v>
      </c>
      <c r="H69" s="63">
        <v>4.1829999999999998</v>
      </c>
      <c r="I69" s="65">
        <v>9.2240000000000002</v>
      </c>
      <c r="J69" s="63">
        <v>79</v>
      </c>
      <c r="K69" s="22" t="s">
        <v>57</v>
      </c>
      <c r="L69" s="19"/>
    </row>
    <row r="70" spans="1:12" ht="15" x14ac:dyDescent="0.25">
      <c r="A70" s="23"/>
      <c r="B70" s="24"/>
      <c r="C70" s="25"/>
      <c r="D70" s="26" t="s">
        <v>31</v>
      </c>
      <c r="E70" s="70"/>
      <c r="F70" s="71">
        <f>SUM(F63:F69)</f>
        <v>545</v>
      </c>
      <c r="G70" s="72">
        <f>SUM(G63:G69)</f>
        <v>17.77</v>
      </c>
      <c r="H70" s="72">
        <f>SUM(H63:H69)</f>
        <v>20.565999999999999</v>
      </c>
      <c r="I70" s="72">
        <f>SUM(I63:I69)</f>
        <v>85.769000000000005</v>
      </c>
      <c r="J70" s="71">
        <f>SUM(J63:J69)</f>
        <v>604</v>
      </c>
      <c r="K70" s="73"/>
      <c r="L70" s="71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0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0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2" t="s">
        <v>4</v>
      </c>
      <c r="D81" s="123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7" t="s">
        <v>19</v>
      </c>
      <c r="E82" s="88" t="s">
        <v>68</v>
      </c>
      <c r="F82" s="89">
        <v>90</v>
      </c>
      <c r="G82" s="90">
        <v>10.769</v>
      </c>
      <c r="H82" s="90">
        <v>9.8689999999999998</v>
      </c>
      <c r="I82" s="90">
        <v>8.9960000000000004</v>
      </c>
      <c r="J82" s="89">
        <v>168</v>
      </c>
      <c r="K82" s="79" t="s">
        <v>78</v>
      </c>
      <c r="L82" s="69"/>
    </row>
    <row r="83" spans="1:12" ht="15" x14ac:dyDescent="0.25">
      <c r="A83" s="15"/>
      <c r="B83" s="16"/>
      <c r="C83" s="17"/>
      <c r="D83" s="20" t="s">
        <v>19</v>
      </c>
      <c r="E83" s="42" t="s">
        <v>79</v>
      </c>
      <c r="F83" s="63">
        <v>150</v>
      </c>
      <c r="G83" s="65">
        <v>3.282</v>
      </c>
      <c r="H83" s="65">
        <v>4.657</v>
      </c>
      <c r="I83" s="65">
        <v>22.027000000000001</v>
      </c>
      <c r="J83" s="63">
        <v>146</v>
      </c>
      <c r="K83" s="62" t="s">
        <v>89</v>
      </c>
      <c r="L83" s="61"/>
    </row>
    <row r="84" spans="1:12" ht="15.75" customHeight="1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61"/>
    </row>
    <row r="85" spans="1:12" ht="15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61"/>
    </row>
    <row r="86" spans="1:12" ht="15" x14ac:dyDescent="0.25">
      <c r="A86" s="15"/>
      <c r="B86" s="16"/>
      <c r="C86" s="17"/>
      <c r="D86" s="106"/>
      <c r="E86" s="60"/>
      <c r="F86" s="61"/>
      <c r="G86" s="61"/>
      <c r="H86" s="61"/>
      <c r="I86" s="61"/>
      <c r="J86" s="61"/>
      <c r="K86" s="62"/>
      <c r="L86" s="61"/>
    </row>
    <row r="87" spans="1:12" ht="30" x14ac:dyDescent="0.25">
      <c r="A87" s="15"/>
      <c r="B87" s="16"/>
      <c r="C87" s="17"/>
      <c r="D87" s="20" t="s">
        <v>24</v>
      </c>
      <c r="E87" s="42" t="s">
        <v>52</v>
      </c>
      <c r="F87" s="63">
        <v>60</v>
      </c>
      <c r="G87" s="65">
        <v>0.70199999999999996</v>
      </c>
      <c r="H87" s="65">
        <v>3.0510000000000002</v>
      </c>
      <c r="I87" s="65">
        <v>6.72</v>
      </c>
      <c r="J87" s="63">
        <v>58</v>
      </c>
      <c r="K87" s="62" t="s">
        <v>76</v>
      </c>
      <c r="L87" s="61"/>
    </row>
    <row r="88" spans="1:12" ht="15" x14ac:dyDescent="0.25">
      <c r="A88" s="15"/>
      <c r="B88" s="16"/>
      <c r="C88" s="17"/>
      <c r="D88" s="87" t="s">
        <v>98</v>
      </c>
      <c r="E88" s="42" t="s">
        <v>90</v>
      </c>
      <c r="F88" s="63">
        <v>21</v>
      </c>
      <c r="G88" s="65">
        <v>2.75</v>
      </c>
      <c r="H88" s="65">
        <v>2.5</v>
      </c>
      <c r="I88" s="65">
        <v>13</v>
      </c>
      <c r="J88" s="63">
        <v>86</v>
      </c>
      <c r="K88" s="62"/>
      <c r="L88" s="61"/>
    </row>
    <row r="89" spans="1:12" ht="15" x14ac:dyDescent="0.25">
      <c r="A89" s="23"/>
      <c r="B89" s="24"/>
      <c r="C89" s="25"/>
      <c r="D89" s="26" t="s">
        <v>31</v>
      </c>
      <c r="E89" s="70"/>
      <c r="F89" s="71">
        <f>SUM(F82:F88)</f>
        <v>569</v>
      </c>
      <c r="G89" s="72">
        <f t="shared" ref="G89:I89" si="17">SUM(G82:G88)</f>
        <v>20.03</v>
      </c>
      <c r="H89" s="71">
        <f t="shared" si="17"/>
        <v>20.439</v>
      </c>
      <c r="I89" s="71">
        <f t="shared" si="17"/>
        <v>77.569000000000003</v>
      </c>
      <c r="J89" s="71">
        <f>SUM(J82:J88)</f>
        <v>581</v>
      </c>
      <c r="K89" s="73"/>
      <c r="L89" s="71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2" t="s">
        <v>4</v>
      </c>
      <c r="D100" s="123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80</v>
      </c>
      <c r="F101" s="85">
        <v>90</v>
      </c>
      <c r="G101" s="86">
        <v>13.159000000000001</v>
      </c>
      <c r="H101" s="86">
        <v>13.247999999999999</v>
      </c>
      <c r="I101" s="86">
        <v>8.1039999999999992</v>
      </c>
      <c r="J101" s="85">
        <v>204</v>
      </c>
      <c r="K101" s="68" t="s">
        <v>47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61</v>
      </c>
      <c r="F102" s="63">
        <v>150</v>
      </c>
      <c r="G102" s="65">
        <v>3.5</v>
      </c>
      <c r="H102" s="65">
        <v>4.6429999999999998</v>
      </c>
      <c r="I102" s="65">
        <v>22.027999999999999</v>
      </c>
      <c r="J102" s="63">
        <v>144</v>
      </c>
      <c r="K102" s="62" t="s">
        <v>62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5" x14ac:dyDescent="0.25">
      <c r="A105" s="15"/>
      <c r="B105" s="16"/>
      <c r="C105" s="17"/>
      <c r="D105" s="20" t="s">
        <v>22</v>
      </c>
      <c r="E105" s="42" t="s">
        <v>42</v>
      </c>
      <c r="F105" s="63">
        <v>100</v>
      </c>
      <c r="G105" s="65">
        <v>0.4</v>
      </c>
      <c r="H105" s="65">
        <v>0.4</v>
      </c>
      <c r="I105" s="65">
        <v>9.8000000000000007</v>
      </c>
      <c r="J105" s="63">
        <v>47</v>
      </c>
      <c r="K105" s="62" t="s">
        <v>48</v>
      </c>
      <c r="L105" s="61"/>
    </row>
    <row r="106" spans="1:12" ht="15" x14ac:dyDescent="0.25">
      <c r="A106" s="15"/>
      <c r="B106" s="16"/>
      <c r="C106" s="17"/>
      <c r="D106" s="40"/>
      <c r="E106" s="60"/>
      <c r="F106" s="61"/>
      <c r="G106" s="61"/>
      <c r="H106" s="61"/>
      <c r="I106" s="61"/>
      <c r="J106" s="61"/>
      <c r="K106" s="62"/>
      <c r="L106" s="61"/>
    </row>
    <row r="107" spans="1:12" ht="15" x14ac:dyDescent="0.25">
      <c r="A107" s="15"/>
      <c r="B107" s="16"/>
      <c r="C107" s="17"/>
      <c r="D107" s="87" t="s">
        <v>98</v>
      </c>
      <c r="E107" s="42" t="s">
        <v>91</v>
      </c>
      <c r="F107" s="63">
        <v>35</v>
      </c>
      <c r="G107" s="65">
        <v>0.54</v>
      </c>
      <c r="H107" s="65">
        <v>1.544</v>
      </c>
      <c r="I107" s="65">
        <v>3.9750000000000001</v>
      </c>
      <c r="J107" s="63">
        <v>32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623</v>
      </c>
      <c r="G108" s="72">
        <f>SUM(G101:G107)</f>
        <v>20.125999999999998</v>
      </c>
      <c r="H108" s="72">
        <f>SUM(H101:H107)</f>
        <v>20.196999999999996</v>
      </c>
      <c r="I108" s="72">
        <f>SUM(I101:I107)</f>
        <v>70.73299999999999</v>
      </c>
      <c r="J108" s="71">
        <f>SUM(J101:J107)</f>
        <v>550</v>
      </c>
      <c r="K108" s="73"/>
      <c r="L108" s="71">
        <v>89.77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22" t="s">
        <v>4</v>
      </c>
      <c r="D119" s="123"/>
      <c r="E119" s="35"/>
      <c r="F119" s="36">
        <f>F108+F118</f>
        <v>623</v>
      </c>
      <c r="G119" s="36">
        <f t="shared" ref="G119:J119" si="25">G108+G118</f>
        <v>20.125999999999998</v>
      </c>
      <c r="H119" s="36">
        <f t="shared" si="25"/>
        <v>20.196999999999996</v>
      </c>
      <c r="I119" s="36">
        <f t="shared" si="25"/>
        <v>70.73299999999999</v>
      </c>
      <c r="J119" s="36">
        <f t="shared" si="25"/>
        <v>550</v>
      </c>
      <c r="K119" s="36"/>
      <c r="L119" s="36">
        <f t="shared" ref="L119" si="26">L108+L118</f>
        <v>89.77</v>
      </c>
    </row>
    <row r="120" spans="1:12" ht="15" x14ac:dyDescent="0.25">
      <c r="A120" s="37">
        <v>2</v>
      </c>
      <c r="B120" s="16">
        <v>2</v>
      </c>
      <c r="C120" s="11" t="s">
        <v>18</v>
      </c>
      <c r="D120" s="47" t="s">
        <v>19</v>
      </c>
      <c r="E120" s="101" t="s">
        <v>81</v>
      </c>
      <c r="F120" s="102">
        <v>190</v>
      </c>
      <c r="G120" s="103">
        <v>12.616</v>
      </c>
      <c r="H120" s="103">
        <v>13.616</v>
      </c>
      <c r="I120" s="103">
        <v>28.791</v>
      </c>
      <c r="J120" s="102">
        <v>289</v>
      </c>
      <c r="K120" s="59" t="s">
        <v>65</v>
      </c>
      <c r="L120" s="69"/>
    </row>
    <row r="121" spans="1:12" ht="15" x14ac:dyDescent="0.25">
      <c r="A121" s="37"/>
      <c r="B121" s="16"/>
      <c r="C121" s="17"/>
      <c r="D121" s="40"/>
      <c r="E121" s="91"/>
      <c r="F121" s="92"/>
      <c r="G121" s="93"/>
      <c r="H121" s="93"/>
      <c r="I121" s="93"/>
      <c r="J121" s="92"/>
      <c r="K121" s="66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106"/>
      <c r="E124" s="60"/>
      <c r="F124" s="61"/>
      <c r="G124" s="74"/>
      <c r="H124" s="74"/>
      <c r="I124" s="74"/>
      <c r="J124" s="61"/>
      <c r="K124" s="62"/>
      <c r="L124" s="61"/>
    </row>
    <row r="125" spans="1:12" ht="15" x14ac:dyDescent="0.25">
      <c r="A125" s="37"/>
      <c r="B125" s="16"/>
      <c r="C125" s="17"/>
      <c r="D125" s="20" t="s">
        <v>24</v>
      </c>
      <c r="E125" s="98" t="s">
        <v>55</v>
      </c>
      <c r="F125" s="99">
        <v>60</v>
      </c>
      <c r="G125" s="100">
        <v>0.93100000000000005</v>
      </c>
      <c r="H125" s="100">
        <v>3.0510000000000002</v>
      </c>
      <c r="I125" s="100">
        <v>5.6449999999999996</v>
      </c>
      <c r="J125" s="99">
        <v>54</v>
      </c>
      <c r="K125" s="76" t="s">
        <v>56</v>
      </c>
      <c r="L125" s="61"/>
    </row>
    <row r="126" spans="1:12" ht="15" x14ac:dyDescent="0.25">
      <c r="A126" s="37"/>
      <c r="B126" s="16"/>
      <c r="C126" s="17"/>
      <c r="D126" s="87" t="s">
        <v>98</v>
      </c>
      <c r="E126" s="42" t="s">
        <v>90</v>
      </c>
      <c r="F126" s="63">
        <v>21</v>
      </c>
      <c r="G126" s="65">
        <v>2.75</v>
      </c>
      <c r="H126" s="65">
        <v>2.5</v>
      </c>
      <c r="I126" s="65">
        <v>13</v>
      </c>
      <c r="J126" s="63">
        <v>86</v>
      </c>
      <c r="K126" s="62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519</v>
      </c>
      <c r="G127" s="72">
        <f t="shared" ref="G127:J127" si="27">SUM(G120:G126)</f>
        <v>18.823999999999998</v>
      </c>
      <c r="H127" s="72">
        <f t="shared" si="27"/>
        <v>19.529</v>
      </c>
      <c r="I127" s="72">
        <f t="shared" si="27"/>
        <v>74.262</v>
      </c>
      <c r="J127" s="71">
        <f t="shared" si="27"/>
        <v>552</v>
      </c>
      <c r="K127" s="73"/>
      <c r="L127" s="71">
        <v>89.77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5" thickBot="1" x14ac:dyDescent="0.25">
      <c r="A138" s="39">
        <f>A120</f>
        <v>2</v>
      </c>
      <c r="B138" s="39">
        <f>B120</f>
        <v>2</v>
      </c>
      <c r="C138" s="122" t="s">
        <v>4</v>
      </c>
      <c r="D138" s="123"/>
      <c r="E138" s="35"/>
      <c r="F138" s="36">
        <f>F127+F137</f>
        <v>519</v>
      </c>
      <c r="G138" s="36">
        <f t="shared" ref="G138:J138" si="30">G127+G137</f>
        <v>18.823999999999998</v>
      </c>
      <c r="H138" s="36">
        <f t="shared" si="30"/>
        <v>19.529</v>
      </c>
      <c r="I138" s="36">
        <f t="shared" si="30"/>
        <v>74.262</v>
      </c>
      <c r="J138" s="36">
        <f t="shared" si="30"/>
        <v>552</v>
      </c>
      <c r="K138" s="36"/>
      <c r="L138" s="36">
        <f t="shared" ref="L138" si="31">L127+L137</f>
        <v>89.77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101" t="s">
        <v>84</v>
      </c>
      <c r="F139" s="102">
        <v>190</v>
      </c>
      <c r="G139" s="103">
        <v>12.76</v>
      </c>
      <c r="H139" s="103">
        <v>13.683999999999999</v>
      </c>
      <c r="I139" s="103">
        <v>32.883000000000003</v>
      </c>
      <c r="J139" s="102">
        <v>306</v>
      </c>
      <c r="K139" s="59" t="s">
        <v>37</v>
      </c>
      <c r="L139" s="13"/>
    </row>
    <row r="140" spans="1:12" ht="15" x14ac:dyDescent="0.25">
      <c r="A140" s="15"/>
      <c r="B140" s="16"/>
      <c r="C140" s="17"/>
      <c r="D140" s="40"/>
      <c r="E140" s="91"/>
      <c r="F140" s="92"/>
      <c r="G140" s="93"/>
      <c r="H140" s="93"/>
      <c r="I140" s="93"/>
      <c r="J140" s="92"/>
      <c r="K140" s="66"/>
      <c r="L140" s="19"/>
    </row>
    <row r="141" spans="1:12" ht="15" x14ac:dyDescent="0.25">
      <c r="A141" s="15"/>
      <c r="B141" s="16"/>
      <c r="C141" s="17"/>
      <c r="D141" s="20" t="s">
        <v>20</v>
      </c>
      <c r="E141" s="42" t="s">
        <v>92</v>
      </c>
      <c r="F141" s="63">
        <v>200</v>
      </c>
      <c r="G141" s="65">
        <v>1.2E-2</v>
      </c>
      <c r="H141" s="65">
        <v>1E-3</v>
      </c>
      <c r="I141" s="65">
        <v>10.178000000000001</v>
      </c>
      <c r="J141" s="63">
        <v>41</v>
      </c>
      <c r="K141" s="62" t="s">
        <v>41</v>
      </c>
      <c r="L141" s="19"/>
    </row>
    <row r="142" spans="1:12" ht="15.75" customHeight="1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2"/>
      <c r="L142" s="19"/>
    </row>
    <row r="143" spans="1:12" ht="15" x14ac:dyDescent="0.25">
      <c r="A143" s="15"/>
      <c r="B143" s="16"/>
      <c r="C143" s="17"/>
      <c r="D143" s="20" t="s">
        <v>22</v>
      </c>
      <c r="E143" s="42" t="s">
        <v>42</v>
      </c>
      <c r="F143" s="63">
        <v>100</v>
      </c>
      <c r="G143" s="65">
        <v>0.4</v>
      </c>
      <c r="H143" s="65">
        <v>0.4</v>
      </c>
      <c r="I143" s="65">
        <v>9.8000000000000007</v>
      </c>
      <c r="J143" s="63">
        <v>47</v>
      </c>
      <c r="K143" s="62" t="s">
        <v>48</v>
      </c>
      <c r="L143" s="19"/>
    </row>
    <row r="144" spans="1:12" ht="15" x14ac:dyDescent="0.25">
      <c r="A144" s="15"/>
      <c r="B144" s="16"/>
      <c r="C144" s="17"/>
      <c r="D144" s="40"/>
      <c r="E144" s="91"/>
      <c r="F144" s="92"/>
      <c r="G144" s="93"/>
      <c r="H144" s="93"/>
      <c r="I144" s="93"/>
      <c r="J144" s="92"/>
      <c r="K144" s="66"/>
      <c r="L144" s="19"/>
    </row>
    <row r="145" spans="1:12" ht="15" x14ac:dyDescent="0.25">
      <c r="A145" s="15"/>
      <c r="B145" s="16"/>
      <c r="C145" s="17"/>
      <c r="D145" s="87" t="s">
        <v>98</v>
      </c>
      <c r="E145" s="42" t="s">
        <v>74</v>
      </c>
      <c r="F145" s="63">
        <v>30</v>
      </c>
      <c r="G145" s="65">
        <v>1.8</v>
      </c>
      <c r="H145" s="65">
        <v>6.2</v>
      </c>
      <c r="I145" s="65">
        <v>15.4</v>
      </c>
      <c r="J145" s="63">
        <v>128</v>
      </c>
      <c r="K145" s="62"/>
      <c r="L145" s="19"/>
    </row>
    <row r="146" spans="1:12" ht="15" x14ac:dyDescent="0.25">
      <c r="A146" s="23"/>
      <c r="B146" s="24"/>
      <c r="C146" s="25"/>
      <c r="D146" s="26" t="s">
        <v>31</v>
      </c>
      <c r="E146" s="27"/>
      <c r="F146" s="71">
        <f>SUM(F139:F145)</f>
        <v>560</v>
      </c>
      <c r="G146" s="72">
        <f t="shared" ref="G146:J146" si="32">SUM(G139:G145)</f>
        <v>17.492000000000001</v>
      </c>
      <c r="H146" s="72">
        <f>SUM(H139:H145)</f>
        <v>20.645</v>
      </c>
      <c r="I146" s="72">
        <f t="shared" si="32"/>
        <v>87.101000000000013</v>
      </c>
      <c r="J146" s="71">
        <f t="shared" si="32"/>
        <v>613</v>
      </c>
      <c r="K146" s="29"/>
      <c r="L146" s="71">
        <v>89.77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5" thickBot="1" x14ac:dyDescent="0.25">
      <c r="A157" s="33">
        <f>A139</f>
        <v>2</v>
      </c>
      <c r="B157" s="34">
        <f>B139</f>
        <v>3</v>
      </c>
      <c r="C157" s="122" t="s">
        <v>4</v>
      </c>
      <c r="D157" s="123"/>
      <c r="E157" s="35"/>
      <c r="F157" s="36">
        <f>F146+F156</f>
        <v>560</v>
      </c>
      <c r="G157" s="36">
        <f t="shared" ref="G157:J157" si="35">G146+G156</f>
        <v>17.492000000000001</v>
      </c>
      <c r="H157" s="36">
        <f t="shared" si="35"/>
        <v>20.645</v>
      </c>
      <c r="I157" s="36">
        <f t="shared" si="35"/>
        <v>87.101000000000013</v>
      </c>
      <c r="J157" s="36">
        <f t="shared" si="35"/>
        <v>613</v>
      </c>
      <c r="K157" s="36"/>
      <c r="L157" s="36">
        <f t="shared" ref="L157" si="36">L146+L156</f>
        <v>89.77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88" t="s">
        <v>93</v>
      </c>
      <c r="F158" s="89">
        <v>100</v>
      </c>
      <c r="G158" s="90">
        <v>9.0549999999999997</v>
      </c>
      <c r="H158" s="90">
        <v>7.0709999999999997</v>
      </c>
      <c r="I158" s="90">
        <v>3.601</v>
      </c>
      <c r="J158" s="89">
        <v>114</v>
      </c>
      <c r="K158" s="79" t="s">
        <v>58</v>
      </c>
      <c r="L158" s="69"/>
    </row>
    <row r="159" spans="1:12" ht="15" x14ac:dyDescent="0.25">
      <c r="A159" s="15"/>
      <c r="B159" s="16"/>
      <c r="C159" s="17"/>
      <c r="D159" s="20" t="s">
        <v>19</v>
      </c>
      <c r="E159" s="42" t="s">
        <v>45</v>
      </c>
      <c r="F159" s="63">
        <v>150</v>
      </c>
      <c r="G159" s="65">
        <v>5.6020000000000003</v>
      </c>
      <c r="H159" s="65">
        <v>5.0679999999999996</v>
      </c>
      <c r="I159" s="65">
        <v>35.905999999999999</v>
      </c>
      <c r="J159" s="63">
        <v>212</v>
      </c>
      <c r="K159" s="62" t="s">
        <v>44</v>
      </c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5">
        <v>2.52</v>
      </c>
      <c r="H161" s="65">
        <v>0.36</v>
      </c>
      <c r="I161" s="65">
        <v>18.84</v>
      </c>
      <c r="J161" s="63">
        <v>91</v>
      </c>
      <c r="K161" s="62"/>
      <c r="L161" s="61"/>
    </row>
    <row r="162" spans="1:12" ht="15" x14ac:dyDescent="0.25">
      <c r="A162" s="15"/>
      <c r="B162" s="16"/>
      <c r="C162" s="17"/>
      <c r="D162" s="40"/>
      <c r="E162" s="91"/>
      <c r="F162" s="92"/>
      <c r="G162" s="92"/>
      <c r="H162" s="92"/>
      <c r="I162" s="92"/>
      <c r="J162" s="92"/>
      <c r="K162" s="66"/>
      <c r="L162" s="61"/>
    </row>
    <row r="163" spans="1:12" ht="15" x14ac:dyDescent="0.25">
      <c r="A163" s="15"/>
      <c r="B163" s="16"/>
      <c r="C163" s="17"/>
      <c r="D163" s="20" t="s">
        <v>24</v>
      </c>
      <c r="E163" s="42" t="s">
        <v>59</v>
      </c>
      <c r="F163" s="63">
        <v>60</v>
      </c>
      <c r="G163" s="63">
        <v>0.85499999999999998</v>
      </c>
      <c r="H163" s="63">
        <v>3.653</v>
      </c>
      <c r="I163" s="63">
        <v>5.016</v>
      </c>
      <c r="J163" s="63">
        <v>56</v>
      </c>
      <c r="K163" s="62" t="s">
        <v>60</v>
      </c>
      <c r="L163" s="61"/>
    </row>
    <row r="164" spans="1:12" ht="15" x14ac:dyDescent="0.25">
      <c r="A164" s="15"/>
      <c r="B164" s="16"/>
      <c r="C164" s="17"/>
      <c r="D164" s="87" t="s">
        <v>98</v>
      </c>
      <c r="E164" s="42" t="s">
        <v>51</v>
      </c>
      <c r="F164" s="63">
        <v>30</v>
      </c>
      <c r="G164" s="63">
        <v>2.0680000000000001</v>
      </c>
      <c r="H164" s="63">
        <v>4.3410000000000002</v>
      </c>
      <c r="I164" s="63">
        <v>14.864000000000001</v>
      </c>
      <c r="J164" s="63">
        <v>107</v>
      </c>
      <c r="K164" s="62"/>
      <c r="L164" s="19"/>
    </row>
    <row r="165" spans="1:12" ht="15.75" thickBot="1" x14ac:dyDescent="0.3">
      <c r="A165" s="23"/>
      <c r="B165" s="24"/>
      <c r="C165" s="25"/>
      <c r="D165" s="77" t="s">
        <v>31</v>
      </c>
      <c r="E165" s="70"/>
      <c r="F165" s="71">
        <f>SUM(F158:F164)</f>
        <v>588</v>
      </c>
      <c r="G165" s="72">
        <f>SUM(G158:G164)</f>
        <v>20.107000000000003</v>
      </c>
      <c r="H165" s="72">
        <f>SUM(H158:H164)</f>
        <v>20.495000000000001</v>
      </c>
      <c r="I165" s="72">
        <f>SUM(I158:I164)</f>
        <v>86.213000000000008</v>
      </c>
      <c r="J165" s="71">
        <f>SUM(J158:J164)</f>
        <v>612</v>
      </c>
      <c r="K165" s="73"/>
      <c r="L165" s="71">
        <v>89.77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1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75" x14ac:dyDescent="0.25">
      <c r="A169" s="15"/>
      <c r="B169" s="16"/>
      <c r="C169" s="17"/>
      <c r="D169" s="40" t="s">
        <v>27</v>
      </c>
      <c r="E169" s="43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 t="shared" ref="H175:J175" si="37">SUM(H166:H174)</f>
        <v>0</v>
      </c>
      <c r="I175" s="28">
        <f t="shared" si="37"/>
        <v>0</v>
      </c>
      <c r="J175" s="28">
        <f t="shared" si="37"/>
        <v>0</v>
      </c>
      <c r="K175" s="29"/>
      <c r="L175" s="28">
        <f t="shared" ref="L175" si="38">SUM(L166:L174)</f>
        <v>0</v>
      </c>
    </row>
    <row r="176" spans="1:12" ht="15" thickBot="1" x14ac:dyDescent="0.25">
      <c r="A176" s="33">
        <f>A158</f>
        <v>2</v>
      </c>
      <c r="B176" s="34">
        <f>B158</f>
        <v>4</v>
      </c>
      <c r="C176" s="122" t="s">
        <v>4</v>
      </c>
      <c r="D176" s="123"/>
      <c r="E176" s="35"/>
      <c r="F176" s="36">
        <f>F165+F175</f>
        <v>588</v>
      </c>
      <c r="G176" s="36">
        <f t="shared" ref="G176:J176" si="39">G165+G175</f>
        <v>20.107000000000003</v>
      </c>
      <c r="H176" s="36">
        <f t="shared" si="39"/>
        <v>20.495000000000001</v>
      </c>
      <c r="I176" s="36">
        <f t="shared" si="39"/>
        <v>86.213000000000008</v>
      </c>
      <c r="J176" s="36">
        <f t="shared" si="39"/>
        <v>612</v>
      </c>
      <c r="K176" s="36"/>
      <c r="L176" s="36">
        <f t="shared" ref="L176" si="40">L165+L175</f>
        <v>89.77</v>
      </c>
    </row>
    <row r="177" spans="1:12" ht="15.75" x14ac:dyDescent="0.2">
      <c r="A177" s="108">
        <v>2</v>
      </c>
      <c r="B177" s="109">
        <v>5</v>
      </c>
      <c r="C177" s="110" t="s">
        <v>18</v>
      </c>
      <c r="D177" s="105" t="s">
        <v>19</v>
      </c>
      <c r="E177" s="107" t="s">
        <v>82</v>
      </c>
      <c r="F177" s="111">
        <v>90</v>
      </c>
      <c r="G177" s="112">
        <v>11.557</v>
      </c>
      <c r="H177" s="112">
        <v>8.2880000000000003</v>
      </c>
      <c r="I177" s="112">
        <v>6.9470000000000001</v>
      </c>
      <c r="J177" s="111">
        <v>149</v>
      </c>
      <c r="K177" s="46" t="s">
        <v>66</v>
      </c>
      <c r="L177" s="44"/>
    </row>
    <row r="178" spans="1:12" ht="15.75" x14ac:dyDescent="0.25">
      <c r="A178" s="15"/>
      <c r="B178" s="16"/>
      <c r="C178" s="17"/>
      <c r="D178" s="20" t="s">
        <v>19</v>
      </c>
      <c r="E178" s="42" t="s">
        <v>79</v>
      </c>
      <c r="F178" s="63">
        <v>150</v>
      </c>
      <c r="G178" s="63">
        <v>3.282</v>
      </c>
      <c r="H178" s="63">
        <v>4.657</v>
      </c>
      <c r="I178" s="63">
        <v>22.027000000000001</v>
      </c>
      <c r="J178" s="63">
        <v>146</v>
      </c>
      <c r="K178" s="62" t="s">
        <v>53</v>
      </c>
      <c r="L178" s="45"/>
    </row>
    <row r="179" spans="1:12" ht="15.75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45"/>
    </row>
    <row r="180" spans="1:12" ht="15.75" x14ac:dyDescent="0.25">
      <c r="A180" s="15"/>
      <c r="B180" s="16"/>
      <c r="C180" s="17"/>
      <c r="D180" s="20" t="s">
        <v>21</v>
      </c>
      <c r="E180" s="64" t="s">
        <v>39</v>
      </c>
      <c r="F180" s="63">
        <v>40</v>
      </c>
      <c r="G180" s="65">
        <v>2.52</v>
      </c>
      <c r="H180" s="65">
        <v>0.36</v>
      </c>
      <c r="I180" s="65">
        <v>18.84</v>
      </c>
      <c r="J180" s="63">
        <v>91</v>
      </c>
      <c r="K180" s="62"/>
      <c r="L180" s="45"/>
    </row>
    <row r="181" spans="1:12" ht="15.75" x14ac:dyDescent="0.25">
      <c r="A181" s="15"/>
      <c r="B181" s="16"/>
      <c r="C181" s="17"/>
      <c r="D181" s="40"/>
      <c r="E181" s="113"/>
      <c r="F181" s="114"/>
      <c r="G181" s="114"/>
      <c r="H181" s="114"/>
      <c r="I181" s="114"/>
      <c r="J181" s="114"/>
      <c r="K181" s="115"/>
      <c r="L181" s="45"/>
    </row>
    <row r="182" spans="1:12" ht="30" x14ac:dyDescent="0.25">
      <c r="A182" s="15"/>
      <c r="B182" s="16"/>
      <c r="C182" s="17"/>
      <c r="D182" s="20" t="s">
        <v>24</v>
      </c>
      <c r="E182" s="42" t="s">
        <v>52</v>
      </c>
      <c r="F182" s="63">
        <v>60</v>
      </c>
      <c r="G182" s="65">
        <v>0.70199999999999996</v>
      </c>
      <c r="H182" s="65">
        <v>3.0510000000000002</v>
      </c>
      <c r="I182" s="65">
        <v>6.72</v>
      </c>
      <c r="J182" s="63">
        <v>58</v>
      </c>
      <c r="K182" s="62" t="s">
        <v>76</v>
      </c>
      <c r="L182" s="45"/>
    </row>
    <row r="183" spans="1:12" ht="15" x14ac:dyDescent="0.25">
      <c r="A183" s="15"/>
      <c r="B183" s="16"/>
      <c r="C183" s="17"/>
      <c r="D183" s="87" t="s">
        <v>98</v>
      </c>
      <c r="E183" s="42" t="s">
        <v>83</v>
      </c>
      <c r="F183" s="63">
        <v>15</v>
      </c>
      <c r="G183" s="65">
        <v>1.246</v>
      </c>
      <c r="H183" s="63">
        <v>4.3140000000000001</v>
      </c>
      <c r="I183" s="65">
        <v>9.27</v>
      </c>
      <c r="J183" s="63">
        <v>81</v>
      </c>
      <c r="K183" s="62"/>
      <c r="L183" s="19"/>
    </row>
    <row r="184" spans="1:12" ht="15.75" customHeight="1" x14ac:dyDescent="0.25">
      <c r="A184" s="23"/>
      <c r="B184" s="24"/>
      <c r="C184" s="25"/>
      <c r="D184" s="26" t="s">
        <v>31</v>
      </c>
      <c r="E184" s="27"/>
      <c r="F184" s="71">
        <f>SUM(F177:F183)</f>
        <v>563</v>
      </c>
      <c r="G184" s="72">
        <f>SUM(G177:G183)</f>
        <v>19.313999999999997</v>
      </c>
      <c r="H184" s="72">
        <f t="shared" ref="H184:I184" si="41">SUM(H177:H183)</f>
        <v>20.672000000000001</v>
      </c>
      <c r="I184" s="72">
        <f t="shared" si="41"/>
        <v>71.789999999999992</v>
      </c>
      <c r="J184" s="71">
        <f>SUM(J177:J183)</f>
        <v>557</v>
      </c>
      <c r="K184" s="29"/>
      <c r="L184" s="71">
        <v>89.77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42">SUM(G185:G193)</f>
        <v>0</v>
      </c>
      <c r="H194" s="28">
        <f t="shared" si="42"/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5" thickBot="1" x14ac:dyDescent="0.25">
      <c r="A195" s="33">
        <f>A177</f>
        <v>2</v>
      </c>
      <c r="B195" s="34">
        <f>B177</f>
        <v>5</v>
      </c>
      <c r="C195" s="122" t="s">
        <v>4</v>
      </c>
      <c r="D195" s="123"/>
      <c r="E195" s="35"/>
      <c r="F195" s="36">
        <f>F184+F194</f>
        <v>563</v>
      </c>
      <c r="G195" s="36">
        <f t="shared" ref="G195:J195" si="44">G184+G194</f>
        <v>19.313999999999997</v>
      </c>
      <c r="H195" s="36">
        <f t="shared" si="44"/>
        <v>20.672000000000001</v>
      </c>
      <c r="I195" s="36">
        <f t="shared" si="44"/>
        <v>71.789999999999992</v>
      </c>
      <c r="J195" s="36">
        <f t="shared" si="44"/>
        <v>557</v>
      </c>
      <c r="K195" s="36"/>
      <c r="L195" s="36">
        <f t="shared" ref="L195" si="45">L184+L194</f>
        <v>89.77</v>
      </c>
    </row>
    <row r="196" spans="1:12" ht="13.5" thickBot="1" x14ac:dyDescent="0.25">
      <c r="A196" s="80"/>
      <c r="B196" s="81"/>
      <c r="C196" s="117" t="s">
        <v>46</v>
      </c>
      <c r="D196" s="117"/>
      <c r="E196" s="117"/>
      <c r="F196" s="84">
        <f>(F195+F176+F157+F138+F119+F100+F81+F62+F43+F24)/10</f>
        <v>577</v>
      </c>
      <c r="G196" s="84">
        <f t="shared" ref="G196:J196" si="46">(G195+G176+G157+G138+G119+G100+G81+G62+G43+G24)/10</f>
        <v>19.055</v>
      </c>
      <c r="H196" s="84">
        <f t="shared" si="46"/>
        <v>19.979799999999997</v>
      </c>
      <c r="I196" s="84">
        <f t="shared" si="46"/>
        <v>80.901300000000006</v>
      </c>
      <c r="J196" s="84">
        <f t="shared" si="46"/>
        <v>584.9</v>
      </c>
      <c r="K196" s="82"/>
      <c r="L196" s="83">
        <v>89.77</v>
      </c>
    </row>
  </sheetData>
  <mergeCells count="14">
    <mergeCell ref="C196:E196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2025-11-28T11:06:41Z</dcterms:modified>
</cp:coreProperties>
</file>