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C10" i="1"/>
  <c r="B10" i="1"/>
  <c r="D10" i="1"/>
  <c r="E10" i="1"/>
  <c r="H9" i="1"/>
  <c r="I9" i="1"/>
  <c r="J9" i="1"/>
  <c r="C9" i="1"/>
  <c r="D9" i="1"/>
  <c r="E9" i="1"/>
  <c r="C8" i="1"/>
  <c r="H8" i="1"/>
  <c r="I8" i="1"/>
  <c r="J8" i="1"/>
  <c r="B8" i="1"/>
  <c r="D8" i="1"/>
  <c r="E8" i="1"/>
  <c r="C7" i="1"/>
  <c r="H7" i="1"/>
  <c r="I7" i="1"/>
  <c r="J7" i="1"/>
  <c r="D7" i="1"/>
  <c r="E7" i="1"/>
  <c r="H5" i="1"/>
  <c r="I5" i="1"/>
  <c r="J5" i="1"/>
  <c r="C5" i="1"/>
  <c r="D5" i="1"/>
  <c r="E5" i="1"/>
  <c r="H4" i="1"/>
  <c r="I4" i="1"/>
  <c r="J4" i="1"/>
  <c r="F4" i="1"/>
  <c r="C4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<sst xmlns="http://schemas.openxmlformats.org/spreadsheetml/2006/main" count="30" uniqueCount="29">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</sst>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4">
          <cell r="E44" t="str">
            <v>Сосиски отварные с соусом для запекания</v>
          </cell>
          <cell r="F44">
            <v>90</v>
          </cell>
          <cell r="G44">
            <v>6.9160000000000004</v>
          </cell>
          <cell r="H44">
            <v>7.5430000000000001</v>
          </cell>
          <cell r="I44">
            <v>1.758</v>
          </cell>
          <cell r="K44" t="str">
            <v>№243/2015 Дели</v>
          </cell>
        </row>
        <row r="45">
          <cell r="E45" t="str">
            <v>Макаронные изделия отварные</v>
          </cell>
          <cell r="F45">
            <v>150</v>
          </cell>
          <cell r="G45">
            <v>5.6020000000000003</v>
          </cell>
          <cell r="H45">
            <v>3.8679999999999999</v>
          </cell>
          <cell r="I45">
            <v>29.306000000000001</v>
          </cell>
          <cell r="K45" t="str">
            <v>№309/2015г Дели</v>
          </cell>
        </row>
        <row r="46">
          <cell r="E46" t="str">
            <v>Напиток из урюка</v>
          </cell>
          <cell r="F46">
            <v>200</v>
          </cell>
          <cell r="G46">
            <v>0.8</v>
          </cell>
          <cell r="H46">
            <v>6.4000000000000001E-2</v>
          </cell>
          <cell r="I46">
            <v>9.4600000000000009</v>
          </cell>
          <cell r="K46" t="str">
            <v>ТТК №2693 от 14.09.2023 г</v>
          </cell>
        </row>
        <row r="48">
          <cell r="E48" t="str">
            <v>Плоды и ягоды свежие (яблоки)</v>
          </cell>
          <cell r="F48">
            <v>100</v>
          </cell>
          <cell r="G48">
            <v>0.4</v>
          </cell>
          <cell r="H48">
            <v>0.4</v>
          </cell>
          <cell r="I48">
            <v>9.8000000000000007</v>
          </cell>
          <cell r="K48" t="str">
            <v xml:space="preserve">№338 Дели 2015г </v>
          </cell>
        </row>
        <row r="49">
          <cell r="E49" t="str">
            <v>Салат из моркови</v>
          </cell>
          <cell r="F49">
            <v>60</v>
          </cell>
          <cell r="G49">
            <v>0.70199999999999996</v>
          </cell>
          <cell r="H49">
            <v>3.0510000000000002</v>
          </cell>
          <cell r="I49">
            <v>6.72</v>
          </cell>
          <cell r="K49" t="str">
            <v>ТТК</v>
          </cell>
        </row>
        <row r="50">
          <cell r="D50" t="str">
            <v>конд. изд.</v>
          </cell>
          <cell r="E50" t="str">
            <v>Маффин классический</v>
          </cell>
          <cell r="F50">
            <v>30</v>
          </cell>
          <cell r="G50">
            <v>2.1680000000000001</v>
          </cell>
          <cell r="H50">
            <v>4.3410000000000002</v>
          </cell>
          <cell r="I50">
            <v>11.864000000000001</v>
          </cell>
          <cell r="K50" t="str">
            <v>ТТК от 19.06.2025 г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tr">
        <f>[1]Лист1!$K$44</f>
        <v>№243/2015 Дели</v>
      </c>
      <c r="D4" s="38" t="str">
        <f>[1]Лист1!E44</f>
        <v>Сосиски отварные с соусом для запекания</v>
      </c>
      <c r="E4" s="39">
        <f>[1]Лист1!F44</f>
        <v>90</v>
      </c>
      <c r="F4" s="25">
        <f>[1]Лист1!$L$43</f>
        <v>89.77</v>
      </c>
      <c r="G4" s="46">
        <v>103</v>
      </c>
      <c r="H4" s="45">
        <f>[1]Лист1!G44</f>
        <v>6.9160000000000004</v>
      </c>
      <c r="I4" s="45">
        <f>[1]Лист1!H44</f>
        <v>7.5430000000000001</v>
      </c>
      <c r="J4" s="45">
        <f>[1]Лист1!I44</f>
        <v>1.758</v>
      </c>
    </row>
    <row r="5" spans="1:10" x14ac:dyDescent="0.25">
      <c r="A5" s="7"/>
      <c r="B5" s="1" t="s">
        <v>12</v>
      </c>
      <c r="C5" s="2" t="str">
        <f>[1]Лист1!$K$46</f>
        <v>ТТК №2693 от 14.09.2023 г</v>
      </c>
      <c r="D5" s="34" t="str">
        <f>[1]Лист1!E46</f>
        <v>Напиток из урюка</v>
      </c>
      <c r="E5" s="17">
        <f>[1]Лист1!F46</f>
        <v>200</v>
      </c>
      <c r="F5" s="26"/>
      <c r="G5" s="17">
        <v>42</v>
      </c>
      <c r="H5" s="41">
        <f>[1]Лист1!G46</f>
        <v>0.8</v>
      </c>
      <c r="I5" s="41">
        <f>[1]Лист1!H46</f>
        <v>6.4000000000000001E-2</v>
      </c>
      <c r="J5" s="41">
        <f>[1]Лист1!I46</f>
        <v>9.4600000000000009</v>
      </c>
    </row>
    <row r="6" spans="1:10" ht="15.75" thickBot="1" x14ac:dyDescent="0.3">
      <c r="A6" s="7"/>
      <c r="B6" s="1" t="s">
        <v>23</v>
      </c>
      <c r="C6" s="2"/>
      <c r="D6" s="42" t="s">
        <v>27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8.25" x14ac:dyDescent="0.25">
      <c r="A7" s="7"/>
      <c r="B7" s="43" t="s">
        <v>11</v>
      </c>
      <c r="C7" s="44" t="str">
        <f>[1]Лист1!$K$45</f>
        <v>№309/2015г Дели</v>
      </c>
      <c r="D7" s="42" t="str">
        <f>[1]Лист1!E45</f>
        <v>Макаронные изделия отварные</v>
      </c>
      <c r="E7" s="17">
        <f>[1]Лист1!F45</f>
        <v>150</v>
      </c>
      <c r="F7" s="26"/>
      <c r="G7" s="41">
        <v>174</v>
      </c>
      <c r="H7" s="41">
        <f>[1]Лист1!G45</f>
        <v>5.6020000000000003</v>
      </c>
      <c r="I7" s="41">
        <f>[1]Лист1!H45</f>
        <v>3.8679999999999999</v>
      </c>
      <c r="J7" s="41">
        <f>[1]Лист1!I45</f>
        <v>29.306000000000001</v>
      </c>
    </row>
    <row r="8" spans="1:10" ht="16.5" thickBot="1" x14ac:dyDescent="0.3">
      <c r="A8" s="8"/>
      <c r="B8" s="9" t="str">
        <f>$B$12</f>
        <v>закуска</v>
      </c>
      <c r="C8" s="50" t="str">
        <f>[1]Лист1!$K$49</f>
        <v>ТТК</v>
      </c>
      <c r="D8" s="47" t="str">
        <f>[1]Лист1!E49</f>
        <v>Салат из моркови</v>
      </c>
      <c r="E8" s="48">
        <f>[1]Лист1!F49</f>
        <v>60</v>
      </c>
      <c r="F8" s="27"/>
      <c r="G8" s="19">
        <v>58</v>
      </c>
      <c r="H8" s="49">
        <f>[1]Лист1!G49</f>
        <v>0.70199999999999996</v>
      </c>
      <c r="I8" s="49">
        <f>[1]Лист1!H49</f>
        <v>3.0510000000000002</v>
      </c>
      <c r="J8" s="49">
        <f>[1]Лист1!I49</f>
        <v>6.72</v>
      </c>
    </row>
    <row r="9" spans="1:10" x14ac:dyDescent="0.25">
      <c r="A9" s="4" t="s">
        <v>13</v>
      </c>
      <c r="B9" s="11" t="s">
        <v>20</v>
      </c>
      <c r="C9" s="6" t="str">
        <f>[1]Лист1!$K$48</f>
        <v xml:space="preserve">№338 Дели 2015г </v>
      </c>
      <c r="D9" s="33" t="str">
        <f>[1]Лист1!E48</f>
        <v>Плоды и ягоды свежие (яблоки)</v>
      </c>
      <c r="E9" s="15">
        <f>[1]Лист1!F48</f>
        <v>100</v>
      </c>
      <c r="F9" s="25"/>
      <c r="G9" s="15">
        <v>47</v>
      </c>
      <c r="H9" s="15">
        <f>[1]Лист1!G48</f>
        <v>0.4</v>
      </c>
      <c r="I9" s="15">
        <f>[1]Лист1!H48</f>
        <v>0.4</v>
      </c>
      <c r="J9" s="16">
        <f>[1]Лист1!I48</f>
        <v>9.8000000000000007</v>
      </c>
    </row>
    <row r="10" spans="1:10" x14ac:dyDescent="0.25">
      <c r="A10" s="7"/>
      <c r="B10" s="2" t="str">
        <f>[1]Лист1!$D$50</f>
        <v>конд. изд.</v>
      </c>
      <c r="C10" s="2" t="str">
        <f>[1]Лист1!$K$50</f>
        <v>ТТК от 19.06.2025 г</v>
      </c>
      <c r="D10" s="34" t="str">
        <f>[1]Лист1!E50</f>
        <v>Маффин классический</v>
      </c>
      <c r="E10" s="17">
        <f>[1]Лист1!F50</f>
        <v>30</v>
      </c>
      <c r="F10" s="26"/>
      <c r="G10" s="17">
        <v>101</v>
      </c>
      <c r="H10" s="17">
        <f>[1]Лист1!G50</f>
        <v>2.1680000000000001</v>
      </c>
      <c r="I10" s="17">
        <f>[1]Лист1!H50</f>
        <v>4.3410000000000002</v>
      </c>
      <c r="J10" s="18">
        <f>[1]Лист1!I50</f>
        <v>11.864000000000001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2025-08-30T07:58:56Z</dcterms:modified>
</cp:coreProperties>
</file>