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"/>
    </mc:Choice>
  </mc:AlternateContent>
  <bookViews>
    <workbookView xWindow="0" yWindow="0" windowWidth="2073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J184" i="1"/>
  <c r="I184" i="1"/>
  <c r="H184" i="1"/>
  <c r="G184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B157" i="1"/>
  <c r="A157" i="1"/>
  <c r="J156" i="1"/>
  <c r="I156" i="1"/>
  <c r="H156" i="1"/>
  <c r="G156" i="1"/>
  <c r="F156" i="1"/>
  <c r="B147" i="1"/>
  <c r="A147" i="1"/>
  <c r="I146" i="1"/>
  <c r="H146" i="1"/>
  <c r="G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I108" i="1"/>
  <c r="H108" i="1"/>
  <c r="G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B81" i="1"/>
  <c r="A81" i="1"/>
  <c r="J80" i="1"/>
  <c r="I80" i="1"/>
  <c r="H80" i="1"/>
  <c r="G80" i="1"/>
  <c r="F80" i="1"/>
  <c r="B71" i="1"/>
  <c r="A71" i="1"/>
  <c r="I70" i="1"/>
  <c r="H70" i="1"/>
  <c r="G70" i="1"/>
  <c r="B62" i="1"/>
  <c r="A62" i="1"/>
  <c r="L62" i="1"/>
  <c r="J61" i="1"/>
  <c r="I61" i="1"/>
  <c r="H61" i="1"/>
  <c r="G61" i="1"/>
  <c r="F61" i="1"/>
  <c r="B52" i="1"/>
  <c r="A52" i="1"/>
  <c r="I51" i="1"/>
  <c r="H51" i="1"/>
  <c r="G51" i="1"/>
  <c r="B43" i="1"/>
  <c r="A43" i="1"/>
  <c r="J42" i="1"/>
  <c r="I42" i="1"/>
  <c r="H42" i="1"/>
  <c r="G42" i="1"/>
  <c r="F42" i="1"/>
  <c r="B33" i="1"/>
  <c r="A33" i="1"/>
  <c r="I32" i="1"/>
  <c r="G32" i="1"/>
  <c r="B24" i="1"/>
  <c r="A24" i="1"/>
  <c r="J23" i="1"/>
  <c r="I23" i="1"/>
  <c r="H23" i="1"/>
  <c r="G23" i="1"/>
  <c r="F23" i="1"/>
  <c r="B14" i="1"/>
  <c r="A14" i="1"/>
  <c r="H195" i="1" l="1"/>
  <c r="H157" i="1"/>
  <c r="I138" i="1"/>
  <c r="J195" i="1"/>
  <c r="G195" i="1"/>
  <c r="I195" i="1"/>
  <c r="L195" i="1"/>
  <c r="J176" i="1"/>
  <c r="G176" i="1"/>
  <c r="H176" i="1"/>
  <c r="I176" i="1"/>
  <c r="F176" i="1"/>
  <c r="L176" i="1"/>
  <c r="J157" i="1"/>
  <c r="F157" i="1"/>
  <c r="G157" i="1"/>
  <c r="I157" i="1"/>
  <c r="J138" i="1"/>
  <c r="F138" i="1"/>
  <c r="G138" i="1"/>
  <c r="H138" i="1"/>
  <c r="J119" i="1"/>
  <c r="F119" i="1"/>
  <c r="G119" i="1"/>
  <c r="H119" i="1"/>
  <c r="I119" i="1"/>
  <c r="J100" i="1"/>
  <c r="F100" i="1"/>
  <c r="G100" i="1"/>
  <c r="I100" i="1"/>
  <c r="H100" i="1"/>
  <c r="I81" i="1"/>
  <c r="H81" i="1"/>
  <c r="G81" i="1"/>
  <c r="F81" i="1"/>
  <c r="J62" i="1"/>
  <c r="F62" i="1"/>
  <c r="H62" i="1"/>
  <c r="G62" i="1"/>
  <c r="I62" i="1"/>
  <c r="F43" i="1"/>
  <c r="G43" i="1"/>
  <c r="J43" i="1"/>
  <c r="I43" i="1"/>
  <c r="H43" i="1"/>
  <c r="H24" i="1"/>
  <c r="I24" i="1"/>
  <c r="J24" i="1"/>
  <c r="F24" i="1"/>
  <c r="G24" i="1"/>
  <c r="L196" i="1" l="1"/>
  <c r="G196" i="1"/>
  <c r="F196" i="1"/>
  <c r="H196" i="1"/>
  <c r="I196" i="1"/>
</calcChain>
</file>

<file path=xl/sharedStrings.xml><?xml version="1.0" encoding="utf-8"?>
<sst xmlns="http://schemas.openxmlformats.org/spreadsheetml/2006/main" count="532" uniqueCount="91">
  <si>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</si>
  <si>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</si>
  <si>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</si>
  <si>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</si>
  <si>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</si>
  <si>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</si>
  <si>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</si>
  <si>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</si>
  <si>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</si>
  <si>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</si>
  <si>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</si>
  <si>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</si>
  <si>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</si>
  <si>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</si>
  <si>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</si>
  <si>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</si>
  <si>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</si>
  <si>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</si>
  <si>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</si>
  <si>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</si>
  <si>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</si>
  <si>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</si>
  <si>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</si>
  <si>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</si>
  <si>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</si>
  <si>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</si>
  <si>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</si>
  <si>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</si>
  <si>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</si>
  <si>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</si>
  <si>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</si>
  <si>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</si>
  <si>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</si>
  <si>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</si>
  <si>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</si>
  <si>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</si>
  <si>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</si>
  <si>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</si>
  <si>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</si>
  <si>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овощи</t>
  </si>
  <si>
    <t>Плов с говядиной</t>
  </si>
  <si>
    <t>Ежики с мясом и рисом в соусе томатном</t>
  </si>
  <si>
    <t>Пюре картофельное</t>
  </si>
  <si>
    <t>Рис отварной</t>
  </si>
  <si>
    <t>Биточки рыбные из фарша минтая</t>
  </si>
  <si>
    <t>Согласовано:</t>
  </si>
  <si>
    <t xml:space="preserve"> </t>
  </si>
  <si>
    <t xml:space="preserve">   </t>
  </si>
  <si>
    <t>ТТК 2022г</t>
  </si>
  <si>
    <t>Хлебная корзина (хлеб пшеничный/хлеб ржано-пшеничный)</t>
  </si>
  <si>
    <t xml:space="preserve">ТТК  </t>
  </si>
  <si>
    <t>ТТК 2023г</t>
  </si>
  <si>
    <t>Жаркое по-домашнему</t>
  </si>
  <si>
    <t>ТТК 2021г</t>
  </si>
  <si>
    <t>№303/2015г</t>
  </si>
  <si>
    <t>ТТК 2020г</t>
  </si>
  <si>
    <t>№312/2015г</t>
  </si>
  <si>
    <t>МБОУ "Гимназия №75" г.Казани</t>
  </si>
  <si>
    <t>Л.П.Помыкалова</t>
  </si>
  <si>
    <t>Котлеты "Аппетитные" мясо-куриные</t>
  </si>
  <si>
    <t>№303/2015</t>
  </si>
  <si>
    <t>Чай с сахаром</t>
  </si>
  <si>
    <t>200/8</t>
  </si>
  <si>
    <t>№630/1996</t>
  </si>
  <si>
    <t>№71/2015г</t>
  </si>
  <si>
    <t>Десерт фруктовый (яблоки)</t>
  </si>
  <si>
    <t>№532/2013г</t>
  </si>
  <si>
    <t>40/160</t>
  </si>
  <si>
    <t>20/20</t>
  </si>
  <si>
    <t>Макаронные изделия отварные</t>
  </si>
  <si>
    <t>№202/2015</t>
  </si>
  <si>
    <t>Гуляш из птицы</t>
  </si>
  <si>
    <t>45/45</t>
  </si>
  <si>
    <t>ТТК 2021 г</t>
  </si>
  <si>
    <t>Овощи натуральные свежие (помидоры)</t>
  </si>
  <si>
    <t>№71/2015 г</t>
  </si>
  <si>
    <t>№ 532/2013г</t>
  </si>
  <si>
    <t>Плов с птицей</t>
  </si>
  <si>
    <t>Чай с сахаром, лимоном</t>
  </si>
  <si>
    <t>200/8/5</t>
  </si>
  <si>
    <t xml:space="preserve">Пюре картофельное </t>
  </si>
  <si>
    <t>Ежики рыбные с рисом и овощами</t>
  </si>
  <si>
    <t>60/30</t>
  </si>
  <si>
    <t xml:space="preserve">Овощи натуральные свежие (огурцы) </t>
  </si>
  <si>
    <t>60/40</t>
  </si>
  <si>
    <t>Макароные изделия отварные</t>
  </si>
  <si>
    <t>№202/2015 г</t>
  </si>
  <si>
    <t xml:space="preserve">Жаркое из птицы </t>
  </si>
  <si>
    <t>Напиток из урюка</t>
  </si>
  <si>
    <t xml:space="preserve">Каша гречневая вязкая </t>
  </si>
  <si>
    <t xml:space="preserve">Овощи натуральные свежие (помидоры)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</si>
</sst>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E142" sqref="E14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0" t="s">
        <v>57</v>
      </c>
      <c r="D1" s="91"/>
      <c r="E1" s="91"/>
      <c r="F1" s="77" t="s">
        <v>45</v>
      </c>
      <c r="G1" s="2" t="s">
        <v>16</v>
      </c>
      <c r="H1" s="92" t="s">
        <v>38</v>
      </c>
      <c r="I1" s="92"/>
      <c r="J1" s="92"/>
      <c r="K1" s="92"/>
    </row>
    <row r="2" spans="1:12" ht="18" x14ac:dyDescent="0.2">
      <c r="A2" s="34" t="s">
        <v>6</v>
      </c>
      <c r="C2" s="2"/>
      <c r="G2" s="2" t="s">
        <v>17</v>
      </c>
      <c r="H2" s="92" t="s">
        <v>58</v>
      </c>
      <c r="I2" s="92"/>
      <c r="J2" s="92"/>
      <c r="K2" s="92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>
        <v>1</v>
      </c>
      <c r="I3" s="45">
        <v>4</v>
      </c>
      <c r="J3" s="46">
        <v>2024</v>
      </c>
      <c r="K3" s="1"/>
    </row>
    <row r="4" spans="1:12" x14ac:dyDescent="0.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 x14ac:dyDescent="0.25">
      <c r="A6" s="19">
        <v>1</v>
      </c>
      <c r="B6" s="20">
        <v>1</v>
      </c>
      <c r="C6" s="21" t="s">
        <v>19</v>
      </c>
      <c r="D6" s="5" t="s">
        <v>20</v>
      </c>
      <c r="E6" s="78" t="s">
        <v>59</v>
      </c>
      <c r="F6" s="78">
        <v>90</v>
      </c>
      <c r="G6" s="78">
        <v>13.79</v>
      </c>
      <c r="H6" s="78">
        <v>13.05</v>
      </c>
      <c r="I6" s="78">
        <v>7.99</v>
      </c>
      <c r="J6" s="78">
        <v>205</v>
      </c>
      <c r="K6" s="79" t="s">
        <v>48</v>
      </c>
      <c r="L6" s="38"/>
    </row>
    <row r="7" spans="1:12" ht="31.5" x14ac:dyDescent="0.25">
      <c r="A7" s="22"/>
      <c r="B7" s="14"/>
      <c r="C7" s="11"/>
      <c r="D7" s="6" t="s">
        <v>20</v>
      </c>
      <c r="E7" s="80" t="s">
        <v>43</v>
      </c>
      <c r="F7" s="80">
        <v>150</v>
      </c>
      <c r="G7" s="80">
        <v>2.2999999999999998</v>
      </c>
      <c r="H7" s="80">
        <v>1.6</v>
      </c>
      <c r="I7" s="80">
        <v>38.6</v>
      </c>
      <c r="J7" s="80">
        <v>178</v>
      </c>
      <c r="K7" s="81" t="s">
        <v>60</v>
      </c>
      <c r="L7" s="40"/>
    </row>
    <row r="8" spans="1:12" ht="32.25" thickBot="1" x14ac:dyDescent="0.3">
      <c r="A8" s="22"/>
      <c r="B8" s="14"/>
      <c r="C8" s="11"/>
      <c r="D8" s="7" t="s">
        <v>21</v>
      </c>
      <c r="E8" s="80" t="s">
        <v>61</v>
      </c>
      <c r="F8" s="80" t="s">
        <v>62</v>
      </c>
      <c r="G8" s="80">
        <v>0.02</v>
      </c>
      <c r="H8" s="80">
        <v>0</v>
      </c>
      <c r="I8" s="80">
        <v>7.99</v>
      </c>
      <c r="J8" s="80">
        <v>32</v>
      </c>
      <c r="K8" s="81" t="s">
        <v>63</v>
      </c>
      <c r="L8" s="40"/>
    </row>
    <row r="9" spans="1:12" ht="31.5" x14ac:dyDescent="0.25">
      <c r="A9" s="22"/>
      <c r="B9" s="14"/>
      <c r="C9" s="11"/>
      <c r="D9" s="7" t="s">
        <v>22</v>
      </c>
      <c r="E9" s="80" t="s">
        <v>49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50</v>
      </c>
      <c r="L9" s="40"/>
    </row>
    <row r="10" spans="1:12" ht="31.5" x14ac:dyDescent="0.25">
      <c r="A10" s="22"/>
      <c r="B10" s="14"/>
      <c r="C10" s="11"/>
      <c r="D10" s="7" t="s">
        <v>25</v>
      </c>
      <c r="E10" s="80" t="s">
        <v>83</v>
      </c>
      <c r="F10" s="80">
        <v>15</v>
      </c>
      <c r="G10" s="80">
        <v>0.1</v>
      </c>
      <c r="H10" s="80">
        <v>0.01</v>
      </c>
      <c r="I10" s="80">
        <v>0.28000000000000003</v>
      </c>
      <c r="J10" s="80">
        <v>2</v>
      </c>
      <c r="K10" s="81" t="s">
        <v>64</v>
      </c>
      <c r="L10" s="40"/>
    </row>
    <row r="11" spans="1:12" ht="15" x14ac:dyDescent="0.2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8"/>
      <c r="D13" s="17" t="s">
        <v>32</v>
      </c>
      <c r="E13" s="9"/>
      <c r="F13" s="18">
        <v>503</v>
      </c>
      <c r="G13" s="18">
        <v>18.73</v>
      </c>
      <c r="H13" s="18">
        <v>15.02</v>
      </c>
      <c r="I13" s="18">
        <v>73.7</v>
      </c>
      <c r="J13" s="18">
        <v>505</v>
      </c>
      <c r="K13" s="24"/>
      <c r="L13" s="18">
        <v>66.8</v>
      </c>
    </row>
    <row r="14" spans="1:12" ht="15" x14ac:dyDescent="0.2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/>
    </row>
    <row r="24" spans="1:12" ht="15.75" thickBot="1" x14ac:dyDescent="0.25">
      <c r="A24" s="28">
        <f>A6</f>
        <v>1</v>
      </c>
      <c r="B24" s="29">
        <f>B6</f>
        <v>1</v>
      </c>
      <c r="C24" s="87" t="s">
        <v>4</v>
      </c>
      <c r="D24" s="88"/>
      <c r="E24" s="30"/>
      <c r="F24" s="31">
        <f>F13+F23</f>
        <v>503</v>
      </c>
      <c r="G24" s="31">
        <f t="shared" ref="G24:J24" si="1">G13+G23</f>
        <v>18.73</v>
      </c>
      <c r="H24" s="31">
        <f t="shared" si="1"/>
        <v>15.02</v>
      </c>
      <c r="I24" s="31">
        <f t="shared" si="1"/>
        <v>73.7</v>
      </c>
      <c r="J24" s="31">
        <f t="shared" si="1"/>
        <v>505</v>
      </c>
      <c r="K24" s="31"/>
      <c r="L24" s="31">
        <v>66.8</v>
      </c>
    </row>
    <row r="25" spans="1:12" ht="32.25" thickBot="1" x14ac:dyDescent="0.3">
      <c r="A25" s="13">
        <v>1</v>
      </c>
      <c r="B25" s="14">
        <v>2</v>
      </c>
      <c r="C25" s="21" t="s">
        <v>19</v>
      </c>
      <c r="D25" s="5" t="s">
        <v>20</v>
      </c>
      <c r="E25" s="78" t="s">
        <v>52</v>
      </c>
      <c r="F25" s="78" t="s">
        <v>67</v>
      </c>
      <c r="G25" s="78">
        <v>15.58</v>
      </c>
      <c r="H25" s="78">
        <v>17.16</v>
      </c>
      <c r="I25" s="78">
        <v>31.02</v>
      </c>
      <c r="J25" s="78">
        <v>341</v>
      </c>
      <c r="K25" s="79" t="s">
        <v>51</v>
      </c>
      <c r="L25" s="38"/>
    </row>
    <row r="26" spans="1:12" ht="32.25" thickBot="1" x14ac:dyDescent="0.3">
      <c r="A26" s="13"/>
      <c r="B26" s="14"/>
      <c r="C26" s="11"/>
      <c r="D26" s="6" t="s">
        <v>21</v>
      </c>
      <c r="E26" s="80" t="s">
        <v>61</v>
      </c>
      <c r="F26" s="80" t="s">
        <v>62</v>
      </c>
      <c r="G26" s="80">
        <v>0.02</v>
      </c>
      <c r="H26" s="80">
        <v>0</v>
      </c>
      <c r="I26" s="80">
        <v>7.99</v>
      </c>
      <c r="J26" s="80">
        <v>32</v>
      </c>
      <c r="K26" s="79" t="s">
        <v>63</v>
      </c>
      <c r="L26" s="40"/>
    </row>
    <row r="27" spans="1:12" ht="31.5" x14ac:dyDescent="0.25">
      <c r="A27" s="13"/>
      <c r="B27" s="14"/>
      <c r="C27" s="11"/>
      <c r="D27" s="7" t="s">
        <v>22</v>
      </c>
      <c r="E27" s="80" t="s">
        <v>49</v>
      </c>
      <c r="F27" s="78" t="s">
        <v>68</v>
      </c>
      <c r="G27" s="80">
        <v>2.52</v>
      </c>
      <c r="H27" s="80">
        <v>0.36</v>
      </c>
      <c r="I27" s="80">
        <v>18.84</v>
      </c>
      <c r="J27" s="80">
        <v>89</v>
      </c>
      <c r="K27" s="81"/>
      <c r="L27" s="40"/>
    </row>
    <row r="28" spans="1:12" ht="31.5" x14ac:dyDescent="0.25">
      <c r="A28" s="13"/>
      <c r="B28" s="14"/>
      <c r="C28" s="11"/>
      <c r="D28" s="7" t="s">
        <v>23</v>
      </c>
      <c r="E28" s="80" t="s">
        <v>65</v>
      </c>
      <c r="F28" s="80">
        <v>60</v>
      </c>
      <c r="G28" s="80">
        <v>0.24</v>
      </c>
      <c r="H28" s="80">
        <v>0.24</v>
      </c>
      <c r="I28" s="80">
        <v>5.88</v>
      </c>
      <c r="J28" s="80">
        <v>27</v>
      </c>
      <c r="K28" s="81" t="s">
        <v>66</v>
      </c>
      <c r="L28" s="40"/>
    </row>
    <row r="29" spans="1:12" ht="15.75" x14ac:dyDescent="0.25">
      <c r="A29" s="13"/>
      <c r="B29" s="14"/>
      <c r="C29" s="11"/>
      <c r="D29" s="7" t="s">
        <v>25</v>
      </c>
      <c r="E29" s="80"/>
      <c r="F29" s="80"/>
      <c r="G29" s="80"/>
      <c r="H29" s="80"/>
      <c r="I29" s="80"/>
      <c r="J29" s="80"/>
      <c r="K29" s="81"/>
      <c r="L29" s="40"/>
    </row>
    <row r="30" spans="1:12" ht="15" x14ac:dyDescent="0.2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8"/>
      <c r="D32" s="17" t="s">
        <v>32</v>
      </c>
      <c r="E32" s="9"/>
      <c r="F32" s="18">
        <v>508</v>
      </c>
      <c r="G32" s="18">
        <f t="shared" ref="G32" si="2">SUM(G25:G31)</f>
        <v>18.36</v>
      </c>
      <c r="H32" s="18">
        <v>17.760000000000002</v>
      </c>
      <c r="I32" s="18">
        <f t="shared" ref="I32" si="3">SUM(I25:I31)</f>
        <v>63.73</v>
      </c>
      <c r="J32" s="18">
        <v>488</v>
      </c>
      <c r="K32" s="24"/>
      <c r="L32" s="18">
        <v>66.8</v>
      </c>
    </row>
    <row r="33" spans="1:12" ht="15.75" x14ac:dyDescent="0.2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 x14ac:dyDescent="0.2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 x14ac:dyDescent="0.2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 x14ac:dyDescent="0.2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 x14ac:dyDescent="0.2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 x14ac:dyDescent="0.2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 x14ac:dyDescent="0.25">
      <c r="A39" s="13"/>
      <c r="B39" s="14"/>
      <c r="C39" s="11"/>
      <c r="D39" s="7" t="s">
        <v>39</v>
      </c>
      <c r="E39" s="52"/>
      <c r="F39" s="40"/>
      <c r="G39" s="56"/>
      <c r="H39" s="56"/>
      <c r="I39" s="56"/>
      <c r="J39" s="40"/>
      <c r="K39" s="41"/>
      <c r="L39" s="40"/>
    </row>
    <row r="40" spans="1:12" ht="15.75" x14ac:dyDescent="0.2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" si="7">SUM(J33:J41)</f>
        <v>0</v>
      </c>
      <c r="K42" s="24"/>
      <c r="L42" s="18"/>
    </row>
    <row r="43" spans="1:12" ht="15.75" customHeight="1" thickBot="1" x14ac:dyDescent="0.25">
      <c r="A43" s="32">
        <f>A25</f>
        <v>1</v>
      </c>
      <c r="B43" s="32">
        <f>B25</f>
        <v>2</v>
      </c>
      <c r="C43" s="87" t="s">
        <v>4</v>
      </c>
      <c r="D43" s="88"/>
      <c r="E43" s="30"/>
      <c r="F43" s="31">
        <f>F32+F42</f>
        <v>508</v>
      </c>
      <c r="G43" s="31">
        <f t="shared" ref="G43" si="8">G32+G42</f>
        <v>18.36</v>
      </c>
      <c r="H43" s="31">
        <f t="shared" ref="H43" si="9">H32+H42</f>
        <v>17.760000000000002</v>
      </c>
      <c r="I43" s="31">
        <f t="shared" ref="I43" si="10">I32+I42</f>
        <v>63.73</v>
      </c>
      <c r="J43" s="31">
        <f t="shared" ref="J43" si="11">J32+J42</f>
        <v>488</v>
      </c>
      <c r="K43" s="31"/>
      <c r="L43" s="31">
        <v>66.8</v>
      </c>
    </row>
    <row r="44" spans="1:12" ht="31.5" x14ac:dyDescent="0.25">
      <c r="A44" s="19">
        <v>1</v>
      </c>
      <c r="B44" s="20">
        <v>3</v>
      </c>
      <c r="C44" s="21" t="s">
        <v>19</v>
      </c>
      <c r="D44" s="82" t="s">
        <v>20</v>
      </c>
      <c r="E44" s="78" t="s">
        <v>71</v>
      </c>
      <c r="F44" s="78" t="s">
        <v>72</v>
      </c>
      <c r="G44" s="78">
        <v>11.85</v>
      </c>
      <c r="H44" s="78">
        <v>13.79</v>
      </c>
      <c r="I44" s="78">
        <v>2.95</v>
      </c>
      <c r="J44" s="78">
        <v>183</v>
      </c>
      <c r="K44" s="79" t="s">
        <v>73</v>
      </c>
      <c r="L44" s="38"/>
    </row>
    <row r="45" spans="1:12" ht="31.5" x14ac:dyDescent="0.25">
      <c r="A45" s="22"/>
      <c r="B45" s="14"/>
      <c r="C45" s="11"/>
      <c r="D45" s="83" t="s">
        <v>20</v>
      </c>
      <c r="E45" s="80" t="s">
        <v>69</v>
      </c>
      <c r="F45" s="80">
        <v>150</v>
      </c>
      <c r="G45" s="80">
        <v>5.64</v>
      </c>
      <c r="H45" s="80">
        <v>4.46</v>
      </c>
      <c r="I45" s="80">
        <v>35.94</v>
      </c>
      <c r="J45" s="80">
        <v>206</v>
      </c>
      <c r="K45" s="81" t="s">
        <v>70</v>
      </c>
      <c r="L45" s="40"/>
    </row>
    <row r="46" spans="1:12" ht="32.25" thickBot="1" x14ac:dyDescent="0.3">
      <c r="A46" s="22"/>
      <c r="B46" s="14"/>
      <c r="C46" s="11"/>
      <c r="D46" s="84" t="s">
        <v>21</v>
      </c>
      <c r="E46" s="80" t="s">
        <v>61</v>
      </c>
      <c r="F46" s="80" t="s">
        <v>62</v>
      </c>
      <c r="G46" s="80">
        <v>0.02</v>
      </c>
      <c r="H46" s="80">
        <v>0</v>
      </c>
      <c r="I46" s="80">
        <v>7.99</v>
      </c>
      <c r="J46" s="80">
        <v>32</v>
      </c>
      <c r="K46" s="81" t="s">
        <v>63</v>
      </c>
      <c r="L46" s="40"/>
    </row>
    <row r="47" spans="1:12" ht="31.5" x14ac:dyDescent="0.25">
      <c r="A47" s="22"/>
      <c r="B47" s="14"/>
      <c r="C47" s="11"/>
      <c r="D47" s="84" t="s">
        <v>22</v>
      </c>
      <c r="E47" s="80" t="s">
        <v>49</v>
      </c>
      <c r="F47" s="78" t="s">
        <v>68</v>
      </c>
      <c r="G47" s="80">
        <v>2.52</v>
      </c>
      <c r="H47" s="80">
        <v>0.36</v>
      </c>
      <c r="I47" s="80">
        <v>18.84</v>
      </c>
      <c r="J47" s="80">
        <v>89</v>
      </c>
      <c r="K47" s="81"/>
      <c r="L47" s="40"/>
    </row>
    <row r="48" spans="1:12" ht="31.5" x14ac:dyDescent="0.25">
      <c r="A48" s="22"/>
      <c r="B48" s="14"/>
      <c r="C48" s="11"/>
      <c r="D48" s="84" t="s">
        <v>25</v>
      </c>
      <c r="E48" s="80" t="s">
        <v>74</v>
      </c>
      <c r="F48" s="80">
        <v>15</v>
      </c>
      <c r="G48" s="80">
        <v>0.16</v>
      </c>
      <c r="H48" s="80">
        <v>0.03</v>
      </c>
      <c r="I48" s="80">
        <v>0.56999999999999995</v>
      </c>
      <c r="J48" s="80">
        <v>3</v>
      </c>
      <c r="K48" s="81" t="s">
        <v>75</v>
      </c>
      <c r="L48" s="40"/>
    </row>
    <row r="49" spans="1:12" ht="15" x14ac:dyDescent="0.2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8"/>
      <c r="D51" s="17" t="s">
        <v>32</v>
      </c>
      <c r="E51" s="9"/>
      <c r="F51" s="18">
        <v>503</v>
      </c>
      <c r="G51" s="18">
        <f t="shared" ref="G51" si="12">SUM(G44:G50)</f>
        <v>20.189999999999998</v>
      </c>
      <c r="H51" s="18">
        <f t="shared" ref="H51" si="13">SUM(H44:H50)</f>
        <v>18.64</v>
      </c>
      <c r="I51" s="18">
        <f t="shared" ref="I51" si="14">SUM(I44:I50)</f>
        <v>66.289999999999992</v>
      </c>
      <c r="J51" s="18">
        <v>514</v>
      </c>
      <c r="K51" s="24"/>
      <c r="L51" s="18">
        <v>66.8</v>
      </c>
    </row>
    <row r="52" spans="1:12" ht="15.75" x14ac:dyDescent="0.2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 x14ac:dyDescent="0.2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 x14ac:dyDescent="0.2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 x14ac:dyDescent="0.2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 x14ac:dyDescent="0.2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 x14ac:dyDescent="0.2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 x14ac:dyDescent="0.2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5">SUM(G52:G60)</f>
        <v>0</v>
      </c>
      <c r="H61" s="18">
        <f t="shared" ref="H61" si="16">SUM(H52:H60)</f>
        <v>0</v>
      </c>
      <c r="I61" s="18">
        <f t="shared" ref="I61" si="17">SUM(I52:I60)</f>
        <v>0</v>
      </c>
      <c r="J61" s="18">
        <f t="shared" ref="J61" si="18">SUM(J52:J60)</f>
        <v>0</v>
      </c>
      <c r="K61" s="24"/>
      <c r="L61" s="18"/>
    </row>
    <row r="62" spans="1:12" ht="15.75" customHeight="1" thickBot="1" x14ac:dyDescent="0.25">
      <c r="A62" s="28">
        <f>A44</f>
        <v>1</v>
      </c>
      <c r="B62" s="29">
        <f>B44</f>
        <v>3</v>
      </c>
      <c r="C62" s="87" t="s">
        <v>4</v>
      </c>
      <c r="D62" s="88"/>
      <c r="E62" s="30"/>
      <c r="F62" s="31">
        <f>F51+F61</f>
        <v>503</v>
      </c>
      <c r="G62" s="31">
        <f t="shared" ref="G62" si="19">G51+G61</f>
        <v>20.189999999999998</v>
      </c>
      <c r="H62" s="31">
        <f t="shared" ref="H62" si="20">H51+H61</f>
        <v>18.64</v>
      </c>
      <c r="I62" s="31">
        <f t="shared" ref="I62" si="21">I51+I61</f>
        <v>66.289999999999992</v>
      </c>
      <c r="J62" s="31">
        <f t="shared" ref="J62:L62" si="22">J51+J61</f>
        <v>514</v>
      </c>
      <c r="K62" s="31"/>
      <c r="L62" s="31">
        <f t="shared" si="22"/>
        <v>66.8</v>
      </c>
    </row>
    <row r="63" spans="1:12" ht="31.5" x14ac:dyDescent="0.25">
      <c r="A63" s="19">
        <v>1</v>
      </c>
      <c r="B63" s="20">
        <v>4</v>
      </c>
      <c r="C63" s="21" t="s">
        <v>19</v>
      </c>
      <c r="D63" s="5" t="s">
        <v>20</v>
      </c>
      <c r="E63" s="78" t="s">
        <v>77</v>
      </c>
      <c r="F63" s="78" t="s">
        <v>67</v>
      </c>
      <c r="G63" s="78">
        <v>15.44</v>
      </c>
      <c r="H63" s="78">
        <v>19.29</v>
      </c>
      <c r="I63" s="78">
        <v>45.88</v>
      </c>
      <c r="J63" s="78">
        <v>419</v>
      </c>
      <c r="K63" s="79" t="s">
        <v>53</v>
      </c>
      <c r="L63" s="38"/>
    </row>
    <row r="64" spans="1:12" ht="32.25" thickBot="1" x14ac:dyDescent="0.3">
      <c r="A64" s="22"/>
      <c r="B64" s="14"/>
      <c r="C64" s="11"/>
      <c r="D64" s="7" t="s">
        <v>29</v>
      </c>
      <c r="E64" s="80" t="s">
        <v>78</v>
      </c>
      <c r="F64" s="80" t="s">
        <v>79</v>
      </c>
      <c r="G64" s="80">
        <v>0.06</v>
      </c>
      <c r="H64" s="80">
        <v>0.01</v>
      </c>
      <c r="I64" s="80">
        <v>8.14</v>
      </c>
      <c r="J64" s="80">
        <v>33</v>
      </c>
      <c r="K64" s="81" t="s">
        <v>53</v>
      </c>
      <c r="L64" s="40"/>
    </row>
    <row r="65" spans="1:12" ht="31.5" x14ac:dyDescent="0.25">
      <c r="A65" s="22"/>
      <c r="B65" s="14"/>
      <c r="C65" s="11"/>
      <c r="D65" s="7" t="s">
        <v>22</v>
      </c>
      <c r="E65" s="80" t="s">
        <v>49</v>
      </c>
      <c r="F65" s="78" t="s">
        <v>68</v>
      </c>
      <c r="G65" s="80">
        <v>2.52</v>
      </c>
      <c r="H65" s="80">
        <v>0.36</v>
      </c>
      <c r="I65" s="80">
        <v>18.84</v>
      </c>
      <c r="J65" s="80">
        <v>89</v>
      </c>
      <c r="K65" s="81"/>
      <c r="L65" s="40"/>
    </row>
    <row r="66" spans="1:12" ht="47.25" x14ac:dyDescent="0.25">
      <c r="A66" s="22"/>
      <c r="B66" s="14"/>
      <c r="C66" s="11"/>
      <c r="D66" s="7" t="s">
        <v>23</v>
      </c>
      <c r="E66" s="80" t="s">
        <v>65</v>
      </c>
      <c r="F66" s="80">
        <v>60</v>
      </c>
      <c r="G66" s="80">
        <v>0.24</v>
      </c>
      <c r="H66" s="80">
        <v>0.24</v>
      </c>
      <c r="I66" s="80">
        <v>5.88</v>
      </c>
      <c r="J66" s="80">
        <v>27</v>
      </c>
      <c r="K66" s="81" t="s">
        <v>76</v>
      </c>
      <c r="L66" s="40"/>
    </row>
    <row r="67" spans="1:12" ht="15.75" x14ac:dyDescent="0.25">
      <c r="A67" s="22"/>
      <c r="B67" s="14"/>
      <c r="C67" s="11"/>
      <c r="D67" s="7" t="s">
        <v>25</v>
      </c>
      <c r="E67" s="80"/>
      <c r="F67" s="80"/>
      <c r="G67" s="80"/>
      <c r="H67" s="80"/>
      <c r="I67" s="80"/>
      <c r="J67" s="80"/>
      <c r="K67" s="81"/>
      <c r="L67" s="40"/>
    </row>
    <row r="68" spans="1:12" ht="15" x14ac:dyDescent="0.2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46</v>
      </c>
    </row>
    <row r="70" spans="1:12" ht="15" x14ac:dyDescent="0.25">
      <c r="A70" s="23"/>
      <c r="B70" s="16"/>
      <c r="C70" s="8"/>
      <c r="D70" s="17" t="s">
        <v>32</v>
      </c>
      <c r="E70" s="9"/>
      <c r="F70" s="18">
        <v>513</v>
      </c>
      <c r="G70" s="18">
        <f t="shared" ref="G70" si="23">SUM(G63:G69)</f>
        <v>18.259999999999998</v>
      </c>
      <c r="H70" s="18">
        <f t="shared" ref="H70" si="24">SUM(H63:H69)</f>
        <v>19.899999999999999</v>
      </c>
      <c r="I70" s="18">
        <f t="shared" ref="I70" si="25">SUM(I63:I69)</f>
        <v>78.739999999999995</v>
      </c>
      <c r="J70" s="18">
        <v>567</v>
      </c>
      <c r="K70" s="24"/>
      <c r="L70" s="18">
        <v>66.8</v>
      </c>
    </row>
    <row r="71" spans="1:12" ht="15.75" x14ac:dyDescent="0.2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46</v>
      </c>
      <c r="F71" s="40" t="s">
        <v>46</v>
      </c>
      <c r="G71" s="48" t="s">
        <v>46</v>
      </c>
      <c r="H71" s="48" t="s">
        <v>46</v>
      </c>
      <c r="I71" s="48" t="s">
        <v>46</v>
      </c>
      <c r="J71" s="40" t="s">
        <v>46</v>
      </c>
      <c r="K71" s="41"/>
      <c r="L71" s="40"/>
    </row>
    <row r="72" spans="1:12" ht="15" x14ac:dyDescent="0.2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 x14ac:dyDescent="0.25">
      <c r="A73" s="22"/>
      <c r="B73" s="14"/>
      <c r="C73" s="11"/>
      <c r="D73" s="7" t="s">
        <v>27</v>
      </c>
      <c r="E73" s="53" t="s">
        <v>46</v>
      </c>
      <c r="F73" s="40" t="s">
        <v>46</v>
      </c>
      <c r="G73" s="54" t="s">
        <v>46</v>
      </c>
      <c r="H73" s="54" t="s">
        <v>46</v>
      </c>
      <c r="I73" s="54" t="s">
        <v>46</v>
      </c>
      <c r="J73" s="40" t="s">
        <v>46</v>
      </c>
      <c r="K73" s="41"/>
      <c r="L73" s="40"/>
    </row>
    <row r="74" spans="1:12" ht="15.75" x14ac:dyDescent="0.25">
      <c r="A74" s="22"/>
      <c r="B74" s="14"/>
      <c r="C74" s="11"/>
      <c r="D74" s="7" t="s">
        <v>23</v>
      </c>
      <c r="E74" s="52" t="s">
        <v>46</v>
      </c>
      <c r="F74" s="40" t="s">
        <v>46</v>
      </c>
      <c r="G74" s="56" t="s">
        <v>46</v>
      </c>
      <c r="H74" s="56" t="s">
        <v>46</v>
      </c>
      <c r="I74" s="56" t="s">
        <v>46</v>
      </c>
      <c r="J74" s="40" t="s">
        <v>46</v>
      </c>
      <c r="K74" s="41"/>
      <c r="L74" s="40"/>
    </row>
    <row r="75" spans="1:12" ht="15.75" x14ac:dyDescent="0.25">
      <c r="A75" s="22"/>
      <c r="B75" s="14"/>
      <c r="C75" s="11"/>
      <c r="D75" s="7" t="s">
        <v>29</v>
      </c>
      <c r="E75" s="47" t="s">
        <v>46</v>
      </c>
      <c r="F75" s="40" t="s">
        <v>46</v>
      </c>
      <c r="G75" s="48" t="s">
        <v>46</v>
      </c>
      <c r="H75" s="48" t="s">
        <v>46</v>
      </c>
      <c r="I75" s="55" t="s">
        <v>46</v>
      </c>
      <c r="J75" s="40" t="s">
        <v>46</v>
      </c>
      <c r="K75" s="41"/>
      <c r="L75" s="40"/>
    </row>
    <row r="76" spans="1:12" ht="15.75" x14ac:dyDescent="0.25">
      <c r="A76" s="22"/>
      <c r="B76" s="14"/>
      <c r="C76" s="11"/>
      <c r="D76" s="7" t="s">
        <v>30</v>
      </c>
      <c r="E76" s="49" t="s">
        <v>46</v>
      </c>
      <c r="F76" s="40" t="s">
        <v>46</v>
      </c>
      <c r="G76" s="48" t="s">
        <v>46</v>
      </c>
      <c r="H76" s="48" t="s">
        <v>46</v>
      </c>
      <c r="I76" s="48" t="s">
        <v>46</v>
      </c>
      <c r="J76" s="40" t="s">
        <v>46</v>
      </c>
      <c r="K76" s="41"/>
      <c r="L76" s="40"/>
    </row>
    <row r="77" spans="1:12" ht="15" x14ac:dyDescent="0.2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46</v>
      </c>
    </row>
    <row r="80" spans="1:12" ht="15" x14ac:dyDescent="0.2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6">SUM(G71:G79)</f>
        <v>0</v>
      </c>
      <c r="H80" s="18">
        <f t="shared" ref="H80" si="27">SUM(H71:H79)</f>
        <v>0</v>
      </c>
      <c r="I80" s="18">
        <f t="shared" ref="I80" si="28">SUM(I71:I79)</f>
        <v>0</v>
      </c>
      <c r="J80" s="18">
        <f t="shared" ref="J80" si="29">SUM(J71:J79)</f>
        <v>0</v>
      </c>
      <c r="K80" s="24"/>
      <c r="L80" s="18" t="s">
        <v>46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7" t="s">
        <v>4</v>
      </c>
      <c r="D81" s="88"/>
      <c r="E81" s="30"/>
      <c r="F81" s="31">
        <f>F70+F80</f>
        <v>513</v>
      </c>
      <c r="G81" s="31">
        <f t="shared" ref="G81" si="30">G70+G80</f>
        <v>18.259999999999998</v>
      </c>
      <c r="H81" s="31">
        <f t="shared" ref="H81" si="31">H70+H80</f>
        <v>19.899999999999999</v>
      </c>
      <c r="I81" s="31">
        <f t="shared" ref="I81" si="32">I70+I80</f>
        <v>78.739999999999995</v>
      </c>
      <c r="J81" s="31" t="s">
        <v>46</v>
      </c>
      <c r="K81" s="31"/>
      <c r="L81" s="31">
        <v>66.8</v>
      </c>
    </row>
    <row r="82" spans="1:12" ht="31.5" x14ac:dyDescent="0.25">
      <c r="A82" s="19">
        <v>1</v>
      </c>
      <c r="B82" s="20">
        <v>5</v>
      </c>
      <c r="C82" s="21" t="s">
        <v>19</v>
      </c>
      <c r="D82" s="5" t="s">
        <v>20</v>
      </c>
      <c r="E82" s="78" t="s">
        <v>81</v>
      </c>
      <c r="F82" s="78" t="s">
        <v>82</v>
      </c>
      <c r="G82" s="78">
        <v>11.4</v>
      </c>
      <c r="H82" s="78">
        <v>8.6</v>
      </c>
      <c r="I82" s="78">
        <v>15.04</v>
      </c>
      <c r="J82" s="78">
        <v>183</v>
      </c>
      <c r="K82" s="79" t="s">
        <v>51</v>
      </c>
      <c r="L82" s="38"/>
    </row>
    <row r="83" spans="1:12" ht="31.5" x14ac:dyDescent="0.25">
      <c r="A83" s="22"/>
      <c r="B83" s="14"/>
      <c r="C83" s="11"/>
      <c r="D83" s="6" t="s">
        <v>20</v>
      </c>
      <c r="E83" s="80" t="s">
        <v>80</v>
      </c>
      <c r="F83" s="80">
        <v>150</v>
      </c>
      <c r="G83" s="80">
        <v>3.28</v>
      </c>
      <c r="H83" s="80">
        <v>6.1</v>
      </c>
      <c r="I83" s="80">
        <v>26.1</v>
      </c>
      <c r="J83" s="80">
        <v>172</v>
      </c>
      <c r="K83" s="81" t="s">
        <v>56</v>
      </c>
      <c r="L83" s="40"/>
    </row>
    <row r="84" spans="1:12" ht="32.25" thickBot="1" x14ac:dyDescent="0.3">
      <c r="A84" s="22"/>
      <c r="B84" s="14"/>
      <c r="C84" s="11"/>
      <c r="D84" s="7" t="s">
        <v>21</v>
      </c>
      <c r="E84" s="80" t="s">
        <v>61</v>
      </c>
      <c r="F84" s="80" t="s">
        <v>62</v>
      </c>
      <c r="G84" s="80">
        <v>0.02</v>
      </c>
      <c r="H84" s="80">
        <v>0</v>
      </c>
      <c r="I84" s="80">
        <v>7.99</v>
      </c>
      <c r="J84" s="80">
        <v>32</v>
      </c>
      <c r="K84" s="81" t="s">
        <v>63</v>
      </c>
      <c r="L84" s="40"/>
    </row>
    <row r="85" spans="1:12" ht="31.5" x14ac:dyDescent="0.25">
      <c r="A85" s="22"/>
      <c r="B85" s="14"/>
      <c r="C85" s="11"/>
      <c r="D85" s="7" t="s">
        <v>22</v>
      </c>
      <c r="E85" s="80" t="s">
        <v>49</v>
      </c>
      <c r="F85" s="78" t="s">
        <v>68</v>
      </c>
      <c r="G85" s="80">
        <v>2.52</v>
      </c>
      <c r="H85" s="80">
        <v>0.36</v>
      </c>
      <c r="I85" s="80">
        <v>18.84</v>
      </c>
      <c r="J85" s="80">
        <v>89</v>
      </c>
      <c r="K85" s="81"/>
      <c r="L85" s="40"/>
    </row>
    <row r="86" spans="1:12" ht="31.5" x14ac:dyDescent="0.25">
      <c r="A86" s="22"/>
      <c r="B86" s="14"/>
      <c r="C86" s="11"/>
      <c r="D86" s="7" t="s">
        <v>25</v>
      </c>
      <c r="E86" s="80" t="s">
        <v>83</v>
      </c>
      <c r="F86" s="80">
        <v>15</v>
      </c>
      <c r="G86" s="80">
        <v>0.1</v>
      </c>
      <c r="H86" s="80">
        <v>0.01</v>
      </c>
      <c r="I86" s="80">
        <v>0.28000000000000003</v>
      </c>
      <c r="J86" s="80">
        <v>2</v>
      </c>
      <c r="K86" s="81" t="s">
        <v>64</v>
      </c>
      <c r="L86" s="40"/>
    </row>
    <row r="87" spans="1:12" ht="15" x14ac:dyDescent="0.2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46</v>
      </c>
    </row>
    <row r="89" spans="1:12" ht="15" x14ac:dyDescent="0.25">
      <c r="A89" s="23"/>
      <c r="B89" s="16"/>
      <c r="C89" s="8"/>
      <c r="D89" s="17" t="s">
        <v>32</v>
      </c>
      <c r="E89" s="9"/>
      <c r="F89" s="18">
        <v>503</v>
      </c>
      <c r="G89" s="18">
        <f t="shared" ref="G89" si="33">SUM(G82:G88)</f>
        <v>17.32</v>
      </c>
      <c r="H89" s="18">
        <f t="shared" ref="H89" si="34">SUM(H82:H88)</f>
        <v>15.069999999999999</v>
      </c>
      <c r="I89" s="18">
        <f t="shared" ref="I89" si="35">SUM(I82:I88)</f>
        <v>68.25</v>
      </c>
      <c r="J89" s="18">
        <f t="shared" ref="J89" si="36">SUM(J82:J88)</f>
        <v>478</v>
      </c>
      <c r="K89" s="24"/>
      <c r="L89" s="18">
        <v>66.8</v>
      </c>
    </row>
    <row r="90" spans="1:12" ht="16.5" thickBot="1" x14ac:dyDescent="0.3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46</v>
      </c>
      <c r="F90" s="40" t="s">
        <v>46</v>
      </c>
      <c r="G90" s="72" t="s">
        <v>46</v>
      </c>
      <c r="H90" s="72" t="s">
        <v>46</v>
      </c>
      <c r="I90" s="73" t="s">
        <v>46</v>
      </c>
      <c r="J90" s="40" t="s">
        <v>46</v>
      </c>
      <c r="K90" s="41"/>
      <c r="L90" s="40"/>
    </row>
    <row r="91" spans="1:12" ht="16.5" thickBot="1" x14ac:dyDescent="0.3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 x14ac:dyDescent="0.25">
      <c r="A92" s="22"/>
      <c r="B92" s="14"/>
      <c r="C92" s="11"/>
      <c r="D92" s="7" t="s">
        <v>27</v>
      </c>
      <c r="E92" s="62" t="s">
        <v>46</v>
      </c>
      <c r="F92" s="40" t="s">
        <v>46</v>
      </c>
      <c r="G92" s="65" t="s">
        <v>46</v>
      </c>
      <c r="H92" s="65" t="s">
        <v>46</v>
      </c>
      <c r="I92" s="66" t="s">
        <v>46</v>
      </c>
      <c r="J92" s="40" t="s">
        <v>46</v>
      </c>
      <c r="K92" s="41"/>
      <c r="L92" s="40"/>
    </row>
    <row r="93" spans="1:12" ht="15.75" x14ac:dyDescent="0.25">
      <c r="A93" s="22"/>
      <c r="B93" s="14"/>
      <c r="C93" s="11"/>
      <c r="D93" s="7" t="s">
        <v>28</v>
      </c>
      <c r="E93" s="63" t="s">
        <v>46</v>
      </c>
      <c r="F93" s="40" t="s">
        <v>46</v>
      </c>
      <c r="G93" s="67" t="s">
        <v>46</v>
      </c>
      <c r="H93" s="67" t="s">
        <v>46</v>
      </c>
      <c r="I93" s="68" t="s">
        <v>46</v>
      </c>
      <c r="J93" s="40" t="s">
        <v>46</v>
      </c>
      <c r="K93" s="41"/>
      <c r="L93" s="40"/>
    </row>
    <row r="94" spans="1:12" ht="15.75" x14ac:dyDescent="0.25">
      <c r="A94" s="22"/>
      <c r="B94" s="14"/>
      <c r="C94" s="11"/>
      <c r="D94" s="7" t="s">
        <v>29</v>
      </c>
      <c r="E94" s="47" t="s">
        <v>46</v>
      </c>
      <c r="F94" s="40" t="s">
        <v>46</v>
      </c>
      <c r="G94" s="60" t="s">
        <v>46</v>
      </c>
      <c r="H94" s="60" t="s">
        <v>46</v>
      </c>
      <c r="I94" s="69" t="s">
        <v>46</v>
      </c>
      <c r="J94" s="40" t="s">
        <v>46</v>
      </c>
      <c r="K94" s="41"/>
      <c r="L94" s="40"/>
    </row>
    <row r="95" spans="1:12" ht="16.5" thickBot="1" x14ac:dyDescent="0.3">
      <c r="A95" s="22"/>
      <c r="B95" s="14"/>
      <c r="C95" s="11"/>
      <c r="D95" s="7" t="s">
        <v>30</v>
      </c>
      <c r="E95" s="64" t="s">
        <v>46</v>
      </c>
      <c r="F95" s="40" t="s">
        <v>46</v>
      </c>
      <c r="G95" s="70" t="s">
        <v>46</v>
      </c>
      <c r="H95" s="70" t="s">
        <v>46</v>
      </c>
      <c r="I95" s="71" t="s">
        <v>46</v>
      </c>
      <c r="J95" s="40" t="s">
        <v>46</v>
      </c>
      <c r="K95" s="41"/>
      <c r="L95" s="40"/>
    </row>
    <row r="96" spans="1:12" ht="15" x14ac:dyDescent="0.2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46</v>
      </c>
    </row>
    <row r="99" spans="1:12" ht="15" x14ac:dyDescent="0.2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37">SUM(G90:G98)</f>
        <v>0</v>
      </c>
      <c r="H99" s="18">
        <f t="shared" ref="H99" si="38">SUM(H90:H98)</f>
        <v>0</v>
      </c>
      <c r="I99" s="18">
        <f t="shared" ref="I99" si="39">SUM(I90:I98)</f>
        <v>0</v>
      </c>
      <c r="J99" s="18">
        <f t="shared" ref="J99" si="40">SUM(J90:J98)</f>
        <v>0</v>
      </c>
      <c r="K99" s="24"/>
      <c r="L99" s="18" t="s">
        <v>46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7" t="s">
        <v>4</v>
      </c>
      <c r="D100" s="88"/>
      <c r="E100" s="30"/>
      <c r="F100" s="31">
        <f>F89+F99</f>
        <v>503</v>
      </c>
      <c r="G100" s="31">
        <f t="shared" ref="G100" si="41">G89+G99</f>
        <v>17.32</v>
      </c>
      <c r="H100" s="31">
        <f t="shared" ref="H100" si="42">H89+H99</f>
        <v>15.069999999999999</v>
      </c>
      <c r="I100" s="31">
        <f t="shared" ref="I100" si="43">I89+I99</f>
        <v>68.25</v>
      </c>
      <c r="J100" s="31">
        <f t="shared" ref="J100" si="44">J89+J99</f>
        <v>478</v>
      </c>
      <c r="K100" s="31"/>
      <c r="L100" s="31">
        <v>66.8</v>
      </c>
    </row>
    <row r="101" spans="1:12" ht="31.5" x14ac:dyDescent="0.25">
      <c r="A101" s="19">
        <v>2</v>
      </c>
      <c r="B101" s="20">
        <v>1</v>
      </c>
      <c r="C101" s="21" t="s">
        <v>19</v>
      </c>
      <c r="D101" s="5" t="s">
        <v>20</v>
      </c>
      <c r="E101" s="78" t="s">
        <v>41</v>
      </c>
      <c r="F101" s="78" t="s">
        <v>84</v>
      </c>
      <c r="G101" s="78">
        <v>9.56</v>
      </c>
      <c r="H101" s="78">
        <v>10.19</v>
      </c>
      <c r="I101" s="78">
        <v>9.23</v>
      </c>
      <c r="J101" s="78">
        <v>167</v>
      </c>
      <c r="K101" s="79" t="s">
        <v>55</v>
      </c>
      <c r="L101" s="38"/>
    </row>
    <row r="102" spans="1:12" ht="31.5" x14ac:dyDescent="0.25">
      <c r="A102" s="22"/>
      <c r="B102" s="14"/>
      <c r="C102" s="11"/>
      <c r="D102" s="6" t="s">
        <v>20</v>
      </c>
      <c r="E102" s="80" t="s">
        <v>85</v>
      </c>
      <c r="F102" s="80">
        <v>150</v>
      </c>
      <c r="G102" s="80">
        <v>5.64</v>
      </c>
      <c r="H102" s="80">
        <v>4.47</v>
      </c>
      <c r="I102" s="80">
        <v>35.94</v>
      </c>
      <c r="J102" s="80">
        <v>207</v>
      </c>
      <c r="K102" s="81" t="s">
        <v>86</v>
      </c>
      <c r="L102" s="40"/>
    </row>
    <row r="103" spans="1:12" ht="32.25" thickBot="1" x14ac:dyDescent="0.3">
      <c r="A103" s="22"/>
      <c r="B103" s="14"/>
      <c r="C103" s="11"/>
      <c r="D103" s="7" t="s">
        <v>21</v>
      </c>
      <c r="E103" s="80" t="s">
        <v>61</v>
      </c>
      <c r="F103" s="80" t="s">
        <v>62</v>
      </c>
      <c r="G103" s="80">
        <v>0.02</v>
      </c>
      <c r="H103" s="80">
        <v>0</v>
      </c>
      <c r="I103" s="80">
        <v>7.99</v>
      </c>
      <c r="J103" s="80">
        <v>32</v>
      </c>
      <c r="K103" s="81" t="s">
        <v>63</v>
      </c>
      <c r="L103" s="40"/>
    </row>
    <row r="104" spans="1:12" ht="31.5" x14ac:dyDescent="0.25">
      <c r="A104" s="22"/>
      <c r="B104" s="14"/>
      <c r="C104" s="11"/>
      <c r="D104" s="7" t="s">
        <v>22</v>
      </c>
      <c r="E104" s="80" t="s">
        <v>49</v>
      </c>
      <c r="F104" s="78" t="s">
        <v>68</v>
      </c>
      <c r="G104" s="80">
        <v>2.52</v>
      </c>
      <c r="H104" s="80">
        <v>0.36</v>
      </c>
      <c r="I104" s="80">
        <v>18.84</v>
      </c>
      <c r="J104" s="80">
        <v>89</v>
      </c>
      <c r="K104" s="81"/>
      <c r="L104" s="40"/>
    </row>
    <row r="105" spans="1:12" ht="31.5" x14ac:dyDescent="0.25">
      <c r="A105" s="22"/>
      <c r="B105" s="14"/>
      <c r="C105" s="11"/>
      <c r="D105" s="7" t="s">
        <v>25</v>
      </c>
      <c r="E105" s="80" t="s">
        <v>83</v>
      </c>
      <c r="F105" s="80">
        <v>15</v>
      </c>
      <c r="G105" s="80">
        <v>0.1</v>
      </c>
      <c r="H105" s="80">
        <v>0.01</v>
      </c>
      <c r="I105" s="80">
        <v>0.28000000000000003</v>
      </c>
      <c r="J105" s="80">
        <v>2</v>
      </c>
      <c r="K105" s="81" t="s">
        <v>64</v>
      </c>
      <c r="L105" s="40"/>
    </row>
    <row r="106" spans="1:12" ht="15" x14ac:dyDescent="0.2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46</v>
      </c>
    </row>
    <row r="108" spans="1:12" ht="15" x14ac:dyDescent="0.25">
      <c r="A108" s="23"/>
      <c r="B108" s="16"/>
      <c r="C108" s="8"/>
      <c r="D108" s="17" t="s">
        <v>32</v>
      </c>
      <c r="E108" s="9"/>
      <c r="F108" s="18">
        <v>513</v>
      </c>
      <c r="G108" s="18">
        <f t="shared" ref="G108:I108" si="45">SUM(G101:G107)</f>
        <v>17.84</v>
      </c>
      <c r="H108" s="18">
        <f t="shared" si="45"/>
        <v>15.03</v>
      </c>
      <c r="I108" s="18">
        <f t="shared" si="45"/>
        <v>72.28</v>
      </c>
      <c r="J108" s="18">
        <v>496</v>
      </c>
      <c r="K108" s="24"/>
      <c r="L108" s="18">
        <v>66.8</v>
      </c>
    </row>
    <row r="109" spans="1:12" ht="15.75" x14ac:dyDescent="0.2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46</v>
      </c>
      <c r="F109" s="40" t="s">
        <v>46</v>
      </c>
      <c r="G109" s="72" t="s">
        <v>46</v>
      </c>
      <c r="H109" s="72" t="s">
        <v>46</v>
      </c>
      <c r="I109" s="73" t="s">
        <v>46</v>
      </c>
      <c r="J109" s="40" t="s">
        <v>46</v>
      </c>
      <c r="K109" s="41"/>
      <c r="L109" s="40"/>
    </row>
    <row r="110" spans="1:12" ht="15.75" thickBot="1" x14ac:dyDescent="0.3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 x14ac:dyDescent="0.25">
      <c r="A111" s="22"/>
      <c r="B111" s="14"/>
      <c r="C111" s="11"/>
      <c r="D111" s="7" t="s">
        <v>27</v>
      </c>
      <c r="E111" s="62" t="s">
        <v>46</v>
      </c>
      <c r="F111" s="40" t="s">
        <v>46</v>
      </c>
      <c r="G111" s="65" t="s">
        <v>46</v>
      </c>
      <c r="H111" s="65" t="s">
        <v>46</v>
      </c>
      <c r="I111" s="66" t="s">
        <v>46</v>
      </c>
      <c r="J111" s="40" t="s">
        <v>46</v>
      </c>
      <c r="K111" s="41"/>
      <c r="L111" s="40"/>
    </row>
    <row r="112" spans="1:12" ht="15.75" x14ac:dyDescent="0.25">
      <c r="A112" s="22"/>
      <c r="B112" s="14"/>
      <c r="C112" s="11"/>
      <c r="D112" s="7" t="s">
        <v>28</v>
      </c>
      <c r="E112" s="63" t="s">
        <v>46</v>
      </c>
      <c r="F112" s="40" t="s">
        <v>46</v>
      </c>
      <c r="G112" s="67" t="s">
        <v>46</v>
      </c>
      <c r="H112" s="67" t="s">
        <v>46</v>
      </c>
      <c r="I112" s="68" t="s">
        <v>46</v>
      </c>
      <c r="J112" s="40" t="s">
        <v>46</v>
      </c>
      <c r="K112" s="41"/>
      <c r="L112" s="40"/>
    </row>
    <row r="113" spans="1:12" ht="15.75" x14ac:dyDescent="0.25">
      <c r="A113" s="22"/>
      <c r="B113" s="14"/>
      <c r="C113" s="11"/>
      <c r="D113" s="7" t="s">
        <v>29</v>
      </c>
      <c r="E113" s="47" t="s">
        <v>46</v>
      </c>
      <c r="F113" s="40" t="s">
        <v>46</v>
      </c>
      <c r="G113" s="60" t="s">
        <v>46</v>
      </c>
      <c r="H113" s="60" t="s">
        <v>46</v>
      </c>
      <c r="I113" s="69" t="s">
        <v>46</v>
      </c>
      <c r="J113" s="40" t="s">
        <v>46</v>
      </c>
      <c r="K113" s="41"/>
      <c r="L113" s="40"/>
    </row>
    <row r="114" spans="1:12" ht="16.5" thickBot="1" x14ac:dyDescent="0.3">
      <c r="A114" s="22"/>
      <c r="B114" s="14"/>
      <c r="C114" s="11"/>
      <c r="D114" s="7" t="s">
        <v>30</v>
      </c>
      <c r="E114" s="64" t="s">
        <v>46</v>
      </c>
      <c r="F114" s="40" t="s">
        <v>46</v>
      </c>
      <c r="G114" s="70" t="s">
        <v>46</v>
      </c>
      <c r="H114" s="70" t="s">
        <v>46</v>
      </c>
      <c r="I114" s="71" t="s">
        <v>46</v>
      </c>
      <c r="J114" s="40" t="s">
        <v>46</v>
      </c>
      <c r="K114" s="41"/>
      <c r="L114" s="40"/>
    </row>
    <row r="115" spans="1:12" ht="15" x14ac:dyDescent="0.2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 t="s">
        <v>46</v>
      </c>
    </row>
    <row r="119" spans="1:12" ht="15.75" thickBot="1" x14ac:dyDescent="0.25">
      <c r="A119" s="28">
        <f>A101</f>
        <v>2</v>
      </c>
      <c r="B119" s="29">
        <f>B101</f>
        <v>1</v>
      </c>
      <c r="C119" s="87" t="s">
        <v>4</v>
      </c>
      <c r="D119" s="88"/>
      <c r="E119" s="30"/>
      <c r="F119" s="31">
        <f>F108+F118</f>
        <v>513</v>
      </c>
      <c r="G119" s="31">
        <f t="shared" ref="G119" si="47">G108+G118</f>
        <v>17.84</v>
      </c>
      <c r="H119" s="31">
        <f t="shared" ref="H119" si="48">H108+H118</f>
        <v>15.03</v>
      </c>
      <c r="I119" s="31">
        <f t="shared" ref="I119" si="49">I108+I118</f>
        <v>72.28</v>
      </c>
      <c r="J119" s="31">
        <f t="shared" ref="J119" si="50">J108+J118</f>
        <v>496</v>
      </c>
      <c r="K119" s="31"/>
      <c r="L119" s="31">
        <v>66.8</v>
      </c>
    </row>
    <row r="120" spans="1:12" ht="31.5" x14ac:dyDescent="0.25">
      <c r="A120" s="13">
        <v>2</v>
      </c>
      <c r="B120" s="14">
        <v>2</v>
      </c>
      <c r="C120" s="21" t="s">
        <v>19</v>
      </c>
      <c r="D120" s="5" t="s">
        <v>20</v>
      </c>
      <c r="E120" s="78" t="s">
        <v>87</v>
      </c>
      <c r="F120" s="78" t="s">
        <v>67</v>
      </c>
      <c r="G120" s="78">
        <v>11.39</v>
      </c>
      <c r="H120" s="78">
        <v>16.75</v>
      </c>
      <c r="I120" s="78">
        <v>29.09</v>
      </c>
      <c r="J120" s="78">
        <v>313</v>
      </c>
      <c r="K120" s="81" t="s">
        <v>51</v>
      </c>
      <c r="L120" s="38"/>
    </row>
    <row r="121" spans="1:12" ht="32.25" thickBot="1" x14ac:dyDescent="0.3">
      <c r="A121" s="13"/>
      <c r="B121" s="14"/>
      <c r="C121" s="11"/>
      <c r="D121" s="7" t="s">
        <v>21</v>
      </c>
      <c r="E121" s="80" t="s">
        <v>88</v>
      </c>
      <c r="F121" s="80">
        <v>200</v>
      </c>
      <c r="G121" s="80">
        <v>0.8</v>
      </c>
      <c r="H121" s="80">
        <v>0.06</v>
      </c>
      <c r="I121" s="80">
        <v>18.46</v>
      </c>
      <c r="J121" s="80">
        <v>78</v>
      </c>
      <c r="K121" s="81" t="s">
        <v>51</v>
      </c>
      <c r="L121" s="40"/>
    </row>
    <row r="122" spans="1:12" ht="31.5" x14ac:dyDescent="0.25">
      <c r="A122" s="13"/>
      <c r="B122" s="14"/>
      <c r="C122" s="11"/>
      <c r="D122" s="7" t="s">
        <v>22</v>
      </c>
      <c r="E122" s="80" t="s">
        <v>49</v>
      </c>
      <c r="F122" s="78" t="s">
        <v>68</v>
      </c>
      <c r="G122" s="80">
        <v>2.52</v>
      </c>
      <c r="H122" s="80">
        <v>0.36</v>
      </c>
      <c r="I122" s="80">
        <v>18.84</v>
      </c>
      <c r="J122" s="80">
        <v>89</v>
      </c>
      <c r="K122" s="81"/>
      <c r="L122" s="40"/>
    </row>
    <row r="123" spans="1:12" ht="47.25" x14ac:dyDescent="0.25">
      <c r="A123" s="13"/>
      <c r="B123" s="14"/>
      <c r="C123" s="11"/>
      <c r="D123" s="7" t="s">
        <v>23</v>
      </c>
      <c r="E123" s="80" t="s">
        <v>65</v>
      </c>
      <c r="F123" s="80">
        <v>60</v>
      </c>
      <c r="G123" s="80">
        <v>0.24</v>
      </c>
      <c r="H123" s="80">
        <v>0.24</v>
      </c>
      <c r="I123" s="80">
        <v>5.88</v>
      </c>
      <c r="J123" s="80">
        <v>27</v>
      </c>
      <c r="K123" s="81" t="s">
        <v>76</v>
      </c>
      <c r="L123" s="40"/>
    </row>
    <row r="124" spans="1:12" ht="15.75" x14ac:dyDescent="0.25">
      <c r="A124" s="13"/>
      <c r="B124" s="14"/>
      <c r="C124" s="11"/>
      <c r="D124" s="7" t="s">
        <v>25</v>
      </c>
      <c r="E124" s="80"/>
      <c r="F124" s="80"/>
      <c r="G124" s="80"/>
      <c r="H124" s="80"/>
      <c r="I124" s="80"/>
      <c r="J124" s="80"/>
      <c r="K124" s="81"/>
      <c r="L124" s="40"/>
    </row>
    <row r="125" spans="1:12" ht="15" x14ac:dyDescent="0.2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46</v>
      </c>
    </row>
    <row r="127" spans="1:12" ht="15" x14ac:dyDescent="0.25">
      <c r="A127" s="15"/>
      <c r="B127" s="16"/>
      <c r="C127" s="8"/>
      <c r="D127" s="17" t="s">
        <v>32</v>
      </c>
      <c r="E127" s="9"/>
      <c r="F127" s="18">
        <f>SUM(F120:F126)</f>
        <v>260</v>
      </c>
      <c r="G127" s="18">
        <f t="shared" ref="G127:J127" si="51">SUM(G120:G126)</f>
        <v>14.950000000000001</v>
      </c>
      <c r="H127" s="18">
        <f t="shared" si="51"/>
        <v>17.409999999999997</v>
      </c>
      <c r="I127" s="18">
        <f t="shared" si="51"/>
        <v>72.27</v>
      </c>
      <c r="J127" s="18">
        <f t="shared" si="51"/>
        <v>507</v>
      </c>
      <c r="K127" s="24"/>
      <c r="L127" s="18">
        <v>66.8</v>
      </c>
    </row>
    <row r="128" spans="1:12" ht="15.75" x14ac:dyDescent="0.2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46</v>
      </c>
      <c r="F128" s="40" t="s">
        <v>46</v>
      </c>
      <c r="G128" s="48" t="s">
        <v>46</v>
      </c>
      <c r="H128" s="48" t="s">
        <v>46</v>
      </c>
      <c r="I128" s="48" t="s">
        <v>46</v>
      </c>
      <c r="J128" s="40" t="s">
        <v>46</v>
      </c>
      <c r="K128" s="41"/>
      <c r="L128" s="40"/>
    </row>
    <row r="129" spans="1:12" ht="15" x14ac:dyDescent="0.2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 x14ac:dyDescent="0.25">
      <c r="A130" s="13"/>
      <c r="B130" s="14"/>
      <c r="C130" s="11"/>
      <c r="D130" s="7" t="s">
        <v>27</v>
      </c>
      <c r="E130" s="53" t="s">
        <v>46</v>
      </c>
      <c r="F130" s="40" t="s">
        <v>46</v>
      </c>
      <c r="G130" s="54" t="s">
        <v>46</v>
      </c>
      <c r="H130" s="54" t="s">
        <v>46</v>
      </c>
      <c r="I130" s="54" t="s">
        <v>46</v>
      </c>
      <c r="J130" s="40" t="s">
        <v>46</v>
      </c>
      <c r="K130" s="41"/>
      <c r="L130" s="40"/>
    </row>
    <row r="131" spans="1:12" ht="15.75" x14ac:dyDescent="0.25">
      <c r="A131" s="13"/>
      <c r="B131" s="14"/>
      <c r="C131" s="11"/>
      <c r="D131" s="7" t="s">
        <v>23</v>
      </c>
      <c r="E131" s="52" t="s">
        <v>46</v>
      </c>
      <c r="F131" s="40" t="s">
        <v>46</v>
      </c>
      <c r="G131" s="56" t="s">
        <v>47</v>
      </c>
      <c r="H131" s="56" t="s">
        <v>46</v>
      </c>
      <c r="I131" s="56" t="s">
        <v>46</v>
      </c>
      <c r="J131" s="40" t="s">
        <v>46</v>
      </c>
      <c r="K131" s="41"/>
      <c r="L131" s="40"/>
    </row>
    <row r="132" spans="1:12" ht="15.75" x14ac:dyDescent="0.25">
      <c r="A132" s="13"/>
      <c r="B132" s="14"/>
      <c r="C132" s="11"/>
      <c r="D132" s="7" t="s">
        <v>29</v>
      </c>
      <c r="E132" s="47" t="s">
        <v>46</v>
      </c>
      <c r="F132" s="40" t="s">
        <v>46</v>
      </c>
      <c r="G132" s="48" t="s">
        <v>46</v>
      </c>
      <c r="H132" s="48" t="s">
        <v>46</v>
      </c>
      <c r="I132" s="55" t="s">
        <v>46</v>
      </c>
      <c r="J132" s="40" t="s">
        <v>46</v>
      </c>
      <c r="K132" s="41"/>
      <c r="L132" s="40"/>
    </row>
    <row r="133" spans="1:12" ht="15.75" x14ac:dyDescent="0.25">
      <c r="A133" s="13"/>
      <c r="B133" s="14"/>
      <c r="C133" s="11"/>
      <c r="D133" s="7" t="s">
        <v>30</v>
      </c>
      <c r="E133" s="49" t="s">
        <v>46</v>
      </c>
      <c r="F133" s="40" t="s">
        <v>46</v>
      </c>
      <c r="G133" s="48" t="s">
        <v>46</v>
      </c>
      <c r="H133" s="48" t="s">
        <v>46</v>
      </c>
      <c r="I133" s="48" t="s">
        <v>46</v>
      </c>
      <c r="J133" s="40" t="s">
        <v>46</v>
      </c>
      <c r="K133" s="41"/>
      <c r="L133" s="40"/>
    </row>
    <row r="134" spans="1:12" ht="15" x14ac:dyDescent="0.2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2">SUM(G128:G136)</f>
        <v>0</v>
      </c>
      <c r="H137" s="18">
        <f t="shared" si="52"/>
        <v>0</v>
      </c>
      <c r="I137" s="18">
        <f t="shared" si="52"/>
        <v>0</v>
      </c>
      <c r="J137" s="18">
        <f t="shared" si="52"/>
        <v>0</v>
      </c>
      <c r="K137" s="24"/>
      <c r="L137" s="18" t="s">
        <v>46</v>
      </c>
    </row>
    <row r="138" spans="1:12" ht="15" x14ac:dyDescent="0.2">
      <c r="A138" s="32">
        <f>A120</f>
        <v>2</v>
      </c>
      <c r="B138" s="32">
        <f>B120</f>
        <v>2</v>
      </c>
      <c r="C138" s="87" t="s">
        <v>4</v>
      </c>
      <c r="D138" s="88"/>
      <c r="E138" s="30"/>
      <c r="F138" s="31">
        <f>F127+F137</f>
        <v>260</v>
      </c>
      <c r="G138" s="31">
        <f t="shared" ref="G138" si="53">G127+G137</f>
        <v>14.950000000000001</v>
      </c>
      <c r="H138" s="31">
        <f t="shared" ref="H138" si="54">H127+H137</f>
        <v>17.409999999999997</v>
      </c>
      <c r="I138" s="31">
        <f t="shared" ref="I138" si="55">I127+I137</f>
        <v>72.27</v>
      </c>
      <c r="J138" s="31">
        <f t="shared" ref="J138" si="56">J127+J137</f>
        <v>507</v>
      </c>
      <c r="K138" s="31"/>
      <c r="L138" s="31">
        <v>66.8</v>
      </c>
    </row>
    <row r="139" spans="1:12" ht="31.5" x14ac:dyDescent="0.25">
      <c r="A139" s="19">
        <v>2</v>
      </c>
      <c r="B139" s="20">
        <v>3</v>
      </c>
      <c r="C139" s="21" t="s">
        <v>19</v>
      </c>
      <c r="D139" s="5" t="s">
        <v>20</v>
      </c>
      <c r="E139" s="78" t="s">
        <v>59</v>
      </c>
      <c r="F139" s="78">
        <v>90</v>
      </c>
      <c r="G139" s="78">
        <v>13.79</v>
      </c>
      <c r="H139" s="78">
        <v>13.05</v>
      </c>
      <c r="I139" s="78">
        <v>7.99</v>
      </c>
      <c r="J139" s="78">
        <v>205</v>
      </c>
      <c r="K139" s="79" t="s">
        <v>48</v>
      </c>
      <c r="L139" s="38"/>
    </row>
    <row r="140" spans="1:12" ht="31.5" x14ac:dyDescent="0.25">
      <c r="A140" s="22"/>
      <c r="B140" s="14"/>
      <c r="C140" s="11"/>
      <c r="D140" s="6" t="s">
        <v>20</v>
      </c>
      <c r="E140" s="80" t="s">
        <v>89</v>
      </c>
      <c r="F140" s="80">
        <v>150</v>
      </c>
      <c r="G140" s="80">
        <v>2.98</v>
      </c>
      <c r="H140" s="80">
        <v>4.03</v>
      </c>
      <c r="I140" s="80">
        <v>29.13</v>
      </c>
      <c r="J140" s="80">
        <v>165</v>
      </c>
      <c r="K140" s="81" t="s">
        <v>54</v>
      </c>
      <c r="L140" s="40"/>
    </row>
    <row r="141" spans="1:12" ht="32.25" thickBot="1" x14ac:dyDescent="0.3">
      <c r="A141" s="22"/>
      <c r="B141" s="14"/>
      <c r="C141" s="11"/>
      <c r="D141" s="7" t="s">
        <v>21</v>
      </c>
      <c r="E141" s="80" t="s">
        <v>78</v>
      </c>
      <c r="F141" s="80" t="s">
        <v>79</v>
      </c>
      <c r="G141" s="80">
        <v>0.06</v>
      </c>
      <c r="H141" s="80">
        <v>0.01</v>
      </c>
      <c r="I141" s="80">
        <v>8.14</v>
      </c>
      <c r="J141" s="80">
        <v>33</v>
      </c>
      <c r="K141" s="81" t="s">
        <v>53</v>
      </c>
      <c r="L141" s="40"/>
    </row>
    <row r="142" spans="1:12" ht="15.75" customHeight="1" x14ac:dyDescent="0.25">
      <c r="A142" s="22"/>
      <c r="B142" s="14"/>
      <c r="C142" s="11"/>
      <c r="D142" s="7" t="s">
        <v>22</v>
      </c>
      <c r="E142" s="80" t="s">
        <v>49</v>
      </c>
      <c r="F142" s="78" t="s">
        <v>68</v>
      </c>
      <c r="G142" s="80">
        <v>2.52</v>
      </c>
      <c r="H142" s="80">
        <v>0.36</v>
      </c>
      <c r="I142" s="80">
        <v>18.84</v>
      </c>
      <c r="J142" s="80">
        <v>89</v>
      </c>
      <c r="K142" s="81"/>
      <c r="L142" s="40"/>
    </row>
    <row r="143" spans="1:12" ht="31.5" x14ac:dyDescent="0.25">
      <c r="A143" s="22"/>
      <c r="B143" s="14"/>
      <c r="C143" s="11"/>
      <c r="D143" s="7" t="s">
        <v>25</v>
      </c>
      <c r="E143" s="80" t="s">
        <v>90</v>
      </c>
      <c r="F143" s="80">
        <v>15</v>
      </c>
      <c r="G143" s="80">
        <v>0.16</v>
      </c>
      <c r="H143" s="80">
        <v>0.03</v>
      </c>
      <c r="I143" s="80">
        <v>0.56999999999999995</v>
      </c>
      <c r="J143" s="80">
        <v>3</v>
      </c>
      <c r="K143" s="81" t="s">
        <v>64</v>
      </c>
      <c r="L143" s="40"/>
    </row>
    <row r="144" spans="1:12" ht="15" x14ac:dyDescent="0.2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46</v>
      </c>
    </row>
    <row r="146" spans="1:12" ht="15" x14ac:dyDescent="0.25">
      <c r="A146" s="23"/>
      <c r="B146" s="16"/>
      <c r="C146" s="8"/>
      <c r="D146" s="17" t="s">
        <v>32</v>
      </c>
      <c r="E146" s="9"/>
      <c r="F146" s="18">
        <v>508</v>
      </c>
      <c r="G146" s="18">
        <f t="shared" ref="G146:I146" si="57">SUM(G139:G145)</f>
        <v>19.509999999999998</v>
      </c>
      <c r="H146" s="18">
        <f t="shared" si="57"/>
        <v>17.480000000000004</v>
      </c>
      <c r="I146" s="18">
        <f t="shared" si="57"/>
        <v>64.669999999999987</v>
      </c>
      <c r="J146" s="18">
        <v>494</v>
      </c>
      <c r="K146" s="24"/>
      <c r="L146" s="18">
        <v>66.8</v>
      </c>
    </row>
    <row r="147" spans="1:12" ht="15.75" x14ac:dyDescent="0.2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46</v>
      </c>
      <c r="F147" s="40" t="s">
        <v>46</v>
      </c>
      <c r="G147" s="61" t="s">
        <v>46</v>
      </c>
      <c r="H147" s="61" t="s">
        <v>46</v>
      </c>
      <c r="I147" s="61" t="s">
        <v>46</v>
      </c>
      <c r="J147" s="40" t="s">
        <v>46</v>
      </c>
      <c r="K147" s="41"/>
      <c r="L147" s="40"/>
    </row>
    <row r="148" spans="1:12" ht="15" x14ac:dyDescent="0.2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 x14ac:dyDescent="0.25">
      <c r="A149" s="22"/>
      <c r="B149" s="14"/>
      <c r="C149" s="11"/>
      <c r="D149" s="7" t="s">
        <v>27</v>
      </c>
      <c r="E149" s="58" t="s">
        <v>46</v>
      </c>
      <c r="F149" s="40" t="s">
        <v>46</v>
      </c>
      <c r="G149" s="61" t="s">
        <v>46</v>
      </c>
      <c r="H149" s="61" t="s">
        <v>46</v>
      </c>
      <c r="I149" s="61" t="s">
        <v>46</v>
      </c>
      <c r="J149" s="40" t="s">
        <v>46</v>
      </c>
      <c r="K149" s="41"/>
      <c r="L149" s="40"/>
    </row>
    <row r="150" spans="1:12" ht="15.75" x14ac:dyDescent="0.25">
      <c r="A150" s="22"/>
      <c r="B150" s="14"/>
      <c r="C150" s="11"/>
      <c r="D150" s="7" t="s">
        <v>28</v>
      </c>
      <c r="E150" s="58" t="s">
        <v>46</v>
      </c>
      <c r="F150" s="40" t="s">
        <v>46</v>
      </c>
      <c r="G150" s="61" t="s">
        <v>46</v>
      </c>
      <c r="H150" s="61" t="s">
        <v>46</v>
      </c>
      <c r="I150" s="61" t="s">
        <v>46</v>
      </c>
      <c r="J150" s="40" t="s">
        <v>46</v>
      </c>
      <c r="K150" s="41"/>
      <c r="L150" s="40"/>
    </row>
    <row r="151" spans="1:12" ht="15.75" x14ac:dyDescent="0.25">
      <c r="A151" s="22"/>
      <c r="B151" s="14"/>
      <c r="C151" s="11"/>
      <c r="D151" s="7" t="s">
        <v>29</v>
      </c>
      <c r="E151" s="58" t="s">
        <v>46</v>
      </c>
      <c r="F151" s="40" t="s">
        <v>46</v>
      </c>
      <c r="G151" s="60" t="s">
        <v>46</v>
      </c>
      <c r="H151" s="60" t="s">
        <v>46</v>
      </c>
      <c r="I151" s="60" t="s">
        <v>46</v>
      </c>
      <c r="J151" s="40" t="s">
        <v>46</v>
      </c>
      <c r="K151" s="41"/>
      <c r="L151" s="40"/>
    </row>
    <row r="152" spans="1:12" ht="15.75" x14ac:dyDescent="0.25">
      <c r="A152" s="22"/>
      <c r="B152" s="14"/>
      <c r="C152" s="11"/>
      <c r="D152" s="7" t="s">
        <v>30</v>
      </c>
      <c r="E152" s="52" t="s">
        <v>46</v>
      </c>
      <c r="F152" s="40" t="s">
        <v>46</v>
      </c>
      <c r="G152" s="74" t="s">
        <v>46</v>
      </c>
      <c r="H152" s="74" t="s">
        <v>46</v>
      </c>
      <c r="I152" s="74" t="s">
        <v>46</v>
      </c>
      <c r="J152" s="40" t="s">
        <v>46</v>
      </c>
      <c r="K152" s="41"/>
      <c r="L152" s="40"/>
    </row>
    <row r="153" spans="1:12" ht="15" x14ac:dyDescent="0.2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46</v>
      </c>
    </row>
    <row r="156" spans="1:12" ht="15" x14ac:dyDescent="0.2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58">SUM(G147:G155)</f>
        <v>0</v>
      </c>
      <c r="H156" s="18">
        <f t="shared" si="58"/>
        <v>0</v>
      </c>
      <c r="I156" s="18">
        <f t="shared" si="58"/>
        <v>0</v>
      </c>
      <c r="J156" s="18">
        <f t="shared" si="58"/>
        <v>0</v>
      </c>
      <c r="K156" s="24"/>
      <c r="L156" s="18" t="s">
        <v>46</v>
      </c>
    </row>
    <row r="157" spans="1:12" ht="15" x14ac:dyDescent="0.2">
      <c r="A157" s="28">
        <f>A139</f>
        <v>2</v>
      </c>
      <c r="B157" s="29">
        <f>B139</f>
        <v>3</v>
      </c>
      <c r="C157" s="87" t="s">
        <v>4</v>
      </c>
      <c r="D157" s="88"/>
      <c r="E157" s="30"/>
      <c r="F157" s="31">
        <f>F146+F156</f>
        <v>508</v>
      </c>
      <c r="G157" s="31">
        <f t="shared" ref="G157" si="59">G146+G156</f>
        <v>19.509999999999998</v>
      </c>
      <c r="H157" s="31">
        <f t="shared" ref="H157" si="60">H146+H156</f>
        <v>17.480000000000004</v>
      </c>
      <c r="I157" s="31">
        <f t="shared" ref="I157" si="61">I146+I156</f>
        <v>64.669999999999987</v>
      </c>
      <c r="J157" s="31">
        <f t="shared" ref="J157" si="62">J146+J156</f>
        <v>494</v>
      </c>
      <c r="K157" s="31"/>
      <c r="L157" s="31">
        <v>66.8</v>
      </c>
    </row>
    <row r="158" spans="1:12" ht="31.5" x14ac:dyDescent="0.25">
      <c r="A158" s="19">
        <v>2</v>
      </c>
      <c r="B158" s="20">
        <v>4</v>
      </c>
      <c r="C158" s="21" t="s">
        <v>19</v>
      </c>
      <c r="D158" s="5" t="s">
        <v>20</v>
      </c>
      <c r="E158" s="78" t="s">
        <v>40</v>
      </c>
      <c r="F158" s="78">
        <v>40160</v>
      </c>
      <c r="G158" s="78">
        <v>12.22</v>
      </c>
      <c r="H158" s="78">
        <v>15.61</v>
      </c>
      <c r="I158" s="78">
        <v>46.03</v>
      </c>
      <c r="J158" s="78">
        <v>373</v>
      </c>
      <c r="K158" s="79" t="s">
        <v>53</v>
      </c>
      <c r="L158" s="38"/>
    </row>
    <row r="159" spans="1:12" ht="32.25" thickBot="1" x14ac:dyDescent="0.3">
      <c r="A159" s="22"/>
      <c r="B159" s="14"/>
      <c r="C159" s="11"/>
      <c r="D159" s="6" t="s">
        <v>21</v>
      </c>
      <c r="E159" s="80" t="s">
        <v>61</v>
      </c>
      <c r="F159" s="80" t="s">
        <v>62</v>
      </c>
      <c r="G159" s="80">
        <v>0.02</v>
      </c>
      <c r="H159" s="80">
        <v>0</v>
      </c>
      <c r="I159" s="80">
        <v>7.99</v>
      </c>
      <c r="J159" s="80">
        <v>32</v>
      </c>
      <c r="K159" s="81" t="s">
        <v>63</v>
      </c>
      <c r="L159" s="40"/>
    </row>
    <row r="160" spans="1:12" ht="31.5" x14ac:dyDescent="0.25">
      <c r="A160" s="22"/>
      <c r="B160" s="14"/>
      <c r="C160" s="11"/>
      <c r="D160" s="7" t="s">
        <v>22</v>
      </c>
      <c r="E160" s="80" t="s">
        <v>49</v>
      </c>
      <c r="F160" s="78" t="s">
        <v>68</v>
      </c>
      <c r="G160" s="80">
        <v>2.52</v>
      </c>
      <c r="H160" s="80">
        <v>0.36</v>
      </c>
      <c r="I160" s="80">
        <v>18.84</v>
      </c>
      <c r="J160" s="80">
        <v>89</v>
      </c>
      <c r="K160" s="81"/>
      <c r="L160" s="40"/>
    </row>
    <row r="161" spans="1:12" ht="47.25" x14ac:dyDescent="0.25">
      <c r="A161" s="22"/>
      <c r="B161" s="14"/>
      <c r="C161" s="11"/>
      <c r="D161" s="7" t="s">
        <v>23</v>
      </c>
      <c r="E161" s="80" t="s">
        <v>65</v>
      </c>
      <c r="F161" s="80">
        <v>60</v>
      </c>
      <c r="G161" s="80">
        <v>0.24</v>
      </c>
      <c r="H161" s="80">
        <v>0.24</v>
      </c>
      <c r="I161" s="80">
        <v>5.88</v>
      </c>
      <c r="J161" s="80">
        <v>27</v>
      </c>
      <c r="K161" s="81" t="s">
        <v>76</v>
      </c>
      <c r="L161" s="40"/>
    </row>
    <row r="162" spans="1:12" ht="15.75" x14ac:dyDescent="0.25">
      <c r="A162" s="22"/>
      <c r="B162" s="14"/>
      <c r="C162" s="11"/>
      <c r="D162" s="7" t="s">
        <v>25</v>
      </c>
      <c r="E162" s="80"/>
      <c r="F162" s="80"/>
      <c r="G162" s="80"/>
      <c r="H162" s="80"/>
      <c r="I162" s="80"/>
      <c r="J162" s="80"/>
      <c r="K162" s="81"/>
      <c r="L162" s="40"/>
    </row>
    <row r="163" spans="1:12" ht="15.75" x14ac:dyDescent="0.2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 x14ac:dyDescent="0.2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46</v>
      </c>
    </row>
    <row r="165" spans="1:12" ht="15" x14ac:dyDescent="0.25">
      <c r="A165" s="23"/>
      <c r="B165" s="16"/>
      <c r="C165" s="8"/>
      <c r="D165" s="17" t="s">
        <v>32</v>
      </c>
      <c r="E165" s="9"/>
      <c r="F165" s="18">
        <v>508</v>
      </c>
      <c r="G165" s="18">
        <f t="shared" ref="G165:J165" si="63">SUM(G158:G164)</f>
        <v>15</v>
      </c>
      <c r="H165" s="18">
        <f t="shared" si="63"/>
        <v>16.209999999999997</v>
      </c>
      <c r="I165" s="18">
        <f t="shared" si="63"/>
        <v>78.739999999999995</v>
      </c>
      <c r="J165" s="18">
        <f t="shared" si="63"/>
        <v>521</v>
      </c>
      <c r="K165" s="24"/>
      <c r="L165" s="18">
        <v>66.8</v>
      </c>
    </row>
    <row r="166" spans="1:12" ht="15.75" x14ac:dyDescent="0.2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46</v>
      </c>
      <c r="F166" s="40" t="s">
        <v>46</v>
      </c>
      <c r="G166" s="48" t="s">
        <v>46</v>
      </c>
      <c r="H166" s="48" t="s">
        <v>46</v>
      </c>
      <c r="I166" s="48" t="s">
        <v>46</v>
      </c>
      <c r="J166" s="40" t="s">
        <v>46</v>
      </c>
      <c r="K166" s="41"/>
      <c r="L166" s="40"/>
    </row>
    <row r="167" spans="1:12" ht="15" x14ac:dyDescent="0.2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 x14ac:dyDescent="0.25">
      <c r="A168" s="22"/>
      <c r="B168" s="14"/>
      <c r="C168" s="11"/>
      <c r="D168" s="7" t="s">
        <v>27</v>
      </c>
      <c r="E168" s="53" t="s">
        <v>46</v>
      </c>
      <c r="F168" s="40" t="s">
        <v>46</v>
      </c>
      <c r="G168" s="54" t="s">
        <v>46</v>
      </c>
      <c r="H168" s="54" t="s">
        <v>46</v>
      </c>
      <c r="I168" s="54" t="s">
        <v>46</v>
      </c>
      <c r="J168" s="40" t="s">
        <v>46</v>
      </c>
      <c r="K168" s="41"/>
      <c r="L168" s="40"/>
    </row>
    <row r="169" spans="1:12" ht="15.75" x14ac:dyDescent="0.25">
      <c r="A169" s="22"/>
      <c r="B169" s="14"/>
      <c r="C169" s="11"/>
      <c r="D169" s="76" t="s">
        <v>23</v>
      </c>
      <c r="E169" s="52" t="s">
        <v>46</v>
      </c>
      <c r="F169" s="40" t="s">
        <v>46</v>
      </c>
      <c r="G169" s="56" t="s">
        <v>46</v>
      </c>
      <c r="H169" s="56" t="s">
        <v>46</v>
      </c>
      <c r="I169" s="56" t="s">
        <v>46</v>
      </c>
      <c r="J169" s="40" t="s">
        <v>46</v>
      </c>
      <c r="K169" s="41"/>
      <c r="L169" s="40"/>
    </row>
    <row r="170" spans="1:12" ht="15.75" x14ac:dyDescent="0.25">
      <c r="A170" s="22"/>
      <c r="B170" s="14"/>
      <c r="C170" s="11"/>
      <c r="D170" s="7" t="s">
        <v>29</v>
      </c>
      <c r="E170" s="47" t="s">
        <v>46</v>
      </c>
      <c r="F170" s="40" t="s">
        <v>46</v>
      </c>
      <c r="G170" s="48" t="s">
        <v>46</v>
      </c>
      <c r="H170" s="48" t="s">
        <v>46</v>
      </c>
      <c r="I170" s="55" t="s">
        <v>46</v>
      </c>
      <c r="J170" s="40" t="s">
        <v>46</v>
      </c>
      <c r="K170" s="41"/>
      <c r="L170" s="40"/>
    </row>
    <row r="171" spans="1:12" ht="15.75" x14ac:dyDescent="0.25">
      <c r="A171" s="22"/>
      <c r="B171" s="14"/>
      <c r="C171" s="11"/>
      <c r="D171" s="7" t="s">
        <v>30</v>
      </c>
      <c r="E171" s="49" t="s">
        <v>46</v>
      </c>
      <c r="F171" s="40" t="s">
        <v>46</v>
      </c>
      <c r="G171" s="48" t="s">
        <v>46</v>
      </c>
      <c r="H171" s="48" t="s">
        <v>46</v>
      </c>
      <c r="I171" s="48" t="s">
        <v>46</v>
      </c>
      <c r="J171" s="40" t="s">
        <v>46</v>
      </c>
      <c r="K171" s="41"/>
      <c r="L171" s="40"/>
    </row>
    <row r="172" spans="1:12" ht="15" x14ac:dyDescent="0.2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46</v>
      </c>
    </row>
    <row r="175" spans="1:12" ht="15" x14ac:dyDescent="0.2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4">SUM(G166:G174)</f>
        <v>0</v>
      </c>
      <c r="H175" s="18">
        <f t="shared" si="64"/>
        <v>0</v>
      </c>
      <c r="I175" s="18">
        <f t="shared" si="64"/>
        <v>0</v>
      </c>
      <c r="J175" s="18">
        <f t="shared" si="64"/>
        <v>0</v>
      </c>
      <c r="K175" s="24"/>
      <c r="L175" s="18">
        <f t="shared" ref="L175" si="65">SUM(L166:L174)</f>
        <v>0</v>
      </c>
    </row>
    <row r="176" spans="1:12" ht="15" x14ac:dyDescent="0.2">
      <c r="A176" s="28">
        <f>A158</f>
        <v>2</v>
      </c>
      <c r="B176" s="29">
        <f>B158</f>
        <v>4</v>
      </c>
      <c r="C176" s="87" t="s">
        <v>4</v>
      </c>
      <c r="D176" s="88"/>
      <c r="E176" s="30"/>
      <c r="F176" s="31">
        <f>F165+F175</f>
        <v>508</v>
      </c>
      <c r="G176" s="31">
        <f t="shared" ref="G176" si="66">G165+G175</f>
        <v>15</v>
      </c>
      <c r="H176" s="31">
        <f t="shared" ref="H176" si="67">H165+H175</f>
        <v>16.209999999999997</v>
      </c>
      <c r="I176" s="31">
        <f t="shared" ref="I176" si="68">I165+I175</f>
        <v>78.739999999999995</v>
      </c>
      <c r="J176" s="31">
        <f t="shared" ref="J176:L176" si="69">J165+J175</f>
        <v>521</v>
      </c>
      <c r="K176" s="31"/>
      <c r="L176" s="31">
        <f t="shared" si="69"/>
        <v>66.8</v>
      </c>
    </row>
    <row r="177" spans="1:12" ht="31.5" x14ac:dyDescent="0.25">
      <c r="A177" s="19">
        <v>2</v>
      </c>
      <c r="B177" s="20">
        <v>5</v>
      </c>
      <c r="C177" s="21" t="s">
        <v>19</v>
      </c>
      <c r="D177" s="5" t="s">
        <v>20</v>
      </c>
      <c r="E177" s="78" t="s">
        <v>44</v>
      </c>
      <c r="F177" s="78">
        <v>90</v>
      </c>
      <c r="G177" s="78">
        <v>11.01</v>
      </c>
      <c r="H177" s="78">
        <v>8.5</v>
      </c>
      <c r="I177" s="78">
        <v>6.03</v>
      </c>
      <c r="J177" s="78">
        <v>145</v>
      </c>
      <c r="K177" s="79" t="s">
        <v>53</v>
      </c>
      <c r="L177" s="38"/>
    </row>
    <row r="178" spans="1:12" ht="31.5" x14ac:dyDescent="0.25">
      <c r="A178" s="22"/>
      <c r="B178" s="14"/>
      <c r="C178" s="11"/>
      <c r="D178" s="6" t="s">
        <v>20</v>
      </c>
      <c r="E178" s="80" t="s">
        <v>42</v>
      </c>
      <c r="F178" s="80">
        <v>150</v>
      </c>
      <c r="G178" s="80">
        <v>3.28</v>
      </c>
      <c r="H178" s="80">
        <v>6.1</v>
      </c>
      <c r="I178" s="80">
        <v>26.1</v>
      </c>
      <c r="J178" s="80">
        <v>172</v>
      </c>
      <c r="K178" s="81" t="s">
        <v>56</v>
      </c>
      <c r="L178" s="40"/>
    </row>
    <row r="179" spans="1:12" ht="32.25" thickBot="1" x14ac:dyDescent="0.3">
      <c r="A179" s="22"/>
      <c r="B179" s="14"/>
      <c r="C179" s="11"/>
      <c r="D179" s="7" t="s">
        <v>29</v>
      </c>
      <c r="E179" s="80" t="s">
        <v>88</v>
      </c>
      <c r="F179" s="80">
        <v>200</v>
      </c>
      <c r="G179" s="80">
        <v>0.8</v>
      </c>
      <c r="H179" s="80">
        <v>0.06</v>
      </c>
      <c r="I179" s="80">
        <v>18.46</v>
      </c>
      <c r="J179" s="80">
        <v>78</v>
      </c>
      <c r="K179" s="81" t="s">
        <v>51</v>
      </c>
      <c r="L179" s="40"/>
    </row>
    <row r="180" spans="1:12" ht="32.25" thickBot="1" x14ac:dyDescent="0.3">
      <c r="A180" s="22"/>
      <c r="B180" s="14"/>
      <c r="C180" s="11"/>
      <c r="D180" s="7" t="s">
        <v>22</v>
      </c>
      <c r="E180" s="80" t="s">
        <v>49</v>
      </c>
      <c r="F180" s="78" t="s">
        <v>68</v>
      </c>
      <c r="G180" s="80">
        <v>2.52</v>
      </c>
      <c r="H180" s="80">
        <v>0.36</v>
      </c>
      <c r="I180" s="80">
        <v>18.84</v>
      </c>
      <c r="J180" s="80">
        <v>89</v>
      </c>
      <c r="K180" s="81"/>
      <c r="L180" s="40"/>
    </row>
    <row r="181" spans="1:12" ht="31.5" x14ac:dyDescent="0.25">
      <c r="A181" s="22"/>
      <c r="B181" s="14"/>
      <c r="C181" s="11"/>
      <c r="D181" s="7" t="s">
        <v>25</v>
      </c>
      <c r="E181" s="80" t="s">
        <v>83</v>
      </c>
      <c r="F181" s="78">
        <v>20</v>
      </c>
      <c r="G181" s="80">
        <v>0.14000000000000001</v>
      </c>
      <c r="H181" s="80">
        <v>0.02</v>
      </c>
      <c r="I181" s="80">
        <v>0.38</v>
      </c>
      <c r="J181" s="80">
        <v>2</v>
      </c>
      <c r="K181" s="81" t="s">
        <v>75</v>
      </c>
      <c r="L181" s="40"/>
    </row>
    <row r="182" spans="1:12" ht="15" x14ac:dyDescent="0.2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46</v>
      </c>
    </row>
    <row r="184" spans="1:12" ht="15.75" customHeight="1" x14ac:dyDescent="0.25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0">SUM(G177:G183)</f>
        <v>17.75</v>
      </c>
      <c r="H184" s="18">
        <f t="shared" si="70"/>
        <v>15.04</v>
      </c>
      <c r="I184" s="18">
        <f t="shared" si="70"/>
        <v>69.81</v>
      </c>
      <c r="J184" s="18">
        <f t="shared" si="70"/>
        <v>486</v>
      </c>
      <c r="K184" s="24"/>
      <c r="L184" s="18">
        <v>66.8</v>
      </c>
    </row>
    <row r="185" spans="1:12" ht="15.75" x14ac:dyDescent="0.2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46</v>
      </c>
      <c r="F185" s="40" t="s">
        <v>46</v>
      </c>
      <c r="G185" s="72" t="s">
        <v>46</v>
      </c>
      <c r="H185" s="72" t="s">
        <v>46</v>
      </c>
      <c r="I185" s="73" t="s">
        <v>46</v>
      </c>
      <c r="J185" s="40" t="s">
        <v>46</v>
      </c>
      <c r="K185" s="41"/>
      <c r="L185" s="40"/>
    </row>
    <row r="186" spans="1:12" ht="15.75" thickBot="1" x14ac:dyDescent="0.3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 x14ac:dyDescent="0.25">
      <c r="A187" s="22"/>
      <c r="B187" s="14"/>
      <c r="C187" s="11"/>
      <c r="D187" s="7" t="s">
        <v>27</v>
      </c>
      <c r="E187" s="62" t="s">
        <v>46</v>
      </c>
      <c r="F187" s="40" t="s">
        <v>46</v>
      </c>
      <c r="G187" s="65" t="s">
        <v>46</v>
      </c>
      <c r="H187" s="65" t="s">
        <v>46</v>
      </c>
      <c r="I187" s="66" t="s">
        <v>46</v>
      </c>
      <c r="J187" s="40" t="s">
        <v>46</v>
      </c>
      <c r="K187" s="41"/>
      <c r="L187" s="40"/>
    </row>
    <row r="188" spans="1:12" ht="15.75" x14ac:dyDescent="0.25">
      <c r="A188" s="22"/>
      <c r="B188" s="14"/>
      <c r="C188" s="11"/>
      <c r="D188" s="7" t="s">
        <v>28</v>
      </c>
      <c r="E188" s="63" t="s">
        <v>46</v>
      </c>
      <c r="F188" s="40" t="s">
        <v>46</v>
      </c>
      <c r="G188" s="67" t="s">
        <v>46</v>
      </c>
      <c r="H188" s="67" t="s">
        <v>46</v>
      </c>
      <c r="I188" s="68" t="s">
        <v>46</v>
      </c>
      <c r="J188" s="40" t="s">
        <v>46</v>
      </c>
      <c r="K188" s="41"/>
      <c r="L188" s="40"/>
    </row>
    <row r="189" spans="1:12" ht="15.75" x14ac:dyDescent="0.25">
      <c r="A189" s="22"/>
      <c r="B189" s="14"/>
      <c r="C189" s="11"/>
      <c r="D189" s="7" t="s">
        <v>29</v>
      </c>
      <c r="E189" s="47" t="s">
        <v>46</v>
      </c>
      <c r="F189" s="40" t="s">
        <v>46</v>
      </c>
      <c r="G189" s="60" t="s">
        <v>46</v>
      </c>
      <c r="H189" s="60" t="s">
        <v>46</v>
      </c>
      <c r="I189" s="69" t="s">
        <v>46</v>
      </c>
      <c r="J189" s="40" t="s">
        <v>46</v>
      </c>
      <c r="K189" s="41"/>
      <c r="L189" s="40"/>
    </row>
    <row r="190" spans="1:12" ht="16.5" thickBot="1" x14ac:dyDescent="0.3">
      <c r="A190" s="22"/>
      <c r="B190" s="14"/>
      <c r="C190" s="11"/>
      <c r="D190" s="7" t="s">
        <v>30</v>
      </c>
      <c r="E190" s="64" t="s">
        <v>46</v>
      </c>
      <c r="F190" s="40" t="s">
        <v>46</v>
      </c>
      <c r="G190" s="70" t="s">
        <v>46</v>
      </c>
      <c r="H190" s="70" t="s">
        <v>46</v>
      </c>
      <c r="I190" s="71" t="s">
        <v>46</v>
      </c>
      <c r="J190" s="40" t="s">
        <v>46</v>
      </c>
      <c r="K190" s="41"/>
      <c r="L190" s="40"/>
    </row>
    <row r="191" spans="1:12" ht="15" x14ac:dyDescent="0.2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46</v>
      </c>
    </row>
    <row r="194" spans="1:12" ht="15" x14ac:dyDescent="0.2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1">SUM(G185:G193)</f>
        <v>0</v>
      </c>
      <c r="H194" s="18">
        <f t="shared" si="71"/>
        <v>0</v>
      </c>
      <c r="I194" s="18">
        <f t="shared" si="71"/>
        <v>0</v>
      </c>
      <c r="J194" s="18">
        <f t="shared" si="71"/>
        <v>0</v>
      </c>
      <c r="K194" s="24"/>
      <c r="L194" s="18">
        <f t="shared" ref="L194" si="72">SUM(L185:L193)</f>
        <v>0</v>
      </c>
    </row>
    <row r="195" spans="1:12" ht="15" x14ac:dyDescent="0.2">
      <c r="A195" s="28">
        <f>A177</f>
        <v>2</v>
      </c>
      <c r="B195" s="29">
        <f>B177</f>
        <v>5</v>
      </c>
      <c r="C195" s="87" t="s">
        <v>4</v>
      </c>
      <c r="D195" s="88"/>
      <c r="E195" s="30"/>
      <c r="F195" s="31">
        <f>F184+F194</f>
        <v>500</v>
      </c>
      <c r="G195" s="31">
        <f t="shared" ref="G195" si="73">G184+G194</f>
        <v>17.75</v>
      </c>
      <c r="H195" s="31">
        <f t="shared" ref="H195" si="74">H184+H194</f>
        <v>15.04</v>
      </c>
      <c r="I195" s="31">
        <f t="shared" ref="I195" si="75">I184+I194</f>
        <v>69.81</v>
      </c>
      <c r="J195" s="31">
        <f t="shared" ref="J195:L195" si="76">J184+J194</f>
        <v>486</v>
      </c>
      <c r="K195" s="31"/>
      <c r="L195" s="31">
        <f t="shared" si="76"/>
        <v>66.8</v>
      </c>
    </row>
    <row r="196" spans="1:12" x14ac:dyDescent="0.2">
      <c r="A196" s="26"/>
      <c r="B196" s="27"/>
      <c r="C196" s="89" t="s">
        <v>5</v>
      </c>
      <c r="D196" s="89"/>
      <c r="E196" s="89"/>
      <c r="F196" s="33">
        <f>(F24+F43+F62+F81+F100+F119+F138+F157+F176+F195)/(IF(F24=0,0,1)+IF(F43=0,0,1)+IF(F62=0,0,1)+IF(F81=0,0,1)+IF(F100=0,0,1)+IF(F119=0,0,1)+IF(F138=0,0,1)+IF(F157=0,0,1)+IF(F176=0,0,1)+IF(F195=0,0,1))</f>
        <v>481.9</v>
      </c>
      <c r="G196" s="33">
        <f t="shared" ref="G196:I196" si="77">(G24+G43+G62+G81+G100+G119+G138+G157+G176+G195)/(IF(G24=0,0,1)+IF(G43=0,0,1)+IF(G62=0,0,1)+IF(G81=0,0,1)+IF(G100=0,0,1)+IF(G119=0,0,1)+IF(G138=0,0,1)+IF(G157=0,0,1)+IF(G176=0,0,1)+IF(G195=0,0,1))</f>
        <v>17.791</v>
      </c>
      <c r="H196" s="33">
        <f t="shared" si="77"/>
        <v>16.756</v>
      </c>
      <c r="I196" s="33">
        <f t="shared" si="77"/>
        <v>70.847999999999999</v>
      </c>
      <c r="J196" s="33"/>
      <c r="K196" s="33"/>
      <c r="L196" s="33">
        <f t="shared" ref="L196" si="78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 x14ac:dyDescent="0.2">
      <c r="G200" s="2" t="s">
        <v>46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dcterms:created xsi:type="dcterms:W3CDTF">2022-05-16T14:23:56Z</dcterms:created>
  <dcterms:modified xsi:type="dcterms:W3CDTF">2024-06-07T06:52:10Z</dcterms:modified>
</cp:coreProperties>
</file>