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9" i="1"/>
  <c r="I9" i="1"/>
  <c r="J9" i="1"/>
  <c r="G4" i="1"/>
  <c r="G5" i="1"/>
  <c r="G6" i="1"/>
  <c r="G7" i="1"/>
  <c r="G9" i="1"/>
  <c r="C4" i="1"/>
  <c r="C5" i="1"/>
  <c r="C6" i="1"/>
  <c r="C9" i="1"/>
  <c r="D4" i="1"/>
  <c r="E4" i="1"/>
  <c r="D5" i="1"/>
  <c r="E5" i="1"/>
  <c r="D6" i="1"/>
  <c r="E6" i="1"/>
  <c r="D7" i="1"/>
  <c r="E7" i="1"/>
  <c r="E8" i="1"/>
  <c r="D9" i="1"/>
  <c r="E9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<sst xmlns="http://schemas.openxmlformats.org/spreadsheetml/2006/main" count="31" uniqueCount="29">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</sst>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7">
          <cell r="E197" t="str">
            <v>Ежики рыбные с рисом в томатном соусе</v>
          </cell>
          <cell r="F197">
            <v>90</v>
          </cell>
          <cell r="G197">
            <v>10.25</v>
          </cell>
          <cell r="H197">
            <v>8.16</v>
          </cell>
          <cell r="I197">
            <v>21.21</v>
          </cell>
          <cell r="J197">
            <v>199</v>
          </cell>
          <cell r="K197" t="str">
            <v>ТТК от 2024</v>
          </cell>
        </row>
        <row r="198">
          <cell r="E198" t="str">
            <v xml:space="preserve">Пюре картофельное </v>
          </cell>
          <cell r="F198">
            <v>150</v>
          </cell>
          <cell r="G198">
            <v>3.4369999999999998</v>
          </cell>
          <cell r="H198">
            <v>4.556</v>
          </cell>
          <cell r="I198">
            <v>21.451000000000001</v>
          </cell>
          <cell r="J198">
            <v>144</v>
          </cell>
          <cell r="K198" t="str">
            <v>№312/2015 Дели</v>
          </cell>
        </row>
        <row r="199">
          <cell r="E199" t="str">
            <v>Компот из свежих плодов (яблоки)</v>
          </cell>
          <cell r="F199">
            <v>200</v>
          </cell>
          <cell r="G199">
            <v>0.08</v>
          </cell>
          <cell r="H199">
            <v>0.08</v>
          </cell>
          <cell r="I199">
            <v>11.94</v>
          </cell>
          <cell r="J199">
            <v>49</v>
          </cell>
          <cell r="K199" t="str">
            <v>ТТК 2021</v>
          </cell>
        </row>
        <row r="200">
          <cell r="E200" t="str">
            <v>Хлеб ржано-пшеничный/ Хлеб пшеничный</v>
          </cell>
          <cell r="F200">
            <v>40</v>
          </cell>
          <cell r="G200">
            <v>2.52</v>
          </cell>
          <cell r="H200">
            <v>0.36</v>
          </cell>
          <cell r="I200">
            <v>18.84</v>
          </cell>
          <cell r="J200">
            <v>91</v>
          </cell>
        </row>
        <row r="202">
          <cell r="E202" t="str">
            <v>Салат из белокачанной капусты</v>
          </cell>
          <cell r="F202">
            <v>60</v>
          </cell>
          <cell r="G202">
            <v>0.93100000000000005</v>
          </cell>
          <cell r="H202">
            <v>3.0510000000000002</v>
          </cell>
          <cell r="I202">
            <v>5.6449999999999996</v>
          </cell>
          <cell r="J202">
            <v>54</v>
          </cell>
          <cell r="K202" t="str">
            <v>№45/2015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tr">
        <f>[1]Лист1!K197</f>
        <v>ТТК от 2024</v>
      </c>
      <c r="D4" s="37" t="str">
        <f>[1]Лист1!E197</f>
        <v>Ежики рыбные с рисом в томатном соусе</v>
      </c>
      <c r="E4" s="39">
        <f>[1]Лист1!F197</f>
        <v>90</v>
      </c>
      <c r="F4" s="24"/>
      <c r="G4" s="39">
        <f>[1]Лист1!J197</f>
        <v>199</v>
      </c>
      <c r="H4" s="39">
        <f>[1]Лист1!G197</f>
        <v>10.25</v>
      </c>
      <c r="I4" s="39">
        <f>[1]Лист1!H197</f>
        <v>8.16</v>
      </c>
      <c r="J4" s="39">
        <f>[1]Лист1!I197</f>
        <v>21.21</v>
      </c>
    </row>
    <row r="5" spans="1:10" ht="25.5" x14ac:dyDescent="0.25">
      <c r="A5" s="6"/>
      <c r="B5" s="44" t="s">
        <v>11</v>
      </c>
      <c r="C5" s="43" t="str">
        <f>[1]Лист1!K198</f>
        <v>№312/2015 Дели</v>
      </c>
      <c r="D5" s="38" t="str">
        <f>[1]Лист1!E198</f>
        <v xml:space="preserve">Пюре картофельное </v>
      </c>
      <c r="E5" s="40">
        <f>[1]Лист1!F198</f>
        <v>150</v>
      </c>
      <c r="F5" s="27"/>
      <c r="G5" s="40">
        <f>[1]Лист1!J198</f>
        <v>144</v>
      </c>
      <c r="H5" s="40">
        <f>[1]Лист1!G198</f>
        <v>3.4369999999999998</v>
      </c>
      <c r="I5" s="40">
        <f>[1]Лист1!H198</f>
        <v>4.556</v>
      </c>
      <c r="J5" s="40">
        <f>[1]Лист1!I198</f>
        <v>21.451000000000001</v>
      </c>
    </row>
    <row r="6" spans="1:10" ht="25.5" x14ac:dyDescent="0.25">
      <c r="A6" s="6"/>
      <c r="B6" s="45" t="s">
        <v>12</v>
      </c>
      <c r="C6" s="43" t="str">
        <f>[1]Лист1!K199</f>
        <v>ТТК 2021</v>
      </c>
      <c r="D6" s="38" t="str">
        <f>[1]Лист1!E199</f>
        <v>Компот из свежих плодов (яблоки)</v>
      </c>
      <c r="E6" s="40">
        <f>[1]Лист1!F199</f>
        <v>200</v>
      </c>
      <c r="F6" s="27"/>
      <c r="G6" s="40">
        <f>[1]Лист1!J199</f>
        <v>49</v>
      </c>
      <c r="H6" s="40">
        <f>[1]Лист1!G199</f>
        <v>0.08</v>
      </c>
      <c r="I6" s="40">
        <f>[1]Лист1!H199</f>
        <v>0.08</v>
      </c>
      <c r="J6" s="40">
        <f>[1]Лист1!I199</f>
        <v>11.94</v>
      </c>
    </row>
    <row r="7" spans="1:10" x14ac:dyDescent="0.25">
      <c r="A7" s="6"/>
      <c r="B7" s="45" t="s">
        <v>23</v>
      </c>
      <c r="C7" s="43"/>
      <c r="D7" s="48" t="str">
        <f>[1]Лист1!E200</f>
        <v>Хлеб ржано-пшеничный/ Хлеб пшеничный</v>
      </c>
      <c r="E7" s="40">
        <f>[1]Лист1!F200</f>
        <v>40</v>
      </c>
      <c r="F7" s="25"/>
      <c r="G7" s="40">
        <f>[1]Лист1!J200</f>
        <v>91</v>
      </c>
      <c r="H7" s="40">
        <f>[1]Лист1!G200</f>
        <v>2.52</v>
      </c>
      <c r="I7" s="40">
        <f>[1]Лист1!H200</f>
        <v>0.36</v>
      </c>
      <c r="J7" s="40">
        <f>[1]Лист1!I200</f>
        <v>18.84</v>
      </c>
    </row>
    <row r="8" spans="1:10" x14ac:dyDescent="0.25">
      <c r="A8" s="6"/>
      <c r="B8" s="45" t="s">
        <v>20</v>
      </c>
      <c r="C8" s="43"/>
      <c r="D8" s="38"/>
      <c r="E8" s="40">
        <f>[1]Лист1!F201</f>
        <v>0</v>
      </c>
      <c r="F8" s="25"/>
      <c r="G8" s="40"/>
      <c r="H8" s="40"/>
      <c r="I8" s="40"/>
      <c r="J8" s="40"/>
    </row>
    <row r="9" spans="1:10" ht="25.5" x14ac:dyDescent="0.25">
      <c r="A9" s="6"/>
      <c r="B9" s="46"/>
      <c r="C9" s="43" t="str">
        <f>[1]Лист1!K202</f>
        <v>№45/2015 Дели</v>
      </c>
      <c r="D9" s="38" t="str">
        <f>[1]Лист1!E202</f>
        <v>Салат из белокачанной капусты</v>
      </c>
      <c r="E9" s="40">
        <f>[1]Лист1!F202</f>
        <v>60</v>
      </c>
      <c r="F9" s="25"/>
      <c r="G9" s="40">
        <f>[1]Лист1!J202</f>
        <v>54</v>
      </c>
      <c r="H9" s="40">
        <f>[1]Лист1!G202</f>
        <v>0.93100000000000005</v>
      </c>
      <c r="I9" s="40">
        <f>[1]Лист1!H202</f>
        <v>3.0510000000000002</v>
      </c>
      <c r="J9" s="40">
        <f>[1]Лист1!I202</f>
        <v>5.6449999999999996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540</v>
      </c>
      <c r="F11" s="25">
        <v>66.8</v>
      </c>
      <c r="G11" s="41">
        <f t="shared" ref="G11:J11" si="0">SUM(G4:G10)</f>
        <v>537</v>
      </c>
      <c r="H11" s="41">
        <f t="shared" si="0"/>
        <v>17.218</v>
      </c>
      <c r="I11" s="41">
        <f t="shared" si="0"/>
        <v>16.207000000000001</v>
      </c>
      <c r="J11" s="41">
        <f t="shared" si="0"/>
        <v>79.085999999999999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2024-11-29T13:23:01Z</dcterms:modified>
</cp:coreProperties>
</file>