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externalReferences>
    <externalReference r:id="rId2"/>
    <externalReference r:id="rId3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H9" i="1"/>
  <c r="I9" i="1"/>
  <c r="J9" i="1"/>
  <c r="G4" i="1"/>
  <c r="G5" i="1"/>
  <c r="G6" i="1"/>
  <c r="G7" i="1"/>
  <c r="G8" i="1"/>
  <c r="G9" i="1"/>
  <c r="G10" i="1"/>
  <c r="C4" i="1"/>
  <c r="C5" i="1"/>
  <c r="C6" i="1"/>
  <c r="C7" i="1"/>
  <c r="C8" i="1"/>
  <c r="D4" i="1"/>
  <c r="D5" i="1"/>
  <c r="D6" i="1"/>
  <c r="D7" i="1"/>
  <c r="D8" i="1"/>
  <c r="E4" i="1" l="1"/>
  <c r="E5" i="1"/>
  <c r="E6" i="1"/>
  <c r="E7" i="1"/>
  <c r="E8" i="1"/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<sst xmlns="http://schemas.openxmlformats.org/spreadsheetml/2006/main" count="31" uniqueCount="29">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</sst>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23/Desktop/&#1056;&#1040;&#1041;&#1054;&#1058;&#1040;%2024-25/&#1055;&#1048;&#1058;&#1040;&#1053;&#1048;&#1045;/&#1060;&#1059;&#1058;/&#1044;&#1077;&#1082;&#1072;&#1073;&#1088;&#1100;/&#1058;&#1052;%202024-sm_&#1076;&#1077;&#1082;&#1072;&#1073;&#1088;&#1100;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8;&#1052;%202024-sm_&#1076;&#1077;&#1082;&#1072;&#1073;&#1088;&#1100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40">
          <cell r="E140" t="str">
            <v>Жаркое по - домашнему</v>
          </cell>
        </row>
        <row r="159">
          <cell r="E159" t="str">
            <v>Бифштекс рубленый по-домашнему</v>
          </cell>
          <cell r="G159">
            <v>10.69</v>
          </cell>
          <cell r="H159">
            <v>12.037000000000001</v>
          </cell>
          <cell r="I159">
            <v>8.3670000000000009</v>
          </cell>
          <cell r="J159">
            <v>184</v>
          </cell>
          <cell r="K159" t="str">
            <v>ТТК от 01.11.2022</v>
          </cell>
        </row>
        <row r="160">
          <cell r="E160" t="str">
            <v>Макаронные изделия отварные</v>
          </cell>
          <cell r="G160">
            <v>5.0439999999999996</v>
          </cell>
          <cell r="H160">
            <v>4.0679999999999996</v>
          </cell>
          <cell r="I160">
            <v>35.905999999999999</v>
          </cell>
          <cell r="J160">
            <v>200</v>
          </cell>
          <cell r="K160" t="str">
            <v>№ 202/2015 Дели</v>
          </cell>
        </row>
        <row r="161">
          <cell r="E161" t="str">
            <v>Чай с сахаром</v>
          </cell>
          <cell r="G161">
            <v>2.1000000000000001E-2</v>
          </cell>
          <cell r="H161">
            <v>5.0000000000000001E-3</v>
          </cell>
          <cell r="I161">
            <v>7.9889999999999999</v>
          </cell>
          <cell r="J161">
            <v>32</v>
          </cell>
          <cell r="K161" t="str">
            <v>ТТК от 2021г</v>
          </cell>
        </row>
        <row r="162">
          <cell r="E162" t="str">
            <v>Хлеб ржано-пшеничный/ Хлеб пшеничный</v>
          </cell>
          <cell r="G162">
            <v>2.52</v>
          </cell>
          <cell r="H162">
            <v>0.36</v>
          </cell>
          <cell r="I162">
            <v>18.84</v>
          </cell>
          <cell r="J162">
            <v>91</v>
          </cell>
        </row>
        <row r="164">
          <cell r="G164">
            <v>1.33</v>
          </cell>
          <cell r="H164">
            <v>1.36</v>
          </cell>
          <cell r="I164">
            <v>1.1399999999999999</v>
          </cell>
          <cell r="J164">
            <v>22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6">
          <cell r="E6" t="str">
            <v>Тефтели из говядины в соусе томатном</v>
          </cell>
          <cell r="F6">
            <v>90</v>
          </cell>
        </row>
        <row r="7">
          <cell r="F7">
            <v>150</v>
          </cell>
        </row>
        <row r="8">
          <cell r="F8">
            <v>208</v>
          </cell>
        </row>
        <row r="9">
          <cell r="F9">
            <v>40</v>
          </cell>
        </row>
        <row r="10">
          <cell r="F10">
            <v>120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45651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" thickBot="1" x14ac:dyDescent="0.3">
      <c r="A4" s="4" t="s">
        <v>10</v>
      </c>
      <c r="B4" s="44" t="s">
        <v>11</v>
      </c>
      <c r="C4" s="42" t="str">
        <f>[1]Лист1!K159</f>
        <v>ТТК от 01.11.2022</v>
      </c>
      <c r="D4" s="37" t="str">
        <f>[1]Лист1!E159</f>
        <v>Бифштекс рубленый по-домашнему</v>
      </c>
      <c r="E4" s="39">
        <f>[2]Лист1!F6</f>
        <v>90</v>
      </c>
      <c r="F4" s="24"/>
      <c r="G4" s="39">
        <f>[1]Лист1!J159</f>
        <v>184</v>
      </c>
      <c r="H4" s="39">
        <f>[1]Лист1!G159</f>
        <v>10.69</v>
      </c>
      <c r="I4" s="39">
        <f>[1]Лист1!H159</f>
        <v>12.037000000000001</v>
      </c>
      <c r="J4" s="39">
        <f>[1]Лист1!I159</f>
        <v>8.3670000000000009</v>
      </c>
    </row>
    <row r="5" spans="1:10" ht="38.25" x14ac:dyDescent="0.25">
      <c r="A5" s="6"/>
      <c r="B5" s="44" t="s">
        <v>11</v>
      </c>
      <c r="C5" s="43" t="str">
        <f>[1]Лист1!K160</f>
        <v>№ 202/2015 Дели</v>
      </c>
      <c r="D5" s="38" t="str">
        <f>[1]Лист1!E160</f>
        <v>Макаронные изделия отварные</v>
      </c>
      <c r="E5" s="40">
        <f>[2]Лист1!F7</f>
        <v>150</v>
      </c>
      <c r="F5" s="27"/>
      <c r="G5" s="40">
        <f>[1]Лист1!J160</f>
        <v>200</v>
      </c>
      <c r="H5" s="40">
        <f>[1]Лист1!G160</f>
        <v>5.0439999999999996</v>
      </c>
      <c r="I5" s="40">
        <f>[1]Лист1!H160</f>
        <v>4.0679999999999996</v>
      </c>
      <c r="J5" s="40">
        <f>[1]Лист1!I160</f>
        <v>35.905999999999999</v>
      </c>
    </row>
    <row r="6" spans="1:10" ht="25.5" x14ac:dyDescent="0.25">
      <c r="A6" s="6"/>
      <c r="B6" s="45" t="s">
        <v>12</v>
      </c>
      <c r="C6" s="43" t="str">
        <f>[1]Лист1!K161</f>
        <v>ТТК от 2021г</v>
      </c>
      <c r="D6" s="38" t="str">
        <f>[1]Лист1!E161</f>
        <v>Чай с сахаром</v>
      </c>
      <c r="E6" s="40">
        <f>[2]Лист1!F8</f>
        <v>208</v>
      </c>
      <c r="F6" s="27"/>
      <c r="G6" s="40">
        <f>[1]Лист1!J161</f>
        <v>32</v>
      </c>
      <c r="H6" s="40">
        <f>[1]Лист1!G161</f>
        <v>2.1000000000000001E-2</v>
      </c>
      <c r="I6" s="40">
        <f>[1]Лист1!H161</f>
        <v>5.0000000000000001E-3</v>
      </c>
      <c r="J6" s="40">
        <f>[1]Лист1!I161</f>
        <v>7.9889999999999999</v>
      </c>
    </row>
    <row r="7" spans="1:10" x14ac:dyDescent="0.25">
      <c r="A7" s="6"/>
      <c r="B7" s="45" t="s">
        <v>23</v>
      </c>
      <c r="C7" s="43">
        <f>[1]Лист1!K162</f>
        <v>0</v>
      </c>
      <c r="D7" s="48" t="str">
        <f>[1]Лист1!E162</f>
        <v>Хлеб ржано-пшеничный/ Хлеб пшеничный</v>
      </c>
      <c r="E7" s="40">
        <f>[2]Лист1!F9</f>
        <v>40</v>
      </c>
      <c r="F7" s="25"/>
      <c r="G7" s="40">
        <f>[1]Лист1!J162</f>
        <v>91</v>
      </c>
      <c r="H7" s="40">
        <f>[1]Лист1!G162</f>
        <v>2.52</v>
      </c>
      <c r="I7" s="40">
        <f>[1]Лист1!H162</f>
        <v>0.36</v>
      </c>
      <c r="J7" s="40">
        <f>[1]Лист1!I162</f>
        <v>18.84</v>
      </c>
    </row>
    <row r="8" spans="1:10" x14ac:dyDescent="0.25">
      <c r="A8" s="6"/>
      <c r="B8" s="45" t="s">
        <v>20</v>
      </c>
      <c r="C8" s="43">
        <f>[1]Лист1!K163</f>
        <v>0</v>
      </c>
      <c r="D8" s="38">
        <f>[1]Лист1!E163</f>
        <v>0</v>
      </c>
      <c r="E8" s="40">
        <f>[2]Лист1!F10</f>
        <v>120</v>
      </c>
      <c r="F8" s="25"/>
      <c r="G8" s="40">
        <f>[1]Лист1!J163</f>
        <v>0</v>
      </c>
      <c r="H8" s="40">
        <f>[1]Лист1!G163</f>
        <v>0</v>
      </c>
      <c r="I8" s="40">
        <f>[1]Лист1!H163</f>
        <v>0</v>
      </c>
      <c r="J8" s="40">
        <f>[1]Лист1!I163</f>
        <v>0</v>
      </c>
    </row>
    <row r="9" spans="1:10" x14ac:dyDescent="0.25">
      <c r="A9" s="6"/>
      <c r="B9" s="46"/>
      <c r="C9" s="43"/>
      <c r="D9" s="38"/>
      <c r="E9" s="40"/>
      <c r="F9" s="25"/>
      <c r="G9" s="40">
        <f>[1]Лист1!J164</f>
        <v>22</v>
      </c>
      <c r="H9" s="40">
        <f>[1]Лист1!G164</f>
        <v>1.33</v>
      </c>
      <c r="I9" s="40">
        <f>[1]Лист1!H164</f>
        <v>1.36</v>
      </c>
      <c r="J9" s="40">
        <f>[1]Лист1!I164</f>
        <v>1.1399999999999999</v>
      </c>
    </row>
    <row r="10" spans="1:10" x14ac:dyDescent="0.25">
      <c r="A10" s="6"/>
      <c r="B10" s="46"/>
      <c r="C10" s="43"/>
      <c r="D10" s="38"/>
      <c r="E10" s="40"/>
      <c r="F10" s="25"/>
      <c r="G10" s="40">
        <f>[1]Лист1!J165</f>
        <v>0</v>
      </c>
      <c r="H10" s="40"/>
      <c r="I10" s="40"/>
      <c r="J10" s="40"/>
    </row>
    <row r="11" spans="1:10" ht="15.75" thickBot="1" x14ac:dyDescent="0.3">
      <c r="A11" s="6"/>
      <c r="B11" s="47" t="s">
        <v>28</v>
      </c>
      <c r="C11" s="2"/>
      <c r="D11" s="33"/>
      <c r="E11" s="41">
        <f>SUM(E4:E10)</f>
        <v>608</v>
      </c>
      <c r="F11" s="25">
        <v>66.8</v>
      </c>
      <c r="G11" s="41">
        <f t="shared" ref="G11:J11" si="0">SUM(G4:G10)</f>
        <v>529</v>
      </c>
      <c r="H11" s="41">
        <f t="shared" si="0"/>
        <v>19.604999999999997</v>
      </c>
      <c r="I11" s="41">
        <f t="shared" si="0"/>
        <v>17.829999999999998</v>
      </c>
      <c r="J11" s="41">
        <f t="shared" si="0"/>
        <v>72.24199999999999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2024-11-29T13:22:44Z</dcterms:modified>
</cp:coreProperties>
</file>