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C4" i="1"/>
  <c r="C5" i="1"/>
  <c r="C6" i="1"/>
  <c r="C7" i="1"/>
  <c r="C8" i="1"/>
  <c r="C9" i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<sst xmlns="http://schemas.openxmlformats.org/spreadsheetml/2006/main" count="31" uniqueCount="29">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</sst>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3">
          <cell r="E83" t="str">
            <v>Биточки рыбные из минтая</v>
          </cell>
          <cell r="F83">
            <v>90</v>
          </cell>
          <cell r="J83">
            <v>238</v>
          </cell>
          <cell r="K83" t="str">
            <v>ТТК №1515 от 28.07.2021</v>
          </cell>
        </row>
        <row r="84">
          <cell r="E84" t="str">
            <v xml:space="preserve">Пюре картофельное </v>
          </cell>
          <cell r="F84">
            <v>150</v>
          </cell>
          <cell r="J84">
            <v>144</v>
          </cell>
          <cell r="K84" t="str">
            <v>№312/2015 Дели</v>
          </cell>
        </row>
        <row r="85">
          <cell r="E85" t="str">
            <v>Напиток из урюка</v>
          </cell>
          <cell r="F85">
            <v>200</v>
          </cell>
          <cell r="J85">
            <v>32</v>
          </cell>
          <cell r="K85" t="str">
            <v>ТТК № 2693 от 14.09.2023</v>
          </cell>
        </row>
        <row r="86">
          <cell r="E86" t="str">
            <v>Хлеб ржано-пшеничный/ Хлеб пшеничный</v>
          </cell>
          <cell r="F86">
            <v>40</v>
          </cell>
          <cell r="J86">
            <v>91</v>
          </cell>
        </row>
        <row r="88">
          <cell r="E88" t="str">
            <v>Салат из квашеной капусты</v>
          </cell>
          <cell r="F88">
            <v>60</v>
          </cell>
          <cell r="J88">
            <v>7</v>
          </cell>
          <cell r="K88" t="str">
            <v>№47/2015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tr">
        <f>[1]Лист1!K83</f>
        <v>ТТК №1515 от 28.07.2021</v>
      </c>
      <c r="D4" s="37" t="str">
        <f>[1]Лист1!E83</f>
        <v>Биточки рыбные из минтая</v>
      </c>
      <c r="E4" s="39">
        <f>[1]Лист1!F83</f>
        <v>90</v>
      </c>
      <c r="F4" s="24"/>
      <c r="G4" s="39">
        <f>[1]Лист1!J83</f>
        <v>238</v>
      </c>
      <c r="H4" s="39">
        <v>10.25</v>
      </c>
      <c r="I4" s="39">
        <v>8.16</v>
      </c>
      <c r="J4" s="39">
        <v>21.21</v>
      </c>
    </row>
    <row r="5" spans="1:10" ht="25.5" x14ac:dyDescent="0.25">
      <c r="A5" s="6"/>
      <c r="B5" s="44" t="s">
        <v>11</v>
      </c>
      <c r="C5" s="43" t="str">
        <f>[1]Лист1!K84</f>
        <v>№312/2015 Дели</v>
      </c>
      <c r="D5" s="38" t="str">
        <f>[1]Лист1!E84</f>
        <v xml:space="preserve">Пюре картофельное </v>
      </c>
      <c r="E5" s="40">
        <f>[1]Лист1!F84</f>
        <v>150</v>
      </c>
      <c r="F5" s="27"/>
      <c r="G5" s="40">
        <f>[1]Лист1!J84</f>
        <v>144</v>
      </c>
      <c r="H5" s="40">
        <v>3.28</v>
      </c>
      <c r="I5" s="40">
        <v>4.6500000000000004</v>
      </c>
      <c r="J5" s="40">
        <v>29.93</v>
      </c>
    </row>
    <row r="6" spans="1:10" ht="51" x14ac:dyDescent="0.25">
      <c r="A6" s="6"/>
      <c r="B6" s="45" t="s">
        <v>12</v>
      </c>
      <c r="C6" s="43" t="str">
        <f>[1]Лист1!K85</f>
        <v>ТТК № 2693 от 14.09.2023</v>
      </c>
      <c r="D6" s="38" t="str">
        <f>[1]Лист1!E85</f>
        <v>Напиток из урюка</v>
      </c>
      <c r="E6" s="40">
        <f>[1]Лист1!F85</f>
        <v>200</v>
      </c>
      <c r="F6" s="27"/>
      <c r="G6" s="40">
        <f>[1]Лист1!J85</f>
        <v>32</v>
      </c>
      <c r="H6" s="40">
        <v>0.08</v>
      </c>
      <c r="I6" s="40">
        <v>0.08</v>
      </c>
      <c r="J6" s="40">
        <v>6.94</v>
      </c>
    </row>
    <row r="7" spans="1:10" x14ac:dyDescent="0.25">
      <c r="A7" s="6"/>
      <c r="B7" s="45" t="s">
        <v>23</v>
      </c>
      <c r="C7" s="43">
        <f>[1]Лист1!K86</f>
        <v>0</v>
      </c>
      <c r="D7" s="50" t="str">
        <f>[1]Лист1!E86</f>
        <v>Хлеб ржано-пшеничный/ Хлеб пшеничный</v>
      </c>
      <c r="E7" s="40">
        <f>[1]Лист1!F86</f>
        <v>40</v>
      </c>
      <c r="F7" s="25"/>
      <c r="G7" s="40">
        <f>[1]Лист1!J86</f>
        <v>91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>
        <f>[1]Лист1!K87</f>
        <v>0</v>
      </c>
      <c r="D8" s="38">
        <f>[1]Лист1!E87</f>
        <v>0</v>
      </c>
      <c r="E8" s="40">
        <f>[1]Лист1!F87</f>
        <v>0</v>
      </c>
      <c r="F8" s="25"/>
      <c r="G8" s="40">
        <f>[1]Лист1!J87</f>
        <v>0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tr">
        <f>[1]Лист1!K88</f>
        <v>№47/2015 Дели</v>
      </c>
      <c r="D9" s="38" t="str">
        <f>[1]Лист1!E88</f>
        <v>Салат из квашеной капусты</v>
      </c>
      <c r="E9" s="40">
        <f>[1]Лист1!F88</f>
        <v>60</v>
      </c>
      <c r="F9" s="25"/>
      <c r="G9" s="40">
        <f>[1]Лист1!J88</f>
        <v>7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6"/>
      <c r="B10" s="46"/>
      <c r="C10" s="43"/>
      <c r="D10" s="38">
        <f>[1]Лист1!E89</f>
        <v>0</v>
      </c>
      <c r="E10" s="40">
        <f>[1]Лист1!F89</f>
        <v>0</v>
      </c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28</v>
      </c>
      <c r="C11" s="49"/>
      <c r="D11" s="47"/>
      <c r="E11" s="41">
        <f>SUM(E4:E10)</f>
        <v>540</v>
      </c>
      <c r="F11" s="25">
        <v>66.8</v>
      </c>
      <c r="G11" s="41">
        <f t="shared" ref="G11:J11" si="0">SUM(G4:G10)</f>
        <v>512</v>
      </c>
      <c r="H11" s="41">
        <f t="shared" si="0"/>
        <v>17.061</v>
      </c>
      <c r="I11" s="41">
        <f t="shared" si="0"/>
        <v>16.301000000000002</v>
      </c>
      <c r="J11" s="41">
        <f t="shared" si="0"/>
        <v>82.564999999999998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2024-11-29T12:33:36Z</dcterms:modified>
</cp:coreProperties>
</file>