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9" i="1"/>
  <c r="I9" i="1"/>
  <c r="J9" i="1"/>
  <c r="G4" i="1"/>
  <c r="G5" i="1"/>
  <c r="G6" i="1"/>
  <c r="G7" i="1"/>
  <c r="G9" i="1"/>
  <c r="C4" i="1"/>
  <c r="C5" i="1"/>
  <c r="C6" i="1"/>
  <c r="C9" i="1"/>
  <c r="D4" i="1"/>
  <c r="E4" i="1"/>
  <c r="D5" i="1"/>
  <c r="E5" i="1"/>
  <c r="D6" i="1"/>
  <c r="E6" i="1"/>
  <c r="D7" i="1"/>
  <c r="E7" i="1"/>
  <c r="D9" i="1"/>
  <c r="E9" i="1"/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<sst xmlns="http://schemas.openxmlformats.org/spreadsheetml/2006/main" count="30" uniqueCount="29">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</sst>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5">
          <cell r="E45" t="str">
            <v>Чикен</v>
          </cell>
          <cell r="F45">
            <v>90</v>
          </cell>
          <cell r="G45">
            <v>11.103</v>
          </cell>
          <cell r="H45">
            <v>10.108000000000001</v>
          </cell>
          <cell r="I45">
            <v>11.093</v>
          </cell>
          <cell r="J45">
            <v>176</v>
          </cell>
          <cell r="K45" t="str">
            <v xml:space="preserve">ТТК № 2213 от 02.12.2022 </v>
          </cell>
        </row>
        <row r="46">
          <cell r="E46" t="str">
            <v>Макаронные изделия отварные</v>
          </cell>
          <cell r="F46">
            <v>150</v>
          </cell>
          <cell r="G46">
            <v>5.0439999999999996</v>
          </cell>
          <cell r="H46">
            <v>4.0679999999999996</v>
          </cell>
          <cell r="I46">
            <v>35.905999999999999</v>
          </cell>
          <cell r="J46">
            <v>200</v>
          </cell>
          <cell r="K46" t="str">
            <v>№202/2015г Дели</v>
          </cell>
        </row>
        <row r="47">
          <cell r="E47" t="str">
            <v>Компот из свежих плодов (яблоки)</v>
          </cell>
          <cell r="F47">
            <v>200</v>
          </cell>
          <cell r="G47">
            <v>0.08</v>
          </cell>
          <cell r="H47">
            <v>0.08</v>
          </cell>
          <cell r="I47">
            <v>11.94</v>
          </cell>
          <cell r="J47">
            <v>49</v>
          </cell>
          <cell r="K47" t="str">
            <v>ТТК 2021г</v>
          </cell>
        </row>
        <row r="48">
          <cell r="E48" t="str">
            <v>Хлеб ржано-пшеничный/ Хлеб пшеничный</v>
          </cell>
          <cell r="F48">
            <v>40</v>
          </cell>
          <cell r="G48">
            <v>2.52</v>
          </cell>
          <cell r="H48">
            <v>0.36</v>
          </cell>
          <cell r="I48">
            <v>18.84</v>
          </cell>
          <cell r="J48">
            <v>91</v>
          </cell>
        </row>
        <row r="50">
          <cell r="E50" t="str">
            <v>Салат из свеклы отварной (с маслом)</v>
          </cell>
          <cell r="F50">
            <v>60</v>
          </cell>
          <cell r="G50">
            <v>1.33</v>
          </cell>
          <cell r="H50">
            <v>1.36</v>
          </cell>
          <cell r="I50">
            <v>1.1399999999999999</v>
          </cell>
          <cell r="J50">
            <v>22</v>
          </cell>
          <cell r="K50" t="str">
            <v>№52/2015г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44" t="s">
        <v>11</v>
      </c>
      <c r="C4" s="42" t="str">
        <f>[1]Лист1!K45</f>
        <v xml:space="preserve">ТТК № 2213 от 02.12.2022 </v>
      </c>
      <c r="D4" s="37" t="str">
        <f>[1]Лист1!E45</f>
        <v>Чикен</v>
      </c>
      <c r="E4" s="39">
        <f>[1]Лист1!F45</f>
        <v>90</v>
      </c>
      <c r="F4" s="24"/>
      <c r="G4" s="39">
        <f>[1]Лист1!J45</f>
        <v>176</v>
      </c>
      <c r="H4" s="39">
        <f>[1]Лист1!G45</f>
        <v>11.103</v>
      </c>
      <c r="I4" s="39">
        <f>[1]Лист1!H45</f>
        <v>10.108000000000001</v>
      </c>
      <c r="J4" s="39">
        <f>[1]Лист1!I45</f>
        <v>11.093</v>
      </c>
    </row>
    <row r="5" spans="1:10" ht="25.5" x14ac:dyDescent="0.25">
      <c r="A5" s="6"/>
      <c r="B5" s="46"/>
      <c r="C5" s="43" t="str">
        <f>[1]Лист1!K46</f>
        <v>№202/2015г Дели</v>
      </c>
      <c r="D5" s="38" t="str">
        <f>[1]Лист1!E46</f>
        <v>Макаронные изделия отварные</v>
      </c>
      <c r="E5" s="40">
        <f>[1]Лист1!F46</f>
        <v>150</v>
      </c>
      <c r="F5" s="27"/>
      <c r="G5" s="40">
        <f>[1]Лист1!J46</f>
        <v>200</v>
      </c>
      <c r="H5" s="40">
        <f>[1]Лист1!G46</f>
        <v>5.0439999999999996</v>
      </c>
      <c r="I5" s="40">
        <f>[1]Лист1!H46</f>
        <v>4.0679999999999996</v>
      </c>
      <c r="J5" s="40">
        <f>[1]Лист1!I46</f>
        <v>35.905999999999999</v>
      </c>
    </row>
    <row r="6" spans="1:10" ht="25.5" x14ac:dyDescent="0.25">
      <c r="A6" s="6"/>
      <c r="B6" s="45" t="s">
        <v>12</v>
      </c>
      <c r="C6" s="43" t="str">
        <f>[1]Лист1!K47</f>
        <v>ТТК 2021г</v>
      </c>
      <c r="D6" s="38" t="str">
        <f>[1]Лист1!E47</f>
        <v>Компот из свежих плодов (яблоки)</v>
      </c>
      <c r="E6" s="40">
        <f>[1]Лист1!F47</f>
        <v>200</v>
      </c>
      <c r="F6" s="27"/>
      <c r="G6" s="40">
        <f>[1]Лист1!J47</f>
        <v>49</v>
      </c>
      <c r="H6" s="40">
        <f>[1]Лист1!G47</f>
        <v>0.08</v>
      </c>
      <c r="I6" s="40">
        <f>[1]Лист1!H47</f>
        <v>0.08</v>
      </c>
      <c r="J6" s="40">
        <f>[1]Лист1!I47</f>
        <v>11.94</v>
      </c>
    </row>
    <row r="7" spans="1:10" x14ac:dyDescent="0.25">
      <c r="A7" s="6"/>
      <c r="B7" s="45" t="s">
        <v>23</v>
      </c>
      <c r="C7" s="43"/>
      <c r="D7" s="50" t="str">
        <f>[1]Лист1!E48</f>
        <v>Хлеб ржано-пшеничный/ Хлеб пшеничный</v>
      </c>
      <c r="E7" s="40">
        <f>[1]Лист1!F48</f>
        <v>40</v>
      </c>
      <c r="F7" s="25"/>
      <c r="G7" s="40">
        <f>[1]Лист1!J48</f>
        <v>91</v>
      </c>
      <c r="H7" s="40">
        <f>[1]Лист1!G48</f>
        <v>2.52</v>
      </c>
      <c r="I7" s="40">
        <f>[1]Лист1!H48</f>
        <v>0.36</v>
      </c>
      <c r="J7" s="40">
        <f>[1]Лист1!I48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ht="25.5" x14ac:dyDescent="0.25">
      <c r="A9" s="6"/>
      <c r="B9" s="46"/>
      <c r="C9" s="43" t="str">
        <f>[1]Лист1!K50</f>
        <v>№52/2015г Дели</v>
      </c>
      <c r="D9" s="38" t="str">
        <f>[1]Лист1!E50</f>
        <v>Салат из свеклы отварной (с маслом)</v>
      </c>
      <c r="E9" s="40">
        <f>[1]Лист1!F50</f>
        <v>60</v>
      </c>
      <c r="F9" s="25"/>
      <c r="G9" s="40">
        <f>[1]Лист1!J50</f>
        <v>22</v>
      </c>
      <c r="H9" s="40">
        <f>[1]Лист1!G50</f>
        <v>1.33</v>
      </c>
      <c r="I9" s="40">
        <f>[1]Лист1!H50</f>
        <v>1.36</v>
      </c>
      <c r="J9" s="40">
        <f>[1]Лист1!I50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28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538</v>
      </c>
      <c r="H11" s="41">
        <f>SUM(H4:H10)</f>
        <v>20.076999999999998</v>
      </c>
      <c r="I11" s="41">
        <f t="shared" si="0"/>
        <v>15.975999999999999</v>
      </c>
      <c r="J11" s="41">
        <f t="shared" si="0"/>
        <v>78.918999999999997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2024-11-29T12:33:52Z</dcterms:modified>
</cp:coreProperties>
</file>