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95" i="1"/>
  <c r="B195"/>
  <c r="A195"/>
  <c r="L194"/>
  <c r="J194"/>
  <c r="I194"/>
  <c r="H194"/>
  <c r="G194"/>
  <c r="F194"/>
  <c r="B185"/>
  <c r="A185"/>
  <c r="J184"/>
  <c r="I184"/>
  <c r="H184"/>
  <c r="G184"/>
  <c r="B176"/>
  <c r="A176"/>
  <c r="L175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I70"/>
  <c r="H70"/>
  <c r="G70"/>
  <c r="F70"/>
  <c r="B62"/>
  <c r="A62"/>
  <c r="L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G32"/>
  <c r="F32"/>
  <c r="B24"/>
  <c r="A24"/>
  <c r="J23"/>
  <c r="I23"/>
  <c r="H23"/>
  <c r="G23"/>
  <c r="F23"/>
  <c r="B14"/>
  <c r="A14"/>
  <c r="J13"/>
  <c r="I13"/>
  <c r="H13"/>
  <c r="G13"/>
  <c r="F13"/>
  <c r="H195" l="1"/>
  <c r="H157"/>
  <c r="I138"/>
  <c r="J195"/>
  <c r="G195"/>
  <c r="I195"/>
  <c r="L195"/>
  <c r="L196" s="1"/>
  <c r="J176"/>
  <c r="G176"/>
  <c r="H176"/>
  <c r="I176"/>
  <c r="F176"/>
  <c r="L176"/>
  <c r="J157"/>
  <c r="F157"/>
  <c r="G157"/>
  <c r="I157"/>
  <c r="J138"/>
  <c r="F138"/>
  <c r="G138"/>
  <c r="H138"/>
  <c r="J119"/>
  <c r="F119"/>
  <c r="G119"/>
  <c r="H119"/>
  <c r="I119"/>
  <c r="J100"/>
  <c r="F100"/>
  <c r="G100"/>
  <c r="I100"/>
  <c r="H100"/>
  <c r="I81"/>
  <c r="H81"/>
  <c r="G81"/>
  <c r="F81"/>
  <c r="J62"/>
  <c r="F62"/>
  <c r="H62"/>
  <c r="G62"/>
  <c r="I62"/>
  <c r="F43"/>
  <c r="G43"/>
  <c r="J43"/>
  <c r="I43"/>
  <c r="H43"/>
  <c r="H24"/>
  <c r="I24"/>
  <c r="J24"/>
  <c r="F24"/>
  <c r="G24"/>
  <c r="G196" l="1"/>
  <c r="F196"/>
  <c r="H196"/>
  <c r="I196"/>
</calcChain>
</file>

<file path=xl/sharedStrings.xml><?xml version="1.0" encoding="utf-8"?>
<sst xmlns="http://schemas.openxmlformats.org/spreadsheetml/2006/main" count="526" uniqueCount="86">
  <si>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</si>
  <si>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</si>
  <si>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</si>
  <si>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</si>
  <si>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</si>
  <si>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</si>
  <si>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</si>
  <si>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</si>
  <si>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</si>
  <si>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</si>
  <si>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</si>
  <si>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</si>
  <si>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</si>
  <si>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</si>
  <si>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</si>
  <si>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</si>
  <si>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</si>
  <si>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</si>
  <si>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</si>
  <si>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</si>
  <si>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</si>
  <si>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</si>
  <si>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</si>
  <si>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</si>
  <si>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</si>
  <si>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</si>
  <si>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</si>
  <si>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</si>
  <si>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</si>
  <si>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</si>
  <si>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</si>
  <si>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</si>
  <si>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</si>
  <si>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</si>
  <si>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</si>
  <si>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</si>
  <si>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</si>
  <si>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</si>
  <si>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"Столичные"</t>
  </si>
  <si>
    <t>Макароны отварные с сыром</t>
  </si>
  <si>
    <t>Напиток из шиповника</t>
  </si>
  <si>
    <t>овощи</t>
  </si>
  <si>
    <t>Напиток из вишни</t>
  </si>
  <si>
    <t>Жаркое из птицы (грудки куриные)</t>
  </si>
  <si>
    <t>Сосиски отварные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</si>
  <si>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</si>
  <si>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</si>
  <si>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</si>
  <si>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</si>
  <si>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Сок</t>
  </si>
  <si>
    <t>Рис отварной</t>
  </si>
  <si>
    <t>Грудка куриная в томатном соусе</t>
  </si>
  <si>
    <t>Плов с куриными грудками</t>
  </si>
  <si>
    <t>Биточки рыбные из фарша минтая</t>
  </si>
  <si>
    <t>Согласовано:</t>
  </si>
  <si>
    <t xml:space="preserve"> </t>
  </si>
  <si>
    <t xml:space="preserve">   </t>
  </si>
  <si>
    <t>Акт 2021г</t>
  </si>
  <si>
    <t>№304/2015</t>
  </si>
  <si>
    <t>Напиток из замороженой черной смородины</t>
  </si>
  <si>
    <t>ТТК 2022г</t>
  </si>
  <si>
    <t>Хлебная корзина (хлеб пшеничный/хлеб ржано-пшеничный)</t>
  </si>
  <si>
    <t xml:space="preserve">ТТК  </t>
  </si>
  <si>
    <t>Салат-бар в ассортименте</t>
  </si>
  <si>
    <t>ТТК 2023г</t>
  </si>
  <si>
    <t>Жаркое по-домашнему</t>
  </si>
  <si>
    <t>Плоды свежие (яблоки)</t>
  </si>
  <si>
    <t>№338/2015г</t>
  </si>
  <si>
    <t>№243/2015г</t>
  </si>
  <si>
    <t>Макароны отварныеи с сыром</t>
  </si>
  <si>
    <t>ТТК 2019г</t>
  </si>
  <si>
    <t xml:space="preserve">Напиток яблочный </t>
  </si>
  <si>
    <t>№701/2004</t>
  </si>
  <si>
    <t>ТТК</t>
  </si>
  <si>
    <t>№ 338/2015г</t>
  </si>
  <si>
    <t>ТТК 2021г</t>
  </si>
  <si>
    <t>Пюре картофельное с маслом сливочным</t>
  </si>
  <si>
    <t>№312/215г</t>
  </si>
  <si>
    <t>Каша гречневая вязкая с маслом</t>
  </si>
  <si>
    <t>№303/2015г</t>
  </si>
  <si>
    <t>№701/2004г</t>
  </si>
  <si>
    <t>ТТК 2020г</t>
  </si>
  <si>
    <t>№312/2015г</t>
  </si>
  <si>
    <t>МБОУ "Гимназия №152 г.Казани"</t>
  </si>
  <si>
    <t>Заместитель директора по организации питания</t>
  </si>
  <si>
    <t>А.К.Агапова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</si>
</sst>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9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13" fillId="4" borderId="2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5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2" fontId="12" fillId="4" borderId="17" xfId="0" applyNumberFormat="1" applyFont="1" applyFill="1" applyBorder="1" applyAlignment="1">
      <alignment horizontal="center" vertical="center"/>
    </xf>
    <xf numFmtId="2" fontId="13" fillId="4" borderId="17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6" fillId="0" borderId="0" xfId="0" applyFont="1" applyAlignment="1">
      <alignment horizontal="right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90" t="s">
        <v>83</v>
      </c>
      <c r="D1" s="91"/>
      <c r="E1" s="91"/>
      <c r="F1" s="77" t="s">
        <v>54</v>
      </c>
      <c r="G1" s="2" t="s">
        <v>16</v>
      </c>
      <c r="H1" s="92" t="s">
        <v>84</v>
      </c>
      <c r="I1" s="92"/>
      <c r="J1" s="92"/>
      <c r="K1" s="92"/>
    </row>
    <row r="2" spans="1:12" ht="18">
      <c r="A2" s="34" t="s">
        <v>6</v>
      </c>
      <c r="C2" s="2"/>
      <c r="G2" s="2" t="s">
        <v>17</v>
      </c>
      <c r="H2" s="92" t="s">
        <v>85</v>
      </c>
      <c r="I2" s="92"/>
      <c r="J2" s="92"/>
      <c r="K2" s="92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5">
        <v>9</v>
      </c>
      <c r="I3" s="45">
        <v>1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31.5">
      <c r="A6" s="19">
        <v>1</v>
      </c>
      <c r="B6" s="20">
        <v>1</v>
      </c>
      <c r="C6" s="21" t="s">
        <v>19</v>
      </c>
      <c r="D6" s="5" t="s">
        <v>20</v>
      </c>
      <c r="E6" s="78" t="s">
        <v>51</v>
      </c>
      <c r="F6" s="78">
        <v>90</v>
      </c>
      <c r="G6" s="78">
        <v>10.45</v>
      </c>
      <c r="H6" s="78">
        <v>6.5</v>
      </c>
      <c r="I6" s="78">
        <v>3.27</v>
      </c>
      <c r="J6" s="78">
        <v>113</v>
      </c>
      <c r="K6" s="79" t="s">
        <v>57</v>
      </c>
      <c r="L6" s="38"/>
    </row>
    <row r="7" spans="1:12" ht="31.5">
      <c r="A7" s="22"/>
      <c r="B7" s="14"/>
      <c r="C7" s="11"/>
      <c r="D7" s="6" t="s">
        <v>20</v>
      </c>
      <c r="E7" s="80" t="s">
        <v>50</v>
      </c>
      <c r="F7" s="80">
        <v>140</v>
      </c>
      <c r="G7" s="80">
        <v>3.57</v>
      </c>
      <c r="H7" s="80">
        <v>5.07</v>
      </c>
      <c r="I7" s="80">
        <v>37.340000000000003</v>
      </c>
      <c r="J7" s="80">
        <v>209</v>
      </c>
      <c r="K7" s="81" t="s">
        <v>58</v>
      </c>
      <c r="L7" s="40"/>
    </row>
    <row r="8" spans="1:12" ht="32.25" thickBot="1">
      <c r="A8" s="22"/>
      <c r="B8" s="14"/>
      <c r="C8" s="11"/>
      <c r="D8" s="7" t="s">
        <v>21</v>
      </c>
      <c r="E8" s="80" t="s">
        <v>59</v>
      </c>
      <c r="F8" s="80">
        <v>200</v>
      </c>
      <c r="G8" s="80">
        <v>0.1</v>
      </c>
      <c r="H8" s="80">
        <v>0.04</v>
      </c>
      <c r="I8" s="80">
        <v>10.7</v>
      </c>
      <c r="J8" s="80">
        <v>44</v>
      </c>
      <c r="K8" s="81" t="s">
        <v>60</v>
      </c>
      <c r="L8" s="40"/>
    </row>
    <row r="9" spans="1:12" ht="31.5">
      <c r="A9" s="22"/>
      <c r="B9" s="14"/>
      <c r="C9" s="11"/>
      <c r="D9" s="7" t="s">
        <v>22</v>
      </c>
      <c r="E9" s="80" t="s">
        <v>61</v>
      </c>
      <c r="F9" s="78">
        <v>20</v>
      </c>
      <c r="G9" s="80">
        <v>1.25</v>
      </c>
      <c r="H9" s="80">
        <v>1.08</v>
      </c>
      <c r="I9" s="80">
        <v>9.42</v>
      </c>
      <c r="J9" s="80">
        <v>46</v>
      </c>
      <c r="K9" s="81" t="s">
        <v>62</v>
      </c>
      <c r="L9" s="40"/>
    </row>
    <row r="10" spans="1:12" ht="31.5">
      <c r="A10" s="22"/>
      <c r="B10" s="14"/>
      <c r="C10" s="11"/>
      <c r="D10" s="7" t="s">
        <v>25</v>
      </c>
      <c r="E10" s="80" t="s">
        <v>63</v>
      </c>
      <c r="F10" s="80">
        <v>60</v>
      </c>
      <c r="G10" s="80">
        <v>1.62</v>
      </c>
      <c r="H10" s="80">
        <v>6.1</v>
      </c>
      <c r="I10" s="80">
        <v>6.92</v>
      </c>
      <c r="J10" s="80">
        <v>90</v>
      </c>
      <c r="K10" s="81" t="s">
        <v>64</v>
      </c>
      <c r="L10" s="40"/>
    </row>
    <row r="11" spans="1:12" ht="15">
      <c r="A11" s="22"/>
      <c r="B11" s="14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8"/>
      <c r="D13" s="17" t="s">
        <v>32</v>
      </c>
      <c r="E13" s="9"/>
      <c r="F13" s="18">
        <f>SUM(F6:F12)</f>
        <v>510</v>
      </c>
      <c r="G13" s="18">
        <f t="shared" ref="G13:J13" si="0">SUM(G6:G12)</f>
        <v>16.989999999999998</v>
      </c>
      <c r="H13" s="18">
        <f t="shared" si="0"/>
        <v>18.79</v>
      </c>
      <c r="I13" s="18">
        <f t="shared" si="0"/>
        <v>67.650000000000006</v>
      </c>
      <c r="J13" s="18">
        <f t="shared" si="0"/>
        <v>502</v>
      </c>
      <c r="K13" s="24"/>
      <c r="L13" s="18">
        <v>66.8</v>
      </c>
    </row>
    <row r="14" spans="1:12" ht="1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/>
    </row>
    <row r="24" spans="1:12" ht="15.75" thickBot="1">
      <c r="A24" s="28">
        <f>A6</f>
        <v>1</v>
      </c>
      <c r="B24" s="29">
        <f>B6</f>
        <v>1</v>
      </c>
      <c r="C24" s="87" t="s">
        <v>4</v>
      </c>
      <c r="D24" s="88"/>
      <c r="E24" s="30"/>
      <c r="F24" s="31">
        <f>F13+F23</f>
        <v>510</v>
      </c>
      <c r="G24" s="31">
        <f t="shared" ref="G24:J24" si="2">G13+G23</f>
        <v>16.989999999999998</v>
      </c>
      <c r="H24" s="31">
        <f t="shared" si="2"/>
        <v>18.79</v>
      </c>
      <c r="I24" s="31">
        <f t="shared" si="2"/>
        <v>67.650000000000006</v>
      </c>
      <c r="J24" s="31">
        <f t="shared" si="2"/>
        <v>502</v>
      </c>
      <c r="K24" s="31"/>
      <c r="L24" s="31">
        <v>66.8</v>
      </c>
    </row>
    <row r="25" spans="1:12" ht="32.25" thickBot="1">
      <c r="A25" s="13">
        <v>1</v>
      </c>
      <c r="B25" s="14">
        <v>2</v>
      </c>
      <c r="C25" s="21" t="s">
        <v>19</v>
      </c>
      <c r="D25" s="5" t="s">
        <v>20</v>
      </c>
      <c r="E25" s="78" t="s">
        <v>65</v>
      </c>
      <c r="F25" s="78">
        <v>160</v>
      </c>
      <c r="G25" s="78">
        <v>8.64</v>
      </c>
      <c r="H25" s="78">
        <v>7.5</v>
      </c>
      <c r="I25" s="78">
        <v>21.63</v>
      </c>
      <c r="J25" s="78">
        <v>189</v>
      </c>
      <c r="K25" s="79" t="s">
        <v>64</v>
      </c>
      <c r="L25" s="38"/>
    </row>
    <row r="26" spans="1:12" ht="32.25" thickBot="1">
      <c r="A26" s="13"/>
      <c r="B26" s="14"/>
      <c r="C26" s="11"/>
      <c r="D26" s="6" t="s">
        <v>21</v>
      </c>
      <c r="E26" s="80" t="s">
        <v>42</v>
      </c>
      <c r="F26" s="80">
        <v>200</v>
      </c>
      <c r="G26" s="80">
        <v>0.12</v>
      </c>
      <c r="H26" s="80">
        <v>0.9</v>
      </c>
      <c r="I26" s="80">
        <v>30.8</v>
      </c>
      <c r="J26" s="80">
        <v>131</v>
      </c>
      <c r="K26" s="79" t="s">
        <v>64</v>
      </c>
      <c r="L26" s="40"/>
    </row>
    <row r="27" spans="1:12" ht="31.5">
      <c r="A27" s="13"/>
      <c r="B27" s="14"/>
      <c r="C27" s="11"/>
      <c r="D27" s="7" t="s">
        <v>22</v>
      </c>
      <c r="E27" s="80" t="s">
        <v>61</v>
      </c>
      <c r="F27" s="78">
        <v>20</v>
      </c>
      <c r="G27" s="80">
        <v>1.25</v>
      </c>
      <c r="H27" s="80">
        <v>1.08</v>
      </c>
      <c r="I27" s="80">
        <v>9.42</v>
      </c>
      <c r="J27" s="80">
        <v>46</v>
      </c>
      <c r="K27" s="81" t="s">
        <v>62</v>
      </c>
      <c r="L27" s="40"/>
    </row>
    <row r="28" spans="1:12" ht="31.5">
      <c r="A28" s="13"/>
      <c r="B28" s="14"/>
      <c r="C28" s="11"/>
      <c r="D28" s="7" t="s">
        <v>23</v>
      </c>
      <c r="E28" s="80" t="s">
        <v>66</v>
      </c>
      <c r="F28" s="80">
        <v>100</v>
      </c>
      <c r="G28" s="80">
        <v>0.4</v>
      </c>
      <c r="H28" s="80">
        <v>0.4</v>
      </c>
      <c r="I28" s="80">
        <v>9.8000000000000007</v>
      </c>
      <c r="J28" s="80">
        <v>47</v>
      </c>
      <c r="K28" s="81" t="s">
        <v>67</v>
      </c>
      <c r="L28" s="40"/>
    </row>
    <row r="29" spans="1:12" ht="31.5">
      <c r="A29" s="13"/>
      <c r="B29" s="14"/>
      <c r="C29" s="11"/>
      <c r="D29" s="7" t="s">
        <v>25</v>
      </c>
      <c r="E29" s="80" t="s">
        <v>63</v>
      </c>
      <c r="F29" s="80">
        <v>60</v>
      </c>
      <c r="G29" s="80">
        <v>5.43</v>
      </c>
      <c r="H29" s="80">
        <v>6.65</v>
      </c>
      <c r="I29" s="80">
        <v>6.78</v>
      </c>
      <c r="J29" s="80">
        <v>108</v>
      </c>
      <c r="K29" s="81" t="s">
        <v>64</v>
      </c>
      <c r="L29" s="40"/>
    </row>
    <row r="30" spans="1:12" ht="15">
      <c r="A30" s="13"/>
      <c r="B30" s="14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8"/>
      <c r="D32" s="17" t="s">
        <v>32</v>
      </c>
      <c r="E32" s="9"/>
      <c r="F32" s="18">
        <f>SUM(F25:F31)</f>
        <v>540</v>
      </c>
      <c r="G32" s="18">
        <f t="shared" ref="G32" si="3">SUM(G25:G31)</f>
        <v>15.84</v>
      </c>
      <c r="H32" s="18"/>
      <c r="I32" s="18">
        <f t="shared" ref="I32" si="4">SUM(I25:I31)</f>
        <v>78.430000000000007</v>
      </c>
      <c r="J32" s="18">
        <f t="shared" ref="J32" si="5">SUM(J25:J31)</f>
        <v>521</v>
      </c>
      <c r="K32" s="24"/>
      <c r="L32" s="18">
        <v>66.8</v>
      </c>
    </row>
    <row r="33" spans="1:12" ht="15.7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51"/>
      <c r="F33" s="50"/>
      <c r="G33" s="48"/>
      <c r="H33" s="48"/>
      <c r="I33" s="48"/>
      <c r="J33" s="50"/>
      <c r="K33" s="50"/>
      <c r="L33" s="40"/>
    </row>
    <row r="34" spans="1:12" ht="15">
      <c r="A34" s="13"/>
      <c r="B34" s="14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.75">
      <c r="A35" s="13"/>
      <c r="B35" s="14"/>
      <c r="C35" s="11"/>
      <c r="D35" s="7" t="s">
        <v>27</v>
      </c>
      <c r="E35" s="53"/>
      <c r="F35" s="40"/>
      <c r="G35" s="54"/>
      <c r="H35" s="54"/>
      <c r="I35" s="54"/>
      <c r="J35" s="40"/>
      <c r="K35" s="41"/>
      <c r="L35" s="40"/>
    </row>
    <row r="36" spans="1:12" ht="15">
      <c r="A36" s="13"/>
      <c r="B36" s="14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.75">
      <c r="A37" s="13"/>
      <c r="B37" s="14"/>
      <c r="C37" s="11"/>
      <c r="D37" s="7" t="s">
        <v>29</v>
      </c>
      <c r="E37" s="47"/>
      <c r="F37" s="40"/>
      <c r="G37" s="48"/>
      <c r="H37" s="48"/>
      <c r="I37" s="55"/>
      <c r="J37" s="40"/>
      <c r="K37" s="41"/>
      <c r="L37" s="40"/>
    </row>
    <row r="38" spans="1:12" ht="15.75">
      <c r="A38" s="13"/>
      <c r="B38" s="14"/>
      <c r="C38" s="11"/>
      <c r="D38" s="7" t="s">
        <v>30</v>
      </c>
      <c r="E38" s="49"/>
      <c r="F38" s="40"/>
      <c r="G38" s="48"/>
      <c r="H38" s="48"/>
      <c r="I38" s="48"/>
      <c r="J38" s="40"/>
      <c r="K38" s="41"/>
      <c r="L38" s="40"/>
    </row>
    <row r="39" spans="1:12" ht="15.75">
      <c r="A39" s="13"/>
      <c r="B39" s="14"/>
      <c r="C39" s="11"/>
      <c r="D39" s="7" t="s">
        <v>41</v>
      </c>
      <c r="E39" s="52"/>
      <c r="F39" s="40"/>
      <c r="G39" s="56"/>
      <c r="H39" s="56"/>
      <c r="I39" s="56"/>
      <c r="J39" s="40"/>
      <c r="K39" s="41"/>
      <c r="L39" s="40"/>
    </row>
    <row r="40" spans="1:12" ht="15.75">
      <c r="A40" s="13"/>
      <c r="B40" s="14"/>
      <c r="C40" s="11"/>
      <c r="D40" s="6"/>
      <c r="E40" s="52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6">SUM(G33:G41)</f>
        <v>0</v>
      </c>
      <c r="H42" s="18">
        <f t="shared" ref="H42" si="7">SUM(H33:H41)</f>
        <v>0</v>
      </c>
      <c r="I42" s="18">
        <f t="shared" ref="I42" si="8">SUM(I33:I41)</f>
        <v>0</v>
      </c>
      <c r="J42" s="18">
        <f t="shared" ref="J42" si="9">SUM(J33:J41)</f>
        <v>0</v>
      </c>
      <c r="K42" s="24"/>
      <c r="L42" s="18"/>
    </row>
    <row r="43" spans="1:12" ht="15.75" customHeight="1" thickBot="1">
      <c r="A43" s="32">
        <f>A25</f>
        <v>1</v>
      </c>
      <c r="B43" s="32">
        <f>B25</f>
        <v>2</v>
      </c>
      <c r="C43" s="87" t="s">
        <v>4</v>
      </c>
      <c r="D43" s="88"/>
      <c r="E43" s="30"/>
      <c r="F43" s="31">
        <f>F32+F42</f>
        <v>540</v>
      </c>
      <c r="G43" s="31">
        <f t="shared" ref="G43" si="10">G32+G42</f>
        <v>15.84</v>
      </c>
      <c r="H43" s="31">
        <f t="shared" ref="H43" si="11">H32+H42</f>
        <v>0</v>
      </c>
      <c r="I43" s="31">
        <f t="shared" ref="I43" si="12">I32+I42</f>
        <v>78.430000000000007</v>
      </c>
      <c r="J43" s="31">
        <f t="shared" ref="J43" si="13">J32+J42</f>
        <v>521</v>
      </c>
      <c r="K43" s="31"/>
      <c r="L43" s="31">
        <v>66.8</v>
      </c>
    </row>
    <row r="44" spans="1:12" ht="31.5">
      <c r="A44" s="19">
        <v>1</v>
      </c>
      <c r="B44" s="20">
        <v>3</v>
      </c>
      <c r="C44" s="21" t="s">
        <v>19</v>
      </c>
      <c r="D44" s="82" t="s">
        <v>20</v>
      </c>
      <c r="E44" s="78" t="s">
        <v>44</v>
      </c>
      <c r="F44" s="78">
        <v>100</v>
      </c>
      <c r="G44" s="78">
        <v>8.6</v>
      </c>
      <c r="H44" s="78">
        <v>4.8</v>
      </c>
      <c r="I44" s="78">
        <v>11.75</v>
      </c>
      <c r="J44" s="78">
        <v>125</v>
      </c>
      <c r="K44" s="79" t="s">
        <v>68</v>
      </c>
      <c r="L44" s="38"/>
    </row>
    <row r="45" spans="1:12" ht="31.5">
      <c r="A45" s="22"/>
      <c r="B45" s="14"/>
      <c r="C45" s="11"/>
      <c r="D45" s="83" t="s">
        <v>20</v>
      </c>
      <c r="E45" s="80" t="s">
        <v>69</v>
      </c>
      <c r="F45" s="80">
        <v>140</v>
      </c>
      <c r="G45" s="80">
        <v>5.39</v>
      </c>
      <c r="H45" s="80">
        <v>6.65</v>
      </c>
      <c r="I45" s="80">
        <v>29.98</v>
      </c>
      <c r="J45" s="80">
        <v>201</v>
      </c>
      <c r="K45" s="81" t="s">
        <v>70</v>
      </c>
      <c r="L45" s="40"/>
    </row>
    <row r="46" spans="1:12" ht="32.25" thickBot="1">
      <c r="A46" s="22"/>
      <c r="B46" s="14"/>
      <c r="C46" s="11"/>
      <c r="D46" s="84" t="s">
        <v>21</v>
      </c>
      <c r="E46" s="80" t="s">
        <v>71</v>
      </c>
      <c r="F46" s="80">
        <v>200</v>
      </c>
      <c r="G46" s="80">
        <v>0.1</v>
      </c>
      <c r="H46" s="80">
        <v>0.1</v>
      </c>
      <c r="I46" s="80">
        <v>12.4</v>
      </c>
      <c r="J46" s="80">
        <v>52</v>
      </c>
      <c r="K46" s="81" t="s">
        <v>72</v>
      </c>
      <c r="L46" s="40"/>
    </row>
    <row r="47" spans="1:12" ht="31.5">
      <c r="A47" s="22"/>
      <c r="B47" s="14"/>
      <c r="C47" s="11"/>
      <c r="D47" s="84" t="s">
        <v>22</v>
      </c>
      <c r="E47" s="80" t="s">
        <v>61</v>
      </c>
      <c r="F47" s="78">
        <v>20</v>
      </c>
      <c r="G47" s="80">
        <v>1.25</v>
      </c>
      <c r="H47" s="80">
        <v>1.08</v>
      </c>
      <c r="I47" s="80">
        <v>9.42</v>
      </c>
      <c r="J47" s="80">
        <v>46</v>
      </c>
      <c r="K47" s="81" t="s">
        <v>62</v>
      </c>
      <c r="L47" s="40"/>
    </row>
    <row r="48" spans="1:12" ht="31.5">
      <c r="A48" s="22"/>
      <c r="B48" s="14"/>
      <c r="C48" s="11"/>
      <c r="D48" s="84" t="s">
        <v>25</v>
      </c>
      <c r="E48" s="80" t="s">
        <v>63</v>
      </c>
      <c r="F48" s="80">
        <v>60</v>
      </c>
      <c r="G48" s="80">
        <v>2.5299999999999998</v>
      </c>
      <c r="H48" s="80">
        <v>6.1</v>
      </c>
      <c r="I48" s="80">
        <v>15.07</v>
      </c>
      <c r="J48" s="80">
        <v>125</v>
      </c>
      <c r="K48" s="81" t="s">
        <v>64</v>
      </c>
      <c r="L48" s="40"/>
    </row>
    <row r="49" spans="1:12" ht="15">
      <c r="A49" s="22"/>
      <c r="B49" s="14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8"/>
      <c r="D51" s="17" t="s">
        <v>32</v>
      </c>
      <c r="E51" s="9"/>
      <c r="F51" s="18">
        <f>SUM(F44:F50)</f>
        <v>520</v>
      </c>
      <c r="G51" s="18">
        <f t="shared" ref="G51" si="14">SUM(G44:G50)</f>
        <v>17.869999999999997</v>
      </c>
      <c r="H51" s="18">
        <f t="shared" ref="H51" si="15">SUM(H44:H50)</f>
        <v>18.729999999999997</v>
      </c>
      <c r="I51" s="18">
        <f t="shared" ref="I51" si="16">SUM(I44:I50)</f>
        <v>78.62</v>
      </c>
      <c r="J51" s="18">
        <f t="shared" ref="J51" si="17">SUM(J44:J50)</f>
        <v>549</v>
      </c>
      <c r="K51" s="24"/>
      <c r="L51" s="18">
        <v>66.8</v>
      </c>
    </row>
    <row r="52" spans="1:12" ht="15.7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57"/>
      <c r="F52" s="40"/>
      <c r="G52" s="59"/>
      <c r="H52" s="59"/>
      <c r="I52" s="59"/>
      <c r="J52" s="40"/>
      <c r="K52" s="41"/>
      <c r="L52" s="40"/>
    </row>
    <row r="53" spans="1:12" ht="15.75">
      <c r="A53" s="22"/>
      <c r="B53" s="14"/>
      <c r="C53" s="11"/>
      <c r="D53" s="7" t="s">
        <v>26</v>
      </c>
      <c r="E53" s="53"/>
      <c r="F53" s="40"/>
      <c r="G53" s="59"/>
      <c r="H53" s="59"/>
      <c r="I53" s="59"/>
      <c r="J53" s="40"/>
      <c r="K53" s="41"/>
      <c r="L53" s="40"/>
    </row>
    <row r="54" spans="1:12" ht="15.75">
      <c r="A54" s="22"/>
      <c r="B54" s="14"/>
      <c r="C54" s="11"/>
      <c r="D54" s="7" t="s">
        <v>27</v>
      </c>
      <c r="E54" s="53"/>
      <c r="F54" s="40"/>
      <c r="G54" s="59"/>
      <c r="H54" s="59"/>
      <c r="I54" s="59"/>
      <c r="J54" s="40"/>
      <c r="K54" s="41"/>
      <c r="L54" s="40"/>
    </row>
    <row r="55" spans="1:12" ht="15.75">
      <c r="A55" s="22"/>
      <c r="B55" s="14"/>
      <c r="C55" s="11"/>
      <c r="D55" s="7" t="s">
        <v>28</v>
      </c>
      <c r="E55" s="53"/>
      <c r="F55" s="40"/>
      <c r="G55" s="59"/>
      <c r="H55" s="59"/>
      <c r="I55" s="59"/>
      <c r="J55" s="40"/>
      <c r="K55" s="41"/>
      <c r="L55" s="40"/>
    </row>
    <row r="56" spans="1:12" ht="15.75">
      <c r="A56" s="22"/>
      <c r="B56" s="14"/>
      <c r="C56" s="11"/>
      <c r="D56" s="7" t="s">
        <v>29</v>
      </c>
      <c r="E56" s="58"/>
      <c r="F56" s="40"/>
      <c r="G56" s="60"/>
      <c r="H56" s="60"/>
      <c r="I56" s="60"/>
      <c r="J56" s="40"/>
      <c r="K56" s="41"/>
      <c r="L56" s="40"/>
    </row>
    <row r="57" spans="1:12" ht="15.75">
      <c r="A57" s="22"/>
      <c r="B57" s="14"/>
      <c r="C57" s="11"/>
      <c r="D57" s="7" t="s">
        <v>30</v>
      </c>
      <c r="E57" s="47"/>
      <c r="F57" s="40"/>
      <c r="G57" s="61"/>
      <c r="H57" s="61"/>
      <c r="I57" s="61"/>
      <c r="J57" s="40"/>
      <c r="K57" s="41"/>
      <c r="L57" s="40"/>
    </row>
    <row r="58" spans="1:12" ht="15">
      <c r="A58" s="22"/>
      <c r="B58" s="14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" si="21">SUM(J52:J60)</f>
        <v>0</v>
      </c>
      <c r="K61" s="24"/>
      <c r="L61" s="18"/>
    </row>
    <row r="62" spans="1:12" ht="15.75" customHeight="1" thickBot="1">
      <c r="A62" s="28">
        <f>A44</f>
        <v>1</v>
      </c>
      <c r="B62" s="29">
        <f>B44</f>
        <v>3</v>
      </c>
      <c r="C62" s="87" t="s">
        <v>4</v>
      </c>
      <c r="D62" s="88"/>
      <c r="E62" s="30"/>
      <c r="F62" s="31">
        <f>F51+F61</f>
        <v>520</v>
      </c>
      <c r="G62" s="31">
        <f t="shared" ref="G62" si="22">G51+G61</f>
        <v>17.869999999999997</v>
      </c>
      <c r="H62" s="31">
        <f t="shared" ref="H62" si="23">H51+H61</f>
        <v>18.729999999999997</v>
      </c>
      <c r="I62" s="31">
        <f t="shared" ref="I62" si="24">I51+I61</f>
        <v>78.62</v>
      </c>
      <c r="J62" s="31">
        <f t="shared" ref="J62:L62" si="25">J51+J61</f>
        <v>549</v>
      </c>
      <c r="K62" s="31"/>
      <c r="L62" s="31">
        <f t="shared" si="25"/>
        <v>66.8</v>
      </c>
    </row>
    <row r="63" spans="1:12" ht="31.5">
      <c r="A63" s="19">
        <v>1</v>
      </c>
      <c r="B63" s="20">
        <v>4</v>
      </c>
      <c r="C63" s="21" t="s">
        <v>19</v>
      </c>
      <c r="D63" s="5" t="s">
        <v>20</v>
      </c>
      <c r="E63" s="78" t="s">
        <v>52</v>
      </c>
      <c r="F63" s="78">
        <v>160</v>
      </c>
      <c r="G63" s="78">
        <v>13.14</v>
      </c>
      <c r="H63" s="78">
        <v>12</v>
      </c>
      <c r="I63" s="78">
        <v>34</v>
      </c>
      <c r="J63" s="78">
        <v>297</v>
      </c>
      <c r="K63" s="79" t="s">
        <v>64</v>
      </c>
      <c r="L63" s="38"/>
    </row>
    <row r="64" spans="1:12" ht="32.25" thickBot="1">
      <c r="A64" s="22"/>
      <c r="B64" s="14"/>
      <c r="C64" s="11"/>
      <c r="D64" s="7" t="s">
        <v>29</v>
      </c>
      <c r="E64" s="80" t="s">
        <v>49</v>
      </c>
      <c r="F64" s="80">
        <v>180</v>
      </c>
      <c r="G64" s="80">
        <v>0.9</v>
      </c>
      <c r="H64" s="80">
        <v>0.18</v>
      </c>
      <c r="I64" s="80">
        <v>18.2</v>
      </c>
      <c r="J64" s="80">
        <v>83</v>
      </c>
      <c r="K64" s="81" t="s">
        <v>60</v>
      </c>
      <c r="L64" s="40"/>
    </row>
    <row r="65" spans="1:12" ht="31.5">
      <c r="A65" s="22"/>
      <c r="B65" s="14"/>
      <c r="C65" s="11"/>
      <c r="D65" s="7" t="s">
        <v>22</v>
      </c>
      <c r="E65" s="80" t="s">
        <v>61</v>
      </c>
      <c r="F65" s="78">
        <v>20</v>
      </c>
      <c r="G65" s="80">
        <v>1.25</v>
      </c>
      <c r="H65" s="80">
        <v>1.08</v>
      </c>
      <c r="I65" s="80">
        <v>9.42</v>
      </c>
      <c r="J65" s="80">
        <v>46</v>
      </c>
      <c r="K65" s="81" t="s">
        <v>73</v>
      </c>
      <c r="L65" s="40"/>
    </row>
    <row r="66" spans="1:12" ht="47.25">
      <c r="A66" s="22"/>
      <c r="B66" s="14"/>
      <c r="C66" s="11"/>
      <c r="D66" s="7" t="s">
        <v>23</v>
      </c>
      <c r="E66" s="80" t="s">
        <v>66</v>
      </c>
      <c r="F66" s="80">
        <v>100</v>
      </c>
      <c r="G66" s="80">
        <v>0.4</v>
      </c>
      <c r="H66" s="80">
        <v>0.4</v>
      </c>
      <c r="I66" s="80">
        <v>9.8000000000000007</v>
      </c>
      <c r="J66" s="80">
        <v>47</v>
      </c>
      <c r="K66" s="81" t="s">
        <v>74</v>
      </c>
      <c r="L66" s="40"/>
    </row>
    <row r="67" spans="1:12" ht="31.5">
      <c r="A67" s="22"/>
      <c r="B67" s="14"/>
      <c r="C67" s="11"/>
      <c r="D67" s="7" t="s">
        <v>25</v>
      </c>
      <c r="E67" s="80" t="s">
        <v>63</v>
      </c>
      <c r="F67" s="80">
        <v>60</v>
      </c>
      <c r="G67" s="80">
        <v>1.95</v>
      </c>
      <c r="H67" s="80">
        <v>6.18</v>
      </c>
      <c r="I67" s="80">
        <v>12.3</v>
      </c>
      <c r="J67" s="80">
        <v>112</v>
      </c>
      <c r="K67" s="81" t="s">
        <v>64</v>
      </c>
      <c r="L67" s="40"/>
    </row>
    <row r="68" spans="1:12" ht="15">
      <c r="A68" s="22"/>
      <c r="B68" s="14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4"/>
      <c r="C69" s="11"/>
      <c r="D69" s="6"/>
      <c r="E69" s="39"/>
      <c r="F69" s="40"/>
      <c r="G69" s="40"/>
      <c r="H69" s="40"/>
      <c r="I69" s="40"/>
      <c r="J69" s="40"/>
      <c r="K69" s="41"/>
      <c r="L69" s="40" t="s">
        <v>55</v>
      </c>
    </row>
    <row r="70" spans="1:12" ht="15">
      <c r="A70" s="23"/>
      <c r="B70" s="16"/>
      <c r="C70" s="8"/>
      <c r="D70" s="17" t="s">
        <v>32</v>
      </c>
      <c r="E70" s="9"/>
      <c r="F70" s="18">
        <f>SUM(F63:F69)</f>
        <v>520</v>
      </c>
      <c r="G70" s="18">
        <f t="shared" ref="G70" si="26">SUM(G63:G69)</f>
        <v>17.64</v>
      </c>
      <c r="H70" s="18">
        <f t="shared" ref="H70" si="27">SUM(H63:H69)</f>
        <v>19.84</v>
      </c>
      <c r="I70" s="18">
        <f t="shared" ref="I70" si="28">SUM(I63:I69)</f>
        <v>83.72</v>
      </c>
      <c r="J70" s="18">
        <v>585</v>
      </c>
      <c r="K70" s="24"/>
      <c r="L70" s="18">
        <v>66.8</v>
      </c>
    </row>
    <row r="71" spans="1:12" ht="15.7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7" t="s">
        <v>55</v>
      </c>
      <c r="F71" s="40" t="s">
        <v>55</v>
      </c>
      <c r="G71" s="48" t="s">
        <v>55</v>
      </c>
      <c r="H71" s="48" t="s">
        <v>55</v>
      </c>
      <c r="I71" s="48" t="s">
        <v>55</v>
      </c>
      <c r="J71" s="40" t="s">
        <v>55</v>
      </c>
      <c r="K71" s="41"/>
      <c r="L71" s="40"/>
    </row>
    <row r="72" spans="1:12" ht="15">
      <c r="A72" s="22"/>
      <c r="B72" s="14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.75">
      <c r="A73" s="22"/>
      <c r="B73" s="14"/>
      <c r="C73" s="11"/>
      <c r="D73" s="7" t="s">
        <v>27</v>
      </c>
      <c r="E73" s="53" t="s">
        <v>55</v>
      </c>
      <c r="F73" s="40" t="s">
        <v>55</v>
      </c>
      <c r="G73" s="54" t="s">
        <v>55</v>
      </c>
      <c r="H73" s="54" t="s">
        <v>55</v>
      </c>
      <c r="I73" s="54" t="s">
        <v>55</v>
      </c>
      <c r="J73" s="40" t="s">
        <v>55</v>
      </c>
      <c r="K73" s="41"/>
      <c r="L73" s="40"/>
    </row>
    <row r="74" spans="1:12" ht="15.75">
      <c r="A74" s="22"/>
      <c r="B74" s="14"/>
      <c r="C74" s="11"/>
      <c r="D74" s="7" t="s">
        <v>23</v>
      </c>
      <c r="E74" s="52" t="s">
        <v>55</v>
      </c>
      <c r="F74" s="40" t="s">
        <v>55</v>
      </c>
      <c r="G74" s="56" t="s">
        <v>55</v>
      </c>
      <c r="H74" s="56" t="s">
        <v>55</v>
      </c>
      <c r="I74" s="56" t="s">
        <v>55</v>
      </c>
      <c r="J74" s="40" t="s">
        <v>55</v>
      </c>
      <c r="K74" s="41"/>
      <c r="L74" s="40"/>
    </row>
    <row r="75" spans="1:12" ht="15.75">
      <c r="A75" s="22"/>
      <c r="B75" s="14"/>
      <c r="C75" s="11"/>
      <c r="D75" s="7" t="s">
        <v>29</v>
      </c>
      <c r="E75" s="47" t="s">
        <v>55</v>
      </c>
      <c r="F75" s="40" t="s">
        <v>55</v>
      </c>
      <c r="G75" s="48" t="s">
        <v>55</v>
      </c>
      <c r="H75" s="48" t="s">
        <v>55</v>
      </c>
      <c r="I75" s="55" t="s">
        <v>55</v>
      </c>
      <c r="J75" s="40" t="s">
        <v>55</v>
      </c>
      <c r="K75" s="41"/>
      <c r="L75" s="40"/>
    </row>
    <row r="76" spans="1:12" ht="15.75">
      <c r="A76" s="22"/>
      <c r="B76" s="14"/>
      <c r="C76" s="11"/>
      <c r="D76" s="7" t="s">
        <v>30</v>
      </c>
      <c r="E76" s="49" t="s">
        <v>55</v>
      </c>
      <c r="F76" s="40" t="s">
        <v>55</v>
      </c>
      <c r="G76" s="48" t="s">
        <v>55</v>
      </c>
      <c r="H76" s="48" t="s">
        <v>55</v>
      </c>
      <c r="I76" s="48" t="s">
        <v>55</v>
      </c>
      <c r="J76" s="40" t="s">
        <v>55</v>
      </c>
      <c r="K76" s="41"/>
      <c r="L76" s="40"/>
    </row>
    <row r="77" spans="1:12" ht="15">
      <c r="A77" s="22"/>
      <c r="B77" s="14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1"/>
      <c r="D79" s="6"/>
      <c r="E79" s="39"/>
      <c r="F79" s="40"/>
      <c r="G79" s="40"/>
      <c r="H79" s="40"/>
      <c r="I79" s="40"/>
      <c r="J79" s="40"/>
      <c r="K79" s="41"/>
      <c r="L79" s="40" t="s">
        <v>55</v>
      </c>
    </row>
    <row r="80" spans="1:12" ht="1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29">SUM(G71:G79)</f>
        <v>0</v>
      </c>
      <c r="H80" s="18">
        <f t="shared" ref="H80" si="30">SUM(H71:H79)</f>
        <v>0</v>
      </c>
      <c r="I80" s="18">
        <f t="shared" ref="I80" si="31">SUM(I71:I79)</f>
        <v>0</v>
      </c>
      <c r="J80" s="18">
        <f t="shared" ref="J80" si="32">SUM(J71:J79)</f>
        <v>0</v>
      </c>
      <c r="K80" s="24"/>
      <c r="L80" s="18" t="s">
        <v>55</v>
      </c>
    </row>
    <row r="81" spans="1:12" ht="15.75" customHeight="1" thickBot="1">
      <c r="A81" s="28">
        <f>A63</f>
        <v>1</v>
      </c>
      <c r="B81" s="29">
        <f>B63</f>
        <v>4</v>
      </c>
      <c r="C81" s="87" t="s">
        <v>4</v>
      </c>
      <c r="D81" s="88"/>
      <c r="E81" s="30"/>
      <c r="F81" s="31">
        <f>F70+F80</f>
        <v>520</v>
      </c>
      <c r="G81" s="31">
        <f t="shared" ref="G81" si="33">G70+G80</f>
        <v>17.64</v>
      </c>
      <c r="H81" s="31">
        <f t="shared" ref="H81" si="34">H70+H80</f>
        <v>19.84</v>
      </c>
      <c r="I81" s="31">
        <f t="shared" ref="I81" si="35">I70+I80</f>
        <v>83.72</v>
      </c>
      <c r="J81" s="31" t="s">
        <v>55</v>
      </c>
      <c r="K81" s="31"/>
      <c r="L81" s="31">
        <v>66.8</v>
      </c>
    </row>
    <row r="82" spans="1:12" ht="31.5">
      <c r="A82" s="19">
        <v>1</v>
      </c>
      <c r="B82" s="20">
        <v>5</v>
      </c>
      <c r="C82" s="21" t="s">
        <v>19</v>
      </c>
      <c r="D82" s="5" t="s">
        <v>20</v>
      </c>
      <c r="E82" s="78" t="s">
        <v>53</v>
      </c>
      <c r="F82" s="78">
        <v>90</v>
      </c>
      <c r="G82" s="78">
        <v>9.8000000000000007</v>
      </c>
      <c r="H82" s="78">
        <v>2.0099999999999998</v>
      </c>
      <c r="I82" s="78">
        <v>10.199999999999999</v>
      </c>
      <c r="J82" s="78">
        <v>98</v>
      </c>
      <c r="K82" s="79" t="s">
        <v>75</v>
      </c>
      <c r="L82" s="38"/>
    </row>
    <row r="83" spans="1:12" ht="31.5">
      <c r="A83" s="22"/>
      <c r="B83" s="14"/>
      <c r="C83" s="11"/>
      <c r="D83" s="6" t="s">
        <v>20</v>
      </c>
      <c r="E83" s="80" t="s">
        <v>76</v>
      </c>
      <c r="F83" s="80">
        <v>145</v>
      </c>
      <c r="G83" s="80">
        <v>3.1</v>
      </c>
      <c r="H83" s="80">
        <v>7.97</v>
      </c>
      <c r="I83" s="80">
        <v>20.59</v>
      </c>
      <c r="J83" s="80">
        <v>169</v>
      </c>
      <c r="K83" s="81" t="s">
        <v>77</v>
      </c>
      <c r="L83" s="40"/>
    </row>
    <row r="84" spans="1:12" ht="32.25" thickBot="1">
      <c r="A84" s="22"/>
      <c r="B84" s="14"/>
      <c r="C84" s="11"/>
      <c r="D84" s="7" t="s">
        <v>21</v>
      </c>
      <c r="E84" s="80" t="s">
        <v>40</v>
      </c>
      <c r="F84" s="80">
        <v>200</v>
      </c>
      <c r="G84" s="80">
        <v>0.01</v>
      </c>
      <c r="H84" s="80"/>
      <c r="I84" s="80">
        <v>10.18</v>
      </c>
      <c r="J84" s="80">
        <v>40</v>
      </c>
      <c r="K84" s="81" t="s">
        <v>75</v>
      </c>
      <c r="L84" s="40"/>
    </row>
    <row r="85" spans="1:12" ht="31.5">
      <c r="A85" s="22"/>
      <c r="B85" s="14"/>
      <c r="C85" s="11"/>
      <c r="D85" s="7" t="s">
        <v>22</v>
      </c>
      <c r="E85" s="80" t="s">
        <v>61</v>
      </c>
      <c r="F85" s="78">
        <v>20</v>
      </c>
      <c r="G85" s="80">
        <v>1.25</v>
      </c>
      <c r="H85" s="80">
        <v>1.08</v>
      </c>
      <c r="I85" s="80">
        <v>9.42</v>
      </c>
      <c r="J85" s="80">
        <v>46</v>
      </c>
      <c r="K85" s="81" t="s">
        <v>73</v>
      </c>
      <c r="L85" s="40"/>
    </row>
    <row r="86" spans="1:12" ht="31.5">
      <c r="A86" s="22"/>
      <c r="B86" s="14"/>
      <c r="C86" s="11"/>
      <c r="D86" s="7" t="s">
        <v>23</v>
      </c>
      <c r="E86" s="80" t="s">
        <v>63</v>
      </c>
      <c r="F86" s="80">
        <v>60</v>
      </c>
      <c r="G86" s="80">
        <v>3.59</v>
      </c>
      <c r="H86" s="80">
        <v>6.1</v>
      </c>
      <c r="I86" s="80">
        <v>18</v>
      </c>
      <c r="J86" s="80">
        <v>141</v>
      </c>
      <c r="K86" s="81" t="s">
        <v>64</v>
      </c>
      <c r="L86" s="40"/>
    </row>
    <row r="87" spans="1:12" ht="15">
      <c r="A87" s="22"/>
      <c r="B87" s="14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2"/>
      <c r="B88" s="14"/>
      <c r="C88" s="11"/>
      <c r="D88" s="6"/>
      <c r="E88" s="39"/>
      <c r="F88" s="40"/>
      <c r="G88" s="40"/>
      <c r="H88" s="40"/>
      <c r="I88" s="40"/>
      <c r="J88" s="40"/>
      <c r="K88" s="41"/>
      <c r="L88" s="40" t="s">
        <v>55</v>
      </c>
    </row>
    <row r="89" spans="1:12" ht="15">
      <c r="A89" s="23"/>
      <c r="B89" s="16"/>
      <c r="C89" s="8"/>
      <c r="D89" s="17" t="s">
        <v>32</v>
      </c>
      <c r="E89" s="9"/>
      <c r="F89" s="18">
        <f>SUM(F82:F88)</f>
        <v>515</v>
      </c>
      <c r="G89" s="18">
        <f t="shared" ref="G89" si="36">SUM(G82:G88)</f>
        <v>17.75</v>
      </c>
      <c r="H89" s="18">
        <f t="shared" ref="H89" si="37">SUM(H82:H88)</f>
        <v>17.16</v>
      </c>
      <c r="I89" s="18">
        <f t="shared" ref="I89" si="38">SUM(I82:I88)</f>
        <v>68.39</v>
      </c>
      <c r="J89" s="18">
        <f t="shared" ref="J89" si="39">SUM(J82:J88)</f>
        <v>494</v>
      </c>
      <c r="K89" s="24"/>
      <c r="L89" s="18">
        <v>66.8</v>
      </c>
    </row>
    <row r="90" spans="1:12" ht="16.5" thickBot="1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9" t="s">
        <v>55</v>
      </c>
      <c r="F90" s="40" t="s">
        <v>55</v>
      </c>
      <c r="G90" s="72" t="s">
        <v>55</v>
      </c>
      <c r="H90" s="72" t="s">
        <v>55</v>
      </c>
      <c r="I90" s="73" t="s">
        <v>55</v>
      </c>
      <c r="J90" s="40" t="s">
        <v>55</v>
      </c>
      <c r="K90" s="41"/>
      <c r="L90" s="40"/>
    </row>
    <row r="91" spans="1:12" ht="16.5" thickBot="1">
      <c r="A91" s="22"/>
      <c r="B91" s="14"/>
      <c r="C91" s="11"/>
      <c r="D91" s="7" t="s">
        <v>26</v>
      </c>
      <c r="E91" s="62"/>
      <c r="F91" s="40"/>
      <c r="G91" s="65"/>
      <c r="H91" s="65"/>
      <c r="I91" s="66"/>
      <c r="J91" s="40"/>
      <c r="K91" s="41"/>
      <c r="L91" s="40"/>
    </row>
    <row r="92" spans="1:12" ht="15.75">
      <c r="A92" s="22"/>
      <c r="B92" s="14"/>
      <c r="C92" s="11"/>
      <c r="D92" s="7" t="s">
        <v>27</v>
      </c>
      <c r="E92" s="62" t="s">
        <v>55</v>
      </c>
      <c r="F92" s="40" t="s">
        <v>55</v>
      </c>
      <c r="G92" s="65" t="s">
        <v>55</v>
      </c>
      <c r="H92" s="65" t="s">
        <v>55</v>
      </c>
      <c r="I92" s="66" t="s">
        <v>55</v>
      </c>
      <c r="J92" s="40" t="s">
        <v>55</v>
      </c>
      <c r="K92" s="41"/>
      <c r="L92" s="40"/>
    </row>
    <row r="93" spans="1:12" ht="15.75">
      <c r="A93" s="22"/>
      <c r="B93" s="14"/>
      <c r="C93" s="11"/>
      <c r="D93" s="7" t="s">
        <v>28</v>
      </c>
      <c r="E93" s="63" t="s">
        <v>55</v>
      </c>
      <c r="F93" s="40" t="s">
        <v>55</v>
      </c>
      <c r="G93" s="67" t="s">
        <v>55</v>
      </c>
      <c r="H93" s="67" t="s">
        <v>55</v>
      </c>
      <c r="I93" s="68" t="s">
        <v>55</v>
      </c>
      <c r="J93" s="40" t="s">
        <v>55</v>
      </c>
      <c r="K93" s="41"/>
      <c r="L93" s="40"/>
    </row>
    <row r="94" spans="1:12" ht="15.75">
      <c r="A94" s="22"/>
      <c r="B94" s="14"/>
      <c r="C94" s="11"/>
      <c r="D94" s="7" t="s">
        <v>29</v>
      </c>
      <c r="E94" s="47" t="s">
        <v>55</v>
      </c>
      <c r="F94" s="40" t="s">
        <v>55</v>
      </c>
      <c r="G94" s="60" t="s">
        <v>55</v>
      </c>
      <c r="H94" s="60" t="s">
        <v>55</v>
      </c>
      <c r="I94" s="69" t="s">
        <v>55</v>
      </c>
      <c r="J94" s="40" t="s">
        <v>55</v>
      </c>
      <c r="K94" s="41"/>
      <c r="L94" s="40"/>
    </row>
    <row r="95" spans="1:12" ht="16.5" thickBot="1">
      <c r="A95" s="22"/>
      <c r="B95" s="14"/>
      <c r="C95" s="11"/>
      <c r="D95" s="7" t="s">
        <v>30</v>
      </c>
      <c r="E95" s="64" t="s">
        <v>55</v>
      </c>
      <c r="F95" s="40" t="s">
        <v>55</v>
      </c>
      <c r="G95" s="70" t="s">
        <v>55</v>
      </c>
      <c r="H95" s="70" t="s">
        <v>55</v>
      </c>
      <c r="I95" s="71" t="s">
        <v>55</v>
      </c>
      <c r="J95" s="40" t="s">
        <v>55</v>
      </c>
      <c r="K95" s="41"/>
      <c r="L95" s="40"/>
    </row>
    <row r="96" spans="1:12" ht="15">
      <c r="A96" s="22"/>
      <c r="B96" s="14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1"/>
      <c r="D98" s="6"/>
      <c r="E98" s="39"/>
      <c r="F98" s="40"/>
      <c r="G98" s="40"/>
      <c r="H98" s="40"/>
      <c r="I98" s="40"/>
      <c r="J98" s="40"/>
      <c r="K98" s="41"/>
      <c r="L98" s="40" t="s">
        <v>55</v>
      </c>
    </row>
    <row r="99" spans="1:12" ht="1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" si="43">SUM(J90:J98)</f>
        <v>0</v>
      </c>
      <c r="K99" s="24"/>
      <c r="L99" s="18" t="s">
        <v>55</v>
      </c>
    </row>
    <row r="100" spans="1:12" ht="15.75" customHeight="1" thickBot="1">
      <c r="A100" s="28">
        <f>A82</f>
        <v>1</v>
      </c>
      <c r="B100" s="29">
        <f>B82</f>
        <v>5</v>
      </c>
      <c r="C100" s="87" t="s">
        <v>4</v>
      </c>
      <c r="D100" s="88"/>
      <c r="E100" s="30"/>
      <c r="F100" s="31">
        <f>F89+F99</f>
        <v>515</v>
      </c>
      <c r="G100" s="31">
        <f t="shared" ref="G100" si="44">G89+G99</f>
        <v>17.75</v>
      </c>
      <c r="H100" s="31">
        <f t="shared" ref="H100" si="45">H89+H99</f>
        <v>17.16</v>
      </c>
      <c r="I100" s="31">
        <f t="shared" ref="I100" si="46">I89+I99</f>
        <v>68.39</v>
      </c>
      <c r="J100" s="31">
        <f t="shared" ref="J100" si="47">J89+J99</f>
        <v>494</v>
      </c>
      <c r="K100" s="31"/>
      <c r="L100" s="31">
        <v>66.8</v>
      </c>
    </row>
    <row r="101" spans="1:12" ht="31.5">
      <c r="A101" s="19">
        <v>2</v>
      </c>
      <c r="B101" s="20">
        <v>1</v>
      </c>
      <c r="C101" s="21" t="s">
        <v>19</v>
      </c>
      <c r="D101" s="5" t="s">
        <v>20</v>
      </c>
      <c r="E101" s="78" t="s">
        <v>38</v>
      </c>
      <c r="F101" s="78">
        <v>90</v>
      </c>
      <c r="G101" s="78">
        <v>8.1</v>
      </c>
      <c r="H101" s="78">
        <v>4.05</v>
      </c>
      <c r="I101" s="78">
        <v>3.4</v>
      </c>
      <c r="J101" s="78">
        <v>83</v>
      </c>
      <c r="K101" s="79" t="s">
        <v>64</v>
      </c>
      <c r="L101" s="38"/>
    </row>
    <row r="102" spans="1:12" ht="31.5">
      <c r="A102" s="22"/>
      <c r="B102" s="14"/>
      <c r="C102" s="11"/>
      <c r="D102" s="6" t="s">
        <v>20</v>
      </c>
      <c r="E102" s="80" t="s">
        <v>39</v>
      </c>
      <c r="F102" s="80">
        <v>140</v>
      </c>
      <c r="G102" s="80">
        <v>5.39</v>
      </c>
      <c r="H102" s="80">
        <v>6.65</v>
      </c>
      <c r="I102" s="80">
        <v>29.98</v>
      </c>
      <c r="J102" s="80">
        <v>201</v>
      </c>
      <c r="K102" s="81" t="s">
        <v>70</v>
      </c>
      <c r="L102" s="40"/>
    </row>
    <row r="103" spans="1:12" ht="32.25" thickBot="1">
      <c r="A103" s="22"/>
      <c r="B103" s="14"/>
      <c r="C103" s="11"/>
      <c r="D103" s="7" t="s">
        <v>21</v>
      </c>
      <c r="E103" s="80" t="s">
        <v>59</v>
      </c>
      <c r="F103" s="80">
        <v>200</v>
      </c>
      <c r="G103" s="80">
        <v>0.1</v>
      </c>
      <c r="H103" s="80">
        <v>0.04</v>
      </c>
      <c r="I103" s="80">
        <v>10.7</v>
      </c>
      <c r="J103" s="80">
        <v>44</v>
      </c>
      <c r="K103" s="81" t="s">
        <v>60</v>
      </c>
      <c r="L103" s="40"/>
    </row>
    <row r="104" spans="1:12" ht="31.5">
      <c r="A104" s="22"/>
      <c r="B104" s="14"/>
      <c r="C104" s="11"/>
      <c r="D104" s="7" t="s">
        <v>22</v>
      </c>
      <c r="E104" s="80" t="s">
        <v>61</v>
      </c>
      <c r="F104" s="78">
        <v>20</v>
      </c>
      <c r="G104" s="80">
        <v>1.25</v>
      </c>
      <c r="H104" s="80">
        <v>1.08</v>
      </c>
      <c r="I104" s="80">
        <v>9.42</v>
      </c>
      <c r="J104" s="80">
        <v>46</v>
      </c>
      <c r="K104" s="81" t="s">
        <v>73</v>
      </c>
      <c r="L104" s="40"/>
    </row>
    <row r="105" spans="1:12" ht="31.5">
      <c r="A105" s="22"/>
      <c r="B105" s="14"/>
      <c r="C105" s="11"/>
      <c r="D105" s="7" t="s">
        <v>25</v>
      </c>
      <c r="E105" s="80" t="s">
        <v>63</v>
      </c>
      <c r="F105" s="80">
        <v>60</v>
      </c>
      <c r="G105" s="80">
        <v>1.62</v>
      </c>
      <c r="H105" s="80">
        <v>6.1</v>
      </c>
      <c r="I105" s="80">
        <v>12.9</v>
      </c>
      <c r="J105" s="80">
        <v>113</v>
      </c>
      <c r="K105" s="81" t="s">
        <v>64</v>
      </c>
      <c r="L105" s="40"/>
    </row>
    <row r="106" spans="1:12" ht="15">
      <c r="A106" s="22"/>
      <c r="B106" s="14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1"/>
      <c r="D107" s="6"/>
      <c r="E107" s="39"/>
      <c r="F107" s="40"/>
      <c r="G107" s="40"/>
      <c r="H107" s="40"/>
      <c r="I107" s="40"/>
      <c r="J107" s="40"/>
      <c r="K107" s="41"/>
      <c r="L107" s="40" t="s">
        <v>55</v>
      </c>
    </row>
    <row r="108" spans="1:12" ht="15">
      <c r="A108" s="23"/>
      <c r="B108" s="16"/>
      <c r="C108" s="8"/>
      <c r="D108" s="17" t="s">
        <v>32</v>
      </c>
      <c r="E108" s="9"/>
      <c r="F108" s="18">
        <f>SUM(F101:F107)</f>
        <v>510</v>
      </c>
      <c r="G108" s="18">
        <f t="shared" ref="G108:J108" si="48">SUM(G101:G107)</f>
        <v>16.459999999999997</v>
      </c>
      <c r="H108" s="18">
        <f t="shared" si="48"/>
        <v>17.919999999999998</v>
      </c>
      <c r="I108" s="18">
        <f t="shared" si="48"/>
        <v>66.400000000000006</v>
      </c>
      <c r="J108" s="18">
        <f t="shared" si="48"/>
        <v>487</v>
      </c>
      <c r="K108" s="24"/>
      <c r="L108" s="18">
        <v>66.8</v>
      </c>
    </row>
    <row r="109" spans="1:12" ht="15.7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9" t="s">
        <v>55</v>
      </c>
      <c r="F109" s="40" t="s">
        <v>55</v>
      </c>
      <c r="G109" s="72" t="s">
        <v>55</v>
      </c>
      <c r="H109" s="72" t="s">
        <v>55</v>
      </c>
      <c r="I109" s="73" t="s">
        <v>55</v>
      </c>
      <c r="J109" s="40" t="s">
        <v>55</v>
      </c>
      <c r="K109" s="41"/>
      <c r="L109" s="40"/>
    </row>
    <row r="110" spans="1:12" ht="15.75" thickBot="1">
      <c r="A110" s="22"/>
      <c r="B110" s="14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.75">
      <c r="A111" s="22"/>
      <c r="B111" s="14"/>
      <c r="C111" s="11"/>
      <c r="D111" s="7" t="s">
        <v>27</v>
      </c>
      <c r="E111" s="62" t="s">
        <v>55</v>
      </c>
      <c r="F111" s="40" t="s">
        <v>55</v>
      </c>
      <c r="G111" s="65" t="s">
        <v>55</v>
      </c>
      <c r="H111" s="65" t="s">
        <v>55</v>
      </c>
      <c r="I111" s="66" t="s">
        <v>55</v>
      </c>
      <c r="J111" s="40" t="s">
        <v>55</v>
      </c>
      <c r="K111" s="41"/>
      <c r="L111" s="40"/>
    </row>
    <row r="112" spans="1:12" ht="15.75">
      <c r="A112" s="22"/>
      <c r="B112" s="14"/>
      <c r="C112" s="11"/>
      <c r="D112" s="7" t="s">
        <v>28</v>
      </c>
      <c r="E112" s="63" t="s">
        <v>55</v>
      </c>
      <c r="F112" s="40" t="s">
        <v>55</v>
      </c>
      <c r="G112" s="67" t="s">
        <v>55</v>
      </c>
      <c r="H112" s="67" t="s">
        <v>55</v>
      </c>
      <c r="I112" s="68" t="s">
        <v>55</v>
      </c>
      <c r="J112" s="40" t="s">
        <v>55</v>
      </c>
      <c r="K112" s="41"/>
      <c r="L112" s="40"/>
    </row>
    <row r="113" spans="1:12" ht="15.75">
      <c r="A113" s="22"/>
      <c r="B113" s="14"/>
      <c r="C113" s="11"/>
      <c r="D113" s="7" t="s">
        <v>29</v>
      </c>
      <c r="E113" s="47" t="s">
        <v>55</v>
      </c>
      <c r="F113" s="40" t="s">
        <v>55</v>
      </c>
      <c r="G113" s="60" t="s">
        <v>55</v>
      </c>
      <c r="H113" s="60" t="s">
        <v>55</v>
      </c>
      <c r="I113" s="69" t="s">
        <v>55</v>
      </c>
      <c r="J113" s="40" t="s">
        <v>55</v>
      </c>
      <c r="K113" s="41"/>
      <c r="L113" s="40"/>
    </row>
    <row r="114" spans="1:12" ht="16.5" thickBot="1">
      <c r="A114" s="22"/>
      <c r="B114" s="14"/>
      <c r="C114" s="11"/>
      <c r="D114" s="7" t="s">
        <v>30</v>
      </c>
      <c r="E114" s="64" t="s">
        <v>55</v>
      </c>
      <c r="F114" s="40" t="s">
        <v>55</v>
      </c>
      <c r="G114" s="70" t="s">
        <v>55</v>
      </c>
      <c r="H114" s="70" t="s">
        <v>55</v>
      </c>
      <c r="I114" s="71" t="s">
        <v>55</v>
      </c>
      <c r="J114" s="40" t="s">
        <v>55</v>
      </c>
      <c r="K114" s="41"/>
      <c r="L114" s="40"/>
    </row>
    <row r="115" spans="1:12" ht="15">
      <c r="A115" s="22"/>
      <c r="B115" s="14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49">SUM(G109:G117)</f>
        <v>0</v>
      </c>
      <c r="H118" s="18">
        <f t="shared" si="49"/>
        <v>0</v>
      </c>
      <c r="I118" s="18">
        <f t="shared" si="49"/>
        <v>0</v>
      </c>
      <c r="J118" s="18">
        <f t="shared" si="49"/>
        <v>0</v>
      </c>
      <c r="K118" s="24"/>
      <c r="L118" s="18" t="s">
        <v>55</v>
      </c>
    </row>
    <row r="119" spans="1:12" ht="15.75" thickBot="1">
      <c r="A119" s="28">
        <f>A101</f>
        <v>2</v>
      </c>
      <c r="B119" s="29">
        <f>B101</f>
        <v>1</v>
      </c>
      <c r="C119" s="87" t="s">
        <v>4</v>
      </c>
      <c r="D119" s="88"/>
      <c r="E119" s="30"/>
      <c r="F119" s="31">
        <f>F108+F118</f>
        <v>510</v>
      </c>
      <c r="G119" s="31">
        <f t="shared" ref="G119" si="50">G108+G118</f>
        <v>16.459999999999997</v>
      </c>
      <c r="H119" s="31">
        <f t="shared" ref="H119" si="51">H108+H118</f>
        <v>17.919999999999998</v>
      </c>
      <c r="I119" s="31">
        <f t="shared" ref="I119" si="52">I108+I118</f>
        <v>66.400000000000006</v>
      </c>
      <c r="J119" s="31">
        <f t="shared" ref="J119" si="53">J108+J118</f>
        <v>487</v>
      </c>
      <c r="K119" s="31"/>
      <c r="L119" s="31">
        <v>66.8</v>
      </c>
    </row>
    <row r="120" spans="1:12" ht="31.5">
      <c r="A120" s="13">
        <v>2</v>
      </c>
      <c r="B120" s="14">
        <v>2</v>
      </c>
      <c r="C120" s="21" t="s">
        <v>19</v>
      </c>
      <c r="D120" s="5" t="s">
        <v>20</v>
      </c>
      <c r="E120" s="78" t="s">
        <v>43</v>
      </c>
      <c r="F120" s="78">
        <v>160</v>
      </c>
      <c r="G120" s="78">
        <v>12.98</v>
      </c>
      <c r="H120" s="78">
        <v>10.63</v>
      </c>
      <c r="I120" s="78">
        <v>28.5</v>
      </c>
      <c r="J120" s="78">
        <v>262</v>
      </c>
      <c r="K120" s="81" t="s">
        <v>64</v>
      </c>
      <c r="L120" s="38"/>
    </row>
    <row r="121" spans="1:12" ht="31.5">
      <c r="A121" s="13"/>
      <c r="B121" s="14"/>
      <c r="C121" s="11"/>
      <c r="D121" s="7" t="s">
        <v>21</v>
      </c>
      <c r="E121" s="80" t="s">
        <v>42</v>
      </c>
      <c r="F121" s="80">
        <v>200</v>
      </c>
      <c r="G121" s="80">
        <v>0.12</v>
      </c>
      <c r="H121" s="80">
        <v>0.9</v>
      </c>
      <c r="I121" s="80">
        <v>30.8</v>
      </c>
      <c r="J121" s="80">
        <v>131</v>
      </c>
      <c r="K121" s="81" t="s">
        <v>64</v>
      </c>
      <c r="L121" s="40"/>
    </row>
    <row r="122" spans="1:12" ht="31.5">
      <c r="A122" s="13"/>
      <c r="B122" s="14"/>
      <c r="C122" s="11"/>
      <c r="D122" s="7" t="s">
        <v>22</v>
      </c>
      <c r="E122" s="80" t="s">
        <v>61</v>
      </c>
      <c r="F122" s="80">
        <v>20</v>
      </c>
      <c r="G122" s="80">
        <v>1.25</v>
      </c>
      <c r="H122" s="80">
        <v>1.08</v>
      </c>
      <c r="I122" s="80">
        <v>9.42</v>
      </c>
      <c r="J122" s="80">
        <v>46</v>
      </c>
      <c r="K122" s="81" t="s">
        <v>73</v>
      </c>
      <c r="L122" s="40"/>
    </row>
    <row r="123" spans="1:12" ht="31.5">
      <c r="A123" s="13"/>
      <c r="B123" s="14"/>
      <c r="C123" s="11"/>
      <c r="D123" s="7" t="s">
        <v>23</v>
      </c>
      <c r="E123" s="80" t="s">
        <v>66</v>
      </c>
      <c r="F123" s="80">
        <v>100</v>
      </c>
      <c r="G123" s="80">
        <v>0.4</v>
      </c>
      <c r="H123" s="80">
        <v>0.4</v>
      </c>
      <c r="I123" s="80">
        <v>9.8000000000000007</v>
      </c>
      <c r="J123" s="80">
        <v>47</v>
      </c>
      <c r="K123" s="81" t="s">
        <v>67</v>
      </c>
      <c r="L123" s="40"/>
    </row>
    <row r="124" spans="1:12" ht="31.5">
      <c r="A124" s="13"/>
      <c r="B124" s="14"/>
      <c r="C124" s="11"/>
      <c r="D124" s="7" t="s">
        <v>25</v>
      </c>
      <c r="E124" s="80" t="s">
        <v>63</v>
      </c>
      <c r="F124" s="80">
        <v>60</v>
      </c>
      <c r="G124" s="80">
        <v>5.43</v>
      </c>
      <c r="H124" s="80">
        <v>6.65</v>
      </c>
      <c r="I124" s="80">
        <v>6.78</v>
      </c>
      <c r="J124" s="80">
        <v>108</v>
      </c>
      <c r="K124" s="81" t="s">
        <v>64</v>
      </c>
      <c r="L124" s="40"/>
    </row>
    <row r="125" spans="1:12" ht="15">
      <c r="A125" s="13"/>
      <c r="B125" s="14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3"/>
      <c r="B126" s="14"/>
      <c r="C126" s="11"/>
      <c r="D126" s="6"/>
      <c r="E126" s="39"/>
      <c r="F126" s="40"/>
      <c r="G126" s="40"/>
      <c r="H126" s="40"/>
      <c r="I126" s="40"/>
      <c r="J126" s="40"/>
      <c r="K126" s="41"/>
      <c r="L126" s="40" t="s">
        <v>55</v>
      </c>
    </row>
    <row r="127" spans="1:12" ht="15">
      <c r="A127" s="15"/>
      <c r="B127" s="16"/>
      <c r="C127" s="8"/>
      <c r="D127" s="17" t="s">
        <v>32</v>
      </c>
      <c r="E127" s="9"/>
      <c r="F127" s="18">
        <f>SUM(F120:F126)</f>
        <v>540</v>
      </c>
      <c r="G127" s="18">
        <f t="shared" ref="G127:J127" si="54">SUM(G120:G126)</f>
        <v>20.18</v>
      </c>
      <c r="H127" s="18">
        <f t="shared" si="54"/>
        <v>19.660000000000004</v>
      </c>
      <c r="I127" s="18">
        <f t="shared" si="54"/>
        <v>85.3</v>
      </c>
      <c r="J127" s="18">
        <f t="shared" si="54"/>
        <v>594</v>
      </c>
      <c r="K127" s="24"/>
      <c r="L127" s="18">
        <v>66.8</v>
      </c>
    </row>
    <row r="128" spans="1:12" ht="15.7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7" t="s">
        <v>55</v>
      </c>
      <c r="F128" s="40" t="s">
        <v>55</v>
      </c>
      <c r="G128" s="48" t="s">
        <v>55</v>
      </c>
      <c r="H128" s="48" t="s">
        <v>55</v>
      </c>
      <c r="I128" s="48" t="s">
        <v>55</v>
      </c>
      <c r="J128" s="40" t="s">
        <v>55</v>
      </c>
      <c r="K128" s="41"/>
      <c r="L128" s="40"/>
    </row>
    <row r="129" spans="1:12" ht="15">
      <c r="A129" s="13"/>
      <c r="B129" s="14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.75">
      <c r="A130" s="13"/>
      <c r="B130" s="14"/>
      <c r="C130" s="11"/>
      <c r="D130" s="7" t="s">
        <v>27</v>
      </c>
      <c r="E130" s="53" t="s">
        <v>55</v>
      </c>
      <c r="F130" s="40" t="s">
        <v>55</v>
      </c>
      <c r="G130" s="54" t="s">
        <v>55</v>
      </c>
      <c r="H130" s="54" t="s">
        <v>55</v>
      </c>
      <c r="I130" s="54" t="s">
        <v>55</v>
      </c>
      <c r="J130" s="40" t="s">
        <v>55</v>
      </c>
      <c r="K130" s="41"/>
      <c r="L130" s="40"/>
    </row>
    <row r="131" spans="1:12" ht="15.75">
      <c r="A131" s="13"/>
      <c r="B131" s="14"/>
      <c r="C131" s="11"/>
      <c r="D131" s="7" t="s">
        <v>23</v>
      </c>
      <c r="E131" s="52" t="s">
        <v>55</v>
      </c>
      <c r="F131" s="40" t="s">
        <v>55</v>
      </c>
      <c r="G131" s="56" t="s">
        <v>56</v>
      </c>
      <c r="H131" s="56" t="s">
        <v>55</v>
      </c>
      <c r="I131" s="56" t="s">
        <v>55</v>
      </c>
      <c r="J131" s="40" t="s">
        <v>55</v>
      </c>
      <c r="K131" s="41"/>
      <c r="L131" s="40"/>
    </row>
    <row r="132" spans="1:12" ht="15.75">
      <c r="A132" s="13"/>
      <c r="B132" s="14"/>
      <c r="C132" s="11"/>
      <c r="D132" s="7" t="s">
        <v>29</v>
      </c>
      <c r="E132" s="47" t="s">
        <v>55</v>
      </c>
      <c r="F132" s="40" t="s">
        <v>55</v>
      </c>
      <c r="G132" s="48" t="s">
        <v>55</v>
      </c>
      <c r="H132" s="48" t="s">
        <v>55</v>
      </c>
      <c r="I132" s="55" t="s">
        <v>55</v>
      </c>
      <c r="J132" s="40" t="s">
        <v>55</v>
      </c>
      <c r="K132" s="41"/>
      <c r="L132" s="40"/>
    </row>
    <row r="133" spans="1:12" ht="15.75">
      <c r="A133" s="13"/>
      <c r="B133" s="14"/>
      <c r="C133" s="11"/>
      <c r="D133" s="7" t="s">
        <v>30</v>
      </c>
      <c r="E133" s="49" t="s">
        <v>55</v>
      </c>
      <c r="F133" s="40" t="s">
        <v>55</v>
      </c>
      <c r="G133" s="48" t="s">
        <v>55</v>
      </c>
      <c r="H133" s="48" t="s">
        <v>55</v>
      </c>
      <c r="I133" s="48" t="s">
        <v>55</v>
      </c>
      <c r="J133" s="40" t="s">
        <v>55</v>
      </c>
      <c r="K133" s="41"/>
      <c r="L133" s="40"/>
    </row>
    <row r="134" spans="1:12" ht="15">
      <c r="A134" s="13"/>
      <c r="B134" s="14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55">SUM(G128:G136)</f>
        <v>0</v>
      </c>
      <c r="H137" s="18">
        <f t="shared" si="55"/>
        <v>0</v>
      </c>
      <c r="I137" s="18">
        <f t="shared" si="55"/>
        <v>0</v>
      </c>
      <c r="J137" s="18">
        <f t="shared" si="55"/>
        <v>0</v>
      </c>
      <c r="K137" s="24"/>
      <c r="L137" s="18" t="s">
        <v>55</v>
      </c>
    </row>
    <row r="138" spans="1:12" ht="15">
      <c r="A138" s="32">
        <f>A120</f>
        <v>2</v>
      </c>
      <c r="B138" s="32">
        <f>B120</f>
        <v>2</v>
      </c>
      <c r="C138" s="87" t="s">
        <v>4</v>
      </c>
      <c r="D138" s="88"/>
      <c r="E138" s="30"/>
      <c r="F138" s="31">
        <f>F127+F137</f>
        <v>540</v>
      </c>
      <c r="G138" s="31">
        <f t="shared" ref="G138" si="56">G127+G137</f>
        <v>20.18</v>
      </c>
      <c r="H138" s="31">
        <f t="shared" ref="H138" si="57">H127+H137</f>
        <v>19.660000000000004</v>
      </c>
      <c r="I138" s="31">
        <f t="shared" ref="I138" si="58">I127+I137</f>
        <v>85.3</v>
      </c>
      <c r="J138" s="31">
        <f t="shared" ref="J138" si="59">J127+J137</f>
        <v>594</v>
      </c>
      <c r="K138" s="31"/>
      <c r="L138" s="31">
        <v>66.8</v>
      </c>
    </row>
    <row r="139" spans="1:12" ht="31.5">
      <c r="A139" s="19">
        <v>2</v>
      </c>
      <c r="B139" s="20">
        <v>3</v>
      </c>
      <c r="C139" s="21" t="s">
        <v>19</v>
      </c>
      <c r="D139" s="5" t="s">
        <v>20</v>
      </c>
      <c r="E139" s="78" t="s">
        <v>44</v>
      </c>
      <c r="F139" s="78">
        <v>100</v>
      </c>
      <c r="G139" s="78">
        <v>8.6</v>
      </c>
      <c r="H139" s="78">
        <v>4.8</v>
      </c>
      <c r="I139" s="78">
        <v>11.75</v>
      </c>
      <c r="J139" s="78">
        <v>125</v>
      </c>
      <c r="K139" s="79" t="s">
        <v>68</v>
      </c>
      <c r="L139" s="38"/>
    </row>
    <row r="140" spans="1:12" ht="31.5">
      <c r="A140" s="22"/>
      <c r="B140" s="14"/>
      <c r="C140" s="11"/>
      <c r="D140" s="6" t="s">
        <v>20</v>
      </c>
      <c r="E140" s="80" t="s">
        <v>78</v>
      </c>
      <c r="F140" s="80">
        <v>145</v>
      </c>
      <c r="G140" s="80">
        <v>3.31</v>
      </c>
      <c r="H140" s="80">
        <v>7.95</v>
      </c>
      <c r="I140" s="80">
        <v>20.59</v>
      </c>
      <c r="J140" s="80">
        <v>167</v>
      </c>
      <c r="K140" s="81" t="s">
        <v>79</v>
      </c>
      <c r="L140" s="40"/>
    </row>
    <row r="141" spans="1:12" ht="31.5">
      <c r="A141" s="22"/>
      <c r="B141" s="14"/>
      <c r="C141" s="11"/>
      <c r="D141" s="7" t="s">
        <v>21</v>
      </c>
      <c r="E141" s="80" t="s">
        <v>45</v>
      </c>
      <c r="F141" s="80">
        <v>200</v>
      </c>
      <c r="G141" s="80">
        <v>0.1</v>
      </c>
      <c r="H141" s="80">
        <v>0.1</v>
      </c>
      <c r="I141" s="80">
        <v>12.4</v>
      </c>
      <c r="J141" s="80">
        <v>52</v>
      </c>
      <c r="K141" s="81" t="s">
        <v>80</v>
      </c>
      <c r="L141" s="40"/>
    </row>
    <row r="142" spans="1:12" ht="15.75" customHeight="1">
      <c r="A142" s="22"/>
      <c r="B142" s="14"/>
      <c r="C142" s="11"/>
      <c r="D142" s="7" t="s">
        <v>22</v>
      </c>
      <c r="E142" s="80" t="s">
        <v>61</v>
      </c>
      <c r="F142" s="80">
        <v>20</v>
      </c>
      <c r="G142" s="80">
        <v>1.25</v>
      </c>
      <c r="H142" s="80">
        <v>1.08</v>
      </c>
      <c r="I142" s="80">
        <v>9.42</v>
      </c>
      <c r="J142" s="80">
        <v>46</v>
      </c>
      <c r="K142" s="81" t="s">
        <v>73</v>
      </c>
      <c r="L142" s="40"/>
    </row>
    <row r="143" spans="1:12" ht="31.5">
      <c r="A143" s="22"/>
      <c r="B143" s="14"/>
      <c r="C143" s="11"/>
      <c r="D143" s="7" t="s">
        <v>25</v>
      </c>
      <c r="E143" s="80" t="s">
        <v>63</v>
      </c>
      <c r="F143" s="80">
        <v>60</v>
      </c>
      <c r="G143" s="80">
        <v>2.5299999999999998</v>
      </c>
      <c r="H143" s="80">
        <v>6.1</v>
      </c>
      <c r="I143" s="80">
        <v>15.07</v>
      </c>
      <c r="J143" s="80">
        <v>125</v>
      </c>
      <c r="K143" s="81" t="s">
        <v>64</v>
      </c>
      <c r="L143" s="40"/>
    </row>
    <row r="144" spans="1:12" ht="15">
      <c r="A144" s="22"/>
      <c r="B144" s="14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1"/>
      <c r="D145" s="6"/>
      <c r="E145" s="39"/>
      <c r="F145" s="40"/>
      <c r="G145" s="40"/>
      <c r="H145" s="40"/>
      <c r="I145" s="40"/>
      <c r="J145" s="40"/>
      <c r="K145" s="41"/>
      <c r="L145" s="40" t="s">
        <v>55</v>
      </c>
    </row>
    <row r="146" spans="1:12" ht="15">
      <c r="A146" s="23"/>
      <c r="B146" s="16"/>
      <c r="C146" s="8"/>
      <c r="D146" s="17" t="s">
        <v>32</v>
      </c>
      <c r="E146" s="9"/>
      <c r="F146" s="18">
        <f>SUM(F139:F145)</f>
        <v>525</v>
      </c>
      <c r="G146" s="18">
        <f t="shared" ref="G146:J146" si="60">SUM(G139:G145)</f>
        <v>15.79</v>
      </c>
      <c r="H146" s="18">
        <f t="shared" si="60"/>
        <v>20.03</v>
      </c>
      <c r="I146" s="18">
        <f t="shared" si="60"/>
        <v>69.23</v>
      </c>
      <c r="J146" s="18">
        <f t="shared" si="60"/>
        <v>515</v>
      </c>
      <c r="K146" s="24"/>
      <c r="L146" s="18">
        <v>66.8</v>
      </c>
    </row>
    <row r="147" spans="1:12" ht="15.7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58" t="s">
        <v>55</v>
      </c>
      <c r="F147" s="40" t="s">
        <v>55</v>
      </c>
      <c r="G147" s="61" t="s">
        <v>55</v>
      </c>
      <c r="H147" s="61" t="s">
        <v>55</v>
      </c>
      <c r="I147" s="61" t="s">
        <v>55</v>
      </c>
      <c r="J147" s="40" t="s">
        <v>55</v>
      </c>
      <c r="K147" s="41"/>
      <c r="L147" s="40"/>
    </row>
    <row r="148" spans="1:12" ht="15">
      <c r="A148" s="22"/>
      <c r="B148" s="14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.75">
      <c r="A149" s="22"/>
      <c r="B149" s="14"/>
      <c r="C149" s="11"/>
      <c r="D149" s="7" t="s">
        <v>27</v>
      </c>
      <c r="E149" s="58" t="s">
        <v>55</v>
      </c>
      <c r="F149" s="40" t="s">
        <v>55</v>
      </c>
      <c r="G149" s="61" t="s">
        <v>55</v>
      </c>
      <c r="H149" s="61" t="s">
        <v>55</v>
      </c>
      <c r="I149" s="61" t="s">
        <v>55</v>
      </c>
      <c r="J149" s="40" t="s">
        <v>55</v>
      </c>
      <c r="K149" s="41"/>
      <c r="L149" s="40"/>
    </row>
    <row r="150" spans="1:12" ht="15.75">
      <c r="A150" s="22"/>
      <c r="B150" s="14"/>
      <c r="C150" s="11"/>
      <c r="D150" s="7" t="s">
        <v>28</v>
      </c>
      <c r="E150" s="58" t="s">
        <v>55</v>
      </c>
      <c r="F150" s="40" t="s">
        <v>55</v>
      </c>
      <c r="G150" s="61" t="s">
        <v>55</v>
      </c>
      <c r="H150" s="61" t="s">
        <v>55</v>
      </c>
      <c r="I150" s="61" t="s">
        <v>55</v>
      </c>
      <c r="J150" s="40" t="s">
        <v>55</v>
      </c>
      <c r="K150" s="41"/>
      <c r="L150" s="40"/>
    </row>
    <row r="151" spans="1:12" ht="15.75">
      <c r="A151" s="22"/>
      <c r="B151" s="14"/>
      <c r="C151" s="11"/>
      <c r="D151" s="7" t="s">
        <v>29</v>
      </c>
      <c r="E151" s="58" t="s">
        <v>55</v>
      </c>
      <c r="F151" s="40" t="s">
        <v>55</v>
      </c>
      <c r="G151" s="60" t="s">
        <v>55</v>
      </c>
      <c r="H151" s="60" t="s">
        <v>55</v>
      </c>
      <c r="I151" s="60" t="s">
        <v>55</v>
      </c>
      <c r="J151" s="40" t="s">
        <v>55</v>
      </c>
      <c r="K151" s="41"/>
      <c r="L151" s="40"/>
    </row>
    <row r="152" spans="1:12" ht="15.75">
      <c r="A152" s="22"/>
      <c r="B152" s="14"/>
      <c r="C152" s="11"/>
      <c r="D152" s="7" t="s">
        <v>30</v>
      </c>
      <c r="E152" s="52" t="s">
        <v>55</v>
      </c>
      <c r="F152" s="40" t="s">
        <v>55</v>
      </c>
      <c r="G152" s="74" t="s">
        <v>55</v>
      </c>
      <c r="H152" s="74" t="s">
        <v>55</v>
      </c>
      <c r="I152" s="74" t="s">
        <v>55</v>
      </c>
      <c r="J152" s="40" t="s">
        <v>55</v>
      </c>
      <c r="K152" s="41"/>
      <c r="L152" s="40"/>
    </row>
    <row r="153" spans="1:12" ht="15">
      <c r="A153" s="22"/>
      <c r="B153" s="14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1"/>
      <c r="D155" s="6"/>
      <c r="E155" s="39"/>
      <c r="F155" s="40"/>
      <c r="G155" s="40"/>
      <c r="H155" s="40"/>
      <c r="I155" s="40"/>
      <c r="J155" s="40"/>
      <c r="K155" s="41"/>
      <c r="L155" s="40" t="s">
        <v>55</v>
      </c>
    </row>
    <row r="156" spans="1:12" ht="1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1">SUM(G147:G155)</f>
        <v>0</v>
      </c>
      <c r="H156" s="18">
        <f t="shared" si="61"/>
        <v>0</v>
      </c>
      <c r="I156" s="18">
        <f t="shared" si="61"/>
        <v>0</v>
      </c>
      <c r="J156" s="18">
        <f t="shared" si="61"/>
        <v>0</v>
      </c>
      <c r="K156" s="24"/>
      <c r="L156" s="18" t="s">
        <v>55</v>
      </c>
    </row>
    <row r="157" spans="1:12" ht="15">
      <c r="A157" s="28">
        <f>A139</f>
        <v>2</v>
      </c>
      <c r="B157" s="29">
        <f>B139</f>
        <v>3</v>
      </c>
      <c r="C157" s="87" t="s">
        <v>4</v>
      </c>
      <c r="D157" s="88"/>
      <c r="E157" s="30"/>
      <c r="F157" s="31">
        <f>F146+F156</f>
        <v>525</v>
      </c>
      <c r="G157" s="31">
        <f t="shared" ref="G157" si="62">G146+G156</f>
        <v>15.79</v>
      </c>
      <c r="H157" s="31">
        <f t="shared" ref="H157" si="63">H146+H156</f>
        <v>20.03</v>
      </c>
      <c r="I157" s="31">
        <f t="shared" ref="I157" si="64">I146+I156</f>
        <v>69.23</v>
      </c>
      <c r="J157" s="31">
        <f t="shared" ref="J157" si="65">J146+J156</f>
        <v>515</v>
      </c>
      <c r="K157" s="31"/>
      <c r="L157" s="31">
        <v>66.8</v>
      </c>
    </row>
    <row r="158" spans="1:12" ht="31.5">
      <c r="A158" s="19">
        <v>2</v>
      </c>
      <c r="B158" s="20">
        <v>4</v>
      </c>
      <c r="C158" s="21" t="s">
        <v>19</v>
      </c>
      <c r="D158" s="5" t="s">
        <v>20</v>
      </c>
      <c r="E158" s="78" t="s">
        <v>46</v>
      </c>
      <c r="F158" s="78">
        <v>160</v>
      </c>
      <c r="G158" s="78">
        <v>12.2</v>
      </c>
      <c r="H158" s="78">
        <v>10.6</v>
      </c>
      <c r="I158" s="78">
        <v>23.09</v>
      </c>
      <c r="J158" s="78">
        <v>237</v>
      </c>
      <c r="K158" s="79" t="s">
        <v>75</v>
      </c>
      <c r="L158" s="38"/>
    </row>
    <row r="159" spans="1:12" ht="31.5">
      <c r="A159" s="22"/>
      <c r="B159" s="14"/>
      <c r="C159" s="11"/>
      <c r="D159" s="6" t="s">
        <v>21</v>
      </c>
      <c r="E159" s="80" t="s">
        <v>59</v>
      </c>
      <c r="F159" s="80">
        <v>200</v>
      </c>
      <c r="G159" s="80">
        <v>0.1</v>
      </c>
      <c r="H159" s="80">
        <v>0.04</v>
      </c>
      <c r="I159" s="80">
        <v>10.7</v>
      </c>
      <c r="J159" s="80">
        <v>44</v>
      </c>
      <c r="K159" s="81" t="s">
        <v>60</v>
      </c>
      <c r="L159" s="40"/>
    </row>
    <row r="160" spans="1:12" ht="31.5">
      <c r="A160" s="22"/>
      <c r="B160" s="14"/>
      <c r="C160" s="11"/>
      <c r="D160" s="7" t="s">
        <v>22</v>
      </c>
      <c r="E160" s="80" t="s">
        <v>61</v>
      </c>
      <c r="F160" s="80">
        <v>20</v>
      </c>
      <c r="G160" s="80">
        <v>1.25</v>
      </c>
      <c r="H160" s="80">
        <v>1.08</v>
      </c>
      <c r="I160" s="80">
        <v>9.42</v>
      </c>
      <c r="J160" s="80">
        <v>46</v>
      </c>
      <c r="K160" s="81" t="s">
        <v>73</v>
      </c>
      <c r="L160" s="40"/>
    </row>
    <row r="161" spans="1:12" ht="31.5">
      <c r="A161" s="22"/>
      <c r="B161" s="14"/>
      <c r="C161" s="11"/>
      <c r="D161" s="7" t="s">
        <v>23</v>
      </c>
      <c r="E161" s="80" t="s">
        <v>66</v>
      </c>
      <c r="F161" s="80">
        <v>100</v>
      </c>
      <c r="G161" s="80">
        <v>0.4</v>
      </c>
      <c r="H161" s="80">
        <v>0.4</v>
      </c>
      <c r="I161" s="80">
        <v>9.8000000000000007</v>
      </c>
      <c r="J161" s="80">
        <v>47</v>
      </c>
      <c r="K161" s="81" t="s">
        <v>67</v>
      </c>
      <c r="L161" s="40"/>
    </row>
    <row r="162" spans="1:12" ht="31.5">
      <c r="A162" s="22"/>
      <c r="B162" s="14"/>
      <c r="C162" s="11"/>
      <c r="D162" s="7" t="s">
        <v>25</v>
      </c>
      <c r="E162" s="80" t="s">
        <v>63</v>
      </c>
      <c r="F162" s="80">
        <v>60</v>
      </c>
      <c r="G162" s="80">
        <v>1.95</v>
      </c>
      <c r="H162" s="80">
        <v>6.18</v>
      </c>
      <c r="I162" s="80">
        <v>12.3</v>
      </c>
      <c r="J162" s="80">
        <v>112</v>
      </c>
      <c r="K162" s="81" t="s">
        <v>64</v>
      </c>
      <c r="L162" s="40"/>
    </row>
    <row r="163" spans="1:12" ht="15.75">
      <c r="A163" s="22"/>
      <c r="B163" s="14"/>
      <c r="C163" s="11"/>
      <c r="D163" s="6"/>
      <c r="E163" s="85"/>
      <c r="F163" s="85"/>
      <c r="G163" s="85"/>
      <c r="H163" s="85"/>
      <c r="I163" s="85"/>
      <c r="J163" s="85"/>
      <c r="K163" s="86"/>
      <c r="L163" s="40"/>
    </row>
    <row r="164" spans="1:12" ht="15">
      <c r="A164" s="22"/>
      <c r="B164" s="14"/>
      <c r="C164" s="11"/>
      <c r="D164" s="6"/>
      <c r="E164" s="39"/>
      <c r="F164" s="40"/>
      <c r="G164" s="40"/>
      <c r="H164" s="40"/>
      <c r="I164" s="40"/>
      <c r="J164" s="40"/>
      <c r="K164" s="41"/>
      <c r="L164" s="40" t="s">
        <v>55</v>
      </c>
    </row>
    <row r="165" spans="1:12" ht="1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66">SUM(G158:G164)</f>
        <v>15.899999999999999</v>
      </c>
      <c r="H165" s="18">
        <f t="shared" si="66"/>
        <v>18.299999999999997</v>
      </c>
      <c r="I165" s="18">
        <f t="shared" si="66"/>
        <v>65.31</v>
      </c>
      <c r="J165" s="18">
        <f t="shared" si="66"/>
        <v>486</v>
      </c>
      <c r="K165" s="24"/>
      <c r="L165" s="18">
        <v>66.8</v>
      </c>
    </row>
    <row r="166" spans="1:12" ht="15.7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7" t="s">
        <v>55</v>
      </c>
      <c r="F166" s="40" t="s">
        <v>55</v>
      </c>
      <c r="G166" s="48" t="s">
        <v>55</v>
      </c>
      <c r="H166" s="48" t="s">
        <v>55</v>
      </c>
      <c r="I166" s="48" t="s">
        <v>55</v>
      </c>
      <c r="J166" s="40" t="s">
        <v>55</v>
      </c>
      <c r="K166" s="41"/>
      <c r="L166" s="40"/>
    </row>
    <row r="167" spans="1:12" ht="15">
      <c r="A167" s="22"/>
      <c r="B167" s="14"/>
      <c r="C167" s="11"/>
      <c r="D167" s="7" t="s">
        <v>26</v>
      </c>
      <c r="E167" s="75"/>
      <c r="F167" s="40"/>
      <c r="G167" s="40"/>
      <c r="H167" s="40"/>
      <c r="I167" s="40"/>
      <c r="J167" s="40"/>
      <c r="K167" s="41"/>
      <c r="L167" s="40"/>
    </row>
    <row r="168" spans="1:12" ht="15.75">
      <c r="A168" s="22"/>
      <c r="B168" s="14"/>
      <c r="C168" s="11"/>
      <c r="D168" s="7" t="s">
        <v>27</v>
      </c>
      <c r="E168" s="53" t="s">
        <v>55</v>
      </c>
      <c r="F168" s="40" t="s">
        <v>55</v>
      </c>
      <c r="G168" s="54" t="s">
        <v>55</v>
      </c>
      <c r="H168" s="54" t="s">
        <v>55</v>
      </c>
      <c r="I168" s="54" t="s">
        <v>55</v>
      </c>
      <c r="J168" s="40" t="s">
        <v>55</v>
      </c>
      <c r="K168" s="41"/>
      <c r="L168" s="40"/>
    </row>
    <row r="169" spans="1:12" ht="15.75">
      <c r="A169" s="22"/>
      <c r="B169" s="14"/>
      <c r="C169" s="11"/>
      <c r="D169" s="76" t="s">
        <v>23</v>
      </c>
      <c r="E169" s="52" t="s">
        <v>55</v>
      </c>
      <c r="F169" s="40" t="s">
        <v>55</v>
      </c>
      <c r="G169" s="56" t="s">
        <v>55</v>
      </c>
      <c r="H169" s="56" t="s">
        <v>55</v>
      </c>
      <c r="I169" s="56" t="s">
        <v>55</v>
      </c>
      <c r="J169" s="40" t="s">
        <v>55</v>
      </c>
      <c r="K169" s="41"/>
      <c r="L169" s="40"/>
    </row>
    <row r="170" spans="1:12" ht="15.75">
      <c r="A170" s="22"/>
      <c r="B170" s="14"/>
      <c r="C170" s="11"/>
      <c r="D170" s="7" t="s">
        <v>29</v>
      </c>
      <c r="E170" s="47" t="s">
        <v>55</v>
      </c>
      <c r="F170" s="40" t="s">
        <v>55</v>
      </c>
      <c r="G170" s="48" t="s">
        <v>55</v>
      </c>
      <c r="H170" s="48" t="s">
        <v>55</v>
      </c>
      <c r="I170" s="55" t="s">
        <v>55</v>
      </c>
      <c r="J170" s="40" t="s">
        <v>55</v>
      </c>
      <c r="K170" s="41"/>
      <c r="L170" s="40"/>
    </row>
    <row r="171" spans="1:12" ht="15.75">
      <c r="A171" s="22"/>
      <c r="B171" s="14"/>
      <c r="C171" s="11"/>
      <c r="D171" s="7" t="s">
        <v>30</v>
      </c>
      <c r="E171" s="49" t="s">
        <v>55</v>
      </c>
      <c r="F171" s="40" t="s">
        <v>55</v>
      </c>
      <c r="G171" s="48" t="s">
        <v>55</v>
      </c>
      <c r="H171" s="48" t="s">
        <v>55</v>
      </c>
      <c r="I171" s="48" t="s">
        <v>55</v>
      </c>
      <c r="J171" s="40" t="s">
        <v>55</v>
      </c>
      <c r="K171" s="41"/>
      <c r="L171" s="40"/>
    </row>
    <row r="172" spans="1:12" ht="15">
      <c r="A172" s="22"/>
      <c r="B172" s="14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1"/>
      <c r="D174" s="6"/>
      <c r="E174" s="39"/>
      <c r="F174" s="40"/>
      <c r="G174" s="40"/>
      <c r="H174" s="40"/>
      <c r="I174" s="40"/>
      <c r="J174" s="40"/>
      <c r="K174" s="41"/>
      <c r="L174" s="40" t="s">
        <v>55</v>
      </c>
    </row>
    <row r="175" spans="1:12" ht="1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67">SUM(G166:G174)</f>
        <v>0</v>
      </c>
      <c r="H175" s="18">
        <f t="shared" si="67"/>
        <v>0</v>
      </c>
      <c r="I175" s="18">
        <f t="shared" si="67"/>
        <v>0</v>
      </c>
      <c r="J175" s="18">
        <f t="shared" si="67"/>
        <v>0</v>
      </c>
      <c r="K175" s="24"/>
      <c r="L175" s="18">
        <f t="shared" ref="L175" si="68">SUM(L166:L174)</f>
        <v>0</v>
      </c>
    </row>
    <row r="176" spans="1:12" ht="15">
      <c r="A176" s="28">
        <f>A158</f>
        <v>2</v>
      </c>
      <c r="B176" s="29">
        <f>B158</f>
        <v>4</v>
      </c>
      <c r="C176" s="87" t="s">
        <v>4</v>
      </c>
      <c r="D176" s="88"/>
      <c r="E176" s="30"/>
      <c r="F176" s="31">
        <f>F165+F175</f>
        <v>540</v>
      </c>
      <c r="G176" s="31">
        <f t="shared" ref="G176" si="69">G165+G175</f>
        <v>15.899999999999999</v>
      </c>
      <c r="H176" s="31">
        <f t="shared" ref="H176" si="70">H165+H175</f>
        <v>18.299999999999997</v>
      </c>
      <c r="I176" s="31">
        <f t="shared" ref="I176" si="71">I165+I175</f>
        <v>65.31</v>
      </c>
      <c r="J176" s="31">
        <f t="shared" ref="J176:L176" si="72">J165+J175</f>
        <v>486</v>
      </c>
      <c r="K176" s="31"/>
      <c r="L176" s="31">
        <f t="shared" si="72"/>
        <v>66.8</v>
      </c>
    </row>
    <row r="177" spans="1:12" ht="31.5">
      <c r="A177" s="19">
        <v>2</v>
      </c>
      <c r="B177" s="20">
        <v>5</v>
      </c>
      <c r="C177" s="21" t="s">
        <v>19</v>
      </c>
      <c r="D177" s="5" t="s">
        <v>20</v>
      </c>
      <c r="E177" s="78" t="s">
        <v>47</v>
      </c>
      <c r="F177" s="78">
        <v>100</v>
      </c>
      <c r="G177" s="78">
        <v>8.1999999999999993</v>
      </c>
      <c r="H177" s="78">
        <v>5</v>
      </c>
      <c r="I177" s="78">
        <v>10.23</v>
      </c>
      <c r="J177" s="78">
        <v>119</v>
      </c>
      <c r="K177" s="79" t="s">
        <v>81</v>
      </c>
      <c r="L177" s="38"/>
    </row>
    <row r="178" spans="1:12" ht="31.5">
      <c r="A178" s="22"/>
      <c r="B178" s="14"/>
      <c r="C178" s="11"/>
      <c r="D178" s="6" t="s">
        <v>20</v>
      </c>
      <c r="E178" s="80" t="s">
        <v>48</v>
      </c>
      <c r="F178" s="80">
        <v>140</v>
      </c>
      <c r="G178" s="80">
        <v>3.06</v>
      </c>
      <c r="H178" s="80">
        <v>4.3499999999999996</v>
      </c>
      <c r="I178" s="80">
        <v>20.56</v>
      </c>
      <c r="J178" s="80">
        <v>136</v>
      </c>
      <c r="K178" s="81" t="s">
        <v>82</v>
      </c>
      <c r="L178" s="40"/>
    </row>
    <row r="179" spans="1:12" ht="31.5">
      <c r="A179" s="22"/>
      <c r="B179" s="14"/>
      <c r="C179" s="11"/>
      <c r="D179" s="7" t="s">
        <v>29</v>
      </c>
      <c r="E179" s="80" t="s">
        <v>49</v>
      </c>
      <c r="F179" s="80">
        <v>180</v>
      </c>
      <c r="G179" s="80">
        <v>0.9</v>
      </c>
      <c r="H179" s="80">
        <v>0.18</v>
      </c>
      <c r="I179" s="80">
        <v>18.2</v>
      </c>
      <c r="J179" s="80">
        <v>83</v>
      </c>
      <c r="K179" s="81" t="s">
        <v>60</v>
      </c>
      <c r="L179" s="40"/>
    </row>
    <row r="180" spans="1:12" ht="31.5">
      <c r="A180" s="22"/>
      <c r="B180" s="14"/>
      <c r="C180" s="11"/>
      <c r="D180" s="7" t="s">
        <v>22</v>
      </c>
      <c r="E180" s="80" t="s">
        <v>61</v>
      </c>
      <c r="F180" s="80">
        <v>20</v>
      </c>
      <c r="G180" s="80">
        <v>1.25</v>
      </c>
      <c r="H180" s="80">
        <v>1.08</v>
      </c>
      <c r="I180" s="80">
        <v>9.42</v>
      </c>
      <c r="J180" s="80">
        <v>46</v>
      </c>
      <c r="K180" s="81" t="s">
        <v>73</v>
      </c>
      <c r="L180" s="40"/>
    </row>
    <row r="181" spans="1:12" ht="31.5">
      <c r="A181" s="22"/>
      <c r="B181" s="14"/>
      <c r="C181" s="11"/>
      <c r="D181" s="7" t="s">
        <v>25</v>
      </c>
      <c r="E181" s="80" t="s">
        <v>63</v>
      </c>
      <c r="F181" s="80">
        <v>60</v>
      </c>
      <c r="G181" s="80">
        <v>3.59</v>
      </c>
      <c r="H181" s="80">
        <v>6.1</v>
      </c>
      <c r="I181" s="80">
        <v>18</v>
      </c>
      <c r="J181" s="80">
        <v>141</v>
      </c>
      <c r="K181" s="81" t="s">
        <v>64</v>
      </c>
      <c r="L181" s="40"/>
    </row>
    <row r="182" spans="1:12" ht="15">
      <c r="A182" s="22"/>
      <c r="B182" s="14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1"/>
      <c r="D183" s="6"/>
      <c r="E183" s="39"/>
      <c r="F183" s="40"/>
      <c r="G183" s="40"/>
      <c r="H183" s="40"/>
      <c r="I183" s="40"/>
      <c r="J183" s="40"/>
      <c r="K183" s="41"/>
      <c r="L183" s="40" t="s">
        <v>55</v>
      </c>
    </row>
    <row r="184" spans="1:12" ht="15.75" customHeight="1">
      <c r="A184" s="23"/>
      <c r="B184" s="16"/>
      <c r="C184" s="8"/>
      <c r="D184" s="17" t="s">
        <v>32</v>
      </c>
      <c r="E184" s="9"/>
      <c r="F184" s="18">
        <v>500</v>
      </c>
      <c r="G184" s="18">
        <f t="shared" ref="G184:J184" si="73">SUM(G177:G183)</f>
        <v>17</v>
      </c>
      <c r="H184" s="18">
        <f t="shared" si="73"/>
        <v>16.71</v>
      </c>
      <c r="I184" s="18">
        <f t="shared" si="73"/>
        <v>76.41</v>
      </c>
      <c r="J184" s="18">
        <f t="shared" si="73"/>
        <v>525</v>
      </c>
      <c r="K184" s="24"/>
      <c r="L184" s="18">
        <v>66.8</v>
      </c>
    </row>
    <row r="185" spans="1:12" ht="15.7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9" t="s">
        <v>55</v>
      </c>
      <c r="F185" s="40" t="s">
        <v>55</v>
      </c>
      <c r="G185" s="72" t="s">
        <v>55</v>
      </c>
      <c r="H185" s="72" t="s">
        <v>55</v>
      </c>
      <c r="I185" s="73" t="s">
        <v>55</v>
      </c>
      <c r="J185" s="40" t="s">
        <v>55</v>
      </c>
      <c r="K185" s="41"/>
      <c r="L185" s="40"/>
    </row>
    <row r="186" spans="1:12" ht="15.75" thickBot="1">
      <c r="A186" s="22"/>
      <c r="B186" s="14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.75">
      <c r="A187" s="22"/>
      <c r="B187" s="14"/>
      <c r="C187" s="11"/>
      <c r="D187" s="7" t="s">
        <v>27</v>
      </c>
      <c r="E187" s="62" t="s">
        <v>55</v>
      </c>
      <c r="F187" s="40" t="s">
        <v>55</v>
      </c>
      <c r="G187" s="65" t="s">
        <v>55</v>
      </c>
      <c r="H187" s="65" t="s">
        <v>55</v>
      </c>
      <c r="I187" s="66" t="s">
        <v>55</v>
      </c>
      <c r="J187" s="40" t="s">
        <v>55</v>
      </c>
      <c r="K187" s="41"/>
      <c r="L187" s="40"/>
    </row>
    <row r="188" spans="1:12" ht="15.75">
      <c r="A188" s="22"/>
      <c r="B188" s="14"/>
      <c r="C188" s="11"/>
      <c r="D188" s="7" t="s">
        <v>28</v>
      </c>
      <c r="E188" s="63" t="s">
        <v>55</v>
      </c>
      <c r="F188" s="40" t="s">
        <v>55</v>
      </c>
      <c r="G188" s="67" t="s">
        <v>55</v>
      </c>
      <c r="H188" s="67" t="s">
        <v>55</v>
      </c>
      <c r="I188" s="68" t="s">
        <v>55</v>
      </c>
      <c r="J188" s="40" t="s">
        <v>55</v>
      </c>
      <c r="K188" s="41"/>
      <c r="L188" s="40"/>
    </row>
    <row r="189" spans="1:12" ht="15.75">
      <c r="A189" s="22"/>
      <c r="B189" s="14"/>
      <c r="C189" s="11"/>
      <c r="D189" s="7" t="s">
        <v>29</v>
      </c>
      <c r="E189" s="47" t="s">
        <v>55</v>
      </c>
      <c r="F189" s="40" t="s">
        <v>55</v>
      </c>
      <c r="G189" s="60" t="s">
        <v>55</v>
      </c>
      <c r="H189" s="60" t="s">
        <v>55</v>
      </c>
      <c r="I189" s="69" t="s">
        <v>55</v>
      </c>
      <c r="J189" s="40" t="s">
        <v>55</v>
      </c>
      <c r="K189" s="41"/>
      <c r="L189" s="40"/>
    </row>
    <row r="190" spans="1:12" ht="16.5" thickBot="1">
      <c r="A190" s="22"/>
      <c r="B190" s="14"/>
      <c r="C190" s="11"/>
      <c r="D190" s="7" t="s">
        <v>30</v>
      </c>
      <c r="E190" s="64" t="s">
        <v>55</v>
      </c>
      <c r="F190" s="40" t="s">
        <v>55</v>
      </c>
      <c r="G190" s="70" t="s">
        <v>55</v>
      </c>
      <c r="H190" s="70" t="s">
        <v>55</v>
      </c>
      <c r="I190" s="71" t="s">
        <v>55</v>
      </c>
      <c r="J190" s="40" t="s">
        <v>55</v>
      </c>
      <c r="K190" s="41"/>
      <c r="L190" s="40"/>
    </row>
    <row r="191" spans="1:12" ht="15">
      <c r="A191" s="22"/>
      <c r="B191" s="14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1"/>
      <c r="D193" s="6"/>
      <c r="E193" s="39"/>
      <c r="F193" s="40"/>
      <c r="G193" s="40"/>
      <c r="H193" s="40"/>
      <c r="I193" s="40"/>
      <c r="J193" s="40"/>
      <c r="K193" s="41"/>
      <c r="L193" s="40" t="s">
        <v>55</v>
      </c>
    </row>
    <row r="194" spans="1:12" ht="1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74">SUM(G185:G193)</f>
        <v>0</v>
      </c>
      <c r="H194" s="18">
        <f t="shared" si="74"/>
        <v>0</v>
      </c>
      <c r="I194" s="18">
        <f t="shared" si="74"/>
        <v>0</v>
      </c>
      <c r="J194" s="18">
        <f t="shared" si="74"/>
        <v>0</v>
      </c>
      <c r="K194" s="24"/>
      <c r="L194" s="18">
        <f t="shared" ref="L194" si="75">SUM(L185:L193)</f>
        <v>0</v>
      </c>
    </row>
    <row r="195" spans="1:12" ht="15">
      <c r="A195" s="28">
        <f>A177</f>
        <v>2</v>
      </c>
      <c r="B195" s="29">
        <f>B177</f>
        <v>5</v>
      </c>
      <c r="C195" s="87" t="s">
        <v>4</v>
      </c>
      <c r="D195" s="88"/>
      <c r="E195" s="30"/>
      <c r="F195" s="31">
        <f>F184+F194</f>
        <v>500</v>
      </c>
      <c r="G195" s="31">
        <f t="shared" ref="G195" si="76">G184+G194</f>
        <v>17</v>
      </c>
      <c r="H195" s="31">
        <f t="shared" ref="H195" si="77">H184+H194</f>
        <v>16.71</v>
      </c>
      <c r="I195" s="31">
        <f t="shared" ref="I195" si="78">I184+I194</f>
        <v>76.41</v>
      </c>
      <c r="J195" s="31">
        <f t="shared" ref="J195:L195" si="79">J184+J194</f>
        <v>525</v>
      </c>
      <c r="K195" s="31"/>
      <c r="L195" s="31">
        <f t="shared" si="79"/>
        <v>66.8</v>
      </c>
    </row>
    <row r="196" spans="1:12">
      <c r="A196" s="26"/>
      <c r="B196" s="27"/>
      <c r="C196" s="89" t="s">
        <v>5</v>
      </c>
      <c r="D196" s="89"/>
      <c r="E196" s="89"/>
      <c r="F196" s="33">
        <f>(F24+F43+F62+F81+F100+F119+F138+F157+F176+F195)/(IF(F24=0,0,1)+IF(F43=0,0,1)+IF(F62=0,0,1)+IF(F81=0,0,1)+IF(F100=0,0,1)+IF(F119=0,0,1)+IF(F138=0,0,1)+IF(F157=0,0,1)+IF(F176=0,0,1)+IF(F195=0,0,1))</f>
        <v>522</v>
      </c>
      <c r="G196" s="33">
        <f t="shared" ref="G196:I196" si="80">(G24+G43+G62+G81+G100+G119+G138+G157+G176+G195)/(IF(G24=0,0,1)+IF(G43=0,0,1)+IF(G62=0,0,1)+IF(G81=0,0,1)+IF(G100=0,0,1)+IF(G119=0,0,1)+IF(G138=0,0,1)+IF(G157=0,0,1)+IF(G176=0,0,1)+IF(G195=0,0,1))</f>
        <v>17.141999999999999</v>
      </c>
      <c r="H196" s="33">
        <f t="shared" si="80"/>
        <v>18.571111111111112</v>
      </c>
      <c r="I196" s="33">
        <f t="shared" si="80"/>
        <v>73.945999999999998</v>
      </c>
      <c r="J196" s="33"/>
      <c r="K196" s="33"/>
      <c r="L196" s="33">
        <f t="shared" ref="L196" si="81">(L24+L43+L62+L81+L100+L119+L138+L157+L176+L195)/(IF(L24=0,0,1)+IF(L43=0,0,1)+IF(L62=0,0,1)+IF(L81=0,0,1)+IF(L100=0,0,1)+IF(L119=0,0,1)+IF(L138=0,0,1)+IF(L157=0,0,1)+IF(L176=0,0,1)+IF(L195=0,0,1))</f>
        <v>66.799999999999983</v>
      </c>
    </row>
    <row r="200" spans="1:12">
      <c r="G200" s="2" t="s">
        <v>55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2024-06-10T16:19:24Z</dcterms:modified>
</cp:coreProperties>
</file>