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13_ncr:1_{C63759D2-BF17-47D3-8745-D09246D29C57}" xr6:coauthVersionLast="47" xr6:coauthVersionMax="47" xr10:uidLastSave="{00000000-0000-0000-0000-000000000000}"/>
  <bookViews>
    <workbookView xWindow="-108" yWindow="-108" windowWidth="23256" windowHeight="1245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76" i="1" l="1"/>
  <c r="J138" i="1"/>
  <c r="G119" i="1"/>
  <c r="H195" i="1"/>
  <c r="J195" i="1"/>
  <c r="I195" i="1"/>
  <c r="G195" i="1"/>
  <c r="I176" i="1"/>
  <c r="H176" i="1"/>
  <c r="G176" i="1"/>
  <c r="H157" i="1"/>
  <c r="J157" i="1"/>
  <c r="I157" i="1"/>
  <c r="G157" i="1"/>
  <c r="I138" i="1"/>
  <c r="H138" i="1"/>
  <c r="G138" i="1"/>
  <c r="H119" i="1"/>
  <c r="J119" i="1"/>
  <c r="I119" i="1"/>
  <c r="I100" i="1"/>
  <c r="J100" i="1"/>
  <c r="H100" i="1"/>
  <c r="G100" i="1"/>
  <c r="F100" i="1"/>
  <c r="J81" i="1"/>
  <c r="F81" i="1"/>
  <c r="G81" i="1"/>
  <c r="I81" i="1"/>
  <c r="H81" i="1"/>
  <c r="J62" i="1"/>
  <c r="I62" i="1"/>
  <c r="H62" i="1"/>
  <c r="F62" i="1"/>
  <c r="G62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<sst xmlns="http://schemas.openxmlformats.org/spreadsheetml/2006/main" count="380" uniqueCount="160">
  <si>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</si>
  <si>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</si>
  <si>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</si>
  <si>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</si>
  <si>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</si>
  <si>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</si>
  <si>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</si>
  <si>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</si>
  <si>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</si>
  <si>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</si>
  <si>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</si>
  <si>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</si>
  <si>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</si>
  <si>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</si>
  <si>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</si>
  <si>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</si>
  <si>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</si>
  <si>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</si>
  <si>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</si>
  <si>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</si>
  <si>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</si>
  <si>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</si>
  <si>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</si>
  <si>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</si>
  <si>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</si>
  <si>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</si>
  <si>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</si>
  <si>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</si>
  <si>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</si>
  <si>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</si>
  <si>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</si>
  <si>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</si>
  <si>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</si>
  <si>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</si>
  <si>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</si>
  <si>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</si>
  <si>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</si>
  <si>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</si>
  <si>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</si>
  <si>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"Казанская школа №76для детей с ОВЗ"</t>
  </si>
  <si>
    <t>Директор</t>
  </si>
  <si>
    <t>Тулаева Н.И.</t>
  </si>
  <si>
    <t>ТТК от 2020г</t>
  </si>
  <si>
    <t>Чай с сахаром</t>
  </si>
  <si>
    <t>ТТК от 2021г</t>
  </si>
  <si>
    <t>Бутерброд с сыром</t>
  </si>
  <si>
    <t>ТТК от 2024г</t>
  </si>
  <si>
    <t>Каша рисовая вязкая</t>
  </si>
  <si>
    <t>Хлеб ржано-пшеничный</t>
  </si>
  <si>
    <t>Корж молочный</t>
  </si>
  <si>
    <t>Акт от 01.07.2019г</t>
  </si>
  <si>
    <t>Каша вязкая молочная из геркулесовой крупы с маслом</t>
  </si>
  <si>
    <t>№338 Дели 2015г</t>
  </si>
  <si>
    <t>булочное</t>
  </si>
  <si>
    <t>Кофейный напиток с молоком</t>
  </si>
  <si>
    <t>Бутерброд с сыром,маслом</t>
  </si>
  <si>
    <t>Пюре картофельное</t>
  </si>
  <si>
    <t>Булочка домашняя с курицей и картошкой</t>
  </si>
  <si>
    <t>Напиток яблочный</t>
  </si>
  <si>
    <t>Каша вязкая молочная из манной крупы с маслом</t>
  </si>
  <si>
    <t>Медальоны из куриных грудок</t>
  </si>
  <si>
    <t>ТТК от 2025г</t>
  </si>
  <si>
    <t>ТТК 2011г</t>
  </si>
  <si>
    <t>Каша вязкая молочная из кукурузной крупы с маслом</t>
  </si>
  <si>
    <t>Напиток из урюка</t>
  </si>
  <si>
    <t>№779 сб.рецептур 2004г</t>
  </si>
  <si>
    <t>Бутерброд с маслом</t>
  </si>
  <si>
    <t>Яйцо отварное 1 шт</t>
  </si>
  <si>
    <t>№701 Сбор.рецеп.2004г</t>
  </si>
  <si>
    <t>Бутерброд горячий с сыром (батон в/с)</t>
  </si>
  <si>
    <t>ТТК</t>
  </si>
  <si>
    <t>Каша вязкая молочная из гречневой крупы с маслом</t>
  </si>
  <si>
    <t>Сосиски отварные</t>
  </si>
  <si>
    <t>Суп "Любительский" (с гречневой крупой)</t>
  </si>
  <si>
    <t>ТТК 2015г</t>
  </si>
  <si>
    <t>по акту от 21.09.2020</t>
  </si>
  <si>
    <t>Компот из свежих плодов (яблоки)</t>
  </si>
  <si>
    <t>Щи из свежей капусты с картофелем,фрикадельки из птицы отварные,сметана,гренки из пшеничного хлеба</t>
  </si>
  <si>
    <t>Тефтели куриные "Лакомка" в соусе для запекания</t>
  </si>
  <si>
    <t>Эч-почмак с говядиной</t>
  </si>
  <si>
    <t>Маффин шоколадный</t>
  </si>
  <si>
    <t>Печенье сдобное американер с кунжутом</t>
  </si>
  <si>
    <t>Макароны твёрдых сортов отварные (масло раст.)</t>
  </si>
  <si>
    <t>Чай с сахаром,лимоном</t>
  </si>
  <si>
    <t>Котлеты сытные запеченые</t>
  </si>
  <si>
    <t>ТТК № 3408 от 06.10.2025г</t>
  </si>
  <si>
    <t>от 1.03.2019г</t>
  </si>
  <si>
    <t>Рассольник Ленинградский,фрикадельки из птицы отварные,сметана</t>
  </si>
  <si>
    <t>Сб.,М:Дели плюс,2015,рец.№96,ТТК от 20.03.2020г,ТТК</t>
  </si>
  <si>
    <t>Каша вязкая молочная из полбялбяной крупы с маслом</t>
  </si>
  <si>
    <t>№3/2015г. Дели</t>
  </si>
  <si>
    <t xml:space="preserve">Плоды и ягоды свежие </t>
  </si>
  <si>
    <t>Суп картофельный с бобовыми (горох), фрикадельки из птицы отварные</t>
  </si>
  <si>
    <t>Макароны твёрдых сортов отварные (на слив.масле)</t>
  </si>
  <si>
    <t>Чай с сахаром, лимоном</t>
  </si>
  <si>
    <t>Сб.,МЖДели плюс,2015,рец.№102,ТТК от 20.03.2020г</t>
  </si>
  <si>
    <t>Блинчики со сгущенным молоком 2 шт</t>
  </si>
  <si>
    <t>ТТК (Акт 19.09.2018 г)</t>
  </si>
  <si>
    <t>рец.№ 3/2044г,№3/2015г Дели</t>
  </si>
  <si>
    <t>Ёжики мясные с рисом в соусе для запекания</t>
  </si>
  <si>
    <t>Чай с молоком</t>
  </si>
  <si>
    <t>№630 Сб.1996 г</t>
  </si>
  <si>
    <t>Плоды и ягоды свежие</t>
  </si>
  <si>
    <t>Биточки рыбные из минтая запеченые</t>
  </si>
  <si>
    <t>ТТК №1515 от 28.07.2021г</t>
  </si>
  <si>
    <t>ТТК № 2693 от 14.09.2023г</t>
  </si>
  <si>
    <t>Пирог "Зебра"</t>
  </si>
  <si>
    <t>№ 379/2015г, Дели</t>
  </si>
  <si>
    <t>Сб.,М:Дели плюс, 2015,рец.№88,ТТК от 20.03.2020г,ТТК,№551 Сбор.рец.2004 год.</t>
  </si>
  <si>
    <t>ТТК №3092 от 04.02.2025г</t>
  </si>
  <si>
    <t>ТТК от 2025</t>
  </si>
  <si>
    <t>№ 243/2015г, Дели</t>
  </si>
  <si>
    <t>Сбор.рец.1986г таб.4/№1 2015г</t>
  </si>
  <si>
    <t>Суп картофельный с вермишелью (гр.А), фрикадельки из птицы отварные</t>
  </si>
  <si>
    <t>№103 Сбор.2015г,Дели,ТТК от 20.03.2020г</t>
  </si>
  <si>
    <t xml:space="preserve"> по акту от 21.09.2020</t>
  </si>
  <si>
    <t>Бутерброд с сыром, маслом</t>
  </si>
  <si>
    <t>№3/2015г, Дели</t>
  </si>
  <si>
    <t>Щи из свежей капусты с картофелем,фрикадельки из птицы отварные,гренки из пшиничного хлеба,сметана</t>
  </si>
  <si>
    <t>Ёжики рыбные с рисом в томатном соусе</t>
  </si>
  <si>
    <t>ттк от 2024г</t>
  </si>
  <si>
    <t>Картофель запечёный</t>
  </si>
  <si>
    <t>Акт от 31.10.2016</t>
  </si>
  <si>
    <t>Пирожное школьное</t>
  </si>
  <si>
    <t>Сб.,М:Дели плюс,2015,рец.№88,ТТК от 20.03.2020г,№551 Сбор.рец.2004год,ТТК</t>
  </si>
  <si>
    <t>№379/2015г,Дели</t>
  </si>
  <si>
    <t>№3/2015г,Дели</t>
  </si>
  <si>
    <t>Суп картофельный с бобовыми (горох),фрикадельки их птицы отварные,гренки из пшеничного хлеба</t>
  </si>
  <si>
    <t>Жаркое из филе куриных грудок</t>
  </si>
  <si>
    <t>ТТК июль 2021г</t>
  </si>
  <si>
    <t>Сосиски в тесте (крученные)</t>
  </si>
  <si>
    <t>акт от 21.10.2019г</t>
  </si>
  <si>
    <t>Сб.,М:Дели плюс,2015,рец.№102,ТТК от 20.03ю2020г,№551 Сбор.рец.2004 год</t>
  </si>
  <si>
    <t>Каша вязкая молочная из полбяной крупы с маслом</t>
  </si>
  <si>
    <t>Сырники "классические" со сгущёнкой</t>
  </si>
  <si>
    <t>Батон</t>
  </si>
  <si>
    <t>Суп-харчо, гренки из пшеничного хлеба</t>
  </si>
  <si>
    <t>Акт к/пр.от 23.08.2016г,№551 Сбор.рец.2004г</t>
  </si>
  <si>
    <t>Грудка куриная по-французски</t>
  </si>
  <si>
    <t>Акт от 28.10.2019г Комбинат</t>
  </si>
  <si>
    <t>Кисель из концентрата</t>
  </si>
  <si>
    <t>№648 Сбор.рецеп.2004г</t>
  </si>
  <si>
    <t>Кекс волжский</t>
  </si>
  <si>
    <t>Акт к/прораб.10.11.2015г</t>
  </si>
  <si>
    <t>Каша вязкая молочная из пшеничной крупы с маслом</t>
  </si>
  <si>
    <t>Какао с молоком</t>
  </si>
  <si>
    <t>№382/2015г,Дели</t>
  </si>
  <si>
    <t>Суп картофельный с вермишелью (гр.А),фрикадельки из птицы отварные</t>
  </si>
  <si>
    <t>№103 Сбор.2015г Дели,ТТК от 20.03.2020 г</t>
  </si>
  <si>
    <t>Плов с говядиной</t>
  </si>
  <si>
    <t>ТТК Сентябрь 2023г</t>
  </si>
  <si>
    <t>ТТК №2693 от 14.09.2023г</t>
  </si>
  <si>
    <t>Каша вязкая молочная из рисовой крупы с маслом</t>
  </si>
  <si>
    <t>ТТК от 2020г.</t>
  </si>
  <si>
    <t>рец.№3/2004г, № 3/2015г Дели</t>
  </si>
  <si>
    <t>Рассольник ленинградский,фрикадельки из птицы отварные,сметана</t>
  </si>
  <si>
    <t>Сб.,М:Дели плюс ,2015,рец.№96,ТТК от 20.03.2020г,ТТК</t>
  </si>
  <si>
    <t>Лазанья с мясом</t>
  </si>
  <si>
    <t>ТТК 2022г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</si>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</sst>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zoomScale="98" zoomScaleNormal="9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2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89</v>
      </c>
      <c r="F6" s="40">
        <v>155</v>
      </c>
      <c r="G6" s="40">
        <v>5.9169999999999998</v>
      </c>
      <c r="H6" s="40">
        <v>5.5650000000000004</v>
      </c>
      <c r="I6" s="40">
        <v>25.059000000000001</v>
      </c>
      <c r="J6" s="40">
        <v>181</v>
      </c>
      <c r="K6" s="41" t="s">
        <v>42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6.4" x14ac:dyDescent="0.3">
      <c r="A8" s="23"/>
      <c r="B8" s="15"/>
      <c r="C8" s="11"/>
      <c r="D8" s="7" t="s">
        <v>22</v>
      </c>
      <c r="E8" s="42" t="s">
        <v>43</v>
      </c>
      <c r="F8" s="43">
        <v>208</v>
      </c>
      <c r="G8" s="43">
        <v>2.1000000000000001E-2</v>
      </c>
      <c r="H8" s="43">
        <v>5.0000000000000001E-3</v>
      </c>
      <c r="I8" s="43">
        <v>7.9889999999999999</v>
      </c>
      <c r="J8" s="43">
        <v>32</v>
      </c>
      <c r="K8" s="44" t="s">
        <v>44</v>
      </c>
      <c r="L8" s="43"/>
    </row>
    <row r="9" spans="1:12" ht="26.4" x14ac:dyDescent="0.3">
      <c r="A9" s="23"/>
      <c r="B9" s="15"/>
      <c r="C9" s="11"/>
      <c r="D9" s="7" t="s">
        <v>23</v>
      </c>
      <c r="E9" s="42" t="s">
        <v>55</v>
      </c>
      <c r="F9" s="43">
        <v>50</v>
      </c>
      <c r="G9" s="43">
        <v>4.96</v>
      </c>
      <c r="H9" s="43">
        <v>10.78</v>
      </c>
      <c r="I9" s="43">
        <v>15.5</v>
      </c>
      <c r="J9" s="43">
        <v>180</v>
      </c>
      <c r="K9" s="44" t="s">
        <v>90</v>
      </c>
      <c r="L9" s="43"/>
    </row>
    <row r="10" spans="1:12" ht="39.6" x14ac:dyDescent="0.3">
      <c r="A10" s="23"/>
      <c r="B10" s="15"/>
      <c r="C10" s="11"/>
      <c r="D10" s="7" t="s">
        <v>24</v>
      </c>
      <c r="E10" s="42" t="s">
        <v>91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52</v>
      </c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513</v>
      </c>
      <c r="G13" s="19">
        <f t="shared" ref="G13:J13" si="0">SUM(G6:G12)</f>
        <v>11.298</v>
      </c>
      <c r="H13" s="19">
        <f t="shared" si="0"/>
        <v>16.75</v>
      </c>
      <c r="I13" s="19">
        <f t="shared" si="0"/>
        <v>58.347999999999999</v>
      </c>
      <c r="J13" s="19">
        <f t="shared" si="0"/>
        <v>440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92.4" x14ac:dyDescent="0.3">
      <c r="A15" s="23"/>
      <c r="B15" s="15"/>
      <c r="C15" s="11"/>
      <c r="D15" s="7" t="s">
        <v>27</v>
      </c>
      <c r="E15" s="42" t="s">
        <v>92</v>
      </c>
      <c r="F15" s="43">
        <v>261</v>
      </c>
      <c r="G15" s="43">
        <v>8.3889999999999993</v>
      </c>
      <c r="H15" s="43">
        <v>7.6989999999999998</v>
      </c>
      <c r="I15" s="43">
        <v>19.402999999999999</v>
      </c>
      <c r="J15" s="43">
        <v>181</v>
      </c>
      <c r="K15" s="44" t="s">
        <v>95</v>
      </c>
      <c r="L15" s="43"/>
    </row>
    <row r="16" spans="1:12" ht="26.4" x14ac:dyDescent="0.3">
      <c r="A16" s="23"/>
      <c r="B16" s="15"/>
      <c r="C16" s="11"/>
      <c r="D16" s="7" t="s">
        <v>28</v>
      </c>
      <c r="E16" s="42" t="s">
        <v>60</v>
      </c>
      <c r="F16" s="43">
        <v>110</v>
      </c>
      <c r="G16" s="43">
        <v>24.454999999999998</v>
      </c>
      <c r="H16" s="43">
        <v>30.542000000000002</v>
      </c>
      <c r="I16" s="43">
        <v>4.0570000000000004</v>
      </c>
      <c r="J16" s="43">
        <v>390</v>
      </c>
      <c r="K16" s="44" t="s">
        <v>61</v>
      </c>
      <c r="L16" s="43"/>
    </row>
    <row r="17" spans="1:12" ht="26.4" x14ac:dyDescent="0.3">
      <c r="A17" s="23"/>
      <c r="B17" s="15"/>
      <c r="C17" s="11"/>
      <c r="D17" s="7" t="s">
        <v>29</v>
      </c>
      <c r="E17" s="42" t="s">
        <v>93</v>
      </c>
      <c r="F17" s="43">
        <v>180</v>
      </c>
      <c r="G17" s="43">
        <v>6.6909999999999998</v>
      </c>
      <c r="H17" s="43">
        <v>6.0039999999999996</v>
      </c>
      <c r="I17" s="43">
        <v>42.569000000000003</v>
      </c>
      <c r="J17" s="43">
        <v>251</v>
      </c>
      <c r="K17" s="44" t="s">
        <v>44</v>
      </c>
      <c r="L17" s="43"/>
    </row>
    <row r="18" spans="1:12" ht="26.4" x14ac:dyDescent="0.3">
      <c r="A18" s="23"/>
      <c r="B18" s="15"/>
      <c r="C18" s="11"/>
      <c r="D18" s="7" t="s">
        <v>30</v>
      </c>
      <c r="E18" s="42" t="s">
        <v>94</v>
      </c>
      <c r="F18" s="43">
        <v>213</v>
      </c>
      <c r="G18" s="43">
        <v>5.1999999999999998E-2</v>
      </c>
      <c r="H18" s="43">
        <v>7.0000000000000001E-3</v>
      </c>
      <c r="I18" s="43">
        <v>8.1359999999999992</v>
      </c>
      <c r="J18" s="43">
        <v>34</v>
      </c>
      <c r="K18" s="44" t="s">
        <v>44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48</v>
      </c>
      <c r="F20" s="43">
        <v>30</v>
      </c>
      <c r="G20" s="43">
        <v>1.5</v>
      </c>
      <c r="H20" s="43">
        <v>0.3</v>
      </c>
      <c r="I20" s="43">
        <v>13.5</v>
      </c>
      <c r="J20" s="43">
        <v>77</v>
      </c>
      <c r="K20" s="44"/>
      <c r="L20" s="43"/>
    </row>
    <row r="21" spans="1:12" ht="39.6" x14ac:dyDescent="0.3">
      <c r="A21" s="23"/>
      <c r="B21" s="15"/>
      <c r="C21" s="11"/>
      <c r="D21" s="6" t="s">
        <v>53</v>
      </c>
      <c r="E21" s="42" t="s">
        <v>49</v>
      </c>
      <c r="F21" s="43">
        <v>50</v>
      </c>
      <c r="G21" s="43">
        <v>3.8</v>
      </c>
      <c r="H21" s="43">
        <v>7.5890000000000004</v>
      </c>
      <c r="I21" s="43">
        <v>34.298999999999999</v>
      </c>
      <c r="J21" s="43">
        <v>222</v>
      </c>
      <c r="K21" s="44" t="s">
        <v>50</v>
      </c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844</v>
      </c>
      <c r="G23" s="19">
        <f t="shared" ref="G23:J23" si="2">SUM(G14:G22)</f>
        <v>44.886999999999993</v>
      </c>
      <c r="H23" s="19">
        <f t="shared" si="2"/>
        <v>52.140999999999991</v>
      </c>
      <c r="I23" s="19">
        <f t="shared" si="2"/>
        <v>121.964</v>
      </c>
      <c r="J23" s="19">
        <f t="shared" si="2"/>
        <v>1155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1357</v>
      </c>
      <c r="G24" s="32">
        <f t="shared" ref="G24:J24" si="4">G13+G23</f>
        <v>56.184999999999995</v>
      </c>
      <c r="H24" s="32">
        <f t="shared" si="4"/>
        <v>68.890999999999991</v>
      </c>
      <c r="I24" s="32">
        <f t="shared" si="4"/>
        <v>180.31200000000001</v>
      </c>
      <c r="J24" s="32">
        <f t="shared" si="4"/>
        <v>1595</v>
      </c>
      <c r="K24" s="32"/>
      <c r="L24" s="32">
        <f t="shared" ref="L24" si="5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155</v>
      </c>
      <c r="G25" s="40">
        <v>5.8380000000000001</v>
      </c>
      <c r="H25" s="40">
        <v>5.2629999999999999</v>
      </c>
      <c r="I25" s="40">
        <v>38.484000000000002</v>
      </c>
      <c r="J25" s="40">
        <v>232</v>
      </c>
      <c r="K25" s="41" t="s">
        <v>42</v>
      </c>
      <c r="L25" s="40"/>
    </row>
    <row r="26" spans="1:12" ht="39.6" x14ac:dyDescent="0.3">
      <c r="A26" s="14"/>
      <c r="B26" s="15"/>
      <c r="C26" s="11"/>
      <c r="D26" s="6"/>
      <c r="E26" s="42" t="s">
        <v>96</v>
      </c>
      <c r="F26" s="43">
        <v>110</v>
      </c>
      <c r="G26" s="43">
        <v>6.39</v>
      </c>
      <c r="H26" s="43">
        <v>5.048</v>
      </c>
      <c r="I26" s="43">
        <v>39</v>
      </c>
      <c r="J26" s="43">
        <v>228</v>
      </c>
      <c r="K26" s="44" t="s">
        <v>97</v>
      </c>
      <c r="L26" s="43"/>
    </row>
    <row r="27" spans="1:12" ht="26.4" x14ac:dyDescent="0.3">
      <c r="A27" s="14"/>
      <c r="B27" s="15"/>
      <c r="C27" s="11"/>
      <c r="D27" s="7" t="s">
        <v>22</v>
      </c>
      <c r="E27" s="42" t="s">
        <v>43</v>
      </c>
      <c r="F27" s="43">
        <v>208</v>
      </c>
      <c r="G27" s="43">
        <v>7.0000000000000001E-3</v>
      </c>
      <c r="H27" s="43">
        <v>2E-3</v>
      </c>
      <c r="I27" s="43">
        <v>7.9859999999999998</v>
      </c>
      <c r="J27" s="43">
        <v>32</v>
      </c>
      <c r="K27" s="44" t="s">
        <v>44</v>
      </c>
      <c r="L27" s="43"/>
    </row>
    <row r="28" spans="1:12" ht="52.8" x14ac:dyDescent="0.3">
      <c r="A28" s="14"/>
      <c r="B28" s="15"/>
      <c r="C28" s="11"/>
      <c r="D28" s="7" t="s">
        <v>23</v>
      </c>
      <c r="E28" s="42" t="s">
        <v>45</v>
      </c>
      <c r="F28" s="43">
        <v>45</v>
      </c>
      <c r="G28" s="43">
        <v>6.1950000000000003</v>
      </c>
      <c r="H28" s="43">
        <v>4.8600000000000003</v>
      </c>
      <c r="I28" s="43">
        <v>15.42</v>
      </c>
      <c r="J28" s="43">
        <v>131</v>
      </c>
      <c r="K28" s="44" t="s">
        <v>98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518</v>
      </c>
      <c r="G32" s="19">
        <f t="shared" ref="G32" si="6">SUM(G25:G31)</f>
        <v>18.43</v>
      </c>
      <c r="H32" s="19">
        <f t="shared" ref="H32" si="7">SUM(H25:H31)</f>
        <v>15.173000000000002</v>
      </c>
      <c r="I32" s="19">
        <f t="shared" ref="I32" si="8">SUM(I25:I31)</f>
        <v>100.89000000000001</v>
      </c>
      <c r="J32" s="19">
        <f t="shared" ref="J32:L32" si="9">SUM(J25:J31)</f>
        <v>623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73</v>
      </c>
      <c r="F34" s="43">
        <v>250</v>
      </c>
      <c r="G34" s="43">
        <v>2.5299999999999998</v>
      </c>
      <c r="H34" s="43">
        <v>3.0310000000000001</v>
      </c>
      <c r="I34" s="43">
        <v>18.567</v>
      </c>
      <c r="J34" s="43">
        <v>112</v>
      </c>
      <c r="K34" s="44" t="s">
        <v>74</v>
      </c>
      <c r="L34" s="43"/>
    </row>
    <row r="35" spans="1:12" ht="26.4" x14ac:dyDescent="0.3">
      <c r="A35" s="14"/>
      <c r="B35" s="15"/>
      <c r="C35" s="11"/>
      <c r="D35" s="7" t="s">
        <v>28</v>
      </c>
      <c r="E35" s="42" t="s">
        <v>99</v>
      </c>
      <c r="F35" s="43">
        <v>90</v>
      </c>
      <c r="G35" s="43">
        <v>8.9949999999999992</v>
      </c>
      <c r="H35" s="43">
        <v>16.244</v>
      </c>
      <c r="I35" s="43">
        <v>9.0850000000000009</v>
      </c>
      <c r="J35" s="43">
        <v>219</v>
      </c>
      <c r="K35" s="44" t="s">
        <v>46</v>
      </c>
      <c r="L35" s="43"/>
    </row>
    <row r="36" spans="1:12" ht="39.6" x14ac:dyDescent="0.3">
      <c r="A36" s="14"/>
      <c r="B36" s="15"/>
      <c r="C36" s="11"/>
      <c r="D36" s="7" t="s">
        <v>29</v>
      </c>
      <c r="E36" s="42" t="s">
        <v>56</v>
      </c>
      <c r="F36" s="43">
        <v>180</v>
      </c>
      <c r="G36" s="43">
        <v>4.125</v>
      </c>
      <c r="H36" s="43">
        <v>5.4669999999999996</v>
      </c>
      <c r="I36" s="43">
        <v>25.741</v>
      </c>
      <c r="J36" s="43">
        <v>173</v>
      </c>
      <c r="K36" s="44" t="s">
        <v>75</v>
      </c>
      <c r="L36" s="43"/>
    </row>
    <row r="37" spans="1:12" ht="26.4" x14ac:dyDescent="0.3">
      <c r="A37" s="14"/>
      <c r="B37" s="15"/>
      <c r="C37" s="11"/>
      <c r="D37" s="7" t="s">
        <v>30</v>
      </c>
      <c r="E37" s="42" t="s">
        <v>76</v>
      </c>
      <c r="F37" s="43">
        <v>200</v>
      </c>
      <c r="G37" s="43">
        <v>0.08</v>
      </c>
      <c r="H37" s="43">
        <v>0.08</v>
      </c>
      <c r="I37" s="43">
        <v>11.94</v>
      </c>
      <c r="J37" s="43">
        <v>49</v>
      </c>
      <c r="K37" s="44" t="s">
        <v>44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48</v>
      </c>
      <c r="F39" s="43">
        <v>30</v>
      </c>
      <c r="G39" s="43">
        <v>1.5</v>
      </c>
      <c r="H39" s="43">
        <v>0.3</v>
      </c>
      <c r="I39" s="43">
        <v>13.5</v>
      </c>
      <c r="J39" s="43">
        <v>77</v>
      </c>
      <c r="K39" s="44"/>
      <c r="L39" s="43"/>
    </row>
    <row r="40" spans="1:12" ht="39.6" x14ac:dyDescent="0.3">
      <c r="A40" s="14"/>
      <c r="B40" s="15"/>
      <c r="C40" s="11"/>
      <c r="D40" s="6" t="s">
        <v>53</v>
      </c>
      <c r="E40" s="42" t="s">
        <v>57</v>
      </c>
      <c r="F40" s="43">
        <v>80</v>
      </c>
      <c r="G40" s="43">
        <v>7.7720000000000002</v>
      </c>
      <c r="H40" s="43">
        <v>12.106999999999999</v>
      </c>
      <c r="I40" s="43">
        <v>31.274999999999999</v>
      </c>
      <c r="J40" s="43">
        <v>266</v>
      </c>
      <c r="K40" s="44" t="s">
        <v>65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 t="shared" ref="G42" si="10">SUM(G33:G41)</f>
        <v>25.001999999999995</v>
      </c>
      <c r="H42" s="19">
        <f t="shared" ref="H42" si="11">SUM(H33:H41)</f>
        <v>37.228999999999999</v>
      </c>
      <c r="I42" s="19">
        <f t="shared" ref="I42" si="12">SUM(I33:I41)</f>
        <v>110.108</v>
      </c>
      <c r="J42" s="19">
        <f t="shared" ref="J42:L42" si="13">SUM(J33:J41)</f>
        <v>896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1348</v>
      </c>
      <c r="G43" s="32">
        <f t="shared" ref="G43" si="14">G32+G42</f>
        <v>43.431999999999995</v>
      </c>
      <c r="H43" s="32">
        <f t="shared" ref="H43" si="15">H32+H42</f>
        <v>52.402000000000001</v>
      </c>
      <c r="I43" s="32">
        <f t="shared" ref="I43" si="16">I32+I42</f>
        <v>210.99800000000002</v>
      </c>
      <c r="J43" s="32">
        <f t="shared" ref="J43:L43" si="17">J32+J42</f>
        <v>1519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155</v>
      </c>
      <c r="G44" s="40">
        <v>6.3860000000000001</v>
      </c>
      <c r="H44" s="40">
        <v>6.8150000000000004</v>
      </c>
      <c r="I44" s="40">
        <v>28.71</v>
      </c>
      <c r="J44" s="40">
        <v>209</v>
      </c>
      <c r="K44" s="41" t="s">
        <v>42</v>
      </c>
      <c r="L44" s="40"/>
    </row>
    <row r="45" spans="1:12" ht="26.4" x14ac:dyDescent="0.3">
      <c r="A45" s="23"/>
      <c r="B45" s="15"/>
      <c r="C45" s="11"/>
      <c r="D45" s="6"/>
      <c r="E45" s="42" t="s">
        <v>67</v>
      </c>
      <c r="F45" s="43"/>
      <c r="G45" s="43">
        <v>6.35</v>
      </c>
      <c r="H45" s="43">
        <v>5.75</v>
      </c>
      <c r="I45" s="43">
        <v>0.35</v>
      </c>
      <c r="J45" s="43">
        <v>79</v>
      </c>
      <c r="K45" s="44" t="s">
        <v>44</v>
      </c>
      <c r="L45" s="43"/>
    </row>
    <row r="46" spans="1:12" ht="26.4" x14ac:dyDescent="0.3">
      <c r="A46" s="23"/>
      <c r="B46" s="15"/>
      <c r="C46" s="11"/>
      <c r="D46" s="7" t="s">
        <v>22</v>
      </c>
      <c r="E46" s="42" t="s">
        <v>100</v>
      </c>
      <c r="F46" s="43">
        <v>208</v>
      </c>
      <c r="G46" s="43">
        <v>1.5069999999999999</v>
      </c>
      <c r="H46" s="43">
        <v>0.752</v>
      </c>
      <c r="I46" s="43">
        <v>10.385999999999999</v>
      </c>
      <c r="J46" s="43">
        <v>59</v>
      </c>
      <c r="K46" s="44" t="s">
        <v>101</v>
      </c>
      <c r="L46" s="43"/>
    </row>
    <row r="47" spans="1:12" ht="26.4" x14ac:dyDescent="0.3">
      <c r="A47" s="23"/>
      <c r="B47" s="15"/>
      <c r="C47" s="11"/>
      <c r="D47" s="7" t="s">
        <v>23</v>
      </c>
      <c r="E47" s="42" t="s">
        <v>55</v>
      </c>
      <c r="F47" s="43">
        <v>55</v>
      </c>
      <c r="G47" s="43">
        <v>6.2750000000000004</v>
      </c>
      <c r="H47" s="43">
        <v>12.11</v>
      </c>
      <c r="I47" s="43">
        <v>15.5</v>
      </c>
      <c r="J47" s="43">
        <v>197</v>
      </c>
      <c r="K47" s="44" t="s">
        <v>90</v>
      </c>
      <c r="L47" s="43"/>
    </row>
    <row r="48" spans="1:12" ht="39.6" x14ac:dyDescent="0.3">
      <c r="A48" s="23"/>
      <c r="B48" s="15"/>
      <c r="C48" s="11"/>
      <c r="D48" s="7" t="s">
        <v>24</v>
      </c>
      <c r="E48" s="42" t="s">
        <v>102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 t="s">
        <v>52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518</v>
      </c>
      <c r="G51" s="19">
        <f t="shared" ref="G51" si="18">SUM(G44:G50)</f>
        <v>20.917999999999999</v>
      </c>
      <c r="H51" s="19">
        <f t="shared" ref="H51" si="19">SUM(H44:H50)</f>
        <v>25.826999999999998</v>
      </c>
      <c r="I51" s="19">
        <f t="shared" ref="I51" si="20">SUM(I44:I50)</f>
        <v>64.745999999999995</v>
      </c>
      <c r="J51" s="19">
        <f t="shared" ref="J51:L51" si="21">SUM(J44:J50)</f>
        <v>591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92.4" x14ac:dyDescent="0.3">
      <c r="A53" s="23"/>
      <c r="B53" s="15"/>
      <c r="C53" s="11"/>
      <c r="D53" s="7" t="s">
        <v>27</v>
      </c>
      <c r="E53" s="42" t="s">
        <v>87</v>
      </c>
      <c r="F53" s="43">
        <v>271</v>
      </c>
      <c r="G53" s="43">
        <v>5.0640000000000001</v>
      </c>
      <c r="H53" s="43">
        <v>9.0389999999999997</v>
      </c>
      <c r="I53" s="43">
        <v>17.408000000000001</v>
      </c>
      <c r="J53" s="43">
        <v>172</v>
      </c>
      <c r="K53" s="44" t="s">
        <v>88</v>
      </c>
      <c r="L53" s="43"/>
    </row>
    <row r="54" spans="1:12" ht="52.8" x14ac:dyDescent="0.3">
      <c r="A54" s="23"/>
      <c r="B54" s="15"/>
      <c r="C54" s="11"/>
      <c r="D54" s="7" t="s">
        <v>28</v>
      </c>
      <c r="E54" s="42" t="s">
        <v>103</v>
      </c>
      <c r="F54" s="43">
        <v>90</v>
      </c>
      <c r="G54" s="43">
        <v>16.206</v>
      </c>
      <c r="H54" s="43">
        <v>5.875</v>
      </c>
      <c r="I54" s="43">
        <v>5.9240000000000004</v>
      </c>
      <c r="J54" s="43">
        <v>135</v>
      </c>
      <c r="K54" s="44" t="s">
        <v>104</v>
      </c>
      <c r="L54" s="43"/>
    </row>
    <row r="55" spans="1:12" ht="26.4" x14ac:dyDescent="0.3">
      <c r="A55" s="23"/>
      <c r="B55" s="15"/>
      <c r="C55" s="11"/>
      <c r="D55" s="7" t="s">
        <v>29</v>
      </c>
      <c r="E55" s="42" t="s">
        <v>47</v>
      </c>
      <c r="F55" s="43">
        <v>180</v>
      </c>
      <c r="G55" s="43">
        <v>2.57</v>
      </c>
      <c r="H55" s="43">
        <v>4.9279999999999999</v>
      </c>
      <c r="I55" s="43">
        <v>26.69</v>
      </c>
      <c r="J55" s="43">
        <v>162</v>
      </c>
      <c r="K55" s="44" t="s">
        <v>42</v>
      </c>
      <c r="L55" s="43"/>
    </row>
    <row r="56" spans="1:12" ht="52.8" x14ac:dyDescent="0.3">
      <c r="A56" s="23"/>
      <c r="B56" s="15"/>
      <c r="C56" s="11"/>
      <c r="D56" s="7" t="s">
        <v>30</v>
      </c>
      <c r="E56" s="42" t="s">
        <v>64</v>
      </c>
      <c r="F56" s="43">
        <v>200</v>
      </c>
      <c r="G56" s="43">
        <v>0.8</v>
      </c>
      <c r="H56" s="43">
        <v>6.4000000000000001E-2</v>
      </c>
      <c r="I56" s="43">
        <v>18.46</v>
      </c>
      <c r="J56" s="43">
        <v>79</v>
      </c>
      <c r="K56" s="44" t="s">
        <v>105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48</v>
      </c>
      <c r="F58" s="43">
        <v>30</v>
      </c>
      <c r="G58" s="43">
        <v>1.5</v>
      </c>
      <c r="H58" s="43">
        <v>0.3</v>
      </c>
      <c r="I58" s="43">
        <v>13.5</v>
      </c>
      <c r="J58" s="43">
        <v>77</v>
      </c>
      <c r="K58" s="44"/>
      <c r="L58" s="43"/>
    </row>
    <row r="59" spans="1:12" ht="14.4" x14ac:dyDescent="0.3">
      <c r="A59" s="23"/>
      <c r="B59" s="15"/>
      <c r="C59" s="11"/>
      <c r="D59" s="6" t="s">
        <v>53</v>
      </c>
      <c r="E59" s="42" t="s">
        <v>106</v>
      </c>
      <c r="F59" s="43">
        <v>50</v>
      </c>
      <c r="G59" s="43">
        <v>4.2729999999999997</v>
      </c>
      <c r="H59" s="43">
        <v>11.885999999999999</v>
      </c>
      <c r="I59" s="43">
        <v>31.785</v>
      </c>
      <c r="J59" s="43">
        <v>251</v>
      </c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821</v>
      </c>
      <c r="G61" s="19">
        <f t="shared" ref="G61" si="22">SUM(G52:G60)</f>
        <v>30.413</v>
      </c>
      <c r="H61" s="19">
        <f t="shared" ref="H61" si="23">SUM(H52:H60)</f>
        <v>32.091999999999999</v>
      </c>
      <c r="I61" s="19">
        <f t="shared" ref="I61" si="24">SUM(I52:I60)</f>
        <v>113.767</v>
      </c>
      <c r="J61" s="19">
        <f t="shared" ref="J61:L61" si="25">SUM(J52:J60)</f>
        <v>876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1339</v>
      </c>
      <c r="G62" s="32">
        <f t="shared" ref="G62" si="26">G51+G61</f>
        <v>51.331000000000003</v>
      </c>
      <c r="H62" s="32">
        <f t="shared" ref="H62" si="27">H51+H61</f>
        <v>57.918999999999997</v>
      </c>
      <c r="I62" s="32">
        <f t="shared" ref="I62" si="28">I51+I61</f>
        <v>178.51299999999998</v>
      </c>
      <c r="J62" s="32">
        <f t="shared" ref="J62:L62" si="29">J51+J61</f>
        <v>1467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155</v>
      </c>
      <c r="G63" s="40">
        <v>5.72</v>
      </c>
      <c r="H63" s="40">
        <v>5.0830000000000002</v>
      </c>
      <c r="I63" s="40">
        <v>31.640999999999998</v>
      </c>
      <c r="J63" s="40">
        <v>202</v>
      </c>
      <c r="K63" s="41" t="s">
        <v>42</v>
      </c>
      <c r="L63" s="40"/>
    </row>
    <row r="64" spans="1:12" ht="26.4" x14ac:dyDescent="0.3">
      <c r="A64" s="23"/>
      <c r="B64" s="15"/>
      <c r="C64" s="11"/>
      <c r="D64" s="6"/>
      <c r="E64" s="42" t="s">
        <v>81</v>
      </c>
      <c r="F64" s="43">
        <v>15</v>
      </c>
      <c r="G64" s="43">
        <v>1.246</v>
      </c>
      <c r="H64" s="43">
        <v>4.3140000000000001</v>
      </c>
      <c r="I64" s="43">
        <v>9.27</v>
      </c>
      <c r="J64" s="43">
        <v>81</v>
      </c>
      <c r="K64" s="44" t="s">
        <v>44</v>
      </c>
      <c r="L64" s="43"/>
    </row>
    <row r="65" spans="1:12" ht="39.6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3.3</v>
      </c>
      <c r="H65" s="43">
        <v>1.51</v>
      </c>
      <c r="I65" s="43">
        <v>21.076000000000001</v>
      </c>
      <c r="J65" s="43">
        <v>120</v>
      </c>
      <c r="K65" s="44" t="s">
        <v>107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69</v>
      </c>
      <c r="F66" s="43">
        <v>50</v>
      </c>
      <c r="G66" s="43">
        <v>7.51</v>
      </c>
      <c r="H66" s="43">
        <v>6.19</v>
      </c>
      <c r="I66" s="43">
        <v>15.42</v>
      </c>
      <c r="J66" s="43">
        <v>149</v>
      </c>
      <c r="K66" s="44" t="s">
        <v>70</v>
      </c>
      <c r="L66" s="43"/>
    </row>
    <row r="67" spans="1:12" ht="39.6" x14ac:dyDescent="0.3">
      <c r="A67" s="23"/>
      <c r="B67" s="15"/>
      <c r="C67" s="11"/>
      <c r="D67" s="7" t="s">
        <v>24</v>
      </c>
      <c r="E67" s="42" t="s">
        <v>102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52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18.175999999999995</v>
      </c>
      <c r="H70" s="19">
        <f t="shared" ref="H70" si="31">SUM(H63:H69)</f>
        <v>17.497</v>
      </c>
      <c r="I70" s="19">
        <f t="shared" ref="I70" si="32">SUM(I63:I69)</f>
        <v>87.206999999999994</v>
      </c>
      <c r="J70" s="19">
        <f t="shared" ref="J70:L70" si="33">SUM(J63:J69)</f>
        <v>599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32" x14ac:dyDescent="0.3">
      <c r="A72" s="23"/>
      <c r="B72" s="15"/>
      <c r="C72" s="11"/>
      <c r="D72" s="7" t="s">
        <v>27</v>
      </c>
      <c r="E72" s="42" t="s">
        <v>77</v>
      </c>
      <c r="F72" s="43">
        <v>286</v>
      </c>
      <c r="G72" s="43">
        <v>6.3920000000000003</v>
      </c>
      <c r="H72" s="43">
        <v>9.0380000000000003</v>
      </c>
      <c r="I72" s="43">
        <v>21.04</v>
      </c>
      <c r="J72" s="43">
        <v>192</v>
      </c>
      <c r="K72" s="44" t="s">
        <v>108</v>
      </c>
      <c r="L72" s="43"/>
    </row>
    <row r="73" spans="1:12" ht="52.8" x14ac:dyDescent="0.3">
      <c r="A73" s="23"/>
      <c r="B73" s="15"/>
      <c r="C73" s="11"/>
      <c r="D73" s="7" t="s">
        <v>28</v>
      </c>
      <c r="E73" s="42" t="s">
        <v>78</v>
      </c>
      <c r="F73" s="43">
        <v>90</v>
      </c>
      <c r="G73" s="43">
        <v>9.7680000000000007</v>
      </c>
      <c r="H73" s="43">
        <v>16.908999999999999</v>
      </c>
      <c r="I73" s="43">
        <v>9.1170000000000009</v>
      </c>
      <c r="J73" s="43">
        <v>228</v>
      </c>
      <c r="K73" s="44" t="s">
        <v>109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82</v>
      </c>
      <c r="F74" s="43">
        <v>180</v>
      </c>
      <c r="G74" s="43">
        <v>6.593</v>
      </c>
      <c r="H74" s="43">
        <v>7.9720000000000004</v>
      </c>
      <c r="I74" s="43">
        <v>42.258000000000003</v>
      </c>
      <c r="J74" s="43">
        <v>267</v>
      </c>
      <c r="K74" s="44" t="s">
        <v>62</v>
      </c>
      <c r="L74" s="43"/>
    </row>
    <row r="75" spans="1:12" ht="39.6" x14ac:dyDescent="0.3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0.1</v>
      </c>
      <c r="H75" s="43">
        <v>0.1</v>
      </c>
      <c r="I75" s="43">
        <v>12.43</v>
      </c>
      <c r="J75" s="43">
        <v>52</v>
      </c>
      <c r="K75" s="44" t="s">
        <v>68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48</v>
      </c>
      <c r="F77" s="43">
        <v>30</v>
      </c>
      <c r="G77" s="43">
        <v>1.5</v>
      </c>
      <c r="H77" s="43">
        <v>0.3</v>
      </c>
      <c r="I77" s="43">
        <v>13.5</v>
      </c>
      <c r="J77" s="43">
        <v>77</v>
      </c>
      <c r="K77" s="44"/>
      <c r="L77" s="43"/>
    </row>
    <row r="78" spans="1:12" ht="26.4" x14ac:dyDescent="0.3">
      <c r="A78" s="23"/>
      <c r="B78" s="15"/>
      <c r="C78" s="11"/>
      <c r="D78" s="6" t="s">
        <v>53</v>
      </c>
      <c r="E78" s="42" t="s">
        <v>79</v>
      </c>
      <c r="F78" s="43">
        <v>100</v>
      </c>
      <c r="G78" s="43">
        <v>6</v>
      </c>
      <c r="H78" s="43">
        <v>4.9340000000000002</v>
      </c>
      <c r="I78" s="43">
        <v>40.265999999999998</v>
      </c>
      <c r="J78" s="43">
        <v>229</v>
      </c>
      <c r="K78" s="44" t="s">
        <v>110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886</v>
      </c>
      <c r="G80" s="19">
        <f t="shared" ref="G80" si="34">SUM(G71:G79)</f>
        <v>30.353000000000002</v>
      </c>
      <c r="H80" s="19">
        <f t="shared" ref="H80" si="35">SUM(H71:H79)</f>
        <v>39.252999999999993</v>
      </c>
      <c r="I80" s="19">
        <f t="shared" ref="I80" si="36">SUM(I71:I79)</f>
        <v>138.61099999999999</v>
      </c>
      <c r="J80" s="19">
        <f t="shared" ref="J80:L80" si="37">SUM(J71:J79)</f>
        <v>1045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1406</v>
      </c>
      <c r="G81" s="32">
        <f t="shared" ref="G81" si="38">G70+G80</f>
        <v>48.528999999999996</v>
      </c>
      <c r="H81" s="32">
        <f t="shared" ref="H81" si="39">H70+H80</f>
        <v>56.749999999999993</v>
      </c>
      <c r="I81" s="32">
        <f t="shared" ref="I81" si="40">I70+I80</f>
        <v>225.81799999999998</v>
      </c>
      <c r="J81" s="32">
        <f t="shared" ref="J81:L81" si="41">J70+J80</f>
        <v>1644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155</v>
      </c>
      <c r="G82" s="40">
        <v>5.8529999999999998</v>
      </c>
      <c r="H82" s="40">
        <v>5.6130000000000004</v>
      </c>
      <c r="I82" s="40">
        <v>30.780999999999999</v>
      </c>
      <c r="J82" s="40">
        <v>204</v>
      </c>
      <c r="K82" s="41" t="s">
        <v>42</v>
      </c>
      <c r="L82" s="40"/>
    </row>
    <row r="83" spans="1:12" ht="39.6" x14ac:dyDescent="0.3">
      <c r="A83" s="23"/>
      <c r="B83" s="15"/>
      <c r="C83" s="11"/>
      <c r="D83" s="6"/>
      <c r="E83" s="42" t="s">
        <v>72</v>
      </c>
      <c r="F83" s="43">
        <v>50</v>
      </c>
      <c r="G83" s="43">
        <v>5.2</v>
      </c>
      <c r="H83" s="43">
        <v>10.050000000000001</v>
      </c>
      <c r="I83" s="43">
        <v>0.4</v>
      </c>
      <c r="J83" s="43">
        <v>113</v>
      </c>
      <c r="K83" s="44" t="s">
        <v>111</v>
      </c>
      <c r="L83" s="43"/>
    </row>
    <row r="84" spans="1:12" ht="26.4" x14ac:dyDescent="0.3">
      <c r="A84" s="23"/>
      <c r="B84" s="15"/>
      <c r="C84" s="11"/>
      <c r="D84" s="7" t="s">
        <v>22</v>
      </c>
      <c r="E84" s="42" t="s">
        <v>83</v>
      </c>
      <c r="F84" s="43">
        <v>213</v>
      </c>
      <c r="G84" s="43">
        <v>5.1999999999999998E-2</v>
      </c>
      <c r="H84" s="43">
        <v>7.0000000000000001E-3</v>
      </c>
      <c r="I84" s="43">
        <v>8.1359999999999992</v>
      </c>
      <c r="J84" s="43">
        <v>34</v>
      </c>
      <c r="K84" s="44" t="s">
        <v>44</v>
      </c>
      <c r="L84" s="43"/>
    </row>
    <row r="85" spans="1:12" ht="52.8" x14ac:dyDescent="0.3">
      <c r="A85" s="23"/>
      <c r="B85" s="15"/>
      <c r="C85" s="11"/>
      <c r="D85" s="7" t="s">
        <v>23</v>
      </c>
      <c r="E85" s="42" t="s">
        <v>66</v>
      </c>
      <c r="F85" s="43">
        <v>45</v>
      </c>
      <c r="G85" s="43">
        <v>2.37</v>
      </c>
      <c r="H85" s="43">
        <v>11.744999999999999</v>
      </c>
      <c r="I85" s="43">
        <v>15.54</v>
      </c>
      <c r="J85" s="43">
        <v>178</v>
      </c>
      <c r="K85" s="44" t="s">
        <v>112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463</v>
      </c>
      <c r="G89" s="19">
        <f t="shared" ref="G89" si="42">SUM(G82:G88)</f>
        <v>13.475000000000001</v>
      </c>
      <c r="H89" s="19">
        <f t="shared" ref="H89" si="43">SUM(H82:H88)</f>
        <v>27.414999999999999</v>
      </c>
      <c r="I89" s="19">
        <f t="shared" ref="I89" si="44">SUM(I82:I88)</f>
        <v>54.856999999999992</v>
      </c>
      <c r="J89" s="19">
        <f t="shared" ref="J89:L89" si="45">SUM(J82:J88)</f>
        <v>529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79.2" x14ac:dyDescent="0.3">
      <c r="A91" s="23"/>
      <c r="B91" s="15"/>
      <c r="C91" s="11"/>
      <c r="D91" s="7" t="s">
        <v>27</v>
      </c>
      <c r="E91" s="42" t="s">
        <v>113</v>
      </c>
      <c r="F91" s="43">
        <v>261</v>
      </c>
      <c r="G91" s="43">
        <v>5.3789999999999996</v>
      </c>
      <c r="H91" s="43">
        <v>5.202</v>
      </c>
      <c r="I91" s="43">
        <v>20.998000000000001</v>
      </c>
      <c r="J91" s="43">
        <v>153</v>
      </c>
      <c r="K91" s="44" t="s">
        <v>114</v>
      </c>
      <c r="L91" s="43"/>
    </row>
    <row r="92" spans="1:12" ht="52.8" x14ac:dyDescent="0.3">
      <c r="A92" s="23"/>
      <c r="B92" s="15"/>
      <c r="C92" s="11"/>
      <c r="D92" s="7" t="s">
        <v>28</v>
      </c>
      <c r="E92" s="42" t="s">
        <v>84</v>
      </c>
      <c r="F92" s="43">
        <v>90</v>
      </c>
      <c r="G92" s="43">
        <v>13.459</v>
      </c>
      <c r="H92" s="43">
        <v>14.247999999999999</v>
      </c>
      <c r="I92" s="43">
        <v>6.1040000000000001</v>
      </c>
      <c r="J92" s="43">
        <v>203</v>
      </c>
      <c r="K92" s="44" t="s">
        <v>85</v>
      </c>
      <c r="L92" s="43"/>
    </row>
    <row r="93" spans="1:12" ht="52.8" x14ac:dyDescent="0.3">
      <c r="A93" s="23"/>
      <c r="B93" s="15"/>
      <c r="C93" s="11"/>
      <c r="D93" s="7" t="s">
        <v>29</v>
      </c>
      <c r="E93" s="42" t="s">
        <v>56</v>
      </c>
      <c r="F93" s="43">
        <v>180</v>
      </c>
      <c r="G93" s="43">
        <v>4.125</v>
      </c>
      <c r="H93" s="43">
        <v>5.4669999999999996</v>
      </c>
      <c r="I93" s="43">
        <v>25.741</v>
      </c>
      <c r="J93" s="43">
        <v>173</v>
      </c>
      <c r="K93" s="44" t="s">
        <v>115</v>
      </c>
      <c r="L93" s="43"/>
    </row>
    <row r="94" spans="1:12" ht="52.8" x14ac:dyDescent="0.3">
      <c r="A94" s="23"/>
      <c r="B94" s="15"/>
      <c r="C94" s="11"/>
      <c r="D94" s="7" t="s">
        <v>30</v>
      </c>
      <c r="E94" s="42" t="s">
        <v>64</v>
      </c>
      <c r="F94" s="43">
        <v>200</v>
      </c>
      <c r="G94" s="43">
        <v>0.8</v>
      </c>
      <c r="H94" s="43">
        <v>6.4000000000000001E-2</v>
      </c>
      <c r="I94" s="43">
        <v>18.46</v>
      </c>
      <c r="J94" s="43">
        <v>79</v>
      </c>
      <c r="K94" s="44" t="s">
        <v>105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48</v>
      </c>
      <c r="F96" s="43">
        <v>30</v>
      </c>
      <c r="G96" s="43">
        <v>1.5</v>
      </c>
      <c r="H96" s="43">
        <v>0.3</v>
      </c>
      <c r="I96" s="43">
        <v>13.5</v>
      </c>
      <c r="J96" s="43">
        <v>77</v>
      </c>
      <c r="K96" s="44"/>
      <c r="L96" s="43"/>
    </row>
    <row r="97" spans="1:12" ht="26.4" x14ac:dyDescent="0.3">
      <c r="A97" s="23"/>
      <c r="B97" s="15"/>
      <c r="C97" s="11"/>
      <c r="D97" s="6" t="s">
        <v>53</v>
      </c>
      <c r="E97" s="42" t="s">
        <v>80</v>
      </c>
      <c r="F97" s="43">
        <v>30</v>
      </c>
      <c r="G97" s="43">
        <v>2.2770000000000001</v>
      </c>
      <c r="H97" s="43">
        <v>8.6630000000000003</v>
      </c>
      <c r="I97" s="43">
        <v>13.398</v>
      </c>
      <c r="J97" s="43">
        <v>141</v>
      </c>
      <c r="K97" s="44" t="s">
        <v>86</v>
      </c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791</v>
      </c>
      <c r="G99" s="19">
        <f t="shared" ref="G99" si="46">SUM(G90:G98)</f>
        <v>27.540000000000003</v>
      </c>
      <c r="H99" s="19">
        <f t="shared" ref="H99" si="47">SUM(H90:H98)</f>
        <v>33.944000000000003</v>
      </c>
      <c r="I99" s="19">
        <f t="shared" ref="I99" si="48">SUM(I90:I98)</f>
        <v>98.200999999999993</v>
      </c>
      <c r="J99" s="19">
        <f t="shared" ref="J99:L99" si="49">SUM(J90:J98)</f>
        <v>826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1254</v>
      </c>
      <c r="G100" s="32">
        <f t="shared" ref="G100" si="50">G89+G99</f>
        <v>41.015000000000001</v>
      </c>
      <c r="H100" s="32">
        <f t="shared" ref="H100" si="51">H89+H99</f>
        <v>61.359000000000002</v>
      </c>
      <c r="I100" s="32">
        <f t="shared" ref="I100" si="52">I89+I99</f>
        <v>153.05799999999999</v>
      </c>
      <c r="J100" s="32">
        <f t="shared" ref="J100:L100" si="53">J89+J99</f>
        <v>1355</v>
      </c>
      <c r="K100" s="32"/>
      <c r="L100" s="32">
        <f t="shared" si="53"/>
        <v>0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59</v>
      </c>
      <c r="F101" s="40">
        <v>155</v>
      </c>
      <c r="G101" s="40">
        <v>5.72</v>
      </c>
      <c r="H101" s="40">
        <v>5.0830000000000002</v>
      </c>
      <c r="I101" s="40">
        <v>31.640999999999998</v>
      </c>
      <c r="J101" s="40">
        <v>202</v>
      </c>
      <c r="K101" s="41" t="s">
        <v>42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39.6" x14ac:dyDescent="0.3">
      <c r="A103" s="23"/>
      <c r="B103" s="15"/>
      <c r="C103" s="11"/>
      <c r="D103" s="7" t="s">
        <v>22</v>
      </c>
      <c r="E103" s="42" t="s">
        <v>54</v>
      </c>
      <c r="F103" s="43">
        <v>200</v>
      </c>
      <c r="G103" s="43">
        <v>3.3</v>
      </c>
      <c r="H103" s="43">
        <v>1.51</v>
      </c>
      <c r="I103" s="43">
        <v>21.076000000000001</v>
      </c>
      <c r="J103" s="43">
        <v>120</v>
      </c>
      <c r="K103" s="44" t="s">
        <v>107</v>
      </c>
      <c r="L103" s="43"/>
    </row>
    <row r="104" spans="1:12" ht="26.4" x14ac:dyDescent="0.3">
      <c r="A104" s="23"/>
      <c r="B104" s="15"/>
      <c r="C104" s="11"/>
      <c r="D104" s="7" t="s">
        <v>23</v>
      </c>
      <c r="E104" s="42" t="s">
        <v>116</v>
      </c>
      <c r="F104" s="43">
        <v>55</v>
      </c>
      <c r="G104" s="43">
        <v>6.2750000000000004</v>
      </c>
      <c r="H104" s="43">
        <v>12.11</v>
      </c>
      <c r="I104" s="43">
        <v>15.5</v>
      </c>
      <c r="J104" s="43">
        <v>197</v>
      </c>
      <c r="K104" s="44" t="s">
        <v>117</v>
      </c>
      <c r="L104" s="43"/>
    </row>
    <row r="105" spans="1:12" ht="39.6" x14ac:dyDescent="0.3">
      <c r="A105" s="23"/>
      <c r="B105" s="15"/>
      <c r="C105" s="11"/>
      <c r="D105" s="7" t="s">
        <v>24</v>
      </c>
      <c r="E105" s="42" t="s">
        <v>102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52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15.695</v>
      </c>
      <c r="H108" s="19">
        <f t="shared" si="54"/>
        <v>19.102999999999998</v>
      </c>
      <c r="I108" s="19">
        <f t="shared" si="54"/>
        <v>78.016999999999996</v>
      </c>
      <c r="J108" s="19">
        <f t="shared" si="54"/>
        <v>566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32" x14ac:dyDescent="0.3">
      <c r="A110" s="23"/>
      <c r="B110" s="15"/>
      <c r="C110" s="11"/>
      <c r="D110" s="7" t="s">
        <v>27</v>
      </c>
      <c r="E110" s="42" t="s">
        <v>118</v>
      </c>
      <c r="F110" s="43">
        <v>281</v>
      </c>
      <c r="G110" s="43">
        <v>5.7939999999999996</v>
      </c>
      <c r="H110" s="43">
        <v>8.9749999999999996</v>
      </c>
      <c r="I110" s="43">
        <v>17.169</v>
      </c>
      <c r="J110" s="43">
        <v>174</v>
      </c>
      <c r="K110" s="44" t="s">
        <v>124</v>
      </c>
      <c r="L110" s="43"/>
    </row>
    <row r="111" spans="1:12" ht="26.4" x14ac:dyDescent="0.3">
      <c r="A111" s="23"/>
      <c r="B111" s="15"/>
      <c r="C111" s="11"/>
      <c r="D111" s="7" t="s">
        <v>28</v>
      </c>
      <c r="E111" s="42" t="s">
        <v>119</v>
      </c>
      <c r="F111" s="43">
        <v>90</v>
      </c>
      <c r="G111" s="43">
        <v>9.64</v>
      </c>
      <c r="H111" s="43">
        <v>5.3529999999999998</v>
      </c>
      <c r="I111" s="43">
        <v>7.6109999999999998</v>
      </c>
      <c r="J111" s="43">
        <v>117</v>
      </c>
      <c r="K111" s="44" t="s">
        <v>120</v>
      </c>
      <c r="L111" s="43"/>
    </row>
    <row r="112" spans="1:12" ht="39.6" x14ac:dyDescent="0.3">
      <c r="A112" s="23"/>
      <c r="B112" s="15"/>
      <c r="C112" s="11"/>
      <c r="D112" s="7" t="s">
        <v>29</v>
      </c>
      <c r="E112" s="42" t="s">
        <v>121</v>
      </c>
      <c r="F112" s="43">
        <v>180</v>
      </c>
      <c r="G112" s="43">
        <v>4.2089999999999996</v>
      </c>
      <c r="H112" s="43">
        <v>9.8689999999999998</v>
      </c>
      <c r="I112" s="43">
        <v>34.082000000000001</v>
      </c>
      <c r="J112" s="43">
        <v>242</v>
      </c>
      <c r="K112" s="44" t="s">
        <v>122</v>
      </c>
      <c r="L112" s="43"/>
    </row>
    <row r="113" spans="1:12" ht="26.4" x14ac:dyDescent="0.3">
      <c r="A113" s="23"/>
      <c r="B113" s="15"/>
      <c r="C113" s="11"/>
      <c r="D113" s="7" t="s">
        <v>30</v>
      </c>
      <c r="E113" s="42" t="s">
        <v>83</v>
      </c>
      <c r="F113" s="43">
        <v>213</v>
      </c>
      <c r="G113" s="43">
        <v>5.1999999999999998E-2</v>
      </c>
      <c r="H113" s="43">
        <v>7.0000000000000001E-3</v>
      </c>
      <c r="I113" s="43">
        <v>8.1359999999999992</v>
      </c>
      <c r="J113" s="43">
        <v>34</v>
      </c>
      <c r="K113" s="44" t="s">
        <v>44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48</v>
      </c>
      <c r="F115" s="43">
        <v>30</v>
      </c>
      <c r="G115" s="43">
        <v>1.5</v>
      </c>
      <c r="H115" s="43">
        <v>0.3</v>
      </c>
      <c r="I115" s="43">
        <v>13.5</v>
      </c>
      <c r="J115" s="43">
        <v>77</v>
      </c>
      <c r="K115" s="44"/>
      <c r="L115" s="43"/>
    </row>
    <row r="116" spans="1:12" ht="14.4" x14ac:dyDescent="0.3">
      <c r="A116" s="23"/>
      <c r="B116" s="15"/>
      <c r="C116" s="11"/>
      <c r="D116" s="6" t="s">
        <v>53</v>
      </c>
      <c r="E116" s="42" t="s">
        <v>123</v>
      </c>
      <c r="F116" s="43">
        <v>40</v>
      </c>
      <c r="G116" s="43">
        <v>2.2789999999999999</v>
      </c>
      <c r="H116" s="43">
        <v>8.4559999999999995</v>
      </c>
      <c r="I116" s="43">
        <v>18.75</v>
      </c>
      <c r="J116" s="43">
        <v>161</v>
      </c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834</v>
      </c>
      <c r="G118" s="19">
        <f t="shared" ref="G118:J118" si="56">SUM(G109:G117)</f>
        <v>23.474</v>
      </c>
      <c r="H118" s="19">
        <f t="shared" si="56"/>
        <v>32.96</v>
      </c>
      <c r="I118" s="19">
        <f t="shared" si="56"/>
        <v>99.248000000000005</v>
      </c>
      <c r="J118" s="19">
        <f t="shared" si="56"/>
        <v>805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1344</v>
      </c>
      <c r="G119" s="32">
        <f t="shared" ref="G119" si="58">G108+G118</f>
        <v>39.168999999999997</v>
      </c>
      <c r="H119" s="32">
        <f t="shared" ref="H119" si="59">H108+H118</f>
        <v>52.063000000000002</v>
      </c>
      <c r="I119" s="32">
        <f t="shared" ref="I119" si="60">I108+I118</f>
        <v>177.26499999999999</v>
      </c>
      <c r="J119" s="32">
        <f t="shared" ref="J119:L119" si="61">J108+J118</f>
        <v>1371</v>
      </c>
      <c r="K119" s="32"/>
      <c r="L119" s="32">
        <f t="shared" si="61"/>
        <v>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51</v>
      </c>
      <c r="F120" s="40">
        <v>155</v>
      </c>
      <c r="G120" s="40">
        <v>6.3860000000000001</v>
      </c>
      <c r="H120" s="40">
        <v>6.8150000000000004</v>
      </c>
      <c r="I120" s="40">
        <v>28.71</v>
      </c>
      <c r="J120" s="40">
        <v>209</v>
      </c>
      <c r="K120" s="41" t="s">
        <v>42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6.4" x14ac:dyDescent="0.3">
      <c r="A122" s="14"/>
      <c r="B122" s="15"/>
      <c r="C122" s="11"/>
      <c r="D122" s="7" t="s">
        <v>22</v>
      </c>
      <c r="E122" s="42" t="s">
        <v>54</v>
      </c>
      <c r="F122" s="43">
        <v>200</v>
      </c>
      <c r="G122" s="43">
        <v>3.3</v>
      </c>
      <c r="H122" s="43">
        <v>1.51</v>
      </c>
      <c r="I122" s="43">
        <v>21.076000000000001</v>
      </c>
      <c r="J122" s="43">
        <v>120</v>
      </c>
      <c r="K122" s="44" t="s">
        <v>125</v>
      </c>
      <c r="L122" s="43"/>
    </row>
    <row r="123" spans="1:12" ht="26.4" x14ac:dyDescent="0.3">
      <c r="A123" s="14"/>
      <c r="B123" s="15"/>
      <c r="C123" s="11"/>
      <c r="D123" s="7" t="s">
        <v>23</v>
      </c>
      <c r="E123" s="42" t="s">
        <v>116</v>
      </c>
      <c r="F123" s="43">
        <v>55</v>
      </c>
      <c r="G123" s="43">
        <v>6.2750000000000004</v>
      </c>
      <c r="H123" s="43">
        <v>12.11</v>
      </c>
      <c r="I123" s="43">
        <v>15.5</v>
      </c>
      <c r="J123" s="43">
        <v>197</v>
      </c>
      <c r="K123" s="44" t="s">
        <v>126</v>
      </c>
      <c r="L123" s="43"/>
    </row>
    <row r="124" spans="1:12" ht="39.6" x14ac:dyDescent="0.3">
      <c r="A124" s="14"/>
      <c r="B124" s="15"/>
      <c r="C124" s="11"/>
      <c r="D124" s="7" t="s">
        <v>24</v>
      </c>
      <c r="E124" s="42" t="s">
        <v>102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52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16.361000000000001</v>
      </c>
      <c r="H127" s="19">
        <f t="shared" si="62"/>
        <v>20.835000000000001</v>
      </c>
      <c r="I127" s="19">
        <f t="shared" si="62"/>
        <v>75.085999999999999</v>
      </c>
      <c r="J127" s="19">
        <f t="shared" si="62"/>
        <v>573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18.8" x14ac:dyDescent="0.3">
      <c r="A129" s="14"/>
      <c r="B129" s="15"/>
      <c r="C129" s="11"/>
      <c r="D129" s="7" t="s">
        <v>27</v>
      </c>
      <c r="E129" s="42" t="s">
        <v>127</v>
      </c>
      <c r="F129" s="43">
        <v>271</v>
      </c>
      <c r="G129" s="43">
        <v>9.5860000000000003</v>
      </c>
      <c r="H129" s="43">
        <v>7.8250000000000002</v>
      </c>
      <c r="I129" s="43">
        <v>27.149000000000001</v>
      </c>
      <c r="J129" s="43">
        <v>218</v>
      </c>
      <c r="K129" s="44" t="s">
        <v>132</v>
      </c>
      <c r="L129" s="43"/>
    </row>
    <row r="130" spans="1:12" ht="26.4" x14ac:dyDescent="0.3">
      <c r="A130" s="14"/>
      <c r="B130" s="15"/>
      <c r="C130" s="11"/>
      <c r="D130" s="7" t="s">
        <v>28</v>
      </c>
      <c r="E130" s="42" t="s">
        <v>128</v>
      </c>
      <c r="F130" s="43">
        <v>190</v>
      </c>
      <c r="G130" s="43">
        <v>11.959</v>
      </c>
      <c r="H130" s="43">
        <v>12.295999999999999</v>
      </c>
      <c r="I130" s="43">
        <v>29.28</v>
      </c>
      <c r="J130" s="43">
        <v>276</v>
      </c>
      <c r="K130" s="44" t="s">
        <v>129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52.8" x14ac:dyDescent="0.3">
      <c r="A132" s="14"/>
      <c r="B132" s="15"/>
      <c r="C132" s="11"/>
      <c r="D132" s="7" t="s">
        <v>30</v>
      </c>
      <c r="E132" s="42" t="s">
        <v>64</v>
      </c>
      <c r="F132" s="43">
        <v>200</v>
      </c>
      <c r="G132" s="43">
        <v>0.8</v>
      </c>
      <c r="H132" s="43">
        <v>6.4000000000000001E-2</v>
      </c>
      <c r="I132" s="43">
        <v>18.46</v>
      </c>
      <c r="J132" s="43">
        <v>79</v>
      </c>
      <c r="K132" s="44" t="s">
        <v>105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48</v>
      </c>
      <c r="F134" s="43">
        <v>30</v>
      </c>
      <c r="G134" s="43">
        <v>1.5</v>
      </c>
      <c r="H134" s="43">
        <v>0.3</v>
      </c>
      <c r="I134" s="43">
        <v>13.5</v>
      </c>
      <c r="J134" s="43">
        <v>77</v>
      </c>
      <c r="K134" s="44"/>
      <c r="L134" s="43"/>
    </row>
    <row r="135" spans="1:12" ht="39.6" x14ac:dyDescent="0.3">
      <c r="A135" s="14"/>
      <c r="B135" s="15"/>
      <c r="C135" s="11"/>
      <c r="D135" s="6" t="s">
        <v>53</v>
      </c>
      <c r="E135" s="42" t="s">
        <v>130</v>
      </c>
      <c r="F135" s="43">
        <v>100</v>
      </c>
      <c r="G135" s="43">
        <v>10.503</v>
      </c>
      <c r="H135" s="43">
        <v>15.236000000000001</v>
      </c>
      <c r="I135" s="43">
        <v>32.106999999999999</v>
      </c>
      <c r="J135" s="43">
        <v>310</v>
      </c>
      <c r="K135" s="44" t="s">
        <v>131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791</v>
      </c>
      <c r="G137" s="19">
        <f t="shared" ref="G137:J137" si="64">SUM(G128:G136)</f>
        <v>34.347999999999999</v>
      </c>
      <c r="H137" s="19">
        <f t="shared" si="64"/>
        <v>35.721000000000004</v>
      </c>
      <c r="I137" s="19">
        <f t="shared" si="64"/>
        <v>120.49600000000001</v>
      </c>
      <c r="J137" s="19">
        <f t="shared" si="64"/>
        <v>960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1301</v>
      </c>
      <c r="G138" s="32">
        <f t="shared" ref="G138" si="66">G127+G137</f>
        <v>50.709000000000003</v>
      </c>
      <c r="H138" s="32">
        <f t="shared" ref="H138" si="67">H127+H137</f>
        <v>56.556000000000004</v>
      </c>
      <c r="I138" s="32">
        <f t="shared" ref="I138" si="68">I127+I137</f>
        <v>195.58199999999999</v>
      </c>
      <c r="J138" s="32">
        <f t="shared" ref="J138:L138" si="69">J127+J137</f>
        <v>1533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133</v>
      </c>
      <c r="F139" s="40">
        <v>155</v>
      </c>
      <c r="G139" s="40">
        <v>5.9169999999999998</v>
      </c>
      <c r="H139" s="40">
        <v>5.5650000000000004</v>
      </c>
      <c r="I139" s="40">
        <v>25.059000000000001</v>
      </c>
      <c r="J139" s="40">
        <v>181</v>
      </c>
      <c r="K139" s="41" t="s">
        <v>70</v>
      </c>
      <c r="L139" s="40"/>
    </row>
    <row r="140" spans="1:12" ht="26.4" x14ac:dyDescent="0.3">
      <c r="A140" s="23"/>
      <c r="B140" s="15"/>
      <c r="C140" s="11"/>
      <c r="D140" s="6"/>
      <c r="E140" s="42" t="s">
        <v>134</v>
      </c>
      <c r="F140" s="43">
        <v>85</v>
      </c>
      <c r="G140" s="43">
        <v>19.056000000000001</v>
      </c>
      <c r="H140" s="43">
        <v>5.9050000000000002</v>
      </c>
      <c r="I140" s="43">
        <v>23.626999999999999</v>
      </c>
      <c r="J140" s="43">
        <v>227</v>
      </c>
      <c r="K140" s="44" t="s">
        <v>42</v>
      </c>
      <c r="L140" s="43"/>
    </row>
    <row r="141" spans="1:12" ht="26.4" x14ac:dyDescent="0.3">
      <c r="A141" s="23"/>
      <c r="B141" s="15"/>
      <c r="C141" s="11"/>
      <c r="D141" s="7" t="s">
        <v>22</v>
      </c>
      <c r="E141" s="42" t="s">
        <v>43</v>
      </c>
      <c r="F141" s="43">
        <v>208</v>
      </c>
      <c r="G141" s="43">
        <v>2.1000000000000001E-2</v>
      </c>
      <c r="H141" s="43">
        <v>5.0000000000000001E-3</v>
      </c>
      <c r="I141" s="43">
        <v>7.9889999999999999</v>
      </c>
      <c r="J141" s="43">
        <v>32</v>
      </c>
      <c r="K141" s="44" t="s">
        <v>44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135</v>
      </c>
      <c r="F142" s="43">
        <v>30</v>
      </c>
      <c r="G142" s="43">
        <v>2.25</v>
      </c>
      <c r="H142" s="43">
        <v>0.87</v>
      </c>
      <c r="I142" s="43">
        <v>15.42</v>
      </c>
      <c r="J142" s="43">
        <v>79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478</v>
      </c>
      <c r="G146" s="19">
        <f t="shared" ref="G146:J146" si="70">SUM(G139:G145)</f>
        <v>27.244</v>
      </c>
      <c r="H146" s="19">
        <f t="shared" si="70"/>
        <v>12.345000000000001</v>
      </c>
      <c r="I146" s="19">
        <f t="shared" si="70"/>
        <v>72.094999999999999</v>
      </c>
      <c r="J146" s="19">
        <f t="shared" si="70"/>
        <v>519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79.2" x14ac:dyDescent="0.3">
      <c r="A148" s="23"/>
      <c r="B148" s="15"/>
      <c r="C148" s="11"/>
      <c r="D148" s="7" t="s">
        <v>27</v>
      </c>
      <c r="E148" s="42" t="s">
        <v>136</v>
      </c>
      <c r="F148" s="43">
        <v>260</v>
      </c>
      <c r="G148" s="43">
        <v>3.4940000000000002</v>
      </c>
      <c r="H148" s="43">
        <v>10.132</v>
      </c>
      <c r="I148" s="43">
        <v>24.542000000000002</v>
      </c>
      <c r="J148" s="43">
        <v>205</v>
      </c>
      <c r="K148" s="44" t="s">
        <v>137</v>
      </c>
      <c r="L148" s="43"/>
    </row>
    <row r="149" spans="1:12" ht="52.8" x14ac:dyDescent="0.3">
      <c r="A149" s="23"/>
      <c r="B149" s="15"/>
      <c r="C149" s="11"/>
      <c r="D149" s="7" t="s">
        <v>28</v>
      </c>
      <c r="E149" s="42" t="s">
        <v>138</v>
      </c>
      <c r="F149" s="43">
        <v>200</v>
      </c>
      <c r="G149" s="43">
        <v>18.890999999999998</v>
      </c>
      <c r="H149" s="43">
        <v>32.107999999999997</v>
      </c>
      <c r="I149" s="43">
        <v>18.786000000000001</v>
      </c>
      <c r="J149" s="43">
        <v>441</v>
      </c>
      <c r="K149" s="44" t="s">
        <v>139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39.6" x14ac:dyDescent="0.3">
      <c r="A151" s="23"/>
      <c r="B151" s="15"/>
      <c r="C151" s="11"/>
      <c r="D151" s="7" t="s">
        <v>30</v>
      </c>
      <c r="E151" s="42" t="s">
        <v>140</v>
      </c>
      <c r="F151" s="43">
        <v>200</v>
      </c>
      <c r="G151" s="43"/>
      <c r="H151" s="43"/>
      <c r="I151" s="43">
        <v>13.1</v>
      </c>
      <c r="J151" s="43">
        <v>53</v>
      </c>
      <c r="K151" s="44" t="s">
        <v>141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48</v>
      </c>
      <c r="F153" s="43">
        <v>30</v>
      </c>
      <c r="G153" s="43">
        <v>1.5</v>
      </c>
      <c r="H153" s="43">
        <v>0.3</v>
      </c>
      <c r="I153" s="43">
        <v>13.5</v>
      </c>
      <c r="J153" s="43">
        <v>77</v>
      </c>
      <c r="K153" s="44"/>
      <c r="L153" s="43"/>
    </row>
    <row r="154" spans="1:12" ht="39.6" x14ac:dyDescent="0.3">
      <c r="A154" s="23"/>
      <c r="B154" s="15"/>
      <c r="C154" s="11"/>
      <c r="D154" s="6" t="s">
        <v>53</v>
      </c>
      <c r="E154" s="42" t="s">
        <v>142</v>
      </c>
      <c r="F154" s="43">
        <v>50</v>
      </c>
      <c r="G154" s="43">
        <v>3.2</v>
      </c>
      <c r="H154" s="43">
        <v>10.4</v>
      </c>
      <c r="I154" s="43">
        <v>29.8</v>
      </c>
      <c r="J154" s="43">
        <v>221</v>
      </c>
      <c r="K154" s="44" t="s">
        <v>143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27.084999999999997</v>
      </c>
      <c r="H156" s="19">
        <f t="shared" si="72"/>
        <v>52.939999999999991</v>
      </c>
      <c r="I156" s="19">
        <f t="shared" si="72"/>
        <v>99.727999999999994</v>
      </c>
      <c r="J156" s="19">
        <f t="shared" si="72"/>
        <v>997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1218</v>
      </c>
      <c r="G157" s="32">
        <f t="shared" ref="G157" si="74">G146+G156</f>
        <v>54.328999999999994</v>
      </c>
      <c r="H157" s="32">
        <f t="shared" ref="H157" si="75">H146+H156</f>
        <v>65.284999999999997</v>
      </c>
      <c r="I157" s="32">
        <f t="shared" ref="I157" si="76">I146+I156</f>
        <v>171.82299999999998</v>
      </c>
      <c r="J157" s="32">
        <f t="shared" ref="J157:L157" si="77">J146+J156</f>
        <v>1516</v>
      </c>
      <c r="K157" s="32"/>
      <c r="L157" s="32">
        <f t="shared" si="77"/>
        <v>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144</v>
      </c>
      <c r="F158" s="40">
        <v>155</v>
      </c>
      <c r="G158" s="40">
        <v>6.6029999999999998</v>
      </c>
      <c r="H158" s="40">
        <v>5.9880000000000004</v>
      </c>
      <c r="I158" s="40">
        <v>33.069000000000003</v>
      </c>
      <c r="J158" s="40">
        <v>220</v>
      </c>
      <c r="K158" s="41" t="s">
        <v>42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6.4" x14ac:dyDescent="0.3">
      <c r="A160" s="23"/>
      <c r="B160" s="15"/>
      <c r="C160" s="11"/>
      <c r="D160" s="7" t="s">
        <v>22</v>
      </c>
      <c r="E160" s="42" t="s">
        <v>145</v>
      </c>
      <c r="F160" s="43">
        <v>200</v>
      </c>
      <c r="G160" s="43">
        <v>3.972</v>
      </c>
      <c r="H160" s="43">
        <v>2.1</v>
      </c>
      <c r="I160" s="43">
        <v>25.167999999999999</v>
      </c>
      <c r="J160" s="43">
        <v>145</v>
      </c>
      <c r="K160" s="44" t="s">
        <v>146</v>
      </c>
      <c r="L160" s="43"/>
    </row>
    <row r="161" spans="1:12" ht="26.4" x14ac:dyDescent="0.3">
      <c r="A161" s="23"/>
      <c r="B161" s="15"/>
      <c r="C161" s="11"/>
      <c r="D161" s="7" t="s">
        <v>23</v>
      </c>
      <c r="E161" s="42" t="s">
        <v>55</v>
      </c>
      <c r="F161" s="43">
        <v>50</v>
      </c>
      <c r="G161" s="43">
        <v>4.96</v>
      </c>
      <c r="H161" s="43">
        <v>10.78</v>
      </c>
      <c r="I161" s="43">
        <v>15.5</v>
      </c>
      <c r="J161" s="43">
        <v>180</v>
      </c>
      <c r="K161" s="44" t="s">
        <v>126</v>
      </c>
      <c r="L161" s="43"/>
    </row>
    <row r="162" spans="1:12" ht="39.6" x14ac:dyDescent="0.3">
      <c r="A162" s="23"/>
      <c r="B162" s="15"/>
      <c r="C162" s="11"/>
      <c r="D162" s="7" t="s">
        <v>24</v>
      </c>
      <c r="E162" s="42" t="s">
        <v>102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52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15.935</v>
      </c>
      <c r="H165" s="19">
        <f t="shared" si="78"/>
        <v>19.268000000000001</v>
      </c>
      <c r="I165" s="19">
        <f t="shared" si="78"/>
        <v>83.536999999999992</v>
      </c>
      <c r="J165" s="19">
        <f t="shared" si="78"/>
        <v>592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92.4" x14ac:dyDescent="0.3">
      <c r="A167" s="23"/>
      <c r="B167" s="15"/>
      <c r="C167" s="11"/>
      <c r="D167" s="7" t="s">
        <v>27</v>
      </c>
      <c r="E167" s="42" t="s">
        <v>147</v>
      </c>
      <c r="F167" s="43">
        <v>261</v>
      </c>
      <c r="G167" s="43">
        <v>5.3789999999999996</v>
      </c>
      <c r="H167" s="43">
        <v>5.202</v>
      </c>
      <c r="I167" s="43">
        <v>20.998000000000001</v>
      </c>
      <c r="J167" s="43">
        <v>153</v>
      </c>
      <c r="K167" s="44" t="s">
        <v>148</v>
      </c>
      <c r="L167" s="43"/>
    </row>
    <row r="168" spans="1:12" ht="39.6" x14ac:dyDescent="0.3">
      <c r="A168" s="23"/>
      <c r="B168" s="15"/>
      <c r="C168" s="11"/>
      <c r="D168" s="7" t="s">
        <v>28</v>
      </c>
      <c r="E168" s="42" t="s">
        <v>149</v>
      </c>
      <c r="F168" s="43">
        <v>190</v>
      </c>
      <c r="G168" s="43">
        <v>13.603999999999999</v>
      </c>
      <c r="H168" s="43">
        <v>16.843</v>
      </c>
      <c r="I168" s="43">
        <v>45.965000000000003</v>
      </c>
      <c r="J168" s="43">
        <v>396</v>
      </c>
      <c r="K168" s="44" t="s">
        <v>150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52.8" x14ac:dyDescent="0.3">
      <c r="A170" s="23"/>
      <c r="B170" s="15"/>
      <c r="C170" s="11"/>
      <c r="D170" s="7" t="s">
        <v>30</v>
      </c>
      <c r="E170" s="42" t="s">
        <v>64</v>
      </c>
      <c r="F170" s="43">
        <v>200</v>
      </c>
      <c r="G170" s="43">
        <v>0.8</v>
      </c>
      <c r="H170" s="43">
        <v>6.4000000000000001E-2</v>
      </c>
      <c r="I170" s="43">
        <v>18.46</v>
      </c>
      <c r="J170" s="43">
        <v>79</v>
      </c>
      <c r="K170" s="44" t="s">
        <v>151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48</v>
      </c>
      <c r="F172" s="43">
        <v>30</v>
      </c>
      <c r="G172" s="43">
        <v>1.5</v>
      </c>
      <c r="H172" s="43">
        <v>0.3</v>
      </c>
      <c r="I172" s="43">
        <v>13.5</v>
      </c>
      <c r="J172" s="43">
        <v>77</v>
      </c>
      <c r="K172" s="44"/>
      <c r="L172" s="43"/>
    </row>
    <row r="173" spans="1:12" ht="39.6" x14ac:dyDescent="0.3">
      <c r="A173" s="23"/>
      <c r="B173" s="15"/>
      <c r="C173" s="11"/>
      <c r="D173" s="6" t="s">
        <v>53</v>
      </c>
      <c r="E173" s="42" t="s">
        <v>57</v>
      </c>
      <c r="F173" s="43">
        <v>80</v>
      </c>
      <c r="G173" s="43">
        <v>7.7720000000000002</v>
      </c>
      <c r="H173" s="43">
        <v>12.106999999999999</v>
      </c>
      <c r="I173" s="43">
        <v>31.274999999999999</v>
      </c>
      <c r="J173" s="43">
        <v>266</v>
      </c>
      <c r="K173" s="44" t="s">
        <v>65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761</v>
      </c>
      <c r="G175" s="19">
        <f t="shared" ref="G175:J175" si="80">SUM(G166:G174)</f>
        <v>29.055</v>
      </c>
      <c r="H175" s="19">
        <f t="shared" si="80"/>
        <v>34.516000000000005</v>
      </c>
      <c r="I175" s="19">
        <f t="shared" si="80"/>
        <v>130.19800000000001</v>
      </c>
      <c r="J175" s="19">
        <f t="shared" si="80"/>
        <v>971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1266</v>
      </c>
      <c r="G176" s="32">
        <f t="shared" ref="G176" si="82">G165+G175</f>
        <v>44.99</v>
      </c>
      <c r="H176" s="32">
        <f t="shared" ref="H176" si="83">H165+H175</f>
        <v>53.784000000000006</v>
      </c>
      <c r="I176" s="32">
        <f t="shared" ref="I176" si="84">I165+I175</f>
        <v>213.73500000000001</v>
      </c>
      <c r="J176" s="32">
        <f t="shared" ref="J176:L176" si="85">J165+J175</f>
        <v>1563</v>
      </c>
      <c r="K176" s="32"/>
      <c r="L176" s="32">
        <f t="shared" si="85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152</v>
      </c>
      <c r="F177" s="40">
        <v>155</v>
      </c>
      <c r="G177" s="40">
        <v>4.5999999999999996</v>
      </c>
      <c r="H177" s="40">
        <v>5.08</v>
      </c>
      <c r="I177" s="40">
        <v>32.551000000000002</v>
      </c>
      <c r="J177" s="40">
        <v>201</v>
      </c>
      <c r="K177" s="41" t="s">
        <v>153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6.4" x14ac:dyDescent="0.3">
      <c r="A179" s="23"/>
      <c r="B179" s="15"/>
      <c r="C179" s="11"/>
      <c r="D179" s="7" t="s">
        <v>22</v>
      </c>
      <c r="E179" s="42" t="s">
        <v>43</v>
      </c>
      <c r="F179" s="43">
        <v>208</v>
      </c>
      <c r="G179" s="43">
        <v>2.1000000000000001E-2</v>
      </c>
      <c r="H179" s="43">
        <v>5.0000000000000001E-3</v>
      </c>
      <c r="I179" s="43">
        <v>7.9889999999999999</v>
      </c>
      <c r="J179" s="43">
        <v>32</v>
      </c>
      <c r="K179" s="44" t="s">
        <v>44</v>
      </c>
      <c r="L179" s="43"/>
    </row>
    <row r="180" spans="1:12" ht="52.8" x14ac:dyDescent="0.3">
      <c r="A180" s="23"/>
      <c r="B180" s="15"/>
      <c r="C180" s="11"/>
      <c r="D180" s="7" t="s">
        <v>23</v>
      </c>
      <c r="E180" s="42" t="s">
        <v>45</v>
      </c>
      <c r="F180" s="43">
        <v>40</v>
      </c>
      <c r="G180" s="43">
        <v>4.88</v>
      </c>
      <c r="H180" s="43">
        <v>3.53</v>
      </c>
      <c r="I180" s="43">
        <v>15.42</v>
      </c>
      <c r="J180" s="43">
        <v>114</v>
      </c>
      <c r="K180" s="44" t="s">
        <v>154</v>
      </c>
      <c r="L180" s="43"/>
    </row>
    <row r="181" spans="1:12" ht="39.6" x14ac:dyDescent="0.3">
      <c r="A181" s="23"/>
      <c r="B181" s="15"/>
      <c r="C181" s="11"/>
      <c r="D181" s="7" t="s">
        <v>24</v>
      </c>
      <c r="E181" s="42" t="s">
        <v>102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52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503</v>
      </c>
      <c r="G184" s="19">
        <f t="shared" ref="G184:J184" si="86">SUM(G177:G183)</f>
        <v>9.9009999999999998</v>
      </c>
      <c r="H184" s="19">
        <f t="shared" si="86"/>
        <v>9.0150000000000006</v>
      </c>
      <c r="I184" s="19">
        <f t="shared" si="86"/>
        <v>65.760000000000005</v>
      </c>
      <c r="J184" s="19">
        <f t="shared" si="86"/>
        <v>394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92.4" x14ac:dyDescent="0.3">
      <c r="A186" s="23"/>
      <c r="B186" s="15"/>
      <c r="C186" s="11"/>
      <c r="D186" s="7" t="s">
        <v>27</v>
      </c>
      <c r="E186" s="42" t="s">
        <v>155</v>
      </c>
      <c r="F186" s="43">
        <v>271</v>
      </c>
      <c r="G186" s="43">
        <v>5.0640000000000001</v>
      </c>
      <c r="H186" s="43">
        <v>9.0389999999999997</v>
      </c>
      <c r="I186" s="43">
        <v>17.408000000000001</v>
      </c>
      <c r="J186" s="43">
        <v>172</v>
      </c>
      <c r="K186" s="44" t="s">
        <v>156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157</v>
      </c>
      <c r="F187" s="43">
        <v>200</v>
      </c>
      <c r="G187" s="43">
        <v>22.852</v>
      </c>
      <c r="H187" s="43">
        <v>29.553000000000001</v>
      </c>
      <c r="I187" s="43">
        <v>38.692999999999998</v>
      </c>
      <c r="J187" s="43">
        <v>519</v>
      </c>
      <c r="K187" s="44" t="s">
        <v>158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26.4" x14ac:dyDescent="0.3">
      <c r="A189" s="23"/>
      <c r="B189" s="15"/>
      <c r="C189" s="11"/>
      <c r="D189" s="7" t="s">
        <v>30</v>
      </c>
      <c r="E189" s="42" t="s">
        <v>83</v>
      </c>
      <c r="F189" s="43">
        <v>213</v>
      </c>
      <c r="G189" s="43">
        <v>5.1999999999999998E-2</v>
      </c>
      <c r="H189" s="43">
        <v>7.0000000000000001E-3</v>
      </c>
      <c r="I189" s="43">
        <v>8.1359999999999992</v>
      </c>
      <c r="J189" s="43">
        <v>34</v>
      </c>
      <c r="K189" s="44" t="s">
        <v>44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48</v>
      </c>
      <c r="F191" s="43">
        <v>30</v>
      </c>
      <c r="G191" s="43">
        <v>1.5</v>
      </c>
      <c r="H191" s="43">
        <v>0.3</v>
      </c>
      <c r="I191" s="43">
        <v>13.5</v>
      </c>
      <c r="J191" s="43">
        <v>77</v>
      </c>
      <c r="K191" s="44"/>
      <c r="L191" s="43"/>
    </row>
    <row r="192" spans="1:12" ht="14.4" x14ac:dyDescent="0.3">
      <c r="A192" s="23"/>
      <c r="B192" s="15"/>
      <c r="C192" s="11"/>
      <c r="D192" s="6" t="s">
        <v>53</v>
      </c>
      <c r="E192" s="42" t="s">
        <v>81</v>
      </c>
      <c r="F192" s="43">
        <v>30</v>
      </c>
      <c r="G192" s="43">
        <v>2.4929999999999999</v>
      </c>
      <c r="H192" s="43">
        <v>8.6280000000000001</v>
      </c>
      <c r="I192" s="43">
        <v>18.541</v>
      </c>
      <c r="J192" s="43">
        <v>162</v>
      </c>
      <c r="K192" s="44" t="s">
        <v>159</v>
      </c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744</v>
      </c>
      <c r="G194" s="19">
        <f t="shared" ref="G194:J194" si="88">SUM(G185:G193)</f>
        <v>31.960999999999999</v>
      </c>
      <c r="H194" s="19">
        <f t="shared" si="88"/>
        <v>47.526999999999994</v>
      </c>
      <c r="I194" s="19">
        <f t="shared" si="88"/>
        <v>96.277999999999992</v>
      </c>
      <c r="J194" s="19">
        <f t="shared" si="88"/>
        <v>964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1247</v>
      </c>
      <c r="G195" s="32">
        <f t="shared" ref="G195" si="90">G184+G194</f>
        <v>41.861999999999995</v>
      </c>
      <c r="H195" s="32">
        <f t="shared" ref="H195" si="91">H184+H194</f>
        <v>56.541999999999994</v>
      </c>
      <c r="I195" s="32">
        <f t="shared" ref="I195" si="92">I184+I194</f>
        <v>162.03800000000001</v>
      </c>
      <c r="J195" s="32">
        <f t="shared" ref="J195:L195" si="93">J184+J194</f>
        <v>1358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1308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47.15509999999999</v>
      </c>
      <c r="H196" s="34">
        <f t="shared" si="94"/>
        <v>58.15509999999999</v>
      </c>
      <c r="I196" s="34">
        <f t="shared" si="94"/>
        <v>186.91419999999999</v>
      </c>
      <c r="J196" s="34">
        <f t="shared" si="94"/>
        <v>1492.1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dcterms:created xsi:type="dcterms:W3CDTF">2022-05-16T14:23:56Z</dcterms:created>
  <dcterms:modified xsi:type="dcterms:W3CDTF">2026-02-27T11:33:41Z</dcterms:modified>
</cp:coreProperties>
</file>