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/>
  <c r="I184"/>
  <c r="H184"/>
  <c r="G184"/>
  <c r="J70"/>
  <c r="I70"/>
  <c r="H70"/>
  <c r="G70"/>
  <c r="F222"/>
  <c r="F203"/>
  <c r="G203"/>
  <c r="G51" l="1"/>
  <c r="J203"/>
  <c r="H127"/>
  <c r="G127"/>
  <c r="F184"/>
  <c r="J89" l="1"/>
  <c r="J32" l="1"/>
  <c r="I32"/>
  <c r="H32"/>
  <c r="J13"/>
  <c r="I13"/>
  <c r="H13"/>
  <c r="G13"/>
  <c r="F13"/>
  <c r="H51"/>
  <c r="F127"/>
  <c r="J127" l="1"/>
  <c r="I127"/>
  <c r="J108"/>
  <c r="I108"/>
  <c r="H108"/>
  <c r="G108"/>
  <c r="F108"/>
  <c r="G32"/>
  <c r="J222" l="1"/>
  <c r="H222"/>
  <c r="G194"/>
  <c r="G195" s="1"/>
  <c r="I222"/>
  <c r="G222"/>
  <c r="I203"/>
  <c r="H203"/>
  <c r="J165"/>
  <c r="I165"/>
  <c r="H165"/>
  <c r="G165"/>
  <c r="F165"/>
  <c r="J146"/>
  <c r="I146"/>
  <c r="H146"/>
  <c r="G146"/>
  <c r="F146"/>
  <c r="I89"/>
  <c r="H89"/>
  <c r="G89"/>
  <c r="F89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<sst xmlns="http://schemas.openxmlformats.org/spreadsheetml/2006/main" count="352" uniqueCount="106">
  <si>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</si>
  <si>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</si>
  <si>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</si>
  <si>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</si>
  <si>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</si>
  <si>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</si>
  <si>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</si>
  <si>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</si>
  <si>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</si>
  <si>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</si>
  <si>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</si>
  <si>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</si>
  <si>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</si>
  <si>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</si>
  <si>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</si>
  <si>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</si>
  <si>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</si>
  <si>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</si>
  <si>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</si>
  <si>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</si>
  <si>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</si>
  <si>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</si>
  <si>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</si>
  <si>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</si>
  <si>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</si>
  <si>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</si>
  <si>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</si>
  <si>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</si>
  <si>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</si>
  <si>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</si>
  <si>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</si>
  <si>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</si>
  <si>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</si>
  <si>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</si>
  <si>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</si>
  <si>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</si>
  <si>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</si>
  <si>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</si>
  <si>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</si>
  <si>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</si>
  <si>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</si>
  <si>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</si>
  <si>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</si>
  <si>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</si>
  <si>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</si>
  <si>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</si>
  <si>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</si>
  <si>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</si>
  <si>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</si>
  <si>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</si>
  <si>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</si>
  <si>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</si>
  <si>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</si>
  <si>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</si>
  <si>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</si>
  <si>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</si>
  <si>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</si>
  <si>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</si>
  <si>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</si>
  <si>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</si>
  <si>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</si>
  <si>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</si>
  <si>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</si>
  <si>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</si>
  <si>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</si>
  <si>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</si>
  <si>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</si>
  <si>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</si>
  <si>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</si>
  <si>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</si>
  <si>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</si>
  <si>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</si>
  <si>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</si>
  <si>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</si>
  <si>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</si>
  <si>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</si>
  <si>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</si>
  <si>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</si>
  <si>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</si>
  <si>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</si>
  <si>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</si>
  <si>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</si>
  <si>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</si>
  <si>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</si>
  <si>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</si>
  <si>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</si>
  <si>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</si>
  <si>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</si>
  <si>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</si>
  <si>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</si>
  <si>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</si>
  <si>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</si>
  <si>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</si>
  <si>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</si>
  <si>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</si>
  <si>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</si>
  <si>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</si>
  <si>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</si>
  <si>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</si>
  <si>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</si>
  <si>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</si>
  <si>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12</t>
  </si>
  <si>
    <t>01</t>
  </si>
  <si>
    <t>Хуснутдинова Л.Г.</t>
  </si>
  <si>
    <t>Директор гимназии</t>
  </si>
  <si>
    <t>МБОУ "Гимназия №27"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</si>
</sst>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Normal="100" zoomScaleSheetLayoutView="142" workbookViewId="0">
      <selection activeCell="P17" sqref="P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5" t="s">
        <v>105</v>
      </c>
      <c r="D1" s="126"/>
      <c r="E1" s="126"/>
      <c r="F1" s="5" t="s">
        <v>14</v>
      </c>
      <c r="G1" s="4" t="s">
        <v>15</v>
      </c>
      <c r="H1" s="127" t="s">
        <v>104</v>
      </c>
      <c r="I1" s="127"/>
      <c r="J1" s="127"/>
      <c r="K1" s="127"/>
    </row>
    <row r="2" spans="1:12" ht="18.75">
      <c r="A2" s="6" t="s">
        <v>44</v>
      </c>
      <c r="B2" s="4"/>
      <c r="C2" s="4"/>
      <c r="D2" s="3"/>
      <c r="E2" s="4"/>
      <c r="F2" s="4"/>
      <c r="G2" s="4" t="s">
        <v>16</v>
      </c>
      <c r="H2" s="128" t="s">
        <v>103</v>
      </c>
      <c r="I2" s="128"/>
      <c r="J2" s="128"/>
      <c r="K2" s="128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121" t="s">
        <v>102</v>
      </c>
      <c r="I3" s="121" t="s">
        <v>101</v>
      </c>
      <c r="J3" s="50">
        <v>2025</v>
      </c>
      <c r="K3" s="3"/>
    </row>
    <row r="4" spans="1:12" ht="13.5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8" t="s">
        <v>72</v>
      </c>
      <c r="F6" s="87">
        <v>90</v>
      </c>
      <c r="G6" s="88">
        <v>8.093</v>
      </c>
      <c r="H6" s="88">
        <v>9.93</v>
      </c>
      <c r="I6" s="88">
        <v>7.0709999999999997</v>
      </c>
      <c r="J6" s="87">
        <v>150</v>
      </c>
      <c r="K6" s="69" t="s">
        <v>73</v>
      </c>
      <c r="L6" s="70"/>
    </row>
    <row r="7" spans="1:12" ht="15">
      <c r="A7" s="15"/>
      <c r="B7" s="16"/>
      <c r="C7" s="17"/>
      <c r="D7" s="20" t="s">
        <v>19</v>
      </c>
      <c r="E7" s="43" t="s">
        <v>86</v>
      </c>
      <c r="F7" s="63">
        <v>150</v>
      </c>
      <c r="G7" s="66">
        <v>6.6219999999999999</v>
      </c>
      <c r="H7" s="66">
        <v>5.399</v>
      </c>
      <c r="I7" s="66">
        <v>25.875</v>
      </c>
      <c r="J7" s="63">
        <v>179</v>
      </c>
      <c r="K7" s="62" t="s">
        <v>87</v>
      </c>
      <c r="L7" s="61"/>
    </row>
    <row r="8" spans="1:12" ht="15">
      <c r="A8" s="15"/>
      <c r="B8" s="16"/>
      <c r="C8" s="17"/>
      <c r="D8" s="20" t="s">
        <v>20</v>
      </c>
      <c r="E8" s="43" t="s">
        <v>66</v>
      </c>
      <c r="F8" s="63">
        <v>200</v>
      </c>
      <c r="G8" s="66">
        <v>0.13500000000000001</v>
      </c>
      <c r="H8" s="66">
        <v>2.3E-2</v>
      </c>
      <c r="I8" s="66">
        <v>11.15</v>
      </c>
      <c r="J8" s="63">
        <v>46</v>
      </c>
      <c r="K8" s="62" t="s">
        <v>41</v>
      </c>
      <c r="L8" s="61"/>
    </row>
    <row r="9" spans="1:12" ht="15">
      <c r="A9" s="15"/>
      <c r="B9" s="16"/>
      <c r="C9" s="17"/>
      <c r="D9" s="20" t="s">
        <v>21</v>
      </c>
      <c r="E9" s="64" t="s">
        <v>39</v>
      </c>
      <c r="F9" s="63">
        <v>40</v>
      </c>
      <c r="G9" s="66">
        <v>2.52</v>
      </c>
      <c r="H9" s="66">
        <v>0.36</v>
      </c>
      <c r="I9" s="66">
        <v>18.84</v>
      </c>
      <c r="J9" s="63">
        <v>91</v>
      </c>
      <c r="K9" s="62"/>
      <c r="L9" s="61"/>
    </row>
    <row r="10" spans="1:12" ht="15">
      <c r="A10" s="15"/>
      <c r="B10" s="16"/>
      <c r="C10" s="17"/>
      <c r="D10" s="20" t="s">
        <v>22</v>
      </c>
      <c r="E10" s="43" t="s">
        <v>99</v>
      </c>
      <c r="F10" s="63">
        <v>100</v>
      </c>
      <c r="G10" s="66">
        <v>0.4</v>
      </c>
      <c r="H10" s="66">
        <v>0.4</v>
      </c>
      <c r="I10" s="66">
        <v>9.8000000000000007</v>
      </c>
      <c r="J10" s="63">
        <v>47</v>
      </c>
      <c r="K10" s="62" t="s">
        <v>50</v>
      </c>
      <c r="L10" s="61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5">
      <c r="A12" s="15"/>
      <c r="B12" s="16"/>
      <c r="C12" s="17"/>
      <c r="D12" s="89" t="s">
        <v>51</v>
      </c>
      <c r="E12" s="43" t="s">
        <v>100</v>
      </c>
      <c r="F12" s="63">
        <v>125</v>
      </c>
      <c r="G12" s="66">
        <v>0</v>
      </c>
      <c r="H12" s="66">
        <v>0</v>
      </c>
      <c r="I12" s="66">
        <v>15</v>
      </c>
      <c r="J12" s="63">
        <v>60</v>
      </c>
      <c r="K12" s="62"/>
      <c r="L12" s="61"/>
    </row>
    <row r="13" spans="1:12" ht="15">
      <c r="A13" s="23"/>
      <c r="B13" s="24"/>
      <c r="C13" s="25"/>
      <c r="D13" s="26" t="s">
        <v>31</v>
      </c>
      <c r="E13" s="71"/>
      <c r="F13" s="72">
        <f>SUM(F6:F12)</f>
        <v>705</v>
      </c>
      <c r="G13" s="73">
        <f>SUM(G5:G12)</f>
        <v>17.77</v>
      </c>
      <c r="H13" s="73">
        <f>SUM(H5:H12)</f>
        <v>16.111999999999998</v>
      </c>
      <c r="I13" s="73">
        <f>SUM(I5:I12)</f>
        <v>87.73599999999999</v>
      </c>
      <c r="J13" s="72">
        <f>SUM(J5:J12)</f>
        <v>573</v>
      </c>
      <c r="K13" s="74"/>
      <c r="L13" s="72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3" t="s">
        <v>67</v>
      </c>
      <c r="F25" s="91">
        <v>190</v>
      </c>
      <c r="G25" s="92">
        <v>12.912000000000001</v>
      </c>
      <c r="H25" s="92">
        <v>10.698</v>
      </c>
      <c r="I25" s="92">
        <v>33.99</v>
      </c>
      <c r="J25" s="91">
        <v>284</v>
      </c>
      <c r="K25" s="80" t="s">
        <v>74</v>
      </c>
      <c r="L25" s="70"/>
    </row>
    <row r="26" spans="1:12" ht="15">
      <c r="A26" s="37"/>
      <c r="B26" s="16"/>
      <c r="C26" s="17"/>
      <c r="D26" s="41"/>
      <c r="E26" s="96"/>
      <c r="F26" s="96"/>
      <c r="G26" s="96"/>
      <c r="H26" s="96"/>
      <c r="I26" s="96"/>
      <c r="J26" s="96"/>
      <c r="K26" s="96"/>
      <c r="L26" s="61"/>
    </row>
    <row r="27" spans="1:12" ht="24">
      <c r="A27" s="37"/>
      <c r="B27" s="16"/>
      <c r="C27" s="17"/>
      <c r="D27" s="20" t="s">
        <v>20</v>
      </c>
      <c r="E27" s="99" t="s">
        <v>52</v>
      </c>
      <c r="F27" s="63">
        <v>200</v>
      </c>
      <c r="G27" s="66">
        <v>0.8</v>
      </c>
      <c r="H27" s="63">
        <v>6.4000000000000001E-2</v>
      </c>
      <c r="I27" s="66">
        <v>9.4600000000000009</v>
      </c>
      <c r="J27" s="63">
        <v>42</v>
      </c>
      <c r="K27" s="97" t="s">
        <v>53</v>
      </c>
      <c r="L27" s="61"/>
    </row>
    <row r="28" spans="1:12" ht="15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5">
      <c r="A29" s="37"/>
      <c r="B29" s="16"/>
      <c r="C29" s="17"/>
      <c r="D29" s="41"/>
      <c r="E29" s="96"/>
      <c r="F29" s="96"/>
      <c r="G29" s="96"/>
      <c r="H29" s="96"/>
      <c r="I29" s="96"/>
      <c r="J29" s="96"/>
      <c r="K29" s="96"/>
      <c r="L29" s="61"/>
    </row>
    <row r="30" spans="1:12" ht="15">
      <c r="A30" s="37"/>
      <c r="B30" s="16"/>
      <c r="C30" s="17"/>
      <c r="D30" s="20" t="s">
        <v>24</v>
      </c>
      <c r="E30" s="100" t="s">
        <v>58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7" t="s">
        <v>59</v>
      </c>
      <c r="L30" s="61"/>
    </row>
    <row r="31" spans="1:12" ht="15">
      <c r="A31" s="37"/>
      <c r="B31" s="16"/>
      <c r="C31" s="17"/>
      <c r="D31" s="89" t="s">
        <v>51</v>
      </c>
      <c r="E31" s="43" t="s">
        <v>75</v>
      </c>
      <c r="F31" s="63">
        <v>30</v>
      </c>
      <c r="G31" s="66">
        <v>1.8</v>
      </c>
      <c r="H31" s="66">
        <v>6.2</v>
      </c>
      <c r="I31" s="66">
        <v>15.4</v>
      </c>
      <c r="J31" s="63">
        <v>128</v>
      </c>
      <c r="K31" s="62"/>
      <c r="L31" s="61"/>
    </row>
    <row r="32" spans="1:12" ht="15">
      <c r="A32" s="38"/>
      <c r="B32" s="24"/>
      <c r="C32" s="25"/>
      <c r="D32" s="26" t="s">
        <v>31</v>
      </c>
      <c r="E32" s="71"/>
      <c r="F32" s="72">
        <f>SUM(F25:F31)</f>
        <v>520</v>
      </c>
      <c r="G32" s="73">
        <f>SUM(G25:G31)</f>
        <v>18.963000000000005</v>
      </c>
      <c r="H32" s="73">
        <f>SUM(H25:H31)</f>
        <v>20.373000000000001</v>
      </c>
      <c r="I32" s="73">
        <f>SUM(I25:I31)</f>
        <v>83.335000000000008</v>
      </c>
      <c r="J32" s="72">
        <f>SUM(J25:J31)</f>
        <v>599</v>
      </c>
      <c r="K32" s="74"/>
      <c r="L32" s="72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0" t="s">
        <v>76</v>
      </c>
      <c r="F44" s="91">
        <v>90</v>
      </c>
      <c r="G44" s="92">
        <v>9.1020000000000003</v>
      </c>
      <c r="H44" s="92">
        <v>7.3460000000000001</v>
      </c>
      <c r="I44" s="92">
        <v>1.893</v>
      </c>
      <c r="J44" s="91">
        <v>110</v>
      </c>
      <c r="K44" s="79" t="s">
        <v>70</v>
      </c>
      <c r="L44" s="70"/>
    </row>
    <row r="45" spans="1:12" ht="15">
      <c r="A45" s="15"/>
      <c r="B45" s="16"/>
      <c r="C45" s="17"/>
      <c r="D45" s="20" t="s">
        <v>19</v>
      </c>
      <c r="E45" s="43" t="s">
        <v>46</v>
      </c>
      <c r="F45" s="63">
        <v>150</v>
      </c>
      <c r="G45" s="66">
        <v>5.6020000000000003</v>
      </c>
      <c r="H45" s="66">
        <v>5.0679999999999996</v>
      </c>
      <c r="I45" s="66">
        <v>35.905999999999999</v>
      </c>
      <c r="J45" s="63">
        <v>212</v>
      </c>
      <c r="K45" s="62" t="s">
        <v>45</v>
      </c>
      <c r="L45" s="76"/>
    </row>
    <row r="46" spans="1:12" ht="15">
      <c r="A46" s="15"/>
      <c r="B46" s="16"/>
      <c r="C46" s="17"/>
      <c r="D46" s="98" t="s">
        <v>20</v>
      </c>
      <c r="E46" s="43" t="s">
        <v>38</v>
      </c>
      <c r="F46" s="63">
        <v>208</v>
      </c>
      <c r="G46" s="66">
        <v>7.0000000000000001E-3</v>
      </c>
      <c r="H46" s="66">
        <v>2E-3</v>
      </c>
      <c r="I46" s="66">
        <v>7.9859999999999998</v>
      </c>
      <c r="J46" s="63">
        <v>32</v>
      </c>
      <c r="K46" s="62" t="s">
        <v>41</v>
      </c>
      <c r="L46" s="76"/>
    </row>
    <row r="47" spans="1:12" ht="15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7"/>
      <c r="L47" s="76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1"/>
    </row>
    <row r="49" spans="1:12" ht="15">
      <c r="A49" s="15"/>
      <c r="B49" s="16"/>
      <c r="C49" s="17"/>
      <c r="D49" s="20" t="s">
        <v>24</v>
      </c>
      <c r="E49" s="43" t="s">
        <v>62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62" t="s">
        <v>63</v>
      </c>
      <c r="L49" s="61"/>
    </row>
    <row r="50" spans="1:12" ht="15">
      <c r="A50" s="15"/>
      <c r="B50" s="16"/>
      <c r="C50" s="17"/>
      <c r="D50" s="89" t="s">
        <v>51</v>
      </c>
      <c r="E50" s="43" t="s">
        <v>88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22" t="s">
        <v>57</v>
      </c>
      <c r="L50" s="61"/>
    </row>
    <row r="51" spans="1:12" ht="15">
      <c r="A51" s="23"/>
      <c r="B51" s="24"/>
      <c r="C51" s="25"/>
      <c r="D51" s="26" t="s">
        <v>31</v>
      </c>
      <c r="E51" s="71"/>
      <c r="F51" s="72">
        <f>SUM(F44:F50)</f>
        <v>578</v>
      </c>
      <c r="G51" s="73">
        <f>SUM(G44:G50)</f>
        <v>20.154000000000003</v>
      </c>
      <c r="H51" s="73">
        <f>SUM(H44:H50)</f>
        <v>20.77</v>
      </c>
      <c r="I51" s="73">
        <f t="shared" ref="I51:J51" si="8">SUM(I44:I50)</f>
        <v>84.50500000000001</v>
      </c>
      <c r="J51" s="72">
        <f t="shared" si="8"/>
        <v>608</v>
      </c>
      <c r="K51" s="74"/>
      <c r="L51" s="72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59" t="s">
        <v>37</v>
      </c>
      <c r="L63" s="70"/>
    </row>
    <row r="64" spans="1:12" ht="15">
      <c r="A64" s="15"/>
      <c r="B64" s="16"/>
      <c r="C64" s="17"/>
      <c r="D64" s="41"/>
      <c r="E64" s="93"/>
      <c r="F64" s="94"/>
      <c r="G64" s="95"/>
      <c r="H64" s="95"/>
      <c r="I64" s="95"/>
      <c r="J64" s="94"/>
      <c r="K64" s="106"/>
      <c r="L64" s="61"/>
    </row>
    <row r="65" spans="1:12" ht="15">
      <c r="A65" s="15"/>
      <c r="B65" s="16"/>
      <c r="C65" s="17"/>
      <c r="D65" s="20" t="s">
        <v>20</v>
      </c>
      <c r="E65" s="43" t="s">
        <v>89</v>
      </c>
      <c r="F65" s="63">
        <v>200</v>
      </c>
      <c r="G65" s="66">
        <v>0.08</v>
      </c>
      <c r="H65" s="66">
        <v>0.08</v>
      </c>
      <c r="I65" s="66">
        <v>11.94</v>
      </c>
      <c r="J65" s="63">
        <v>49</v>
      </c>
      <c r="K65" s="62" t="s">
        <v>41</v>
      </c>
      <c r="L65" s="61"/>
    </row>
    <row r="66" spans="1:12" ht="15">
      <c r="A66" s="15"/>
      <c r="B66" s="16"/>
      <c r="C66" s="17"/>
      <c r="D66" s="20" t="s">
        <v>21</v>
      </c>
      <c r="E66" s="64" t="s">
        <v>39</v>
      </c>
      <c r="F66" s="63">
        <v>40</v>
      </c>
      <c r="G66" s="66">
        <v>2.52</v>
      </c>
      <c r="H66" s="66">
        <v>0.36</v>
      </c>
      <c r="I66" s="66">
        <v>18.84</v>
      </c>
      <c r="J66" s="63">
        <v>91</v>
      </c>
      <c r="K66" s="62"/>
      <c r="L66" s="61"/>
    </row>
    <row r="67" spans="1:12" ht="15">
      <c r="A67" s="15"/>
      <c r="B67" s="16"/>
      <c r="C67" s="17"/>
      <c r="D67" s="20" t="s">
        <v>22</v>
      </c>
      <c r="E67" s="43" t="s">
        <v>43</v>
      </c>
      <c r="F67" s="63">
        <v>100</v>
      </c>
      <c r="G67" s="66">
        <v>0.4</v>
      </c>
      <c r="H67" s="66">
        <v>0.4</v>
      </c>
      <c r="I67" s="66">
        <v>9.8000000000000007</v>
      </c>
      <c r="J67" s="63">
        <v>47</v>
      </c>
      <c r="K67" s="62" t="s">
        <v>50</v>
      </c>
      <c r="L67" s="61"/>
    </row>
    <row r="68" spans="1:12" ht="15">
      <c r="A68" s="15"/>
      <c r="B68" s="16"/>
      <c r="C68" s="17"/>
      <c r="D68" s="41"/>
      <c r="E68" s="96"/>
      <c r="F68" s="96"/>
      <c r="G68" s="96"/>
      <c r="H68" s="96"/>
      <c r="I68" s="96"/>
      <c r="J68" s="96"/>
      <c r="K68" s="96"/>
      <c r="L68" s="19"/>
    </row>
    <row r="69" spans="1:12" ht="15">
      <c r="A69" s="15"/>
      <c r="B69" s="16"/>
      <c r="C69" s="17"/>
      <c r="D69" s="89" t="s">
        <v>51</v>
      </c>
      <c r="E69" s="43" t="s">
        <v>78</v>
      </c>
      <c r="F69" s="63">
        <v>15</v>
      </c>
      <c r="G69" s="63">
        <v>1.1659999999999999</v>
      </c>
      <c r="H69" s="63">
        <v>4.1829999999999998</v>
      </c>
      <c r="I69" s="66">
        <v>9.2240000000000002</v>
      </c>
      <c r="J69" s="63">
        <v>79</v>
      </c>
      <c r="K69" s="22" t="s">
        <v>60</v>
      </c>
      <c r="L69" s="19"/>
    </row>
    <row r="70" spans="1:12" ht="15">
      <c r="A70" s="23"/>
      <c r="B70" s="24"/>
      <c r="C70" s="25"/>
      <c r="D70" s="26" t="s">
        <v>31</v>
      </c>
      <c r="E70" s="71"/>
      <c r="F70" s="72">
        <f>SUM(F63:F69)</f>
        <v>545</v>
      </c>
      <c r="G70" s="73">
        <f>SUM(G63:G69)</f>
        <v>17.77</v>
      </c>
      <c r="H70" s="73">
        <f>SUM(H63:H69)</f>
        <v>20.565999999999999</v>
      </c>
      <c r="I70" s="73">
        <f>SUM(I63:I69)</f>
        <v>85.769000000000005</v>
      </c>
      <c r="J70" s="72">
        <f>SUM(J63:J69)</f>
        <v>604</v>
      </c>
      <c r="K70" s="74"/>
      <c r="L70" s="72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0" t="s">
        <v>71</v>
      </c>
      <c r="F82" s="91">
        <v>90</v>
      </c>
      <c r="G82" s="92">
        <v>10.769</v>
      </c>
      <c r="H82" s="92">
        <v>9.8689999999999998</v>
      </c>
      <c r="I82" s="92">
        <v>8.9960000000000004</v>
      </c>
      <c r="J82" s="91">
        <v>168</v>
      </c>
      <c r="K82" s="80" t="s">
        <v>79</v>
      </c>
      <c r="L82" s="70"/>
    </row>
    <row r="83" spans="1:12" ht="15">
      <c r="A83" s="15"/>
      <c r="B83" s="16"/>
      <c r="C83" s="17"/>
      <c r="D83" s="20" t="s">
        <v>19</v>
      </c>
      <c r="E83" s="43" t="s">
        <v>80</v>
      </c>
      <c r="F83" s="63">
        <v>150</v>
      </c>
      <c r="G83" s="66">
        <v>3.282</v>
      </c>
      <c r="H83" s="66">
        <v>4.657</v>
      </c>
      <c r="I83" s="66">
        <v>22.027000000000001</v>
      </c>
      <c r="J83" s="63">
        <v>146</v>
      </c>
      <c r="K83" s="62" t="s">
        <v>90</v>
      </c>
      <c r="L83" s="61"/>
    </row>
    <row r="84" spans="1:12" ht="15.75" customHeight="1">
      <c r="A84" s="15"/>
      <c r="B84" s="16"/>
      <c r="C84" s="17"/>
      <c r="D84" s="20" t="s">
        <v>20</v>
      </c>
      <c r="E84" s="43" t="s">
        <v>38</v>
      </c>
      <c r="F84" s="63">
        <v>208</v>
      </c>
      <c r="G84" s="66">
        <v>7.0000000000000001E-3</v>
      </c>
      <c r="H84" s="66">
        <v>2E-3</v>
      </c>
      <c r="I84" s="66">
        <v>7.9859999999999998</v>
      </c>
      <c r="J84" s="63">
        <v>32</v>
      </c>
      <c r="K84" s="62" t="s">
        <v>41</v>
      </c>
      <c r="L84" s="61"/>
    </row>
    <row r="85" spans="1:12" ht="15">
      <c r="A85" s="15"/>
      <c r="B85" s="16"/>
      <c r="C85" s="17"/>
      <c r="D85" s="20" t="s">
        <v>21</v>
      </c>
      <c r="E85" s="64" t="s">
        <v>39</v>
      </c>
      <c r="F85" s="63">
        <v>40</v>
      </c>
      <c r="G85" s="66">
        <v>2.52</v>
      </c>
      <c r="H85" s="66">
        <v>0.36</v>
      </c>
      <c r="I85" s="66">
        <v>18.84</v>
      </c>
      <c r="J85" s="63">
        <v>91</v>
      </c>
      <c r="K85" s="62"/>
      <c r="L85" s="61"/>
    </row>
    <row r="86" spans="1:12" ht="15">
      <c r="A86" s="15"/>
      <c r="B86" s="16"/>
      <c r="C86" s="17"/>
      <c r="D86" s="111"/>
      <c r="E86" s="60"/>
      <c r="F86" s="61"/>
      <c r="G86" s="61"/>
      <c r="H86" s="61"/>
      <c r="I86" s="61"/>
      <c r="J86" s="61"/>
      <c r="K86" s="62"/>
      <c r="L86" s="61"/>
    </row>
    <row r="87" spans="1:12" ht="30">
      <c r="A87" s="15"/>
      <c r="B87" s="16"/>
      <c r="C87" s="17"/>
      <c r="D87" s="20" t="s">
        <v>24</v>
      </c>
      <c r="E87" s="43" t="s">
        <v>55</v>
      </c>
      <c r="F87" s="63">
        <v>60</v>
      </c>
      <c r="G87" s="66">
        <v>0.70199999999999996</v>
      </c>
      <c r="H87" s="66">
        <v>3.0510000000000002</v>
      </c>
      <c r="I87" s="66">
        <v>6.72</v>
      </c>
      <c r="J87" s="63">
        <v>58</v>
      </c>
      <c r="K87" s="62" t="s">
        <v>77</v>
      </c>
      <c r="L87" s="61"/>
    </row>
    <row r="88" spans="1:12" ht="15">
      <c r="A88" s="15"/>
      <c r="B88" s="16"/>
      <c r="C88" s="17"/>
      <c r="D88" s="89" t="s">
        <v>51</v>
      </c>
      <c r="E88" s="43" t="s">
        <v>91</v>
      </c>
      <c r="F88" s="63">
        <v>21</v>
      </c>
      <c r="G88" s="66">
        <v>2.75</v>
      </c>
      <c r="H88" s="66">
        <v>2.5</v>
      </c>
      <c r="I88" s="66">
        <v>13</v>
      </c>
      <c r="J88" s="63">
        <v>86</v>
      </c>
      <c r="K88" s="62"/>
      <c r="L88" s="61"/>
    </row>
    <row r="89" spans="1:12" ht="15">
      <c r="A89" s="23"/>
      <c r="B89" s="24"/>
      <c r="C89" s="25"/>
      <c r="D89" s="26" t="s">
        <v>31</v>
      </c>
      <c r="E89" s="71"/>
      <c r="F89" s="72">
        <f>SUM(F82:F88)</f>
        <v>569</v>
      </c>
      <c r="G89" s="73">
        <f t="shared" ref="G89:I89" si="17">SUM(G82:G88)</f>
        <v>20.03</v>
      </c>
      <c r="H89" s="72">
        <f t="shared" si="17"/>
        <v>20.439</v>
      </c>
      <c r="I89" s="72">
        <f t="shared" si="17"/>
        <v>77.569000000000003</v>
      </c>
      <c r="J89" s="72">
        <f>SUM(J82:J88)</f>
        <v>581</v>
      </c>
      <c r="K89" s="74"/>
      <c r="L89" s="72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07" t="s">
        <v>19</v>
      </c>
      <c r="E101" s="108" t="s">
        <v>92</v>
      </c>
      <c r="F101" s="109">
        <v>180</v>
      </c>
      <c r="G101" s="110">
        <v>16.100000000000001</v>
      </c>
      <c r="H101" s="110">
        <v>17.111000000000001</v>
      </c>
      <c r="I101" s="110">
        <v>38.003999999999998</v>
      </c>
      <c r="J101" s="109">
        <v>370</v>
      </c>
      <c r="K101" s="59" t="s">
        <v>93</v>
      </c>
      <c r="L101" s="70"/>
    </row>
    <row r="102" spans="1:12" ht="15">
      <c r="A102" s="15"/>
      <c r="B102" s="16"/>
      <c r="C102" s="17"/>
      <c r="D102" s="41"/>
      <c r="E102" s="93"/>
      <c r="F102" s="94"/>
      <c r="G102" s="95"/>
      <c r="H102" s="95"/>
      <c r="I102" s="95"/>
      <c r="J102" s="94"/>
      <c r="K102" s="62"/>
      <c r="L102" s="61"/>
    </row>
    <row r="103" spans="1:12" ht="15">
      <c r="A103" s="15"/>
      <c r="B103" s="16"/>
      <c r="C103" s="17"/>
      <c r="D103" s="20" t="s">
        <v>20</v>
      </c>
      <c r="E103" s="43" t="s">
        <v>66</v>
      </c>
      <c r="F103" s="63">
        <v>200</v>
      </c>
      <c r="G103" s="66">
        <v>0.13500000000000001</v>
      </c>
      <c r="H103" s="66">
        <v>2.3E-2</v>
      </c>
      <c r="I103" s="66">
        <v>11.15</v>
      </c>
      <c r="J103" s="63">
        <v>46</v>
      </c>
      <c r="K103" s="62" t="s">
        <v>41</v>
      </c>
      <c r="L103" s="61"/>
    </row>
    <row r="104" spans="1:12" ht="1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6">
        <v>2.52</v>
      </c>
      <c r="H104" s="66">
        <v>0.36</v>
      </c>
      <c r="I104" s="66">
        <v>18.84</v>
      </c>
      <c r="J104" s="63">
        <v>91</v>
      </c>
      <c r="K104" s="62"/>
      <c r="L104" s="61"/>
    </row>
    <row r="105" spans="1:12" ht="15">
      <c r="A105" s="15"/>
      <c r="B105" s="16"/>
      <c r="C105" s="17"/>
      <c r="D105" s="20" t="s">
        <v>22</v>
      </c>
      <c r="E105" s="43" t="s">
        <v>43</v>
      </c>
      <c r="F105" s="63">
        <v>100</v>
      </c>
      <c r="G105" s="66">
        <v>0.4</v>
      </c>
      <c r="H105" s="66">
        <v>0.4</v>
      </c>
      <c r="I105" s="66">
        <v>9.8000000000000007</v>
      </c>
      <c r="J105" s="63">
        <v>47</v>
      </c>
      <c r="K105" s="62" t="s">
        <v>50</v>
      </c>
      <c r="L105" s="61"/>
    </row>
    <row r="106" spans="1:12" ht="15">
      <c r="A106" s="15"/>
      <c r="B106" s="16"/>
      <c r="C106" s="17"/>
      <c r="D106" s="41"/>
      <c r="E106" s="93"/>
      <c r="F106" s="94"/>
      <c r="G106" s="95"/>
      <c r="H106" s="95"/>
      <c r="I106" s="95"/>
      <c r="J106" s="94"/>
      <c r="K106" s="62"/>
      <c r="L106" s="61"/>
    </row>
    <row r="107" spans="1:12" ht="15">
      <c r="A107" s="15"/>
      <c r="B107" s="16"/>
      <c r="C107" s="17"/>
      <c r="D107" s="89" t="s">
        <v>51</v>
      </c>
      <c r="E107" s="43" t="s">
        <v>94</v>
      </c>
      <c r="F107" s="63">
        <v>35</v>
      </c>
      <c r="G107" s="66">
        <v>0.54</v>
      </c>
      <c r="H107" s="66">
        <v>1.544</v>
      </c>
      <c r="I107" s="66">
        <v>3.9750000000000001</v>
      </c>
      <c r="J107" s="63">
        <v>32</v>
      </c>
      <c r="K107" s="62"/>
      <c r="L107" s="61"/>
    </row>
    <row r="108" spans="1:12" ht="15">
      <c r="A108" s="23"/>
      <c r="B108" s="24"/>
      <c r="C108" s="25"/>
      <c r="D108" s="26" t="s">
        <v>31</v>
      </c>
      <c r="E108" s="71"/>
      <c r="F108" s="72">
        <f>SUM(F101:F107)</f>
        <v>555</v>
      </c>
      <c r="G108" s="73">
        <f>SUM(G101:G107)</f>
        <v>19.695</v>
      </c>
      <c r="H108" s="73">
        <f>SUM(H101:H107)</f>
        <v>19.437999999999999</v>
      </c>
      <c r="I108" s="73">
        <f t="shared" ref="I108:J108" si="23">SUM(I101:I107)</f>
        <v>81.768999999999991</v>
      </c>
      <c r="J108" s="72">
        <f t="shared" si="23"/>
        <v>586</v>
      </c>
      <c r="K108" s="74"/>
      <c r="L108" s="72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3" t="s">
        <v>4</v>
      </c>
      <c r="D119" s="124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8" t="s">
        <v>81</v>
      </c>
      <c r="F120" s="87">
        <v>90</v>
      </c>
      <c r="G120" s="88">
        <v>13.159000000000001</v>
      </c>
      <c r="H120" s="88">
        <v>13.247999999999999</v>
      </c>
      <c r="I120" s="88">
        <v>8.1039999999999992</v>
      </c>
      <c r="J120" s="87">
        <v>204</v>
      </c>
      <c r="K120" s="69" t="s">
        <v>49</v>
      </c>
      <c r="L120" s="70"/>
    </row>
    <row r="121" spans="1:12" ht="15">
      <c r="A121" s="15"/>
      <c r="B121" s="16"/>
      <c r="C121" s="17"/>
      <c r="D121" s="20" t="s">
        <v>19</v>
      </c>
      <c r="E121" s="43" t="s">
        <v>64</v>
      </c>
      <c r="F121" s="63">
        <v>150</v>
      </c>
      <c r="G121" s="66">
        <v>3.5</v>
      </c>
      <c r="H121" s="66">
        <v>4.6429999999999998</v>
      </c>
      <c r="I121" s="66">
        <v>22.027999999999999</v>
      </c>
      <c r="J121" s="63">
        <v>144</v>
      </c>
      <c r="K121" s="62" t="s">
        <v>65</v>
      </c>
      <c r="L121" s="61"/>
    </row>
    <row r="122" spans="1:12" ht="15">
      <c r="A122" s="15"/>
      <c r="B122" s="16"/>
      <c r="C122" s="17"/>
      <c r="D122" s="20" t="s">
        <v>20</v>
      </c>
      <c r="E122" s="43" t="s">
        <v>38</v>
      </c>
      <c r="F122" s="63">
        <v>208</v>
      </c>
      <c r="G122" s="66">
        <v>7.0000000000000001E-3</v>
      </c>
      <c r="H122" s="66">
        <v>2E-3</v>
      </c>
      <c r="I122" s="66">
        <v>7.9859999999999998</v>
      </c>
      <c r="J122" s="63">
        <v>32</v>
      </c>
      <c r="K122" s="62" t="s">
        <v>41</v>
      </c>
      <c r="L122" s="61"/>
    </row>
    <row r="123" spans="1:12" ht="15">
      <c r="A123" s="15"/>
      <c r="B123" s="16"/>
      <c r="C123" s="17"/>
      <c r="D123" s="20" t="s">
        <v>21</v>
      </c>
      <c r="E123" s="64" t="s">
        <v>39</v>
      </c>
      <c r="F123" s="63">
        <v>40</v>
      </c>
      <c r="G123" s="66">
        <v>2.52</v>
      </c>
      <c r="H123" s="66">
        <v>0.36</v>
      </c>
      <c r="I123" s="66">
        <v>18.84</v>
      </c>
      <c r="J123" s="63">
        <v>91</v>
      </c>
      <c r="K123" s="62"/>
      <c r="L123" s="61"/>
    </row>
    <row r="124" spans="1:12" ht="15">
      <c r="A124" s="15"/>
      <c r="B124" s="16"/>
      <c r="C124" s="17"/>
      <c r="D124" s="20" t="s">
        <v>22</v>
      </c>
      <c r="E124" s="43" t="s">
        <v>43</v>
      </c>
      <c r="F124" s="63">
        <v>100</v>
      </c>
      <c r="G124" s="66">
        <v>0.4</v>
      </c>
      <c r="H124" s="66">
        <v>0.4</v>
      </c>
      <c r="I124" s="66">
        <v>9.8000000000000007</v>
      </c>
      <c r="J124" s="63">
        <v>47</v>
      </c>
      <c r="K124" s="62" t="s">
        <v>50</v>
      </c>
      <c r="L124" s="61"/>
    </row>
    <row r="125" spans="1:12" ht="15">
      <c r="A125" s="15"/>
      <c r="B125" s="16"/>
      <c r="C125" s="17"/>
      <c r="D125" s="41"/>
      <c r="E125" s="60"/>
      <c r="F125" s="61"/>
      <c r="G125" s="61"/>
      <c r="H125" s="61"/>
      <c r="I125" s="61"/>
      <c r="J125" s="61"/>
      <c r="K125" s="62"/>
      <c r="L125" s="61"/>
    </row>
    <row r="126" spans="1:12" ht="15">
      <c r="A126" s="15"/>
      <c r="B126" s="16"/>
      <c r="C126" s="17"/>
      <c r="D126" s="89" t="s">
        <v>51</v>
      </c>
      <c r="E126" s="43" t="s">
        <v>94</v>
      </c>
      <c r="F126" s="63">
        <v>35</v>
      </c>
      <c r="G126" s="66">
        <v>0.54</v>
      </c>
      <c r="H126" s="66">
        <v>1.544</v>
      </c>
      <c r="I126" s="66">
        <v>3.9750000000000001</v>
      </c>
      <c r="J126" s="63">
        <v>32</v>
      </c>
      <c r="K126" s="62"/>
      <c r="L126" s="61"/>
    </row>
    <row r="127" spans="1:12" ht="15">
      <c r="A127" s="23"/>
      <c r="B127" s="24"/>
      <c r="C127" s="25"/>
      <c r="D127" s="26" t="s">
        <v>31</v>
      </c>
      <c r="E127" s="71"/>
      <c r="F127" s="72">
        <f>SUM(F120:F126)</f>
        <v>623</v>
      </c>
      <c r="G127" s="73">
        <f>SUM(G120:G126)</f>
        <v>20.125999999999998</v>
      </c>
      <c r="H127" s="73">
        <f>SUM(H120:H126)</f>
        <v>20.196999999999996</v>
      </c>
      <c r="I127" s="73">
        <f>SUM(I120:I126)</f>
        <v>70.73299999999999</v>
      </c>
      <c r="J127" s="72">
        <f>SUM(J120:J126)</f>
        <v>550</v>
      </c>
      <c r="K127" s="74"/>
      <c r="L127" s="72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3" t="s">
        <v>4</v>
      </c>
      <c r="D138" s="124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3" t="s">
        <v>82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59" t="s">
        <v>68</v>
      </c>
      <c r="L139" s="70"/>
    </row>
    <row r="140" spans="1:12" ht="15">
      <c r="A140" s="37"/>
      <c r="B140" s="16"/>
      <c r="C140" s="17"/>
      <c r="D140" s="41"/>
      <c r="E140" s="93"/>
      <c r="F140" s="94"/>
      <c r="G140" s="95"/>
      <c r="H140" s="95"/>
      <c r="I140" s="95"/>
      <c r="J140" s="94"/>
      <c r="K140" s="67"/>
      <c r="L140" s="61"/>
    </row>
    <row r="141" spans="1:12" ht="15">
      <c r="A141" s="37"/>
      <c r="B141" s="16"/>
      <c r="C141" s="17"/>
      <c r="D141" s="20" t="s">
        <v>20</v>
      </c>
      <c r="E141" s="43" t="s">
        <v>38</v>
      </c>
      <c r="F141" s="63">
        <v>208</v>
      </c>
      <c r="G141" s="66">
        <v>7.0000000000000001E-3</v>
      </c>
      <c r="H141" s="66">
        <v>2E-3</v>
      </c>
      <c r="I141" s="66">
        <v>7.9859999999999998</v>
      </c>
      <c r="J141" s="63">
        <v>32</v>
      </c>
      <c r="K141" s="62" t="s">
        <v>41</v>
      </c>
      <c r="L141" s="61"/>
    </row>
    <row r="142" spans="1:12" ht="15">
      <c r="A142" s="37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61"/>
    </row>
    <row r="143" spans="1:12" ht="15">
      <c r="A143" s="37"/>
      <c r="B143" s="16"/>
      <c r="C143" s="17"/>
      <c r="D143" s="111"/>
      <c r="E143" s="60"/>
      <c r="F143" s="61"/>
      <c r="G143" s="75"/>
      <c r="H143" s="75"/>
      <c r="I143" s="75"/>
      <c r="J143" s="61"/>
      <c r="K143" s="62"/>
      <c r="L143" s="61"/>
    </row>
    <row r="144" spans="1:12" ht="15">
      <c r="A144" s="37"/>
      <c r="B144" s="16"/>
      <c r="C144" s="17"/>
      <c r="D144" s="20" t="s">
        <v>24</v>
      </c>
      <c r="E144" s="100" t="s">
        <v>58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7" t="s">
        <v>59</v>
      </c>
      <c r="L144" s="61"/>
    </row>
    <row r="145" spans="1:12" ht="15">
      <c r="A145" s="37"/>
      <c r="B145" s="16"/>
      <c r="C145" s="17"/>
      <c r="D145" s="89" t="s">
        <v>51</v>
      </c>
      <c r="E145" s="43" t="s">
        <v>91</v>
      </c>
      <c r="F145" s="63">
        <v>21</v>
      </c>
      <c r="G145" s="66">
        <v>2.75</v>
      </c>
      <c r="H145" s="66">
        <v>2.5</v>
      </c>
      <c r="I145" s="66">
        <v>13</v>
      </c>
      <c r="J145" s="63">
        <v>86</v>
      </c>
      <c r="K145" s="62"/>
      <c r="L145" s="61"/>
    </row>
    <row r="146" spans="1:12" ht="15">
      <c r="A146" s="38"/>
      <c r="B146" s="24"/>
      <c r="C146" s="25"/>
      <c r="D146" s="26" t="s">
        <v>31</v>
      </c>
      <c r="E146" s="71"/>
      <c r="F146" s="72">
        <f>SUM(F139:F145)</f>
        <v>519</v>
      </c>
      <c r="G146" s="73">
        <f t="shared" ref="G146:J146" si="33">SUM(G139:G145)</f>
        <v>18.823999999999998</v>
      </c>
      <c r="H146" s="73">
        <f t="shared" si="33"/>
        <v>19.529</v>
      </c>
      <c r="I146" s="73">
        <f t="shared" si="33"/>
        <v>74.262</v>
      </c>
      <c r="J146" s="72">
        <f t="shared" si="33"/>
        <v>552</v>
      </c>
      <c r="K146" s="74"/>
      <c r="L146" s="72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3" t="s">
        <v>4</v>
      </c>
      <c r="D157" s="124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03" t="s">
        <v>85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59" t="s">
        <v>37</v>
      </c>
      <c r="L158" s="13"/>
    </row>
    <row r="159" spans="1:12" ht="15">
      <c r="A159" s="15"/>
      <c r="B159" s="16"/>
      <c r="C159" s="17"/>
      <c r="D159" s="41"/>
      <c r="E159" s="93"/>
      <c r="F159" s="94"/>
      <c r="G159" s="95"/>
      <c r="H159" s="95"/>
      <c r="I159" s="95"/>
      <c r="J159" s="94"/>
      <c r="K159" s="67"/>
      <c r="L159" s="19"/>
    </row>
    <row r="160" spans="1:12" ht="15">
      <c r="A160" s="15"/>
      <c r="B160" s="16"/>
      <c r="C160" s="17"/>
      <c r="D160" s="20" t="s">
        <v>20</v>
      </c>
      <c r="E160" s="43" t="s">
        <v>95</v>
      </c>
      <c r="F160" s="63">
        <v>200</v>
      </c>
      <c r="G160" s="66">
        <v>1.2E-2</v>
      </c>
      <c r="H160" s="66">
        <v>1E-3</v>
      </c>
      <c r="I160" s="66">
        <v>10.178000000000001</v>
      </c>
      <c r="J160" s="63">
        <v>41</v>
      </c>
      <c r="K160" s="62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2"/>
      <c r="L161" s="19"/>
    </row>
    <row r="162" spans="1:12" ht="15">
      <c r="A162" s="15"/>
      <c r="B162" s="16"/>
      <c r="C162" s="17"/>
      <c r="D162" s="20" t="s">
        <v>22</v>
      </c>
      <c r="E162" s="43" t="s">
        <v>43</v>
      </c>
      <c r="F162" s="63">
        <v>100</v>
      </c>
      <c r="G162" s="66">
        <v>0.4</v>
      </c>
      <c r="H162" s="66">
        <v>0.4</v>
      </c>
      <c r="I162" s="66">
        <v>9.8000000000000007</v>
      </c>
      <c r="J162" s="63">
        <v>47</v>
      </c>
      <c r="K162" s="62" t="s">
        <v>50</v>
      </c>
      <c r="L162" s="19"/>
    </row>
    <row r="163" spans="1:12" ht="15">
      <c r="A163" s="15"/>
      <c r="B163" s="16"/>
      <c r="C163" s="17"/>
      <c r="D163" s="41"/>
      <c r="E163" s="93"/>
      <c r="F163" s="94"/>
      <c r="G163" s="95"/>
      <c r="H163" s="95"/>
      <c r="I163" s="95"/>
      <c r="J163" s="94"/>
      <c r="K163" s="67"/>
      <c r="L163" s="19"/>
    </row>
    <row r="164" spans="1:12" ht="15">
      <c r="A164" s="15"/>
      <c r="B164" s="16"/>
      <c r="C164" s="17"/>
      <c r="D164" s="89" t="s">
        <v>51</v>
      </c>
      <c r="E164" s="43" t="s">
        <v>75</v>
      </c>
      <c r="F164" s="63">
        <v>30</v>
      </c>
      <c r="G164" s="66">
        <v>1.8</v>
      </c>
      <c r="H164" s="66">
        <v>6.2</v>
      </c>
      <c r="I164" s="66">
        <v>15.4</v>
      </c>
      <c r="J164" s="63">
        <v>128</v>
      </c>
      <c r="K164" s="62"/>
      <c r="L164" s="19"/>
    </row>
    <row r="165" spans="1:12" ht="15">
      <c r="A165" s="23"/>
      <c r="B165" s="24"/>
      <c r="C165" s="25"/>
      <c r="D165" s="26" t="s">
        <v>31</v>
      </c>
      <c r="E165" s="27"/>
      <c r="F165" s="72">
        <f>SUM(F158:F164)</f>
        <v>560</v>
      </c>
      <c r="G165" s="73">
        <f t="shared" ref="G165:J165" si="38">SUM(G158:G164)</f>
        <v>17.492000000000001</v>
      </c>
      <c r="H165" s="73">
        <f>SUM(H158:H164)</f>
        <v>20.645</v>
      </c>
      <c r="I165" s="73">
        <f t="shared" si="38"/>
        <v>87.101000000000013</v>
      </c>
      <c r="J165" s="72">
        <f t="shared" si="38"/>
        <v>613</v>
      </c>
      <c r="K165" s="29"/>
      <c r="L165" s="72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3" t="s">
        <v>4</v>
      </c>
      <c r="D176" s="124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0" t="s">
        <v>96</v>
      </c>
      <c r="F177" s="91">
        <v>100</v>
      </c>
      <c r="G177" s="92">
        <v>9.0549999999999997</v>
      </c>
      <c r="H177" s="92">
        <v>7.0709999999999997</v>
      </c>
      <c r="I177" s="92">
        <v>3.601</v>
      </c>
      <c r="J177" s="91">
        <v>114</v>
      </c>
      <c r="K177" s="80" t="s">
        <v>61</v>
      </c>
      <c r="L177" s="70"/>
    </row>
    <row r="178" spans="1:12" ht="15">
      <c r="A178" s="15"/>
      <c r="B178" s="16"/>
      <c r="C178" s="17"/>
      <c r="D178" s="20" t="s">
        <v>19</v>
      </c>
      <c r="E178" s="43" t="s">
        <v>46</v>
      </c>
      <c r="F178" s="63">
        <v>150</v>
      </c>
      <c r="G178" s="66">
        <v>5.6020000000000003</v>
      </c>
      <c r="H178" s="66">
        <v>5.0679999999999996</v>
      </c>
      <c r="I178" s="66">
        <v>35.905999999999999</v>
      </c>
      <c r="J178" s="63">
        <v>212</v>
      </c>
      <c r="K178" s="62" t="s">
        <v>45</v>
      </c>
      <c r="L178" s="61"/>
    </row>
    <row r="179" spans="1:12" ht="15">
      <c r="A179" s="15"/>
      <c r="B179" s="16"/>
      <c r="C179" s="17"/>
      <c r="D179" s="20" t="s">
        <v>20</v>
      </c>
      <c r="E179" s="43" t="s">
        <v>38</v>
      </c>
      <c r="F179" s="63">
        <v>208</v>
      </c>
      <c r="G179" s="66">
        <v>7.0000000000000001E-3</v>
      </c>
      <c r="H179" s="66">
        <v>2E-3</v>
      </c>
      <c r="I179" s="66">
        <v>7.9859999999999998</v>
      </c>
      <c r="J179" s="63">
        <v>32</v>
      </c>
      <c r="K179" s="62" t="s">
        <v>41</v>
      </c>
      <c r="L179" s="61"/>
    </row>
    <row r="180" spans="1:12" ht="1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6">
        <v>2.52</v>
      </c>
      <c r="H180" s="66">
        <v>0.36</v>
      </c>
      <c r="I180" s="66">
        <v>18.84</v>
      </c>
      <c r="J180" s="63">
        <v>91</v>
      </c>
      <c r="K180" s="62"/>
      <c r="L180" s="61"/>
    </row>
    <row r="181" spans="1:12" ht="15">
      <c r="A181" s="15"/>
      <c r="B181" s="16"/>
      <c r="C181" s="17"/>
      <c r="D181" s="41"/>
      <c r="E181" s="93"/>
      <c r="F181" s="94"/>
      <c r="G181" s="94"/>
      <c r="H181" s="94"/>
      <c r="I181" s="94"/>
      <c r="J181" s="94"/>
      <c r="K181" s="67"/>
      <c r="L181" s="61"/>
    </row>
    <row r="182" spans="1:12" ht="15">
      <c r="A182" s="15"/>
      <c r="B182" s="16"/>
      <c r="C182" s="17"/>
      <c r="D182" s="20" t="s">
        <v>24</v>
      </c>
      <c r="E182" s="43" t="s">
        <v>62</v>
      </c>
      <c r="F182" s="63">
        <v>60</v>
      </c>
      <c r="G182" s="63">
        <v>0.85499999999999998</v>
      </c>
      <c r="H182" s="63">
        <v>3.653</v>
      </c>
      <c r="I182" s="63">
        <v>5.016</v>
      </c>
      <c r="J182" s="63">
        <v>56</v>
      </c>
      <c r="K182" s="62" t="s">
        <v>63</v>
      </c>
      <c r="L182" s="61"/>
    </row>
    <row r="183" spans="1:12" ht="15">
      <c r="A183" s="15"/>
      <c r="B183" s="16"/>
      <c r="C183" s="17"/>
      <c r="D183" s="89" t="s">
        <v>51</v>
      </c>
      <c r="E183" s="43" t="s">
        <v>54</v>
      </c>
      <c r="F183" s="63">
        <v>30</v>
      </c>
      <c r="G183" s="63">
        <v>2.0680000000000001</v>
      </c>
      <c r="H183" s="63">
        <v>4.3410000000000002</v>
      </c>
      <c r="I183" s="63">
        <v>14.864000000000001</v>
      </c>
      <c r="J183" s="63">
        <v>107</v>
      </c>
      <c r="K183" s="62"/>
      <c r="L183" s="19"/>
    </row>
    <row r="184" spans="1:12" ht="15.75" thickBot="1">
      <c r="A184" s="23"/>
      <c r="B184" s="24"/>
      <c r="C184" s="25"/>
      <c r="D184" s="78" t="s">
        <v>31</v>
      </c>
      <c r="E184" s="71"/>
      <c r="F184" s="72">
        <f>SUM(F177:F183)</f>
        <v>588</v>
      </c>
      <c r="G184" s="73">
        <f>SUM(G177:G183)</f>
        <v>20.107000000000003</v>
      </c>
      <c r="H184" s="73">
        <f>SUM(H177:H183)</f>
        <v>20.495000000000001</v>
      </c>
      <c r="I184" s="73">
        <f>SUM(I177:I183)</f>
        <v>86.213000000000008</v>
      </c>
      <c r="J184" s="72">
        <f>SUM(J177:J183)</f>
        <v>612</v>
      </c>
      <c r="K184" s="74"/>
      <c r="L184" s="72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3" t="s">
        <v>4</v>
      </c>
      <c r="D195" s="124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>
      <c r="A196" s="113">
        <v>2</v>
      </c>
      <c r="B196" s="114">
        <v>5</v>
      </c>
      <c r="C196" s="115" t="s">
        <v>18</v>
      </c>
      <c r="D196" s="107" t="s">
        <v>19</v>
      </c>
      <c r="E196" s="112" t="s">
        <v>83</v>
      </c>
      <c r="F196" s="116">
        <v>90</v>
      </c>
      <c r="G196" s="117">
        <v>11.557</v>
      </c>
      <c r="H196" s="117">
        <v>8.2880000000000003</v>
      </c>
      <c r="I196" s="117">
        <v>6.9470000000000001</v>
      </c>
      <c r="J196" s="116">
        <v>149</v>
      </c>
      <c r="K196" s="47" t="s">
        <v>69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80</v>
      </c>
      <c r="F197" s="63">
        <v>150</v>
      </c>
      <c r="G197" s="63">
        <v>3.282</v>
      </c>
      <c r="H197" s="63">
        <v>4.657</v>
      </c>
      <c r="I197" s="63">
        <v>22.027000000000001</v>
      </c>
      <c r="J197" s="63">
        <v>146</v>
      </c>
      <c r="K197" s="62" t="s">
        <v>56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38</v>
      </c>
      <c r="F198" s="63">
        <v>208</v>
      </c>
      <c r="G198" s="66">
        <v>7.0000000000000001E-3</v>
      </c>
      <c r="H198" s="66">
        <v>2E-3</v>
      </c>
      <c r="I198" s="66">
        <v>7.9859999999999998</v>
      </c>
      <c r="J198" s="63">
        <v>32</v>
      </c>
      <c r="K198" s="62" t="s">
        <v>41</v>
      </c>
      <c r="L198" s="46"/>
    </row>
    <row r="199" spans="1:12" ht="15.75">
      <c r="A199" s="15"/>
      <c r="B199" s="16"/>
      <c r="C199" s="17"/>
      <c r="D199" s="20" t="s">
        <v>21</v>
      </c>
      <c r="E199" s="64" t="s">
        <v>39</v>
      </c>
      <c r="F199" s="63">
        <v>40</v>
      </c>
      <c r="G199" s="66">
        <v>2.52</v>
      </c>
      <c r="H199" s="66">
        <v>0.36</v>
      </c>
      <c r="I199" s="66">
        <v>18.84</v>
      </c>
      <c r="J199" s="63">
        <v>91</v>
      </c>
      <c r="K199" s="62"/>
      <c r="L199" s="46"/>
    </row>
    <row r="200" spans="1:12" ht="15.75">
      <c r="A200" s="15"/>
      <c r="B200" s="16"/>
      <c r="C200" s="17"/>
      <c r="D200" s="41"/>
      <c r="E200" s="118"/>
      <c r="F200" s="119"/>
      <c r="G200" s="119"/>
      <c r="H200" s="119"/>
      <c r="I200" s="119"/>
      <c r="J200" s="119"/>
      <c r="K200" s="120"/>
      <c r="L200" s="46"/>
    </row>
    <row r="201" spans="1:12" ht="30">
      <c r="A201" s="15"/>
      <c r="B201" s="16"/>
      <c r="C201" s="17"/>
      <c r="D201" s="20" t="s">
        <v>24</v>
      </c>
      <c r="E201" s="43" t="s">
        <v>55</v>
      </c>
      <c r="F201" s="63">
        <v>60</v>
      </c>
      <c r="G201" s="66">
        <v>0.70199999999999996</v>
      </c>
      <c r="H201" s="66">
        <v>3.0510000000000002</v>
      </c>
      <c r="I201" s="66">
        <v>6.72</v>
      </c>
      <c r="J201" s="63">
        <v>58</v>
      </c>
      <c r="K201" s="62" t="s">
        <v>77</v>
      </c>
      <c r="L201" s="46"/>
    </row>
    <row r="202" spans="1:12" ht="15">
      <c r="A202" s="15"/>
      <c r="B202" s="16"/>
      <c r="C202" s="17"/>
      <c r="D202" s="89" t="s">
        <v>51</v>
      </c>
      <c r="E202" s="43" t="s">
        <v>84</v>
      </c>
      <c r="F202" s="63">
        <v>15</v>
      </c>
      <c r="G202" s="66">
        <v>1.246</v>
      </c>
      <c r="H202" s="63">
        <v>4.3140000000000001</v>
      </c>
      <c r="I202" s="66">
        <v>9.27</v>
      </c>
      <c r="J202" s="63">
        <v>81</v>
      </c>
      <c r="K202" s="62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2">
        <f>SUM(F196:F202)</f>
        <v>563</v>
      </c>
      <c r="G203" s="73">
        <f>SUM(G196:G202)</f>
        <v>19.313999999999997</v>
      </c>
      <c r="H203" s="73">
        <f t="shared" ref="H203:I203" si="47">SUM(H196:H202)</f>
        <v>20.672000000000001</v>
      </c>
      <c r="I203" s="73">
        <f t="shared" si="47"/>
        <v>71.789999999999992</v>
      </c>
      <c r="J203" s="72">
        <f>SUM(J196:J202)</f>
        <v>557</v>
      </c>
      <c r="K203" s="29"/>
      <c r="L203" s="72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3" t="s">
        <v>4</v>
      </c>
      <c r="D214" s="124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5" t="s">
        <v>42</v>
      </c>
      <c r="L215" s="70"/>
    </row>
    <row r="216" spans="1:12" ht="15">
      <c r="A216" s="15"/>
      <c r="B216" s="16"/>
      <c r="C216" s="17"/>
      <c r="D216" s="20" t="s">
        <v>19</v>
      </c>
      <c r="E216" s="43" t="s">
        <v>97</v>
      </c>
      <c r="F216" s="63">
        <v>150</v>
      </c>
      <c r="G216" s="66">
        <v>2.3029999999999999</v>
      </c>
      <c r="H216" s="66">
        <v>4.1289999999999996</v>
      </c>
      <c r="I216" s="66">
        <v>23.943999999999999</v>
      </c>
      <c r="J216" s="63">
        <v>142</v>
      </c>
      <c r="K216" s="62" t="s">
        <v>98</v>
      </c>
      <c r="L216" s="61"/>
    </row>
    <row r="217" spans="1:12" ht="15">
      <c r="A217" s="15"/>
      <c r="B217" s="16"/>
      <c r="C217" s="17"/>
      <c r="D217" s="20" t="s">
        <v>20</v>
      </c>
      <c r="E217" s="43" t="s">
        <v>38</v>
      </c>
      <c r="F217" s="63">
        <v>208</v>
      </c>
      <c r="G217" s="66">
        <v>7.0000000000000001E-3</v>
      </c>
      <c r="H217" s="66">
        <v>2E-3</v>
      </c>
      <c r="I217" s="66">
        <v>7.9859999999999998</v>
      </c>
      <c r="J217" s="63">
        <v>32</v>
      </c>
      <c r="K217" s="62" t="s">
        <v>41</v>
      </c>
      <c r="L217" s="61"/>
    </row>
    <row r="218" spans="1:12" ht="15">
      <c r="A218" s="15"/>
      <c r="B218" s="16"/>
      <c r="C218" s="17"/>
      <c r="D218" s="20" t="s">
        <v>21</v>
      </c>
      <c r="E218" s="64" t="s">
        <v>39</v>
      </c>
      <c r="F218" s="63">
        <v>40</v>
      </c>
      <c r="G218" s="66">
        <v>2.52</v>
      </c>
      <c r="H218" s="66">
        <v>0.36</v>
      </c>
      <c r="I218" s="66">
        <v>18.84</v>
      </c>
      <c r="J218" s="63">
        <v>91</v>
      </c>
      <c r="K218" s="62"/>
      <c r="L218" s="61"/>
    </row>
    <row r="219" spans="1:12" ht="15">
      <c r="A219" s="15"/>
      <c r="B219" s="16"/>
      <c r="C219" s="17"/>
      <c r="D219" s="20" t="s">
        <v>22</v>
      </c>
      <c r="E219" s="43" t="s">
        <v>99</v>
      </c>
      <c r="F219" s="63">
        <v>100</v>
      </c>
      <c r="G219" s="66">
        <v>0.4</v>
      </c>
      <c r="H219" s="66">
        <v>0.4</v>
      </c>
      <c r="I219" s="66">
        <v>9.8000000000000007</v>
      </c>
      <c r="J219" s="63">
        <v>47</v>
      </c>
      <c r="K219" s="62" t="s">
        <v>50</v>
      </c>
      <c r="L219" s="61"/>
    </row>
    <row r="220" spans="1:12" ht="1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1"/>
    </row>
    <row r="221" spans="1:12" ht="15">
      <c r="A221" s="15"/>
      <c r="B221" s="16"/>
      <c r="C221" s="17"/>
      <c r="D221" s="89" t="s">
        <v>51</v>
      </c>
      <c r="E221" s="43" t="s">
        <v>100</v>
      </c>
      <c r="F221" s="63">
        <v>125</v>
      </c>
      <c r="G221" s="66">
        <v>0</v>
      </c>
      <c r="H221" s="66">
        <v>0</v>
      </c>
      <c r="I221" s="66">
        <v>15</v>
      </c>
      <c r="J221" s="63">
        <v>60</v>
      </c>
      <c r="K221" s="62"/>
      <c r="L221" s="61"/>
    </row>
    <row r="222" spans="1:12" ht="15">
      <c r="A222" s="23"/>
      <c r="B222" s="24"/>
      <c r="C222" s="25"/>
      <c r="D222" s="26" t="s">
        <v>31</v>
      </c>
      <c r="E222" s="71"/>
      <c r="F222" s="72">
        <f>SUM(F215:F221)</f>
        <v>713</v>
      </c>
      <c r="G222" s="73">
        <f>SUM(G215:G221)</f>
        <v>15.445999999999998</v>
      </c>
      <c r="H222" s="72">
        <f>SUM(H215:H221)</f>
        <v>16.033999999999999</v>
      </c>
      <c r="I222" s="72">
        <f>SUM(I215:I221)</f>
        <v>79.327999999999989</v>
      </c>
      <c r="J222" s="72">
        <f>SUM(J215:J221)</f>
        <v>528</v>
      </c>
      <c r="K222" s="74"/>
      <c r="L222" s="72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3" t="s">
        <v>4</v>
      </c>
      <c r="D233" s="124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>
      <c r="A234" s="81"/>
      <c r="B234" s="82"/>
      <c r="C234" s="122" t="s">
        <v>48</v>
      </c>
      <c r="D234" s="122"/>
      <c r="E234" s="122"/>
      <c r="F234" s="86">
        <f>(F233+F214+F195+F176+F157+F138+F119+F100+F81+F62+F43+F24)/12</f>
        <v>586.5</v>
      </c>
      <c r="G234" s="85">
        <f>(G233+G214+G195+G176+G157+G138+G119+G100+G81+G62+G43+G24)/12</f>
        <v>18.807583333333334</v>
      </c>
      <c r="H234" s="85">
        <f>(H233+H214+H195+H176+H157+H138+H119+H100+H81+H62+H43+H24)/12</f>
        <v>19.605833333333333</v>
      </c>
      <c r="I234" s="85">
        <f>(I233+I214+I195+I176+I157+I138+I119+I100+I81+I62+I43+I24)/12</f>
        <v>80.842500000000001</v>
      </c>
      <c r="J234" s="86">
        <f>(J233+J214+J195+J176+J157+J138+J119+J100+J81+J62+J43+J24)/12</f>
        <v>580.25</v>
      </c>
      <c r="K234" s="83"/>
      <c r="L234" s="84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2025-11-30T16:39:32Z</dcterms:modified>
</cp:coreProperties>
</file>