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J127" i="1" l="1"/>
  <c r="I127" i="1"/>
  <c r="H127" i="1"/>
  <c r="G127" i="1"/>
  <c r="G146" i="1"/>
  <c r="J13" i="1"/>
  <c r="J165" i="1"/>
  <c r="I165" i="1"/>
  <c r="H165" i="1"/>
  <c r="G165" i="1"/>
  <c r="J70" i="1"/>
  <c r="I70" i="1"/>
  <c r="H70" i="1"/>
  <c r="G70" i="1"/>
  <c r="J184" i="1"/>
  <c r="I184" i="1"/>
  <c r="H184" i="1"/>
  <c r="G184" i="1"/>
  <c r="F108" i="1"/>
  <c r="F89" i="1"/>
  <c r="G89" i="1"/>
  <c r="J89" i="1" l="1"/>
  <c r="H13" i="1"/>
  <c r="F70" i="1"/>
  <c r="J203" i="1" l="1"/>
  <c r="J146" i="1" l="1"/>
  <c r="I146" i="1"/>
  <c r="H146" i="1"/>
  <c r="F127" i="1"/>
  <c r="F13" i="1"/>
  <c r="I13" i="1" l="1"/>
  <c r="J222" i="1"/>
  <c r="I222" i="1"/>
  <c r="H222" i="1"/>
  <c r="G222" i="1"/>
  <c r="F222" i="1"/>
  <c r="J108" i="1" l="1"/>
  <c r="H108" i="1"/>
  <c r="G80" i="1"/>
  <c r="G81" i="1" s="1"/>
  <c r="I108" i="1"/>
  <c r="G108" i="1"/>
  <c r="I89" i="1"/>
  <c r="H89" i="1"/>
  <c r="J51" i="1"/>
  <c r="I51" i="1"/>
  <c r="H51" i="1"/>
  <c r="G51" i="1"/>
  <c r="F51" i="1"/>
  <c r="J32" i="1"/>
  <c r="I32" i="1"/>
  <c r="H32" i="1"/>
  <c r="G32" i="1"/>
  <c r="F32" i="1"/>
  <c r="I203" i="1"/>
  <c r="H203" i="1"/>
  <c r="G203" i="1"/>
  <c r="F203" i="1"/>
  <c r="F184" i="1"/>
  <c r="F165" i="1"/>
  <c r="F146" i="1"/>
  <c r="L118" i="1" l="1"/>
  <c r="L119" i="1" s="1"/>
  <c r="L234" i="1" s="1"/>
  <c r="L99" i="1"/>
  <c r="L100" i="1" s="1"/>
  <c r="L80" i="1"/>
  <c r="L81" i="1" s="1"/>
  <c r="L61" i="1"/>
  <c r="L62" i="1" s="1"/>
  <c r="L42" i="1"/>
  <c r="L43" i="1" s="1"/>
  <c r="L23" i="1"/>
  <c r="L24" i="1" s="1"/>
  <c r="L232" i="1"/>
  <c r="L233" i="1" s="1"/>
  <c r="L213" i="1"/>
  <c r="L214" i="1" s="1"/>
  <c r="L194" i="1"/>
  <c r="L195" i="1" s="1"/>
  <c r="L175" i="1"/>
  <c r="L176" i="1" s="1"/>
  <c r="L156" i="1"/>
  <c r="L157" i="1" s="1"/>
  <c r="L137" i="1"/>
  <c r="L138" i="1" s="1"/>
  <c r="J118" i="1"/>
  <c r="J119" i="1" s="1"/>
  <c r="J99" i="1"/>
  <c r="J100" i="1"/>
  <c r="J80" i="1"/>
  <c r="J81" i="1" s="1"/>
  <c r="J61" i="1"/>
  <c r="J62" i="1" s="1"/>
  <c r="J42" i="1"/>
  <c r="J23" i="1"/>
  <c r="J232" i="1"/>
  <c r="J233" i="1" s="1"/>
  <c r="J213" i="1"/>
  <c r="J214" i="1" s="1"/>
  <c r="J194" i="1"/>
  <c r="J175" i="1"/>
  <c r="J176" i="1" s="1"/>
  <c r="J156" i="1"/>
  <c r="J157" i="1" s="1"/>
  <c r="J137" i="1"/>
  <c r="I118" i="1"/>
  <c r="I119" i="1" s="1"/>
  <c r="I99" i="1"/>
  <c r="I80" i="1"/>
  <c r="I81" i="1" s="1"/>
  <c r="I61" i="1"/>
  <c r="I62" i="1" s="1"/>
  <c r="I42" i="1"/>
  <c r="I43" i="1" s="1"/>
  <c r="I23" i="1"/>
  <c r="I232" i="1"/>
  <c r="I233" i="1" s="1"/>
  <c r="I213" i="1"/>
  <c r="I214" i="1" s="1"/>
  <c r="I194" i="1"/>
  <c r="I195" i="1" s="1"/>
  <c r="I175" i="1"/>
  <c r="I176" i="1"/>
  <c r="I156" i="1"/>
  <c r="I137" i="1"/>
  <c r="H118" i="1"/>
  <c r="H119" i="1" s="1"/>
  <c r="H99" i="1"/>
  <c r="H80" i="1"/>
  <c r="H81" i="1" s="1"/>
  <c r="H61" i="1"/>
  <c r="H42" i="1"/>
  <c r="H23" i="1"/>
  <c r="H232" i="1"/>
  <c r="H233" i="1" s="1"/>
  <c r="H213" i="1"/>
  <c r="H194" i="1"/>
  <c r="H175" i="1"/>
  <c r="H156" i="1"/>
  <c r="H157" i="1" s="1"/>
  <c r="H137" i="1"/>
  <c r="G118" i="1"/>
  <c r="G119" i="1"/>
  <c r="G99" i="1"/>
  <c r="G61" i="1"/>
  <c r="G42" i="1"/>
  <c r="G23" i="1"/>
  <c r="G232" i="1"/>
  <c r="G233" i="1" s="1"/>
  <c r="G213" i="1"/>
  <c r="G194" i="1"/>
  <c r="G175" i="1"/>
  <c r="G176" i="1" s="1"/>
  <c r="G156" i="1"/>
  <c r="G157" i="1" s="1"/>
  <c r="G137" i="1"/>
  <c r="I24" i="1" l="1"/>
  <c r="I138" i="1"/>
  <c r="H138" i="1"/>
  <c r="J24" i="1"/>
  <c r="J138" i="1"/>
  <c r="I100" i="1"/>
  <c r="J195" i="1"/>
  <c r="J43" i="1"/>
  <c r="G100" i="1"/>
  <c r="H43" i="1"/>
  <c r="I157" i="1"/>
  <c r="G214" i="1"/>
  <c r="H176" i="1"/>
  <c r="G24" i="1"/>
  <c r="G138" i="1" s="1"/>
  <c r="H195" i="1"/>
  <c r="G195" i="1"/>
  <c r="G62" i="1"/>
  <c r="H100" i="1"/>
  <c r="G43" i="1"/>
  <c r="H214" i="1"/>
  <c r="H62" i="1"/>
  <c r="H24" i="1"/>
  <c r="I234" i="1" l="1"/>
  <c r="J234" i="1"/>
  <c r="H234" i="1"/>
  <c r="G234" i="1"/>
  <c r="B233" i="1"/>
  <c r="A233" i="1"/>
  <c r="F232" i="1"/>
  <c r="A223" i="1"/>
  <c r="B119" i="1"/>
  <c r="A119" i="1"/>
  <c r="F118" i="1"/>
  <c r="A109" i="1"/>
  <c r="F233" i="1" l="1"/>
  <c r="F119" i="1"/>
  <c r="B100" i="1"/>
  <c r="A100" i="1"/>
  <c r="F99" i="1"/>
  <c r="F100" i="1" s="1"/>
  <c r="B90" i="1"/>
  <c r="A90" i="1"/>
  <c r="B81" i="1"/>
  <c r="A81" i="1"/>
  <c r="F80" i="1"/>
  <c r="F81" i="1" s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214" i="1"/>
  <c r="A214" i="1"/>
  <c r="F213" i="1"/>
  <c r="B204" i="1"/>
  <c r="A20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F157" i="1" l="1"/>
  <c r="F24" i="1"/>
  <c r="F176" i="1"/>
  <c r="F138" i="1"/>
  <c r="F214" i="1"/>
  <c r="F195" i="1"/>
  <c r="F62" i="1"/>
  <c r="F43" i="1"/>
  <c r="F234" i="1" l="1"/>
</calcChain>
</file>

<file path=xl/sharedStrings.xml><?xml version="1.0" encoding="utf-8"?>
<sst xmlns="http://schemas.openxmlformats.org/spreadsheetml/2006/main" count="338" uniqueCount="107">
  <si>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</si>
  <si>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</si>
  <si>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</si>
  <si>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</si>
  <si>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</si>
  <si>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</si>
  <si>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</si>
  <si>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</si>
  <si>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</si>
  <si>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</si>
  <si>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</si>
  <si>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</si>
  <si>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</si>
  <si>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</si>
  <si>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</si>
  <si>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</si>
  <si>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</si>
  <si>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</si>
  <si>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</si>
  <si>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</si>
  <si>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</si>
  <si>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</si>
  <si>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</si>
  <si>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</si>
  <si>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</si>
  <si>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</si>
  <si>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</si>
  <si>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</si>
  <si>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</si>
  <si>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</si>
  <si>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</si>
  <si>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</si>
  <si>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</si>
  <si>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</si>
  <si>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</si>
  <si>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</si>
  <si>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</si>
  <si>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</si>
  <si>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</si>
  <si>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</si>
  <si>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</si>
  <si>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</si>
  <si>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</si>
  <si>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</si>
  <si>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</si>
  <si>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</si>
  <si>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</si>
  <si>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</si>
  <si>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</si>
  <si>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</si>
  <si>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</si>
  <si>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ТТК июль 2021 г</t>
  </si>
  <si>
    <t>Заместитель генерального директора АО"Департамент продовольствия и социального питания"г.Казань</t>
  </si>
  <si>
    <t>Агапова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</si>
  <si>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</si>
  <si>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</si>
  <si>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</si>
  <si>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</si>
  <si>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</si>
  <si>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Пельмени для умников и умниц отварные с соусом переменка</t>
  </si>
  <si>
    <t>ТТК Январь 2020г</t>
  </si>
  <si>
    <t>№303/2015г,Дели</t>
  </si>
  <si>
    <t>Фруктовое пюре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</si>
  <si>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</si>
  <si>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</si>
  <si>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</si>
  <si>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</si>
  <si>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</si>
  <si>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</si>
  <si>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</si>
  <si>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</si>
  <si>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</si>
  <si>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</si>
  <si>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</si>
  <si>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</si>
  <si>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</si>
  <si>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</si>
  <si>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Каша гречневая вязкая</t>
  </si>
  <si>
    <t>Фрикадельки из птицы в соусе</t>
  </si>
  <si>
    <t>ТТК №3340 от 11.08.2025</t>
  </si>
  <si>
    <t>Грудка куриная (филе) по-Французски</t>
  </si>
  <si>
    <t>ТТК (АКТ от 10.07.2019г Комбинат)</t>
  </si>
  <si>
    <t xml:space="preserve">Плоды и ягоды свежие </t>
  </si>
  <si>
    <t>Тефтели куриные "Лакомка" в соусе для запекания</t>
  </si>
  <si>
    <t>ТТК 2020 г</t>
  </si>
  <si>
    <t>№71/2015г,Дели</t>
  </si>
  <si>
    <t>Овощи натуральные свежие (помидоры)</t>
  </si>
  <si>
    <t>Овощи натуральные свежие (огурцы)</t>
  </si>
  <si>
    <t>Батончики злаковый</t>
  </si>
  <si>
    <t>УОП</t>
  </si>
  <si>
    <t>Ассорти овощное (помидоры, огурцы свежие, масло растительное)</t>
  </si>
  <si>
    <t>Печенье овсяное</t>
  </si>
  <si>
    <t>Сосиски отварные</t>
  </si>
  <si>
    <t>Напиток из урюка</t>
  </si>
  <si>
    <t>Чикен</t>
  </si>
  <si>
    <t>ТТК №2213 от 02.12.2022 г</t>
  </si>
  <si>
    <t>Овощные палочки из огурцов</t>
  </si>
  <si>
    <t>ТТК №1444 от 28.05.2021г</t>
  </si>
  <si>
    <t>Компот из свежих плодов (яблоки)</t>
  </si>
  <si>
    <t>Салат из белокочанной капусты со свежими огурцами</t>
  </si>
  <si>
    <t>ТТК 2013г</t>
  </si>
  <si>
    <t>Печенье весовое 5 шт/</t>
  </si>
  <si>
    <t>Салат из белокочанной капусты со свежими помидорами</t>
  </si>
  <si>
    <t>Маффин шоколадный</t>
  </si>
  <si>
    <t>от 1.03.2019г</t>
  </si>
  <si>
    <t>04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</si>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</sst>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zoomScale="142" zoomScaleNormal="142" zoomScaleSheetLayoutView="142" workbookViewId="0">
      <selection activeCell="E5" sqref="E5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121" t="s">
        <v>106</v>
      </c>
      <c r="D1" s="122"/>
      <c r="E1" s="122"/>
      <c r="F1" s="5" t="s">
        <v>14</v>
      </c>
      <c r="G1" s="4" t="s">
        <v>15</v>
      </c>
      <c r="H1" s="123" t="s">
        <v>52</v>
      </c>
      <c r="I1" s="123"/>
      <c r="J1" s="123"/>
      <c r="K1" s="123"/>
    </row>
    <row r="2" spans="1:12" ht="18.75" x14ac:dyDescent="0.2">
      <c r="A2" s="6" t="s">
        <v>43</v>
      </c>
      <c r="B2" s="4"/>
      <c r="C2" s="4"/>
      <c r="D2" s="3"/>
      <c r="E2" s="4"/>
      <c r="F2" s="4"/>
      <c r="G2" s="4" t="s">
        <v>16</v>
      </c>
      <c r="H2" s="124" t="s">
        <v>53</v>
      </c>
      <c r="I2" s="124"/>
      <c r="J2" s="124"/>
      <c r="K2" s="124"/>
    </row>
    <row r="3" spans="1:12" ht="17.25" customHeight="1" x14ac:dyDescent="0.2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17</v>
      </c>
      <c r="I3" s="116" t="s">
        <v>105</v>
      </c>
      <c r="J3" s="51">
        <v>2026</v>
      </c>
      <c r="K3" s="3"/>
    </row>
    <row r="4" spans="1:12" ht="13.5" thickBot="1" x14ac:dyDescent="0.25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32.25" thickBot="1" x14ac:dyDescent="0.25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.75" x14ac:dyDescent="0.25">
      <c r="A6" s="9">
        <v>1</v>
      </c>
      <c r="B6" s="10">
        <v>1</v>
      </c>
      <c r="C6" s="11" t="s">
        <v>18</v>
      </c>
      <c r="D6" s="104" t="s">
        <v>19</v>
      </c>
      <c r="E6" s="43" t="s">
        <v>83</v>
      </c>
      <c r="F6" s="112">
        <v>90</v>
      </c>
      <c r="G6" s="107">
        <v>8.2680000000000007</v>
      </c>
      <c r="H6" s="107">
        <v>10.611000000000001</v>
      </c>
      <c r="I6" s="107">
        <v>9.1170000000000009</v>
      </c>
      <c r="J6" s="106">
        <v>165</v>
      </c>
      <c r="K6" s="47" t="s">
        <v>84</v>
      </c>
      <c r="L6" s="71"/>
    </row>
    <row r="7" spans="1:12" ht="15" x14ac:dyDescent="0.25">
      <c r="A7" s="15"/>
      <c r="B7" s="16"/>
      <c r="C7" s="17"/>
      <c r="D7" s="20" t="s">
        <v>19</v>
      </c>
      <c r="E7" s="43" t="s">
        <v>44</v>
      </c>
      <c r="F7" s="64">
        <v>150</v>
      </c>
      <c r="G7" s="67">
        <v>5.6020000000000003</v>
      </c>
      <c r="H7" s="67">
        <v>5.0679999999999996</v>
      </c>
      <c r="I7" s="67">
        <v>35.905999999999999</v>
      </c>
      <c r="J7" s="64">
        <v>212</v>
      </c>
      <c r="K7" s="63" t="s">
        <v>65</v>
      </c>
      <c r="L7" s="62"/>
    </row>
    <row r="8" spans="1:12" ht="15" x14ac:dyDescent="0.25">
      <c r="A8" s="15"/>
      <c r="B8" s="16"/>
      <c r="C8" s="17"/>
      <c r="D8" s="20" t="s">
        <v>20</v>
      </c>
      <c r="E8" s="43" t="s">
        <v>98</v>
      </c>
      <c r="F8" s="64">
        <v>200</v>
      </c>
      <c r="G8" s="67">
        <v>0.08</v>
      </c>
      <c r="H8" s="67">
        <v>0.08</v>
      </c>
      <c r="I8" s="67">
        <v>11.94</v>
      </c>
      <c r="J8" s="64">
        <v>49</v>
      </c>
      <c r="K8" s="63" t="s">
        <v>41</v>
      </c>
      <c r="L8" s="62"/>
    </row>
    <row r="9" spans="1:12" ht="15" x14ac:dyDescent="0.25">
      <c r="A9" s="15"/>
      <c r="B9" s="16"/>
      <c r="C9" s="17"/>
      <c r="D9" s="20" t="s">
        <v>21</v>
      </c>
      <c r="E9" s="65" t="s">
        <v>66</v>
      </c>
      <c r="F9" s="64">
        <v>20</v>
      </c>
      <c r="G9" s="67">
        <v>1.52</v>
      </c>
      <c r="H9" s="67">
        <v>0.16</v>
      </c>
      <c r="I9" s="67">
        <v>9.84</v>
      </c>
      <c r="J9" s="64">
        <v>47</v>
      </c>
      <c r="K9" s="63"/>
      <c r="L9" s="62"/>
    </row>
    <row r="10" spans="1:12" ht="15" x14ac:dyDescent="0.25">
      <c r="A10" s="15"/>
      <c r="B10" s="16"/>
      <c r="C10" s="17"/>
      <c r="D10" s="41"/>
      <c r="E10" s="61"/>
      <c r="F10" s="62"/>
      <c r="G10" s="62"/>
      <c r="H10" s="62"/>
      <c r="I10" s="62"/>
      <c r="J10" s="62"/>
      <c r="K10" s="63"/>
      <c r="L10" s="62"/>
    </row>
    <row r="11" spans="1:12" ht="15" x14ac:dyDescent="0.25">
      <c r="A11" s="15"/>
      <c r="B11" s="16"/>
      <c r="C11" s="17"/>
      <c r="D11" s="20" t="s">
        <v>24</v>
      </c>
      <c r="E11" s="97" t="s">
        <v>86</v>
      </c>
      <c r="F11" s="98">
        <v>60</v>
      </c>
      <c r="G11" s="99">
        <v>0.66</v>
      </c>
      <c r="H11" s="99">
        <v>0.12</v>
      </c>
      <c r="I11" s="99">
        <v>2.2799999999999998</v>
      </c>
      <c r="J11" s="98">
        <v>14</v>
      </c>
      <c r="K11" s="77" t="s">
        <v>85</v>
      </c>
      <c r="L11" s="62"/>
    </row>
    <row r="12" spans="1:12" ht="15" x14ac:dyDescent="0.25">
      <c r="A12" s="15"/>
      <c r="B12" s="16"/>
      <c r="C12" s="17"/>
      <c r="D12" s="89" t="s">
        <v>47</v>
      </c>
      <c r="E12" s="43" t="s">
        <v>62</v>
      </c>
      <c r="F12" s="64">
        <v>125</v>
      </c>
      <c r="G12" s="67">
        <v>0</v>
      </c>
      <c r="H12" s="67">
        <v>0</v>
      </c>
      <c r="I12" s="67">
        <v>15</v>
      </c>
      <c r="J12" s="64">
        <v>60</v>
      </c>
      <c r="K12" s="63"/>
      <c r="L12" s="62"/>
    </row>
    <row r="13" spans="1:12" ht="15" x14ac:dyDescent="0.25">
      <c r="A13" s="23"/>
      <c r="B13" s="24"/>
      <c r="C13" s="25"/>
      <c r="D13" s="26" t="s">
        <v>31</v>
      </c>
      <c r="E13" s="72"/>
      <c r="F13" s="73">
        <f>SUM(F6:F12)</f>
        <v>645</v>
      </c>
      <c r="G13" s="74">
        <f>SUM(G6:G12)</f>
        <v>16.13</v>
      </c>
      <c r="H13" s="74">
        <f>SUM(H6:H12)</f>
        <v>16.039000000000001</v>
      </c>
      <c r="I13" s="74">
        <f>SUM(I6:I12)</f>
        <v>84.082999999999998</v>
      </c>
      <c r="J13" s="73">
        <f>SUM(J6:J12)</f>
        <v>547</v>
      </c>
      <c r="K13" s="75"/>
      <c r="L13" s="73">
        <v>92.76</v>
      </c>
    </row>
    <row r="14" spans="1:12" ht="15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>SUM(G14:G22)</f>
        <v>0</v>
      </c>
      <c r="H23" s="28">
        <f>SUM(H14:H22)</f>
        <v>0</v>
      </c>
      <c r="I23" s="28">
        <f>SUM(I14:I22)</f>
        <v>0</v>
      </c>
      <c r="J23" s="28">
        <f>SUM(J14:J22)</f>
        <v>0</v>
      </c>
      <c r="K23" s="29"/>
      <c r="L23" s="28">
        <f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19" t="s">
        <v>4</v>
      </c>
      <c r="D24" s="120"/>
      <c r="E24" s="35"/>
      <c r="F24" s="36">
        <f>F13+F23</f>
        <v>645</v>
      </c>
      <c r="G24" s="36">
        <f>G13+G23</f>
        <v>16.13</v>
      </c>
      <c r="H24" s="36">
        <f>H13+H23</f>
        <v>16.039000000000001</v>
      </c>
      <c r="I24" s="36">
        <f>I13+I23</f>
        <v>84.082999999999998</v>
      </c>
      <c r="J24" s="36">
        <f>J13+J23</f>
        <v>547</v>
      </c>
      <c r="K24" s="36"/>
      <c r="L24" s="36">
        <f>L13+L23</f>
        <v>92.76</v>
      </c>
    </row>
    <row r="25" spans="1:12" ht="30" x14ac:dyDescent="0.25">
      <c r="A25" s="37">
        <v>1</v>
      </c>
      <c r="B25" s="16">
        <v>2</v>
      </c>
      <c r="C25" s="11" t="s">
        <v>18</v>
      </c>
      <c r="D25" s="48" t="s">
        <v>19</v>
      </c>
      <c r="E25" s="100" t="s">
        <v>67</v>
      </c>
      <c r="F25" s="101">
        <v>180</v>
      </c>
      <c r="G25" s="102">
        <v>13.404999999999999</v>
      </c>
      <c r="H25" s="102">
        <v>11.241</v>
      </c>
      <c r="I25" s="102">
        <v>30.783999999999999</v>
      </c>
      <c r="J25" s="101">
        <v>278</v>
      </c>
      <c r="K25" s="60" t="s">
        <v>68</v>
      </c>
      <c r="L25" s="71"/>
    </row>
    <row r="26" spans="1:12" ht="15" x14ac:dyDescent="0.25">
      <c r="A26" s="37"/>
      <c r="B26" s="16"/>
      <c r="C26" s="17"/>
      <c r="D26" s="41"/>
      <c r="E26" s="93"/>
      <c r="F26" s="94"/>
      <c r="G26" s="95"/>
      <c r="H26" s="95"/>
      <c r="I26" s="95"/>
      <c r="J26" s="94"/>
      <c r="K26" s="68"/>
      <c r="L26" s="62"/>
    </row>
    <row r="27" spans="1:12" ht="15" x14ac:dyDescent="0.25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7.0000000000000001E-3</v>
      </c>
      <c r="H27" s="67">
        <v>2E-3</v>
      </c>
      <c r="I27" s="67">
        <v>7.9859999999999998</v>
      </c>
      <c r="J27" s="64">
        <v>32</v>
      </c>
      <c r="K27" s="63" t="s">
        <v>41</v>
      </c>
      <c r="L27" s="62"/>
    </row>
    <row r="28" spans="1:12" ht="15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5" x14ac:dyDescent="0.25">
      <c r="A29" s="37"/>
      <c r="B29" s="16"/>
      <c r="C29" s="17"/>
      <c r="D29" s="41"/>
      <c r="E29" s="93"/>
      <c r="F29" s="94"/>
      <c r="G29" s="95"/>
      <c r="H29" s="95"/>
      <c r="I29" s="95"/>
      <c r="J29" s="94"/>
      <c r="K29" s="68"/>
      <c r="L29" s="62"/>
    </row>
    <row r="30" spans="1:12" ht="15" x14ac:dyDescent="0.25">
      <c r="A30" s="37"/>
      <c r="B30" s="16"/>
      <c r="C30" s="17"/>
      <c r="D30" s="20" t="s">
        <v>24</v>
      </c>
      <c r="E30" s="97" t="s">
        <v>99</v>
      </c>
      <c r="F30" s="98">
        <v>60</v>
      </c>
      <c r="G30" s="99">
        <v>0.752</v>
      </c>
      <c r="H30" s="99">
        <v>6.0490000000000004</v>
      </c>
      <c r="I30" s="99">
        <v>1.978</v>
      </c>
      <c r="J30" s="98">
        <v>66</v>
      </c>
      <c r="K30" s="77" t="s">
        <v>100</v>
      </c>
      <c r="L30" s="62"/>
    </row>
    <row r="31" spans="1:12" ht="15" x14ac:dyDescent="0.25">
      <c r="A31" s="37"/>
      <c r="B31" s="16"/>
      <c r="C31" s="17"/>
      <c r="D31" s="89" t="s">
        <v>47</v>
      </c>
      <c r="E31" s="43" t="s">
        <v>101</v>
      </c>
      <c r="F31" s="64">
        <v>16</v>
      </c>
      <c r="G31" s="67">
        <v>1.1040000000000001</v>
      </c>
      <c r="H31" s="67">
        <v>2.2080000000000002</v>
      </c>
      <c r="I31" s="67">
        <v>11.856</v>
      </c>
      <c r="J31" s="64">
        <v>71</v>
      </c>
      <c r="K31" s="63"/>
      <c r="L31" s="62"/>
    </row>
    <row r="32" spans="1:12" ht="15" x14ac:dyDescent="0.25">
      <c r="A32" s="38"/>
      <c r="B32" s="24"/>
      <c r="C32" s="25"/>
      <c r="D32" s="26" t="s">
        <v>31</v>
      </c>
      <c r="E32" s="72"/>
      <c r="F32" s="73">
        <f>SUM(F25:F31)</f>
        <v>504</v>
      </c>
      <c r="G32" s="74">
        <f>SUM(G25:G31)</f>
        <v>17.787999999999997</v>
      </c>
      <c r="H32" s="74">
        <f>SUM(H25:H31)</f>
        <v>19.86</v>
      </c>
      <c r="I32" s="74">
        <f>SUM(I25:I31)</f>
        <v>71.444000000000003</v>
      </c>
      <c r="J32" s="73">
        <f>SUM(J25:J31)</f>
        <v>538</v>
      </c>
      <c r="K32" s="75"/>
      <c r="L32" s="73">
        <v>92.76</v>
      </c>
    </row>
    <row r="33" spans="1:12" ht="15" x14ac:dyDescent="0.25">
      <c r="A33" s="31"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>SUM(G33:G41)</f>
        <v>0</v>
      </c>
      <c r="H42" s="28">
        <f>SUM(H33:H41)</f>
        <v>0</v>
      </c>
      <c r="I42" s="28">
        <f>SUM(I33:I41)</f>
        <v>0</v>
      </c>
      <c r="J42" s="28">
        <f>SUM(J33:J41)</f>
        <v>0</v>
      </c>
      <c r="K42" s="29"/>
      <c r="L42" s="28">
        <f>SUM(L33:L41)</f>
        <v>0</v>
      </c>
    </row>
    <row r="43" spans="1:12" ht="15" thickBot="1" x14ac:dyDescent="0.25">
      <c r="A43" s="39">
        <v>1</v>
      </c>
      <c r="B43" s="39">
        <f>B25</f>
        <v>2</v>
      </c>
      <c r="C43" s="119" t="s">
        <v>4</v>
      </c>
      <c r="D43" s="120"/>
      <c r="E43" s="35"/>
      <c r="F43" s="36">
        <f>F32+F42</f>
        <v>504</v>
      </c>
      <c r="G43" s="36">
        <f>G32+G42</f>
        <v>17.787999999999997</v>
      </c>
      <c r="H43" s="36">
        <f>H32+H42</f>
        <v>19.86</v>
      </c>
      <c r="I43" s="36">
        <f>I32+I42</f>
        <v>71.444000000000003</v>
      </c>
      <c r="J43" s="36">
        <f>J32+J42</f>
        <v>538</v>
      </c>
      <c r="K43" s="36"/>
      <c r="L43" s="36">
        <f>L32+L42</f>
        <v>92.76</v>
      </c>
    </row>
    <row r="44" spans="1:12" ht="15" x14ac:dyDescent="0.25">
      <c r="A44" s="9">
        <v>1</v>
      </c>
      <c r="B44" s="10">
        <v>3</v>
      </c>
      <c r="C44" s="11" t="s">
        <v>18</v>
      </c>
      <c r="D44" s="48" t="s">
        <v>19</v>
      </c>
      <c r="E44" s="100" t="s">
        <v>57</v>
      </c>
      <c r="F44" s="101">
        <v>190</v>
      </c>
      <c r="G44" s="102">
        <v>12.76</v>
      </c>
      <c r="H44" s="102">
        <v>16.984000000000002</v>
      </c>
      <c r="I44" s="102">
        <v>32.883000000000003</v>
      </c>
      <c r="J44" s="101">
        <v>335</v>
      </c>
      <c r="K44" s="60" t="s">
        <v>69</v>
      </c>
      <c r="L44" s="13"/>
    </row>
    <row r="45" spans="1:12" ht="15" x14ac:dyDescent="0.25">
      <c r="A45" s="15"/>
      <c r="B45" s="16"/>
      <c r="C45" s="17"/>
      <c r="D45" s="41"/>
      <c r="E45" s="93"/>
      <c r="F45" s="94"/>
      <c r="G45" s="95"/>
      <c r="H45" s="95"/>
      <c r="I45" s="95"/>
      <c r="J45" s="94"/>
      <c r="K45" s="68"/>
      <c r="L45" s="19"/>
    </row>
    <row r="46" spans="1:12" ht="15" x14ac:dyDescent="0.25">
      <c r="A46" s="15"/>
      <c r="B46" s="16"/>
      <c r="C46" s="17"/>
      <c r="D46" s="20" t="s">
        <v>20</v>
      </c>
      <c r="E46" s="43" t="s">
        <v>38</v>
      </c>
      <c r="F46" s="64">
        <v>208</v>
      </c>
      <c r="G46" s="67">
        <v>7.0000000000000001E-3</v>
      </c>
      <c r="H46" s="67">
        <v>2E-3</v>
      </c>
      <c r="I46" s="67">
        <v>7.9859999999999998</v>
      </c>
      <c r="J46" s="64">
        <v>32</v>
      </c>
      <c r="K46" s="63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3"/>
      <c r="L47" s="19"/>
    </row>
    <row r="48" spans="1:12" ht="15" x14ac:dyDescent="0.25">
      <c r="A48" s="15"/>
      <c r="B48" s="16"/>
      <c r="C48" s="17"/>
      <c r="D48" s="41"/>
      <c r="E48" s="93"/>
      <c r="F48" s="94"/>
      <c r="G48" s="95"/>
      <c r="H48" s="95"/>
      <c r="I48" s="95"/>
      <c r="J48" s="94"/>
      <c r="K48" s="68"/>
      <c r="L48" s="19"/>
    </row>
    <row r="49" spans="1:12" ht="15" x14ac:dyDescent="0.25">
      <c r="A49" s="15"/>
      <c r="B49" s="16"/>
      <c r="C49" s="17"/>
      <c r="D49" s="20" t="s">
        <v>24</v>
      </c>
      <c r="E49" s="97" t="s">
        <v>87</v>
      </c>
      <c r="F49" s="98">
        <v>60</v>
      </c>
      <c r="G49" s="99">
        <v>0.42</v>
      </c>
      <c r="H49" s="99">
        <v>0.06</v>
      </c>
      <c r="I49" s="99">
        <v>1.1399999999999999</v>
      </c>
      <c r="J49" s="98">
        <v>7</v>
      </c>
      <c r="K49" s="77" t="s">
        <v>85</v>
      </c>
      <c r="L49" s="19"/>
    </row>
    <row r="50" spans="1:12" ht="15" x14ac:dyDescent="0.25">
      <c r="A50" s="15"/>
      <c r="B50" s="16"/>
      <c r="C50" s="17"/>
      <c r="D50" s="89" t="s">
        <v>47</v>
      </c>
      <c r="E50" s="43" t="s">
        <v>88</v>
      </c>
      <c r="F50" s="64">
        <v>25</v>
      </c>
      <c r="G50" s="67">
        <v>0.82499999999999996</v>
      </c>
      <c r="H50" s="67">
        <v>0.14000000000000001</v>
      </c>
      <c r="I50" s="67">
        <v>16.55</v>
      </c>
      <c r="J50" s="64">
        <v>82</v>
      </c>
      <c r="K50" s="63" t="s">
        <v>89</v>
      </c>
      <c r="L50" s="19"/>
    </row>
    <row r="51" spans="1:12" ht="15" x14ac:dyDescent="0.25">
      <c r="A51" s="23"/>
      <c r="B51" s="24"/>
      <c r="C51" s="25"/>
      <c r="D51" s="26" t="s">
        <v>31</v>
      </c>
      <c r="E51" s="27"/>
      <c r="F51" s="73">
        <f>SUM(F44:F50)</f>
        <v>523</v>
      </c>
      <c r="G51" s="74">
        <f>SUM(G44:G50)</f>
        <v>16.532</v>
      </c>
      <c r="H51" s="74">
        <f>SUM(H44:H50)</f>
        <v>17.545999999999999</v>
      </c>
      <c r="I51" s="74">
        <f>SUM(I44:I50)</f>
        <v>77.399000000000001</v>
      </c>
      <c r="J51" s="73">
        <f>SUM(J44:J50)</f>
        <v>547</v>
      </c>
      <c r="K51" s="29"/>
      <c r="L51" s="73">
        <v>92.76</v>
      </c>
    </row>
    <row r="52" spans="1:12" ht="15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>SUM(G52:G60)</f>
        <v>0</v>
      </c>
      <c r="H61" s="28">
        <f>SUM(H52:H60)</f>
        <v>0</v>
      </c>
      <c r="I61" s="28">
        <f>SUM(I52:I60)</f>
        <v>0</v>
      </c>
      <c r="J61" s="28">
        <f>SUM(J52:J60)</f>
        <v>0</v>
      </c>
      <c r="K61" s="29"/>
      <c r="L61" s="28">
        <f>SUM(L52:L60)</f>
        <v>0</v>
      </c>
    </row>
    <row r="62" spans="1:12" ht="15" thickBot="1" x14ac:dyDescent="0.25">
      <c r="A62" s="33">
        <f>A44</f>
        <v>1</v>
      </c>
      <c r="B62" s="34">
        <f>B44</f>
        <v>3</v>
      </c>
      <c r="C62" s="119" t="s">
        <v>4</v>
      </c>
      <c r="D62" s="120"/>
      <c r="E62" s="35"/>
      <c r="F62" s="36">
        <f>F51+F61</f>
        <v>523</v>
      </c>
      <c r="G62" s="36">
        <f>G51+G61</f>
        <v>16.532</v>
      </c>
      <c r="H62" s="36">
        <f>H51+H61</f>
        <v>17.545999999999999</v>
      </c>
      <c r="I62" s="36">
        <f>I51+I61</f>
        <v>77.399000000000001</v>
      </c>
      <c r="J62" s="36">
        <f>J51+J61</f>
        <v>547</v>
      </c>
      <c r="K62" s="36"/>
      <c r="L62" s="36">
        <f>L51+L61</f>
        <v>92.76</v>
      </c>
    </row>
    <row r="63" spans="1:12" ht="15" x14ac:dyDescent="0.25">
      <c r="A63" s="9">
        <v>1</v>
      </c>
      <c r="B63" s="10">
        <v>4</v>
      </c>
      <c r="C63" s="11" t="s">
        <v>18</v>
      </c>
      <c r="D63" s="48" t="s">
        <v>19</v>
      </c>
      <c r="E63" s="90" t="s">
        <v>72</v>
      </c>
      <c r="F63" s="91">
        <v>180</v>
      </c>
      <c r="G63" s="92">
        <v>16.664000000000001</v>
      </c>
      <c r="H63" s="92">
        <v>15.071999999999999</v>
      </c>
      <c r="I63" s="92">
        <v>40.137999999999998</v>
      </c>
      <c r="J63" s="91">
        <v>363</v>
      </c>
      <c r="K63" s="80" t="s">
        <v>73</v>
      </c>
      <c r="L63" s="71"/>
    </row>
    <row r="64" spans="1:12" ht="15" x14ac:dyDescent="0.25">
      <c r="A64" s="15"/>
      <c r="B64" s="16"/>
      <c r="C64" s="17"/>
      <c r="D64" s="41"/>
      <c r="E64" s="93"/>
      <c r="F64" s="94"/>
      <c r="G64" s="94"/>
      <c r="H64" s="94"/>
      <c r="I64" s="94"/>
      <c r="J64" s="94"/>
      <c r="K64" s="68"/>
      <c r="L64" s="62"/>
    </row>
    <row r="65" spans="1:12" ht="15" x14ac:dyDescent="0.25">
      <c r="A65" s="15"/>
      <c r="B65" s="16"/>
      <c r="C65" s="17"/>
      <c r="D65" s="20" t="s">
        <v>20</v>
      </c>
      <c r="E65" s="43" t="s">
        <v>70</v>
      </c>
      <c r="F65" s="64">
        <v>213</v>
      </c>
      <c r="G65" s="67">
        <v>5.1999999999999998E-2</v>
      </c>
      <c r="H65" s="67">
        <v>7.0000000000000001E-3</v>
      </c>
      <c r="I65" s="67">
        <v>8.1359999999999992</v>
      </c>
      <c r="J65" s="64">
        <v>34</v>
      </c>
      <c r="K65" s="63" t="s">
        <v>41</v>
      </c>
      <c r="L65" s="62"/>
    </row>
    <row r="66" spans="1:12" ht="15" x14ac:dyDescent="0.25">
      <c r="A66" s="15"/>
      <c r="B66" s="16"/>
      <c r="C66" s="17"/>
      <c r="D66" s="20" t="s">
        <v>21</v>
      </c>
      <c r="E66" s="65" t="s">
        <v>39</v>
      </c>
      <c r="F66" s="64">
        <v>42</v>
      </c>
      <c r="G66" s="67">
        <v>2.6720000000000002</v>
      </c>
      <c r="H66" s="67">
        <v>0.376</v>
      </c>
      <c r="I66" s="67">
        <v>19.824000000000002</v>
      </c>
      <c r="J66" s="64">
        <v>96</v>
      </c>
      <c r="K66" s="63"/>
      <c r="L66" s="62"/>
    </row>
    <row r="67" spans="1:12" ht="15" x14ac:dyDescent="0.25">
      <c r="A67" s="15"/>
      <c r="B67" s="16"/>
      <c r="C67" s="17"/>
      <c r="D67" s="41"/>
      <c r="E67" s="93"/>
      <c r="F67" s="94"/>
      <c r="G67" s="94"/>
      <c r="H67" s="94"/>
      <c r="I67" s="94"/>
      <c r="J67" s="94"/>
      <c r="K67" s="68"/>
      <c r="L67" s="62"/>
    </row>
    <row r="68" spans="1:12" ht="30" x14ac:dyDescent="0.25">
      <c r="A68" s="15"/>
      <c r="B68" s="16"/>
      <c r="C68" s="17"/>
      <c r="D68" s="20" t="s">
        <v>24</v>
      </c>
      <c r="E68" s="97" t="s">
        <v>90</v>
      </c>
      <c r="F68" s="98">
        <v>65</v>
      </c>
      <c r="G68" s="99">
        <v>0.54</v>
      </c>
      <c r="H68" s="99">
        <v>5.085</v>
      </c>
      <c r="I68" s="99">
        <v>1.71</v>
      </c>
      <c r="J68" s="98">
        <v>55</v>
      </c>
      <c r="K68" s="77" t="s">
        <v>48</v>
      </c>
      <c r="L68" s="62"/>
    </row>
    <row r="69" spans="1:12" ht="15" x14ac:dyDescent="0.25">
      <c r="A69" s="15"/>
      <c r="B69" s="16"/>
      <c r="C69" s="17"/>
      <c r="D69" s="41"/>
      <c r="E69" s="93"/>
      <c r="F69" s="94"/>
      <c r="G69" s="94"/>
      <c r="H69" s="94"/>
      <c r="I69" s="94"/>
      <c r="J69" s="94"/>
      <c r="K69" s="68"/>
      <c r="L69" s="19"/>
    </row>
    <row r="70" spans="1:12" ht="15.75" thickBot="1" x14ac:dyDescent="0.3">
      <c r="A70" s="23"/>
      <c r="B70" s="24"/>
      <c r="C70" s="25"/>
      <c r="D70" s="78" t="s">
        <v>31</v>
      </c>
      <c r="E70" s="72"/>
      <c r="F70" s="73">
        <f>SUM(F63:F69)</f>
        <v>500</v>
      </c>
      <c r="G70" s="74">
        <f>SUM(G63:G69)</f>
        <v>19.928000000000001</v>
      </c>
      <c r="H70" s="74">
        <f>SUM(H63:H69)</f>
        <v>20.54</v>
      </c>
      <c r="I70" s="74">
        <f>SUM(I63:I69)</f>
        <v>69.807999999999993</v>
      </c>
      <c r="J70" s="73">
        <f>SUM(J63:J69)</f>
        <v>548</v>
      </c>
      <c r="K70" s="75"/>
      <c r="L70" s="73">
        <v>92.76</v>
      </c>
    </row>
    <row r="71" spans="1:12" ht="15" x14ac:dyDescent="0.25">
      <c r="A71" s="30">
        <f>A63</f>
        <v>1</v>
      </c>
      <c r="B71" s="31">
        <f>B63</f>
        <v>4</v>
      </c>
      <c r="C71" s="32" t="s">
        <v>23</v>
      </c>
      <c r="D71" s="42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5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75" x14ac:dyDescent="0.25">
      <c r="A74" s="15"/>
      <c r="B74" s="16"/>
      <c r="C74" s="17"/>
      <c r="D74" s="41" t="s">
        <v>27</v>
      </c>
      <c r="E74" s="44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>SUM(H71:H79)</f>
        <v>0</v>
      </c>
      <c r="I80" s="28">
        <f>SUM(I71:I79)</f>
        <v>0</v>
      </c>
      <c r="J80" s="28">
        <f>SUM(J71:J79)</f>
        <v>0</v>
      </c>
      <c r="K80" s="29"/>
      <c r="L80" s="28">
        <f>SUM(L71:L79)</f>
        <v>0</v>
      </c>
    </row>
    <row r="81" spans="1:12" ht="15" thickBot="1" x14ac:dyDescent="0.25">
      <c r="A81" s="33">
        <f>A63</f>
        <v>1</v>
      </c>
      <c r="B81" s="34">
        <f>B63</f>
        <v>4</v>
      </c>
      <c r="C81" s="119" t="s">
        <v>4</v>
      </c>
      <c r="D81" s="120"/>
      <c r="E81" s="35"/>
      <c r="F81" s="36">
        <f>F70+F80</f>
        <v>500</v>
      </c>
      <c r="G81" s="36">
        <f>G70+G80</f>
        <v>19.928000000000001</v>
      </c>
      <c r="H81" s="36">
        <f>H70+H80</f>
        <v>20.54</v>
      </c>
      <c r="I81" s="36">
        <f>I70+I80</f>
        <v>69.807999999999993</v>
      </c>
      <c r="J81" s="36">
        <f>J70+J80</f>
        <v>548</v>
      </c>
      <c r="K81" s="36"/>
      <c r="L81" s="36">
        <f>L70+L80</f>
        <v>92.76</v>
      </c>
    </row>
    <row r="82" spans="1:12" ht="30" x14ac:dyDescent="0.2">
      <c r="A82" s="109">
        <v>1</v>
      </c>
      <c r="B82" s="110">
        <v>5</v>
      </c>
      <c r="C82" s="111" t="s">
        <v>18</v>
      </c>
      <c r="D82" s="48" t="s">
        <v>19</v>
      </c>
      <c r="E82" s="69" t="s">
        <v>78</v>
      </c>
      <c r="F82" s="87">
        <v>95</v>
      </c>
      <c r="G82" s="88">
        <v>13.015000000000001</v>
      </c>
      <c r="H82" s="88">
        <v>10.978999999999999</v>
      </c>
      <c r="I82" s="88">
        <v>6.2759999999999998</v>
      </c>
      <c r="J82" s="87">
        <v>176</v>
      </c>
      <c r="K82" s="70" t="s">
        <v>79</v>
      </c>
      <c r="L82" s="45"/>
    </row>
    <row r="83" spans="1:12" ht="15.75" x14ac:dyDescent="0.25">
      <c r="A83" s="15"/>
      <c r="B83" s="16"/>
      <c r="C83" s="17"/>
      <c r="D83" s="20" t="s">
        <v>19</v>
      </c>
      <c r="E83" s="43" t="s">
        <v>56</v>
      </c>
      <c r="F83" s="64">
        <v>150</v>
      </c>
      <c r="G83" s="64">
        <v>3.282</v>
      </c>
      <c r="H83" s="64">
        <v>4.657</v>
      </c>
      <c r="I83" s="64">
        <v>22.027000000000001</v>
      </c>
      <c r="J83" s="64">
        <v>146</v>
      </c>
      <c r="K83" s="63" t="s">
        <v>75</v>
      </c>
      <c r="L83" s="46"/>
    </row>
    <row r="84" spans="1:12" ht="15.75" x14ac:dyDescent="0.2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46"/>
    </row>
    <row r="85" spans="1:12" ht="15.75" x14ac:dyDescent="0.25">
      <c r="A85" s="15"/>
      <c r="B85" s="16"/>
      <c r="C85" s="17"/>
      <c r="D85" s="20" t="s">
        <v>21</v>
      </c>
      <c r="E85" s="65" t="s">
        <v>74</v>
      </c>
      <c r="F85" s="64">
        <v>30</v>
      </c>
      <c r="G85" s="67">
        <v>1.5</v>
      </c>
      <c r="H85" s="67">
        <v>0.3</v>
      </c>
      <c r="I85" s="67">
        <v>13.5</v>
      </c>
      <c r="J85" s="64">
        <v>77</v>
      </c>
      <c r="K85" s="63"/>
      <c r="L85" s="46"/>
    </row>
    <row r="86" spans="1:12" ht="15.75" x14ac:dyDescent="0.25">
      <c r="A86" s="15"/>
      <c r="B86" s="16"/>
      <c r="C86" s="17"/>
      <c r="D86" s="41"/>
      <c r="E86" s="113"/>
      <c r="F86" s="114"/>
      <c r="G86" s="114"/>
      <c r="H86" s="114"/>
      <c r="I86" s="114"/>
      <c r="J86" s="114"/>
      <c r="K86" s="115"/>
      <c r="L86" s="46"/>
    </row>
    <row r="87" spans="1:12" ht="15.75" x14ac:dyDescent="0.25">
      <c r="A87" s="15"/>
      <c r="B87" s="16"/>
      <c r="C87" s="17"/>
      <c r="D87" s="41"/>
      <c r="E87" s="113"/>
      <c r="F87" s="114"/>
      <c r="G87" s="114"/>
      <c r="H87" s="114"/>
      <c r="I87" s="114"/>
      <c r="J87" s="114"/>
      <c r="K87" s="115"/>
      <c r="L87" s="46"/>
    </row>
    <row r="88" spans="1:12" ht="15" x14ac:dyDescent="0.25">
      <c r="A88" s="15"/>
      <c r="B88" s="16"/>
      <c r="C88" s="17"/>
      <c r="D88" s="89" t="s">
        <v>47</v>
      </c>
      <c r="E88" s="43" t="s">
        <v>91</v>
      </c>
      <c r="F88" s="64">
        <v>30</v>
      </c>
      <c r="G88" s="67">
        <v>1.849</v>
      </c>
      <c r="H88" s="64">
        <v>4.7720000000000002</v>
      </c>
      <c r="I88" s="67">
        <v>19.376000000000001</v>
      </c>
      <c r="J88" s="64">
        <v>128</v>
      </c>
      <c r="K88" s="63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3">
        <f>SUM(F82:F88)</f>
        <v>513</v>
      </c>
      <c r="G89" s="74">
        <f>SUM(G82:G88)</f>
        <v>19.653000000000002</v>
      </c>
      <c r="H89" s="74">
        <f>SUM(H82:H88)</f>
        <v>20.71</v>
      </c>
      <c r="I89" s="74">
        <f>SUM(I82:I88)</f>
        <v>69.165000000000006</v>
      </c>
      <c r="J89" s="73">
        <f>SUM(J82:J88)</f>
        <v>559</v>
      </c>
      <c r="K89" s="29"/>
      <c r="L89" s="73">
        <v>92.76</v>
      </c>
    </row>
    <row r="90" spans="1:12" ht="15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>SUM(G90:G98)</f>
        <v>0</v>
      </c>
      <c r="H99" s="28">
        <f>SUM(H90:H98)</f>
        <v>0</v>
      </c>
      <c r="I99" s="28">
        <f>SUM(I90:I98)</f>
        <v>0</v>
      </c>
      <c r="J99" s="28">
        <f>SUM(J90:J98)</f>
        <v>0</v>
      </c>
      <c r="K99" s="29"/>
      <c r="L99" s="28">
        <f>SUM(L90:L98)</f>
        <v>0</v>
      </c>
    </row>
    <row r="100" spans="1:12" ht="15" thickBot="1" x14ac:dyDescent="0.25">
      <c r="A100" s="33">
        <f>A82</f>
        <v>1</v>
      </c>
      <c r="B100" s="34">
        <f>B82</f>
        <v>5</v>
      </c>
      <c r="C100" s="119" t="s">
        <v>4</v>
      </c>
      <c r="D100" s="120"/>
      <c r="E100" s="35"/>
      <c r="F100" s="36">
        <f>F89+F99</f>
        <v>513</v>
      </c>
      <c r="G100" s="36">
        <f>G89+G99</f>
        <v>19.653000000000002</v>
      </c>
      <c r="H100" s="36">
        <f>H89+H99</f>
        <v>20.71</v>
      </c>
      <c r="I100" s="36">
        <f>I89+I99</f>
        <v>69.165000000000006</v>
      </c>
      <c r="J100" s="36">
        <f>J89+J99</f>
        <v>559</v>
      </c>
      <c r="K100" s="36"/>
      <c r="L100" s="36">
        <f>L89+L99</f>
        <v>92.76</v>
      </c>
    </row>
    <row r="101" spans="1:12" ht="15" x14ac:dyDescent="0.25">
      <c r="A101" s="9">
        <v>1</v>
      </c>
      <c r="B101" s="10">
        <v>6</v>
      </c>
      <c r="C101" s="11" t="s">
        <v>18</v>
      </c>
      <c r="D101" s="48" t="s">
        <v>19</v>
      </c>
      <c r="E101" s="100" t="s">
        <v>92</v>
      </c>
      <c r="F101" s="101">
        <v>100</v>
      </c>
      <c r="G101" s="102">
        <v>10.4</v>
      </c>
      <c r="H101" s="102">
        <v>11.074</v>
      </c>
      <c r="I101" s="102">
        <v>11.8</v>
      </c>
      <c r="J101" s="101">
        <v>188</v>
      </c>
      <c r="K101" s="66" t="s">
        <v>42</v>
      </c>
      <c r="L101" s="71"/>
    </row>
    <row r="102" spans="1:12" ht="15" x14ac:dyDescent="0.25">
      <c r="A102" s="15"/>
      <c r="B102" s="16"/>
      <c r="C102" s="17"/>
      <c r="D102" s="20" t="s">
        <v>19</v>
      </c>
      <c r="E102" s="43" t="s">
        <v>77</v>
      </c>
      <c r="F102" s="64">
        <v>150</v>
      </c>
      <c r="G102" s="67">
        <v>3.5</v>
      </c>
      <c r="H102" s="67">
        <v>4.6429999999999998</v>
      </c>
      <c r="I102" s="67">
        <v>22.027999999999999</v>
      </c>
      <c r="J102" s="64">
        <v>144</v>
      </c>
      <c r="K102" s="63" t="s">
        <v>61</v>
      </c>
      <c r="L102" s="62"/>
    </row>
    <row r="103" spans="1:12" ht="15" x14ac:dyDescent="0.25">
      <c r="A103" s="15"/>
      <c r="B103" s="16"/>
      <c r="C103" s="17"/>
      <c r="D103" s="20" t="s">
        <v>20</v>
      </c>
      <c r="E103" s="43" t="s">
        <v>93</v>
      </c>
      <c r="F103" s="64">
        <v>200</v>
      </c>
      <c r="G103" s="67">
        <v>0.8</v>
      </c>
      <c r="H103" s="67">
        <v>6.4000000000000001E-2</v>
      </c>
      <c r="I103" s="67">
        <v>9.4600000000000009</v>
      </c>
      <c r="J103" s="64">
        <v>42</v>
      </c>
      <c r="K103" s="63" t="s">
        <v>41</v>
      </c>
      <c r="L103" s="62"/>
    </row>
    <row r="104" spans="1:12" ht="15" x14ac:dyDescent="0.25">
      <c r="A104" s="15"/>
      <c r="B104" s="16"/>
      <c r="C104" s="17"/>
      <c r="D104" s="20" t="s">
        <v>21</v>
      </c>
      <c r="E104" s="65" t="s">
        <v>74</v>
      </c>
      <c r="F104" s="64">
        <v>20</v>
      </c>
      <c r="G104" s="67">
        <v>1</v>
      </c>
      <c r="H104" s="67">
        <v>0.2</v>
      </c>
      <c r="I104" s="67">
        <v>9</v>
      </c>
      <c r="J104" s="64">
        <v>44</v>
      </c>
      <c r="K104" s="63"/>
      <c r="L104" s="62"/>
    </row>
    <row r="105" spans="1:12" ht="15" x14ac:dyDescent="0.25">
      <c r="A105" s="15"/>
      <c r="B105" s="16"/>
      <c r="C105" s="17"/>
      <c r="D105" s="41"/>
      <c r="E105" s="113"/>
      <c r="F105" s="114"/>
      <c r="G105" s="114"/>
      <c r="H105" s="114"/>
      <c r="I105" s="114"/>
      <c r="J105" s="114"/>
      <c r="K105" s="77"/>
      <c r="L105" s="62"/>
    </row>
    <row r="106" spans="1:12" ht="15" x14ac:dyDescent="0.25">
      <c r="A106" s="15"/>
      <c r="B106" s="16"/>
      <c r="C106" s="17"/>
      <c r="D106" s="41"/>
      <c r="E106" s="113"/>
      <c r="F106" s="114"/>
      <c r="G106" s="114"/>
      <c r="H106" s="114"/>
      <c r="I106" s="114"/>
      <c r="J106" s="114"/>
      <c r="K106" s="77"/>
      <c r="L106" s="62"/>
    </row>
    <row r="107" spans="1:12" ht="15" x14ac:dyDescent="0.25">
      <c r="A107" s="15"/>
      <c r="B107" s="16"/>
      <c r="C107" s="17"/>
      <c r="D107" s="89" t="s">
        <v>47</v>
      </c>
      <c r="E107" s="43" t="s">
        <v>62</v>
      </c>
      <c r="F107" s="64">
        <v>125</v>
      </c>
      <c r="G107" s="67">
        <v>0</v>
      </c>
      <c r="H107" s="67">
        <v>0</v>
      </c>
      <c r="I107" s="67">
        <v>15</v>
      </c>
      <c r="J107" s="64">
        <v>60</v>
      </c>
      <c r="K107" s="63"/>
      <c r="L107" s="62"/>
    </row>
    <row r="108" spans="1:12" ht="15" x14ac:dyDescent="0.25">
      <c r="A108" s="23"/>
      <c r="B108" s="24"/>
      <c r="C108" s="25"/>
      <c r="D108" s="26" t="s">
        <v>31</v>
      </c>
      <c r="E108" s="72"/>
      <c r="F108" s="73">
        <f>SUM(F101:F107)</f>
        <v>595</v>
      </c>
      <c r="G108" s="74">
        <f>SUM(G101:G107)</f>
        <v>15.700000000000001</v>
      </c>
      <c r="H108" s="73">
        <f>SUM(H101:H107)</f>
        <v>15.980999999999998</v>
      </c>
      <c r="I108" s="73">
        <f>SUM(I101:I107)</f>
        <v>67.288000000000011</v>
      </c>
      <c r="J108" s="73">
        <f>SUM(J101:J107)</f>
        <v>478</v>
      </c>
      <c r="K108" s="75"/>
      <c r="L108" s="73">
        <v>92.76</v>
      </c>
    </row>
    <row r="109" spans="1:12" ht="15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>SUM(G109:G117)</f>
        <v>0</v>
      </c>
      <c r="H118" s="28">
        <f>SUM(H109:H117)</f>
        <v>0</v>
      </c>
      <c r="I118" s="28">
        <f>SUM(I109:I117)</f>
        <v>0</v>
      </c>
      <c r="J118" s="28">
        <f>SUM(J109:J117)</f>
        <v>0</v>
      </c>
      <c r="K118" s="29"/>
      <c r="L118" s="28">
        <f>SUM(L109:L117)</f>
        <v>0</v>
      </c>
    </row>
    <row r="119" spans="1:12" ht="15" thickBot="1" x14ac:dyDescent="0.25">
      <c r="A119" s="33">
        <f>A101</f>
        <v>1</v>
      </c>
      <c r="B119" s="34">
        <f>B101</f>
        <v>6</v>
      </c>
      <c r="C119" s="119" t="s">
        <v>4</v>
      </c>
      <c r="D119" s="120"/>
      <c r="E119" s="35"/>
      <c r="F119" s="36">
        <f>F108+F118</f>
        <v>595</v>
      </c>
      <c r="G119" s="36">
        <f>G108+G118</f>
        <v>15.700000000000001</v>
      </c>
      <c r="H119" s="36">
        <f>H108+H118</f>
        <v>15.980999999999998</v>
      </c>
      <c r="I119" s="36">
        <f>I108+I118</f>
        <v>67.288000000000011</v>
      </c>
      <c r="J119" s="36">
        <f>J108+J118</f>
        <v>478</v>
      </c>
      <c r="K119" s="36"/>
      <c r="L119" s="36">
        <f>L108+L118</f>
        <v>92.76</v>
      </c>
    </row>
    <row r="120" spans="1:12" ht="15" x14ac:dyDescent="0.25">
      <c r="A120" s="9">
        <v>2</v>
      </c>
      <c r="B120" s="10">
        <v>1</v>
      </c>
      <c r="C120" s="11" t="s">
        <v>18</v>
      </c>
      <c r="D120" s="48" t="s">
        <v>19</v>
      </c>
      <c r="E120" s="69" t="s">
        <v>63</v>
      </c>
      <c r="F120" s="87">
        <v>94</v>
      </c>
      <c r="G120" s="88">
        <v>12.363</v>
      </c>
      <c r="H120" s="88">
        <v>12.803000000000001</v>
      </c>
      <c r="I120" s="88">
        <v>6.2229999999999999</v>
      </c>
      <c r="J120" s="87">
        <v>190</v>
      </c>
      <c r="K120" s="70" t="s">
        <v>64</v>
      </c>
      <c r="L120" s="71"/>
    </row>
    <row r="121" spans="1:12" ht="15" x14ac:dyDescent="0.25">
      <c r="A121" s="15"/>
      <c r="B121" s="16"/>
      <c r="C121" s="17"/>
      <c r="D121" s="20" t="s">
        <v>19</v>
      </c>
      <c r="E121" s="43" t="s">
        <v>44</v>
      </c>
      <c r="F121" s="64">
        <v>150</v>
      </c>
      <c r="G121" s="67">
        <v>5.6020000000000003</v>
      </c>
      <c r="H121" s="67">
        <v>5.0679999999999996</v>
      </c>
      <c r="I121" s="67">
        <v>35.905999999999999</v>
      </c>
      <c r="J121" s="64">
        <v>212</v>
      </c>
      <c r="K121" s="63" t="s">
        <v>65</v>
      </c>
      <c r="L121" s="62"/>
    </row>
    <row r="122" spans="1:12" ht="15" x14ac:dyDescent="0.2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41</v>
      </c>
      <c r="L122" s="62"/>
    </row>
    <row r="123" spans="1:12" ht="15" x14ac:dyDescent="0.25">
      <c r="A123" s="15"/>
      <c r="B123" s="16"/>
      <c r="C123" s="17"/>
      <c r="D123" s="20" t="s">
        <v>21</v>
      </c>
      <c r="E123" s="65" t="s">
        <v>74</v>
      </c>
      <c r="F123" s="64">
        <v>20</v>
      </c>
      <c r="G123" s="67">
        <v>1</v>
      </c>
      <c r="H123" s="67">
        <v>0.2</v>
      </c>
      <c r="I123" s="67">
        <v>9</v>
      </c>
      <c r="J123" s="64">
        <v>44</v>
      </c>
      <c r="K123" s="63"/>
      <c r="L123" s="62"/>
    </row>
    <row r="124" spans="1:12" ht="15" x14ac:dyDescent="0.25">
      <c r="A124" s="15"/>
      <c r="B124" s="16"/>
      <c r="C124" s="17"/>
      <c r="D124" s="18"/>
      <c r="E124" s="21"/>
      <c r="F124" s="19"/>
      <c r="G124" s="19"/>
      <c r="H124" s="19"/>
      <c r="I124" s="19"/>
      <c r="J124" s="19"/>
      <c r="K124" s="22"/>
      <c r="L124" s="62"/>
    </row>
    <row r="125" spans="1:12" ht="15" x14ac:dyDescent="0.25">
      <c r="A125" s="15"/>
      <c r="B125" s="16"/>
      <c r="C125" s="17"/>
      <c r="D125" s="20" t="s">
        <v>24</v>
      </c>
      <c r="E125" s="97" t="s">
        <v>87</v>
      </c>
      <c r="F125" s="98">
        <v>60</v>
      </c>
      <c r="G125" s="99">
        <v>0.42</v>
      </c>
      <c r="H125" s="99">
        <v>0.06</v>
      </c>
      <c r="I125" s="99">
        <v>1.1399999999999999</v>
      </c>
      <c r="J125" s="98">
        <v>7</v>
      </c>
      <c r="K125" s="77" t="s">
        <v>85</v>
      </c>
      <c r="L125" s="62"/>
    </row>
    <row r="126" spans="1:12" ht="15" x14ac:dyDescent="0.25">
      <c r="A126" s="15"/>
      <c r="B126" s="16"/>
      <c r="C126" s="17"/>
      <c r="D126" s="89" t="s">
        <v>47</v>
      </c>
      <c r="E126" s="43" t="s">
        <v>62</v>
      </c>
      <c r="F126" s="64">
        <v>125</v>
      </c>
      <c r="G126" s="67">
        <v>0</v>
      </c>
      <c r="H126" s="67">
        <v>0</v>
      </c>
      <c r="I126" s="67">
        <v>15</v>
      </c>
      <c r="J126" s="64">
        <v>60</v>
      </c>
      <c r="K126" s="63"/>
      <c r="L126" s="62"/>
    </row>
    <row r="127" spans="1:12" ht="15" x14ac:dyDescent="0.25">
      <c r="A127" s="23"/>
      <c r="B127" s="24"/>
      <c r="C127" s="25"/>
      <c r="D127" s="26" t="s">
        <v>31</v>
      </c>
      <c r="E127" s="72"/>
      <c r="F127" s="73">
        <f>SUM(F120:F126)</f>
        <v>657</v>
      </c>
      <c r="G127" s="74">
        <f>SUM(G120:G126)</f>
        <v>19.392000000000003</v>
      </c>
      <c r="H127" s="74">
        <f>SUM(H120:H126)</f>
        <v>18.132999999999999</v>
      </c>
      <c r="I127" s="74">
        <f>SUM(I120:I126)</f>
        <v>75.254999999999995</v>
      </c>
      <c r="J127" s="73">
        <f>SUM(J120:J126)</f>
        <v>545</v>
      </c>
      <c r="K127" s="75"/>
      <c r="L127" s="73">
        <v>92.76</v>
      </c>
    </row>
    <row r="128" spans="1:12" ht="15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>SUM(G128:G136)</f>
        <v>0</v>
      </c>
      <c r="H137" s="28">
        <f>SUM(H128:H136)</f>
        <v>0</v>
      </c>
      <c r="I137" s="28">
        <f>SUM(I128:I136)</f>
        <v>0</v>
      </c>
      <c r="J137" s="28">
        <f>SUM(J128:J136)</f>
        <v>0</v>
      </c>
      <c r="K137" s="29"/>
      <c r="L137" s="28">
        <f>SUM(L128:L136)</f>
        <v>0</v>
      </c>
    </row>
    <row r="138" spans="1:12" ht="15" thickBot="1" x14ac:dyDescent="0.25">
      <c r="A138" s="33">
        <f>A120</f>
        <v>2</v>
      </c>
      <c r="B138" s="34">
        <f>B120</f>
        <v>1</v>
      </c>
      <c r="C138" s="119" t="s">
        <v>4</v>
      </c>
      <c r="D138" s="120"/>
      <c r="E138" s="35"/>
      <c r="F138" s="36">
        <f>F127+F137</f>
        <v>657</v>
      </c>
      <c r="G138" s="36">
        <f>G127+G137</f>
        <v>19.392000000000003</v>
      </c>
      <c r="H138" s="36">
        <f>H127+H137</f>
        <v>18.132999999999999</v>
      </c>
      <c r="I138" s="36">
        <f>I127+I137</f>
        <v>75.254999999999995</v>
      </c>
      <c r="J138" s="36">
        <f>J127+J137</f>
        <v>545</v>
      </c>
      <c r="K138" s="36"/>
      <c r="L138" s="36">
        <f>L127+L137</f>
        <v>92.76</v>
      </c>
    </row>
    <row r="139" spans="1:12" ht="25.5" x14ac:dyDescent="0.25">
      <c r="A139" s="37">
        <v>2</v>
      </c>
      <c r="B139" s="16">
        <v>2</v>
      </c>
      <c r="C139" s="11" t="s">
        <v>18</v>
      </c>
      <c r="D139" s="48" t="s">
        <v>19</v>
      </c>
      <c r="E139" s="100" t="s">
        <v>80</v>
      </c>
      <c r="F139" s="91">
        <v>180</v>
      </c>
      <c r="G139" s="92">
        <v>17.007000000000001</v>
      </c>
      <c r="H139" s="92">
        <v>18.901</v>
      </c>
      <c r="I139" s="92">
        <v>30.908000000000001</v>
      </c>
      <c r="J139" s="91">
        <v>362</v>
      </c>
      <c r="K139" s="117" t="s">
        <v>81</v>
      </c>
      <c r="L139" s="71"/>
    </row>
    <row r="140" spans="1:12" ht="15" x14ac:dyDescent="0.25">
      <c r="A140" s="37"/>
      <c r="B140" s="16"/>
      <c r="C140" s="17"/>
      <c r="D140" s="41"/>
      <c r="E140" s="96"/>
      <c r="F140" s="96"/>
      <c r="G140" s="96"/>
      <c r="H140" s="96"/>
      <c r="I140" s="96"/>
      <c r="J140" s="96"/>
      <c r="K140" s="96"/>
      <c r="L140" s="62"/>
    </row>
    <row r="141" spans="1:12" ht="15" x14ac:dyDescent="0.2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5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5" x14ac:dyDescent="0.25">
      <c r="A143" s="37"/>
      <c r="B143" s="16"/>
      <c r="C143" s="17"/>
      <c r="D143" s="20" t="s">
        <v>22</v>
      </c>
      <c r="E143" s="43" t="s">
        <v>71</v>
      </c>
      <c r="F143" s="64">
        <v>100</v>
      </c>
      <c r="G143" s="67">
        <v>0.4</v>
      </c>
      <c r="H143" s="67">
        <v>0.4</v>
      </c>
      <c r="I143" s="67">
        <v>9.8000000000000007</v>
      </c>
      <c r="J143" s="64">
        <v>47</v>
      </c>
      <c r="K143" s="63" t="s">
        <v>46</v>
      </c>
      <c r="L143" s="62"/>
    </row>
    <row r="144" spans="1:12" ht="15" x14ac:dyDescent="0.25">
      <c r="A144" s="37"/>
      <c r="B144" s="16"/>
      <c r="C144" s="17"/>
      <c r="D144" s="41"/>
      <c r="E144" s="96"/>
      <c r="F144" s="96"/>
      <c r="G144" s="96"/>
      <c r="H144" s="96"/>
      <c r="I144" s="96"/>
      <c r="J144" s="96"/>
      <c r="K144" s="96"/>
      <c r="L144" s="62"/>
    </row>
    <row r="145" spans="1:12" ht="15" x14ac:dyDescent="0.25">
      <c r="A145" s="37"/>
      <c r="B145" s="16"/>
      <c r="C145" s="17"/>
      <c r="D145" s="41"/>
      <c r="E145" s="96"/>
      <c r="F145" s="96"/>
      <c r="G145" s="96"/>
      <c r="H145" s="96"/>
      <c r="I145" s="96"/>
      <c r="J145" s="96"/>
      <c r="K145" s="96"/>
      <c r="L145" s="62"/>
    </row>
    <row r="146" spans="1:12" ht="15" x14ac:dyDescent="0.25">
      <c r="A146" s="38"/>
      <c r="B146" s="24"/>
      <c r="C146" s="25"/>
      <c r="D146" s="26" t="s">
        <v>31</v>
      </c>
      <c r="E146" s="72"/>
      <c r="F146" s="73">
        <f>SUM(F139:F145)</f>
        <v>528</v>
      </c>
      <c r="G146" s="74">
        <f>SUM(G139:G145)</f>
        <v>19.934000000000001</v>
      </c>
      <c r="H146" s="74">
        <f>SUM(H139:H145)</f>
        <v>19.662999999999997</v>
      </c>
      <c r="I146" s="74">
        <f>SUM(I139:I145)</f>
        <v>67.533999999999992</v>
      </c>
      <c r="J146" s="73">
        <f>SUM(J139:J145)</f>
        <v>532</v>
      </c>
      <c r="K146" s="75"/>
      <c r="L146" s="73">
        <v>92.76</v>
      </c>
    </row>
    <row r="147" spans="1:12" ht="15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>SUM(G147:G155)</f>
        <v>0</v>
      </c>
      <c r="H156" s="28">
        <f>SUM(H147:H155)</f>
        <v>0</v>
      </c>
      <c r="I156" s="28">
        <f>SUM(I147:I155)</f>
        <v>0</v>
      </c>
      <c r="J156" s="28">
        <f>SUM(J147:J155)</f>
        <v>0</v>
      </c>
      <c r="K156" s="29"/>
      <c r="L156" s="28">
        <f>SUM(L147:L155)</f>
        <v>0</v>
      </c>
    </row>
    <row r="157" spans="1:12" ht="15.75" customHeight="1" thickBot="1" x14ac:dyDescent="0.25">
      <c r="A157" s="39">
        <f>A139</f>
        <v>2</v>
      </c>
      <c r="B157" s="39">
        <f>B139</f>
        <v>2</v>
      </c>
      <c r="C157" s="119" t="s">
        <v>4</v>
      </c>
      <c r="D157" s="120"/>
      <c r="E157" s="35"/>
      <c r="F157" s="36">
        <f>F146+F156</f>
        <v>528</v>
      </c>
      <c r="G157" s="36">
        <f>G146+G156</f>
        <v>19.934000000000001</v>
      </c>
      <c r="H157" s="36">
        <f>H146+H156</f>
        <v>19.662999999999997</v>
      </c>
      <c r="I157" s="36">
        <f>I146+I156</f>
        <v>67.533999999999992</v>
      </c>
      <c r="J157" s="36">
        <f>J146+J156</f>
        <v>532</v>
      </c>
      <c r="K157" s="36"/>
      <c r="L157" s="36">
        <f>L146+L156</f>
        <v>92.76</v>
      </c>
    </row>
    <row r="158" spans="1:12" ht="15" x14ac:dyDescent="0.25">
      <c r="A158" s="9">
        <v>2</v>
      </c>
      <c r="B158" s="10">
        <v>3</v>
      </c>
      <c r="C158" s="11" t="s">
        <v>18</v>
      </c>
      <c r="D158" s="48" t="s">
        <v>19</v>
      </c>
      <c r="E158" s="90" t="s">
        <v>54</v>
      </c>
      <c r="F158" s="91">
        <v>90</v>
      </c>
      <c r="G158" s="92">
        <v>11.901999999999999</v>
      </c>
      <c r="H158" s="92">
        <v>14.545999999999999</v>
      </c>
      <c r="I158" s="92">
        <v>1.893</v>
      </c>
      <c r="J158" s="91">
        <v>186</v>
      </c>
      <c r="K158" s="79" t="s">
        <v>51</v>
      </c>
      <c r="L158" s="71"/>
    </row>
    <row r="159" spans="1:12" ht="15" x14ac:dyDescent="0.25">
      <c r="A159" s="15"/>
      <c r="B159" s="16"/>
      <c r="C159" s="17"/>
      <c r="D159" s="20" t="s">
        <v>19</v>
      </c>
      <c r="E159" s="43" t="s">
        <v>77</v>
      </c>
      <c r="F159" s="64">
        <v>150</v>
      </c>
      <c r="G159" s="67">
        <v>3.5</v>
      </c>
      <c r="H159" s="67">
        <v>4.6429999999999998</v>
      </c>
      <c r="I159" s="67">
        <v>22.027999999999999</v>
      </c>
      <c r="J159" s="64">
        <v>144</v>
      </c>
      <c r="K159" s="63" t="s">
        <v>61</v>
      </c>
      <c r="L159" s="76"/>
    </row>
    <row r="160" spans="1:12" ht="15" x14ac:dyDescent="0.25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7.0000000000000001E-3</v>
      </c>
      <c r="H160" s="67">
        <v>2E-3</v>
      </c>
      <c r="I160" s="67">
        <v>7.9859999999999998</v>
      </c>
      <c r="J160" s="64">
        <v>32</v>
      </c>
      <c r="K160" s="63" t="s">
        <v>41</v>
      </c>
      <c r="L160" s="76"/>
    </row>
    <row r="161" spans="1:12" ht="15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8"/>
      <c r="L161" s="76"/>
    </row>
    <row r="162" spans="1:12" ht="15" x14ac:dyDescent="0.25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2"/>
    </row>
    <row r="163" spans="1:12" ht="15" x14ac:dyDescent="0.25">
      <c r="A163" s="15"/>
      <c r="B163" s="16"/>
      <c r="C163" s="17"/>
      <c r="D163" s="18"/>
      <c r="E163" s="21"/>
      <c r="F163" s="19"/>
      <c r="G163" s="19"/>
      <c r="H163" s="19"/>
      <c r="I163" s="19"/>
      <c r="J163" s="19"/>
      <c r="K163" s="22"/>
      <c r="L163" s="62"/>
    </row>
    <row r="164" spans="1:12" ht="15" x14ac:dyDescent="0.25">
      <c r="A164" s="15"/>
      <c r="B164" s="16"/>
      <c r="C164" s="17"/>
      <c r="D164" s="89" t="s">
        <v>47</v>
      </c>
      <c r="E164" s="43" t="s">
        <v>76</v>
      </c>
      <c r="F164" s="64">
        <v>200</v>
      </c>
      <c r="G164" s="64">
        <v>0</v>
      </c>
      <c r="H164" s="64">
        <v>0</v>
      </c>
      <c r="I164" s="64">
        <v>22</v>
      </c>
      <c r="J164" s="64">
        <v>90</v>
      </c>
      <c r="K164" s="22" t="s">
        <v>49</v>
      </c>
      <c r="L164" s="62"/>
    </row>
    <row r="165" spans="1:12" ht="15" x14ac:dyDescent="0.25">
      <c r="A165" s="23"/>
      <c r="B165" s="24"/>
      <c r="C165" s="25"/>
      <c r="D165" s="26" t="s">
        <v>31</v>
      </c>
      <c r="E165" s="72"/>
      <c r="F165" s="73">
        <f>SUM(F158:F164)</f>
        <v>688</v>
      </c>
      <c r="G165" s="74">
        <f>SUM(G158:G164)</f>
        <v>17.928999999999998</v>
      </c>
      <c r="H165" s="74">
        <f>SUM(H158:H164)</f>
        <v>19.550999999999998</v>
      </c>
      <c r="I165" s="74">
        <f>SUM(I158:I164)</f>
        <v>72.747</v>
      </c>
      <c r="J165" s="73">
        <f>SUM(J158:J164)</f>
        <v>543</v>
      </c>
      <c r="K165" s="75"/>
      <c r="L165" s="73">
        <v>92.76</v>
      </c>
    </row>
    <row r="166" spans="1:12" ht="15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>SUM(G166:G174)</f>
        <v>0</v>
      </c>
      <c r="H175" s="28">
        <f>SUM(H166:H174)</f>
        <v>0</v>
      </c>
      <c r="I175" s="28">
        <f>SUM(I166:I174)</f>
        <v>0</v>
      </c>
      <c r="J175" s="28">
        <f>SUM(J166:J174)</f>
        <v>0</v>
      </c>
      <c r="K175" s="29"/>
      <c r="L175" s="28">
        <f>SUM(L166:L174)</f>
        <v>0</v>
      </c>
    </row>
    <row r="176" spans="1:12" ht="15.75" customHeight="1" thickBot="1" x14ac:dyDescent="0.25">
      <c r="A176" s="33">
        <f>A158</f>
        <v>2</v>
      </c>
      <c r="B176" s="34">
        <f>B158</f>
        <v>3</v>
      </c>
      <c r="C176" s="119" t="s">
        <v>4</v>
      </c>
      <c r="D176" s="120"/>
      <c r="E176" s="35"/>
      <c r="F176" s="36">
        <f>F165+F175</f>
        <v>688</v>
      </c>
      <c r="G176" s="36">
        <f>G165+G175</f>
        <v>17.928999999999998</v>
      </c>
      <c r="H176" s="36">
        <f>H165+H175</f>
        <v>19.550999999999998</v>
      </c>
      <c r="I176" s="36">
        <f>I165+I175</f>
        <v>72.747</v>
      </c>
      <c r="J176" s="36">
        <f>J165+J175</f>
        <v>543</v>
      </c>
      <c r="K176" s="36"/>
      <c r="L176" s="36">
        <f>L165+L175</f>
        <v>92.76</v>
      </c>
    </row>
    <row r="177" spans="1:12" ht="15" x14ac:dyDescent="0.25">
      <c r="A177" s="9">
        <v>2</v>
      </c>
      <c r="B177" s="10">
        <v>4</v>
      </c>
      <c r="C177" s="11" t="s">
        <v>18</v>
      </c>
      <c r="D177" s="48" t="s">
        <v>19</v>
      </c>
      <c r="E177" s="100" t="s">
        <v>40</v>
      </c>
      <c r="F177" s="101">
        <v>190</v>
      </c>
      <c r="G177" s="102">
        <v>13.603999999999999</v>
      </c>
      <c r="H177" s="102">
        <v>15.843</v>
      </c>
      <c r="I177" s="102">
        <v>45.965000000000003</v>
      </c>
      <c r="J177" s="101">
        <v>381</v>
      </c>
      <c r="K177" s="60" t="s">
        <v>37</v>
      </c>
      <c r="L177" s="71"/>
    </row>
    <row r="178" spans="1:12" ht="15" x14ac:dyDescent="0.25">
      <c r="A178" s="15"/>
      <c r="B178" s="16"/>
      <c r="C178" s="17"/>
      <c r="D178" s="41"/>
      <c r="E178" s="93"/>
      <c r="F178" s="94"/>
      <c r="G178" s="95"/>
      <c r="H178" s="95"/>
      <c r="I178" s="95"/>
      <c r="J178" s="94"/>
      <c r="K178" s="103"/>
      <c r="L178" s="62"/>
    </row>
    <row r="179" spans="1:12" ht="15" x14ac:dyDescent="0.2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5" x14ac:dyDescent="0.25">
      <c r="A180" s="15"/>
      <c r="B180" s="16"/>
      <c r="C180" s="17"/>
      <c r="D180" s="20" t="s">
        <v>21</v>
      </c>
      <c r="E180" s="65" t="s">
        <v>74</v>
      </c>
      <c r="F180" s="64">
        <v>20</v>
      </c>
      <c r="G180" s="67">
        <v>1</v>
      </c>
      <c r="H180" s="67">
        <v>0.2</v>
      </c>
      <c r="I180" s="67">
        <v>9</v>
      </c>
      <c r="J180" s="64">
        <v>44</v>
      </c>
      <c r="K180" s="63"/>
      <c r="L180" s="62"/>
    </row>
    <row r="181" spans="1:12" ht="15" x14ac:dyDescent="0.25">
      <c r="A181" s="15"/>
      <c r="B181" s="16"/>
      <c r="C181" s="17"/>
      <c r="D181" s="20" t="s">
        <v>22</v>
      </c>
      <c r="E181" s="43" t="s">
        <v>82</v>
      </c>
      <c r="F181" s="64">
        <v>100</v>
      </c>
      <c r="G181" s="67">
        <v>0.4</v>
      </c>
      <c r="H181" s="67">
        <v>0.4</v>
      </c>
      <c r="I181" s="67">
        <v>9.8000000000000007</v>
      </c>
      <c r="J181" s="64">
        <v>47</v>
      </c>
      <c r="K181" s="63" t="s">
        <v>46</v>
      </c>
      <c r="L181" s="62"/>
    </row>
    <row r="182" spans="1:12" ht="15" x14ac:dyDescent="0.25">
      <c r="A182" s="15"/>
      <c r="B182" s="16"/>
      <c r="C182" s="17"/>
      <c r="D182" s="41"/>
      <c r="E182" s="96"/>
      <c r="F182" s="96"/>
      <c r="G182" s="96"/>
      <c r="H182" s="96"/>
      <c r="I182" s="96"/>
      <c r="J182" s="96"/>
      <c r="K182" s="96"/>
      <c r="L182" s="19"/>
    </row>
    <row r="183" spans="1:12" ht="15" x14ac:dyDescent="0.25">
      <c r="A183" s="15"/>
      <c r="B183" s="16"/>
      <c r="C183" s="17"/>
      <c r="D183" s="89" t="s">
        <v>47</v>
      </c>
      <c r="E183" s="43" t="s">
        <v>55</v>
      </c>
      <c r="F183" s="64">
        <v>15</v>
      </c>
      <c r="G183" s="64">
        <v>1.1659999999999999</v>
      </c>
      <c r="H183" s="64">
        <v>4.1829999999999998</v>
      </c>
      <c r="I183" s="67">
        <v>9.2240000000000002</v>
      </c>
      <c r="J183" s="64">
        <v>79</v>
      </c>
      <c r="K183" s="22" t="s">
        <v>50</v>
      </c>
      <c r="L183" s="19"/>
    </row>
    <row r="184" spans="1:12" ht="15" x14ac:dyDescent="0.25">
      <c r="A184" s="23"/>
      <c r="B184" s="24"/>
      <c r="C184" s="25"/>
      <c r="D184" s="26" t="s">
        <v>31</v>
      </c>
      <c r="E184" s="72"/>
      <c r="F184" s="73">
        <f>SUM(F177:F183)</f>
        <v>533</v>
      </c>
      <c r="G184" s="74">
        <f>SUM(G177:G183)</f>
        <v>16.177</v>
      </c>
      <c r="H184" s="74">
        <f>SUM(H177:H183)</f>
        <v>20.628</v>
      </c>
      <c r="I184" s="74">
        <f>SUM(I177:I183)</f>
        <v>81.975000000000009</v>
      </c>
      <c r="J184" s="73">
        <f>SUM(J177:J183)</f>
        <v>583</v>
      </c>
      <c r="K184" s="75"/>
      <c r="L184" s="73">
        <v>92.76</v>
      </c>
    </row>
    <row r="185" spans="1:12" ht="15" x14ac:dyDescent="0.25">
      <c r="A185" s="30">
        <f>A177</f>
        <v>2</v>
      </c>
      <c r="B185" s="31">
        <f>B177</f>
        <v>4</v>
      </c>
      <c r="C185" s="32" t="s">
        <v>23</v>
      </c>
      <c r="D185" s="41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5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" x14ac:dyDescent="0.25">
      <c r="A188" s="15"/>
      <c r="B188" s="16"/>
      <c r="C188" s="17"/>
      <c r="D188" s="41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>SUM(H185:H193)</f>
        <v>0</v>
      </c>
      <c r="I194" s="28">
        <f>SUM(I185:I193)</f>
        <v>0</v>
      </c>
      <c r="J194" s="28">
        <f>SUM(J185:J193)</f>
        <v>0</v>
      </c>
      <c r="K194" s="29"/>
      <c r="L194" s="28">
        <f>SUM(L185:L193)</f>
        <v>0</v>
      </c>
    </row>
    <row r="195" spans="1:12" ht="15.75" customHeight="1" thickBot="1" x14ac:dyDescent="0.25">
      <c r="A195" s="33">
        <f>A177</f>
        <v>2</v>
      </c>
      <c r="B195" s="34">
        <f>B177</f>
        <v>4</v>
      </c>
      <c r="C195" s="119" t="s">
        <v>4</v>
      </c>
      <c r="D195" s="120"/>
      <c r="E195" s="35"/>
      <c r="F195" s="36">
        <f>F184+F194</f>
        <v>533</v>
      </c>
      <c r="G195" s="36">
        <f>G184+G194</f>
        <v>16.177</v>
      </c>
      <c r="H195" s="36">
        <f>H184+H194</f>
        <v>20.628</v>
      </c>
      <c r="I195" s="36">
        <f>I184+I194</f>
        <v>81.975000000000009</v>
      </c>
      <c r="J195" s="36">
        <f>J184+J194</f>
        <v>583</v>
      </c>
      <c r="K195" s="36"/>
      <c r="L195" s="36">
        <f>L184+L194</f>
        <v>92.76</v>
      </c>
    </row>
    <row r="196" spans="1:12" ht="30" x14ac:dyDescent="0.25">
      <c r="A196" s="9">
        <v>2</v>
      </c>
      <c r="B196" s="10">
        <v>5</v>
      </c>
      <c r="C196" s="11" t="s">
        <v>18</v>
      </c>
      <c r="D196" s="48" t="s">
        <v>19</v>
      </c>
      <c r="E196" s="90" t="s">
        <v>94</v>
      </c>
      <c r="F196" s="91">
        <v>90</v>
      </c>
      <c r="G196" s="92">
        <v>11.103</v>
      </c>
      <c r="H196" s="92">
        <v>5.008</v>
      </c>
      <c r="I196" s="92">
        <v>11.093</v>
      </c>
      <c r="J196" s="91">
        <v>134</v>
      </c>
      <c r="K196" s="80" t="s">
        <v>95</v>
      </c>
      <c r="L196" s="71"/>
    </row>
    <row r="197" spans="1:12" ht="15" x14ac:dyDescent="0.25">
      <c r="A197" s="15"/>
      <c r="B197" s="16"/>
      <c r="C197" s="17"/>
      <c r="D197" s="20" t="s">
        <v>19</v>
      </c>
      <c r="E197" s="43" t="s">
        <v>56</v>
      </c>
      <c r="F197" s="64">
        <v>150</v>
      </c>
      <c r="G197" s="67">
        <v>3.282</v>
      </c>
      <c r="H197" s="67">
        <v>4.657</v>
      </c>
      <c r="I197" s="67">
        <v>22.027000000000001</v>
      </c>
      <c r="J197" s="64">
        <v>146</v>
      </c>
      <c r="K197" s="63" t="s">
        <v>58</v>
      </c>
      <c r="L197" s="62"/>
    </row>
    <row r="198" spans="1:12" ht="15.75" customHeight="1" x14ac:dyDescent="0.25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62"/>
    </row>
    <row r="199" spans="1:12" ht="15" x14ac:dyDescent="0.25">
      <c r="A199" s="15"/>
      <c r="B199" s="16"/>
      <c r="C199" s="17"/>
      <c r="D199" s="20" t="s">
        <v>21</v>
      </c>
      <c r="E199" s="65" t="s">
        <v>74</v>
      </c>
      <c r="F199" s="64">
        <v>20</v>
      </c>
      <c r="G199" s="67">
        <v>1</v>
      </c>
      <c r="H199" s="67">
        <v>0.2</v>
      </c>
      <c r="I199" s="67">
        <v>9</v>
      </c>
      <c r="J199" s="64">
        <v>44</v>
      </c>
      <c r="K199" s="63"/>
      <c r="L199" s="62"/>
    </row>
    <row r="200" spans="1:12" ht="15" x14ac:dyDescent="0.25">
      <c r="A200" s="15"/>
      <c r="B200" s="16"/>
      <c r="C200" s="17"/>
      <c r="D200" s="108"/>
      <c r="E200" s="61"/>
      <c r="F200" s="62"/>
      <c r="G200" s="62"/>
      <c r="H200" s="62"/>
      <c r="I200" s="62"/>
      <c r="J200" s="62"/>
      <c r="K200" s="63"/>
      <c r="L200" s="62"/>
    </row>
    <row r="201" spans="1:12" ht="30" x14ac:dyDescent="0.25">
      <c r="A201" s="15"/>
      <c r="B201" s="16"/>
      <c r="C201" s="17"/>
      <c r="D201" s="20" t="s">
        <v>24</v>
      </c>
      <c r="E201" s="97" t="s">
        <v>102</v>
      </c>
      <c r="F201" s="98">
        <v>60</v>
      </c>
      <c r="G201" s="99">
        <v>0.83599999999999997</v>
      </c>
      <c r="H201" s="99">
        <v>6.07</v>
      </c>
      <c r="I201" s="99">
        <v>2.3769999999999998</v>
      </c>
      <c r="J201" s="98">
        <v>68</v>
      </c>
      <c r="K201" s="77" t="s">
        <v>48</v>
      </c>
      <c r="L201" s="62"/>
    </row>
    <row r="202" spans="1:12" ht="15" x14ac:dyDescent="0.25">
      <c r="A202" s="15"/>
      <c r="B202" s="16"/>
      <c r="C202" s="17"/>
      <c r="D202" s="89" t="s">
        <v>47</v>
      </c>
      <c r="E202" s="43" t="s">
        <v>103</v>
      </c>
      <c r="F202" s="64">
        <v>30</v>
      </c>
      <c r="G202" s="67">
        <v>2.2770000000000001</v>
      </c>
      <c r="H202" s="64">
        <v>4.6630000000000003</v>
      </c>
      <c r="I202" s="67">
        <v>15.398</v>
      </c>
      <c r="J202" s="64">
        <v>113</v>
      </c>
      <c r="K202" s="63" t="s">
        <v>104</v>
      </c>
      <c r="L202" s="62"/>
    </row>
    <row r="203" spans="1:12" ht="15" x14ac:dyDescent="0.25">
      <c r="A203" s="23"/>
      <c r="B203" s="24"/>
      <c r="C203" s="25"/>
      <c r="D203" s="26" t="s">
        <v>31</v>
      </c>
      <c r="E203" s="72"/>
      <c r="F203" s="73">
        <f>SUM(F196:F202)</f>
        <v>558</v>
      </c>
      <c r="G203" s="74">
        <f>SUM(G196:G202)</f>
        <v>18.504999999999999</v>
      </c>
      <c r="H203" s="74">
        <f>SUM(H196:H202)</f>
        <v>20.6</v>
      </c>
      <c r="I203" s="73">
        <f>SUM(I196:I202)</f>
        <v>67.881</v>
      </c>
      <c r="J203" s="73">
        <f>SUM(J196:J202)</f>
        <v>537</v>
      </c>
      <c r="K203" s="75"/>
      <c r="L203" s="73">
        <v>92.76</v>
      </c>
    </row>
    <row r="204" spans="1:12" ht="15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>SUM(G204:G212)</f>
        <v>0</v>
      </c>
      <c r="H213" s="28">
        <f>SUM(H204:H212)</f>
        <v>0</v>
      </c>
      <c r="I213" s="28">
        <f>SUM(I204:I212)</f>
        <v>0</v>
      </c>
      <c r="J213" s="28">
        <f>SUM(J204:J212)</f>
        <v>0</v>
      </c>
      <c r="K213" s="29"/>
      <c r="L213" s="28">
        <f>SUM(L204:L212)</f>
        <v>0</v>
      </c>
    </row>
    <row r="214" spans="1:12" ht="15.75" customHeight="1" thickBot="1" x14ac:dyDescent="0.25">
      <c r="A214" s="33">
        <f>A196</f>
        <v>2</v>
      </c>
      <c r="B214" s="34">
        <f>B196</f>
        <v>5</v>
      </c>
      <c r="C214" s="119" t="s">
        <v>4</v>
      </c>
      <c r="D214" s="120"/>
      <c r="E214" s="35"/>
      <c r="F214" s="36">
        <f>F203+F213</f>
        <v>558</v>
      </c>
      <c r="G214" s="36">
        <f>G203+G213</f>
        <v>18.504999999999999</v>
      </c>
      <c r="H214" s="36">
        <f>H203+H213</f>
        <v>20.6</v>
      </c>
      <c r="I214" s="36">
        <f>I203+I213</f>
        <v>67.881</v>
      </c>
      <c r="J214" s="36">
        <f>J203+J213</f>
        <v>537</v>
      </c>
      <c r="K214" s="36"/>
      <c r="L214" s="36">
        <f>L203+L213</f>
        <v>92.76</v>
      </c>
    </row>
    <row r="215" spans="1:12" ht="30" x14ac:dyDescent="0.25">
      <c r="A215" s="9">
        <v>2</v>
      </c>
      <c r="B215" s="10">
        <v>6</v>
      </c>
      <c r="C215" s="11" t="s">
        <v>18</v>
      </c>
      <c r="D215" s="104" t="s">
        <v>19</v>
      </c>
      <c r="E215" s="105" t="s">
        <v>59</v>
      </c>
      <c r="F215" s="106">
        <v>180</v>
      </c>
      <c r="G215" s="107">
        <v>17.100000000000001</v>
      </c>
      <c r="H215" s="107">
        <v>17.111000000000001</v>
      </c>
      <c r="I215" s="107">
        <v>38.003999999999998</v>
      </c>
      <c r="J215" s="106">
        <v>374</v>
      </c>
      <c r="K215" s="60" t="s">
        <v>60</v>
      </c>
      <c r="L215" s="71"/>
    </row>
    <row r="216" spans="1:12" ht="15" x14ac:dyDescent="0.25">
      <c r="A216" s="15"/>
      <c r="B216" s="16"/>
      <c r="C216" s="17"/>
      <c r="D216" s="41"/>
      <c r="E216" s="93"/>
      <c r="F216" s="94"/>
      <c r="G216" s="95"/>
      <c r="H216" s="95"/>
      <c r="I216" s="95"/>
      <c r="J216" s="94"/>
      <c r="K216" s="63"/>
      <c r="L216" s="62"/>
    </row>
    <row r="217" spans="1:12" ht="15" x14ac:dyDescent="0.25">
      <c r="A217" s="15"/>
      <c r="B217" s="16"/>
      <c r="C217" s="17"/>
      <c r="D217" s="20" t="s">
        <v>20</v>
      </c>
      <c r="E217" s="43" t="s">
        <v>38</v>
      </c>
      <c r="F217" s="64">
        <v>208</v>
      </c>
      <c r="G217" s="67">
        <v>7.0000000000000001E-3</v>
      </c>
      <c r="H217" s="67">
        <v>2E-3</v>
      </c>
      <c r="I217" s="67">
        <v>7.9859999999999998</v>
      </c>
      <c r="J217" s="64">
        <v>32</v>
      </c>
      <c r="K217" s="63" t="s">
        <v>41</v>
      </c>
      <c r="L217" s="62"/>
    </row>
    <row r="218" spans="1:12" ht="15" x14ac:dyDescent="0.25">
      <c r="A218" s="15"/>
      <c r="B218" s="16"/>
      <c r="C218" s="17"/>
      <c r="D218" s="20" t="s">
        <v>21</v>
      </c>
      <c r="E218" s="65" t="s">
        <v>74</v>
      </c>
      <c r="F218" s="64">
        <v>20</v>
      </c>
      <c r="G218" s="67">
        <v>1</v>
      </c>
      <c r="H218" s="67">
        <v>0.2</v>
      </c>
      <c r="I218" s="67">
        <v>9</v>
      </c>
      <c r="J218" s="64">
        <v>44</v>
      </c>
      <c r="K218" s="63"/>
      <c r="L218" s="62"/>
    </row>
    <row r="219" spans="1:12" ht="15" x14ac:dyDescent="0.25">
      <c r="A219" s="15"/>
      <c r="B219" s="16"/>
      <c r="C219" s="17"/>
      <c r="D219" s="41"/>
      <c r="E219" s="93"/>
      <c r="F219" s="94"/>
      <c r="G219" s="95"/>
      <c r="H219" s="95"/>
      <c r="I219" s="95"/>
      <c r="J219" s="94"/>
      <c r="K219" s="63"/>
      <c r="L219" s="62"/>
    </row>
    <row r="220" spans="1:12" ht="30" x14ac:dyDescent="0.25">
      <c r="A220" s="15"/>
      <c r="B220" s="16"/>
      <c r="C220" s="17"/>
      <c r="D220" s="20" t="s">
        <v>24</v>
      </c>
      <c r="E220" s="97" t="s">
        <v>96</v>
      </c>
      <c r="F220" s="98">
        <v>60</v>
      </c>
      <c r="G220" s="99">
        <v>0.42</v>
      </c>
      <c r="H220" s="99">
        <v>0.06</v>
      </c>
      <c r="I220" s="99">
        <v>1.1399999999999999</v>
      </c>
      <c r="J220" s="98">
        <v>7</v>
      </c>
      <c r="K220" s="77" t="s">
        <v>97</v>
      </c>
      <c r="L220" s="62"/>
    </row>
    <row r="221" spans="1:12" ht="15" x14ac:dyDescent="0.25">
      <c r="A221" s="15"/>
      <c r="B221" s="16"/>
      <c r="C221" s="17"/>
      <c r="D221" s="89" t="s">
        <v>47</v>
      </c>
      <c r="E221" s="43" t="s">
        <v>76</v>
      </c>
      <c r="F221" s="64">
        <v>200</v>
      </c>
      <c r="G221" s="64">
        <v>0</v>
      </c>
      <c r="H221" s="64">
        <v>0</v>
      </c>
      <c r="I221" s="64">
        <v>22</v>
      </c>
      <c r="J221" s="64">
        <v>90</v>
      </c>
      <c r="K221" s="22" t="s">
        <v>49</v>
      </c>
      <c r="L221" s="62"/>
    </row>
    <row r="222" spans="1:12" ht="15" x14ac:dyDescent="0.25">
      <c r="A222" s="23"/>
      <c r="B222" s="24"/>
      <c r="C222" s="25"/>
      <c r="D222" s="26" t="s">
        <v>31</v>
      </c>
      <c r="E222" s="72"/>
      <c r="F222" s="73">
        <f>SUM(F215:F221)</f>
        <v>668</v>
      </c>
      <c r="G222" s="74">
        <f>SUM(G215:G221)</f>
        <v>18.527000000000005</v>
      </c>
      <c r="H222" s="74">
        <f>SUM(H215:H221)</f>
        <v>17.372999999999998</v>
      </c>
      <c r="I222" s="74">
        <f>SUM(I215:I221)</f>
        <v>78.13</v>
      </c>
      <c r="J222" s="73">
        <f>SUM(J215:J221)</f>
        <v>547</v>
      </c>
      <c r="K222" s="75"/>
      <c r="L222" s="73">
        <v>92.76</v>
      </c>
    </row>
    <row r="223" spans="1:12" ht="15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5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5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5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5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5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5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5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>SUM(G223:G231)</f>
        <v>0</v>
      </c>
      <c r="H232" s="28">
        <f>SUM(H223:H231)</f>
        <v>0</v>
      </c>
      <c r="I232" s="28">
        <f>SUM(I223:I231)</f>
        <v>0</v>
      </c>
      <c r="J232" s="28">
        <f>SUM(J223:J231)</f>
        <v>0</v>
      </c>
      <c r="K232" s="29"/>
      <c r="L232" s="28">
        <f>SUM(L223:L231)</f>
        <v>0</v>
      </c>
    </row>
    <row r="233" spans="1:12" ht="15.75" customHeight="1" thickBot="1" x14ac:dyDescent="0.25">
      <c r="A233" s="33">
        <f>A215</f>
        <v>2</v>
      </c>
      <c r="B233" s="34">
        <f>B215</f>
        <v>6</v>
      </c>
      <c r="C233" s="119" t="s">
        <v>4</v>
      </c>
      <c r="D233" s="120"/>
      <c r="E233" s="35"/>
      <c r="F233" s="36">
        <f>F222+F232</f>
        <v>668</v>
      </c>
      <c r="G233" s="40">
        <f>G222+G232</f>
        <v>18.527000000000005</v>
      </c>
      <c r="H233" s="40">
        <f>H222+H232</f>
        <v>17.372999999999998</v>
      </c>
      <c r="I233" s="40">
        <f>I222+I232</f>
        <v>78.13</v>
      </c>
      <c r="J233" s="36">
        <f>J222+J232</f>
        <v>547</v>
      </c>
      <c r="K233" s="36"/>
      <c r="L233" s="36">
        <f>L222+L232</f>
        <v>92.76</v>
      </c>
    </row>
    <row r="234" spans="1:12" ht="13.5" thickBot="1" x14ac:dyDescent="0.25">
      <c r="A234" s="81"/>
      <c r="B234" s="82"/>
      <c r="C234" s="118" t="s">
        <v>45</v>
      </c>
      <c r="D234" s="118"/>
      <c r="E234" s="118"/>
      <c r="F234" s="86">
        <f>(F119+F100+F81+F62+F43+F24+F233+F214+F195+F176+F157+F138)/12</f>
        <v>576</v>
      </c>
      <c r="G234" s="85">
        <f>(G119+G100+G81+G62+G43+G24+G233+G214+G195+G176+G157+G138)/12</f>
        <v>18.016249999999999</v>
      </c>
      <c r="H234" s="85">
        <f>(H119+H100+H81+H62+H43+H24+H233+H214+H195+H176+H157+H138)/12</f>
        <v>18.885333333333332</v>
      </c>
      <c r="I234" s="85">
        <f>(I119+I100+I81+I62+I43+I24+I233+I214+I195+I176+I157+I138)/12</f>
        <v>73.559083333333334</v>
      </c>
      <c r="J234" s="86">
        <f>(J119+J100+J81+J62+J43+J24+J233+J214+J195+J176+J157+J138)/12</f>
        <v>542</v>
      </c>
      <c r="K234" s="83"/>
      <c r="L234" s="84">
        <f>L109+L119</f>
        <v>92.76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2025-08-06T11:03:19Z</cp:lastPrinted>
  <dcterms:created xsi:type="dcterms:W3CDTF">2022-05-16T14:23:56Z</dcterms:created>
  <dcterms:modified xsi:type="dcterms:W3CDTF">2026-05-04T09:45:33Z</dcterms:modified>
</cp:coreProperties>
</file>