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03" i="1" l="1"/>
  <c r="A203" i="1"/>
  <c r="L202" i="1"/>
  <c r="J202" i="1"/>
  <c r="I202" i="1"/>
  <c r="H202" i="1"/>
  <c r="G202" i="1"/>
  <c r="F202" i="1"/>
  <c r="B193" i="1"/>
  <c r="A193" i="1"/>
  <c r="L203" i="1"/>
  <c r="J192" i="1"/>
  <c r="J203" i="1" s="1"/>
  <c r="I192" i="1"/>
  <c r="I203" i="1" s="1"/>
  <c r="H192" i="1"/>
  <c r="H203" i="1" s="1"/>
  <c r="G192" i="1"/>
  <c r="G203" i="1" s="1"/>
  <c r="F192" i="1"/>
  <c r="F203" i="1" s="1"/>
  <c r="B183" i="1"/>
  <c r="A183" i="1"/>
  <c r="L182" i="1"/>
  <c r="J182" i="1"/>
  <c r="I182" i="1"/>
  <c r="H182" i="1"/>
  <c r="G182" i="1"/>
  <c r="F182" i="1"/>
  <c r="B173" i="1"/>
  <c r="A173" i="1"/>
  <c r="L183" i="1"/>
  <c r="J172" i="1"/>
  <c r="I172" i="1"/>
  <c r="I183" i="1" s="1"/>
  <c r="H172" i="1"/>
  <c r="H183" i="1" s="1"/>
  <c r="G172" i="1"/>
  <c r="G183" i="1" s="1"/>
  <c r="F172" i="1"/>
  <c r="F183" i="1" s="1"/>
  <c r="B164" i="1"/>
  <c r="A164" i="1"/>
  <c r="L163" i="1"/>
  <c r="J163" i="1"/>
  <c r="I163" i="1"/>
  <c r="H163" i="1"/>
  <c r="G163" i="1"/>
  <c r="F163" i="1"/>
  <c r="B154" i="1"/>
  <c r="A154" i="1"/>
  <c r="L164" i="1"/>
  <c r="J153" i="1"/>
  <c r="J164" i="1" s="1"/>
  <c r="I153" i="1"/>
  <c r="I164" i="1" s="1"/>
  <c r="H153" i="1"/>
  <c r="H164" i="1" s="1"/>
  <c r="G153" i="1"/>
  <c r="G164" i="1" s="1"/>
  <c r="F153" i="1"/>
  <c r="F164" i="1" s="1"/>
  <c r="B144" i="1"/>
  <c r="A144" i="1"/>
  <c r="L143" i="1"/>
  <c r="J143" i="1"/>
  <c r="I143" i="1"/>
  <c r="H143" i="1"/>
  <c r="G143" i="1"/>
  <c r="F143" i="1"/>
  <c r="B134" i="1"/>
  <c r="A134" i="1"/>
  <c r="L144" i="1"/>
  <c r="J133" i="1"/>
  <c r="J144" i="1" s="1"/>
  <c r="I133" i="1"/>
  <c r="I144" i="1" s="1"/>
  <c r="H133" i="1"/>
  <c r="H144" i="1" s="1"/>
  <c r="G133" i="1"/>
  <c r="G144" i="1" s="1"/>
  <c r="F133" i="1"/>
  <c r="F144" i="1" s="1"/>
  <c r="B124" i="1"/>
  <c r="A124" i="1"/>
  <c r="L123" i="1"/>
  <c r="J123" i="1"/>
  <c r="I123" i="1"/>
  <c r="H123" i="1"/>
  <c r="G123" i="1"/>
  <c r="F123" i="1"/>
  <c r="B114" i="1"/>
  <c r="A114" i="1"/>
  <c r="J113" i="1"/>
  <c r="J124" i="1" s="1"/>
  <c r="I113" i="1"/>
  <c r="I124" i="1" s="1"/>
  <c r="H113" i="1"/>
  <c r="H124" i="1" s="1"/>
  <c r="G113" i="1"/>
  <c r="G124" i="1" s="1"/>
  <c r="F113" i="1"/>
  <c r="F124" i="1" s="1"/>
  <c r="B104" i="1"/>
  <c r="A104" i="1"/>
  <c r="L103" i="1"/>
  <c r="J103" i="1"/>
  <c r="I103" i="1"/>
  <c r="H103" i="1"/>
  <c r="G103" i="1"/>
  <c r="F103" i="1"/>
  <c r="B94" i="1"/>
  <c r="A94" i="1"/>
  <c r="L104" i="1"/>
  <c r="J93" i="1"/>
  <c r="J104" i="1" s="1"/>
  <c r="I93" i="1"/>
  <c r="I104" i="1" s="1"/>
  <c r="H93" i="1"/>
  <c r="H104" i="1" s="1"/>
  <c r="G93" i="1"/>
  <c r="G104" i="1" s="1"/>
  <c r="F93" i="1"/>
  <c r="F104" i="1" s="1"/>
  <c r="B85" i="1"/>
  <c r="A85" i="1"/>
  <c r="L84" i="1"/>
  <c r="J84" i="1"/>
  <c r="I84" i="1"/>
  <c r="H84" i="1"/>
  <c r="G84" i="1"/>
  <c r="F84" i="1"/>
  <c r="B75" i="1"/>
  <c r="A75" i="1"/>
  <c r="L85" i="1"/>
  <c r="J74" i="1"/>
  <c r="J85" i="1" s="1"/>
  <c r="I74" i="1"/>
  <c r="I85" i="1" s="1"/>
  <c r="H74" i="1"/>
  <c r="H85" i="1" s="1"/>
  <c r="G74" i="1"/>
  <c r="G85" i="1" s="1"/>
  <c r="F74" i="1"/>
  <c r="F85" i="1" s="1"/>
  <c r="B65" i="1"/>
  <c r="A65" i="1"/>
  <c r="L64" i="1"/>
  <c r="J64" i="1"/>
  <c r="I64" i="1"/>
  <c r="H64" i="1"/>
  <c r="G64" i="1"/>
  <c r="F64" i="1"/>
  <c r="B55" i="1"/>
  <c r="A55" i="1"/>
  <c r="L65" i="1"/>
  <c r="J54" i="1"/>
  <c r="J65" i="1" s="1"/>
  <c r="I54" i="1"/>
  <c r="I65" i="1" s="1"/>
  <c r="H54" i="1"/>
  <c r="H65" i="1" s="1"/>
  <c r="G54" i="1"/>
  <c r="G65" i="1" s="1"/>
  <c r="F54" i="1"/>
  <c r="F65" i="1" s="1"/>
  <c r="B45" i="1"/>
  <c r="A45" i="1"/>
  <c r="L44" i="1"/>
  <c r="J44" i="1"/>
  <c r="I44" i="1"/>
  <c r="H44" i="1"/>
  <c r="G44" i="1"/>
  <c r="F44" i="1"/>
  <c r="B35" i="1"/>
  <c r="A35" i="1"/>
  <c r="L45" i="1"/>
  <c r="J34" i="1"/>
  <c r="J45" i="1" s="1"/>
  <c r="I34" i="1"/>
  <c r="I45" i="1" s="1"/>
  <c r="H34" i="1"/>
  <c r="H45" i="1" s="1"/>
  <c r="G34" i="1"/>
  <c r="G45" i="1" s="1"/>
  <c r="F34" i="1"/>
  <c r="F45" i="1" s="1"/>
  <c r="B25" i="1"/>
  <c r="A25" i="1"/>
  <c r="L24" i="1"/>
  <c r="J24" i="1"/>
  <c r="I24" i="1"/>
  <c r="H24" i="1"/>
  <c r="G24" i="1"/>
  <c r="F24" i="1"/>
  <c r="B15" i="1"/>
  <c r="A15" i="1"/>
  <c r="L25" i="1"/>
  <c r="J14" i="1"/>
  <c r="J25" i="1" s="1"/>
  <c r="I14" i="1"/>
  <c r="I25" i="1" s="1"/>
  <c r="I204" i="1" s="1"/>
  <c r="H14" i="1"/>
  <c r="H25" i="1" s="1"/>
  <c r="G14" i="1"/>
  <c r="G25" i="1" s="1"/>
  <c r="F14" i="1"/>
  <c r="F25" i="1" s="1"/>
  <c r="L204" i="1" l="1"/>
  <c r="J183" i="1"/>
  <c r="J204" i="1"/>
  <c r="H204" i="1"/>
  <c r="G204" i="1"/>
  <c r="F204" i="1"/>
</calcChain>
</file>

<file path=xl/sharedStrings.xml><?xml version="1.0" encoding="utf-8"?>
<sst xmlns="http://schemas.openxmlformats.org/spreadsheetml/2006/main" count="310" uniqueCount="107">
  <si>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</si>
  <si>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</si>
  <si>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</si>
  <si>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</si>
  <si>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</si>
  <si>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</si>
  <si>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</si>
  <si>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</si>
  <si>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</si>
  <si>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</si>
  <si>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</si>
  <si>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</si>
  <si>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</si>
  <si>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</si>
  <si>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</si>
  <si>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</si>
  <si>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</si>
  <si>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</si>
  <si>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</si>
  <si>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</si>
  <si>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</si>
  <si>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</si>
  <si>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</si>
  <si>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</si>
  <si>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</si>
  <si>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</si>
  <si>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</si>
  <si>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</si>
  <si>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</si>
  <si>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</si>
  <si>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</si>
  <si>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</si>
  <si>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</si>
  <si>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</si>
  <si>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</si>
  <si>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</si>
  <si>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</si>
  <si>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</si>
  <si>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</si>
  <si>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</si>
  <si>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ТТК июль 2023 г</t>
  </si>
  <si>
    <t>Макароны отварные с сыром</t>
  </si>
  <si>
    <t>ТТК 2019 г</t>
  </si>
  <si>
    <t xml:space="preserve">Напиток из замороженной черной смородины </t>
  </si>
  <si>
    <t>ТТК 2022г</t>
  </si>
  <si>
    <t>Хлебная корзина (хлеб пшеничный/хлеб ржано-пшеничный)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</si>
  <si>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</si>
  <si>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ТТК 2023 г.</t>
  </si>
  <si>
    <t>Жаркое из птицы (грудки куриные)</t>
  </si>
  <si>
    <t>40/120</t>
  </si>
  <si>
    <t>ТТК 2023г</t>
  </si>
  <si>
    <t>Чай с сахаром</t>
  </si>
  <si>
    <t>200/8</t>
  </si>
  <si>
    <t>Чай с сахаром, лимоном</t>
  </si>
  <si>
    <t>ТТК 2021 г</t>
  </si>
  <si>
    <t xml:space="preserve">Напиток из вишни </t>
  </si>
  <si>
    <t>Плоды свежие (яблоки)</t>
  </si>
  <si>
    <t>№338/2015г</t>
  </si>
  <si>
    <t>Салат-бар (огурцы свежие порциями, капуста белокачанная, кукуруза консервированная, сухарики из пшеничного хлеба, масло растительное)</t>
  </si>
  <si>
    <t xml:space="preserve">Сосиски отварные </t>
  </si>
  <si>
    <t xml:space="preserve">Каша гречневая вязкая с маслом </t>
  </si>
  <si>
    <t>2шт./100</t>
  </si>
  <si>
    <t>140/5</t>
  </si>
  <si>
    <t>№243/2015г</t>
  </si>
  <si>
    <t>№303/215г</t>
  </si>
  <si>
    <t>№630/1996г</t>
  </si>
  <si>
    <t xml:space="preserve">Напиток яблочный </t>
  </si>
  <si>
    <t>№701/2004</t>
  </si>
  <si>
    <t>ТТК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</si>
  <si>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</si>
  <si>
    <t xml:space="preserve">Плов с говядиной </t>
  </si>
  <si>
    <t>ТТК 2021г</t>
  </si>
  <si>
    <t xml:space="preserve">ТТК  </t>
  </si>
  <si>
    <t xml:space="preserve">Плоды свежие (яблоки) 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</si>
  <si>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</si>
  <si>
    <t xml:space="preserve">Ёжики с мясом и рисом в соусе томатном </t>
  </si>
  <si>
    <t>Пюре картофельное</t>
  </si>
  <si>
    <t>ТТК 2020г</t>
  </si>
  <si>
    <t>Сок</t>
  </si>
  <si>
    <t>№ 312/2015г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</si>
  <si>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</si>
  <si>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ТТК 20223г</t>
  </si>
  <si>
    <t xml:space="preserve">Грудка куриная в томатном соусе </t>
  </si>
  <si>
    <t>45/45</t>
  </si>
  <si>
    <t xml:space="preserve">Рис отварной </t>
  </si>
  <si>
    <t>№304/2105</t>
  </si>
  <si>
    <t>Жаркое по-домашнему</t>
  </si>
  <si>
    <t xml:space="preserve">Чай с сахаром с лимоном </t>
  </si>
  <si>
    <t>Напиток из вишни</t>
  </si>
  <si>
    <t>2 шт./100</t>
  </si>
  <si>
    <t>ТТК 2019г</t>
  </si>
  <si>
    <t xml:space="preserve">Чай с сахаром </t>
  </si>
  <si>
    <t>№630/1995г</t>
  </si>
  <si>
    <t>№701/2004г</t>
  </si>
  <si>
    <t>Плов с куриными грудками</t>
  </si>
  <si>
    <t xml:space="preserve">Сок </t>
  </si>
  <si>
    <t>Салат бар (помидоры свежие порциями, морковь свежая порциями, кукуруза консервированная, сухарики из пшеничного хлеба, масло растительное)</t>
  </si>
  <si>
    <t xml:space="preserve">Биточки рыбные из фарша минтая </t>
  </si>
  <si>
    <t xml:space="preserve">Пюре картофельное с маслом сливочным  </t>
  </si>
  <si>
    <t xml:space="preserve">Напиток из шиповника  </t>
  </si>
  <si>
    <t>№312/2015г</t>
  </si>
  <si>
    <t>№530/1995г</t>
  </si>
  <si>
    <t xml:space="preserve">ТТК </t>
  </si>
  <si>
    <t>Салат-бар (морковь свеежая порциями, капуста белокачанная, зеленый  горошек консервированный, сухарики из пшениччного хлеба, масло растительное)</t>
  </si>
  <si>
    <t>МБОУ  "СОШ №119"  Авиастроительного района г.Казани</t>
  </si>
  <si>
    <t>Директор школы №119</t>
  </si>
  <si>
    <t>Фадеева Т.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</si>
</sst>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3" fillId="4" borderId="1" xfId="0" applyFont="1" applyFill="1" applyBorder="1" applyAlignment="1" applyProtection="1">
      <alignment horizontal="right" vertical="center"/>
      <protection locked="0"/>
    </xf>
    <xf numFmtId="2" fontId="14" fillId="4" borderId="1" xfId="0" applyNumberFormat="1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vertical="top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zoomScaleNormal="100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104</v>
      </c>
      <c r="D1" s="71"/>
      <c r="E1" s="71"/>
      <c r="F1" s="12" t="s">
        <v>16</v>
      </c>
      <c r="G1" s="2" t="s">
        <v>17</v>
      </c>
      <c r="H1" s="72" t="s">
        <v>105</v>
      </c>
      <c r="I1" s="72"/>
      <c r="J1" s="72"/>
      <c r="K1" s="72"/>
    </row>
    <row r="2" spans="1:12" ht="18" x14ac:dyDescent="0.2">
      <c r="A2" s="35" t="s">
        <v>6</v>
      </c>
      <c r="C2" s="2"/>
      <c r="G2" s="2" t="s">
        <v>18</v>
      </c>
      <c r="H2" s="72" t="s">
        <v>106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15</v>
      </c>
      <c r="I3" s="46">
        <v>10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4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90</v>
      </c>
      <c r="G6" s="51">
        <v>8</v>
      </c>
      <c r="H6" s="39">
        <v>4</v>
      </c>
      <c r="I6" s="39">
        <v>3</v>
      </c>
      <c r="J6" s="39">
        <v>83</v>
      </c>
      <c r="K6" s="52" t="s">
        <v>40</v>
      </c>
      <c r="L6" s="39"/>
    </row>
    <row r="7" spans="1:12" ht="15" x14ac:dyDescent="0.25">
      <c r="A7" s="23"/>
      <c r="B7" s="15"/>
      <c r="C7" s="11"/>
      <c r="D7" s="6"/>
      <c r="E7" s="53" t="s">
        <v>41</v>
      </c>
      <c r="F7" s="41">
        <v>140</v>
      </c>
      <c r="G7" s="54">
        <v>5.39</v>
      </c>
      <c r="H7" s="54">
        <v>6.65</v>
      </c>
      <c r="I7" s="54">
        <v>29.98</v>
      </c>
      <c r="J7" s="41">
        <v>201</v>
      </c>
      <c r="K7" s="55" t="s">
        <v>42</v>
      </c>
      <c r="L7" s="41"/>
    </row>
    <row r="8" spans="1:12" ht="15" x14ac:dyDescent="0.25">
      <c r="A8" s="23"/>
      <c r="B8" s="15"/>
      <c r="C8" s="11"/>
      <c r="D8" s="7" t="s">
        <v>22</v>
      </c>
      <c r="E8" s="53" t="s">
        <v>43</v>
      </c>
      <c r="F8" s="41">
        <v>200</v>
      </c>
      <c r="G8" s="54">
        <v>0.1</v>
      </c>
      <c r="H8" s="54">
        <v>0.04</v>
      </c>
      <c r="I8" s="54">
        <v>10.7</v>
      </c>
      <c r="J8" s="41">
        <v>44</v>
      </c>
      <c r="K8" s="55" t="s">
        <v>44</v>
      </c>
      <c r="L8" s="41"/>
    </row>
    <row r="9" spans="1:12" ht="15" x14ac:dyDescent="0.25">
      <c r="A9" s="23"/>
      <c r="B9" s="15"/>
      <c r="C9" s="11"/>
      <c r="D9" s="7"/>
      <c r="E9" s="53" t="s">
        <v>51</v>
      </c>
      <c r="F9" s="41" t="s">
        <v>52</v>
      </c>
      <c r="G9" s="54"/>
      <c r="H9" s="54"/>
      <c r="I9" s="54"/>
      <c r="J9" s="41"/>
      <c r="K9" s="56"/>
      <c r="L9" s="41"/>
    </row>
    <row r="10" spans="1:12" ht="30" x14ac:dyDescent="0.25">
      <c r="A10" s="23"/>
      <c r="B10" s="15"/>
      <c r="C10" s="11"/>
      <c r="D10" s="7" t="s">
        <v>23</v>
      </c>
      <c r="E10" s="53" t="s">
        <v>45</v>
      </c>
      <c r="F10" s="57">
        <v>10</v>
      </c>
      <c r="G10" s="54">
        <v>1.25</v>
      </c>
      <c r="H10" s="54">
        <v>1.08</v>
      </c>
      <c r="I10" s="54">
        <v>9.42</v>
      </c>
      <c r="J10" s="41">
        <v>46</v>
      </c>
      <c r="K10" s="62" t="s">
        <v>68</v>
      </c>
      <c r="L10" s="41"/>
    </row>
    <row r="11" spans="1:12" ht="15" x14ac:dyDescent="0.25">
      <c r="A11" s="23"/>
      <c r="B11" s="15"/>
      <c r="C11" s="11"/>
      <c r="D11" s="7" t="s">
        <v>24</v>
      </c>
      <c r="E11" s="40"/>
      <c r="F11" s="41"/>
      <c r="G11" s="41"/>
      <c r="H11" s="41"/>
      <c r="I11" s="41"/>
      <c r="J11" s="41"/>
      <c r="K11" s="42"/>
      <c r="L11" s="41"/>
    </row>
    <row r="12" spans="1:12" ht="45" x14ac:dyDescent="0.25">
      <c r="A12" s="23"/>
      <c r="B12" s="15"/>
      <c r="C12" s="11"/>
      <c r="D12" s="6"/>
      <c r="E12" s="53" t="s">
        <v>46</v>
      </c>
      <c r="F12" s="41">
        <v>60</v>
      </c>
      <c r="G12" s="54">
        <v>1.62</v>
      </c>
      <c r="H12" s="54">
        <v>6.1</v>
      </c>
      <c r="I12" s="54">
        <v>12.9</v>
      </c>
      <c r="J12" s="41">
        <v>113</v>
      </c>
      <c r="K12" s="55" t="s">
        <v>47</v>
      </c>
      <c r="L12" s="41"/>
    </row>
    <row r="13" spans="1:12" ht="15" x14ac:dyDescent="0.25">
      <c r="A13" s="23"/>
      <c r="B13" s="15"/>
      <c r="C13" s="11"/>
      <c r="D13" s="6"/>
      <c r="E13" s="40"/>
      <c r="F13" s="41"/>
      <c r="G13" s="41"/>
      <c r="H13" s="41"/>
      <c r="I13" s="41"/>
      <c r="J13" s="41"/>
      <c r="K13" s="42"/>
      <c r="L13" s="41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500</v>
      </c>
      <c r="G14" s="19">
        <f t="shared" ref="G14:J14" si="0">SUM(G6:G13)</f>
        <v>16.36</v>
      </c>
      <c r="H14" s="19">
        <f t="shared" si="0"/>
        <v>17.869999999999997</v>
      </c>
      <c r="I14" s="19">
        <f t="shared" si="0"/>
        <v>66.000000000000014</v>
      </c>
      <c r="J14" s="19">
        <f t="shared" si="0"/>
        <v>487</v>
      </c>
      <c r="K14" s="25"/>
      <c r="L14" s="19">
        <v>66.8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7" t="s">
        <v>32</v>
      </c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3"/>
      <c r="B23" s="15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1">SUM(G15:G23)</f>
        <v>0</v>
      </c>
      <c r="H24" s="19">
        <f t="shared" si="1"/>
        <v>0</v>
      </c>
      <c r="I24" s="19">
        <f t="shared" si="1"/>
        <v>0</v>
      </c>
      <c r="J24" s="19">
        <f t="shared" si="1"/>
        <v>0</v>
      </c>
      <c r="K24" s="25"/>
      <c r="L24" s="19">
        <f t="shared" ref="L24" si="2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73" t="s">
        <v>4</v>
      </c>
      <c r="D25" s="74"/>
      <c r="E25" s="31"/>
      <c r="F25" s="32">
        <f>F14+F24</f>
        <v>500</v>
      </c>
      <c r="G25" s="32">
        <f t="shared" ref="G25:J25" si="3">G14+G24</f>
        <v>16.36</v>
      </c>
      <c r="H25" s="32">
        <f t="shared" si="3"/>
        <v>17.869999999999997</v>
      </c>
      <c r="I25" s="32">
        <f t="shared" si="3"/>
        <v>66.000000000000014</v>
      </c>
      <c r="J25" s="32">
        <f t="shared" si="3"/>
        <v>487</v>
      </c>
      <c r="K25" s="32"/>
      <c r="L25" s="32">
        <f t="shared" ref="L25" si="4">L14+L24</f>
        <v>66.8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53" t="s">
        <v>48</v>
      </c>
      <c r="F26" s="39" t="s">
        <v>49</v>
      </c>
      <c r="G26" s="39">
        <v>13</v>
      </c>
      <c r="H26" s="39">
        <v>11</v>
      </c>
      <c r="I26" s="39">
        <v>29</v>
      </c>
      <c r="J26" s="39">
        <v>262</v>
      </c>
      <c r="K26" s="55" t="s">
        <v>50</v>
      </c>
      <c r="L26" s="39"/>
    </row>
    <row r="27" spans="1:12" ht="15" x14ac:dyDescent="0.25">
      <c r="A27" s="14"/>
      <c r="B27" s="15"/>
      <c r="C27" s="11"/>
      <c r="D27" s="6"/>
      <c r="E27" s="40"/>
      <c r="F27" s="41"/>
      <c r="G27" s="41"/>
      <c r="H27" s="41"/>
      <c r="I27" s="41"/>
      <c r="J27" s="41"/>
      <c r="K27" s="42"/>
      <c r="L27" s="41"/>
    </row>
    <row r="28" spans="1:12" ht="15" x14ac:dyDescent="0.25">
      <c r="A28" s="14"/>
      <c r="B28" s="15"/>
      <c r="C28" s="11"/>
      <c r="D28" s="7" t="s">
        <v>22</v>
      </c>
      <c r="E28" s="53" t="s">
        <v>53</v>
      </c>
      <c r="F28" s="58">
        <v>200</v>
      </c>
      <c r="G28" s="41">
        <v>0</v>
      </c>
      <c r="H28" s="41">
        <v>0</v>
      </c>
      <c r="I28" s="41">
        <v>8</v>
      </c>
      <c r="J28" s="41">
        <v>34</v>
      </c>
      <c r="K28" s="55" t="s">
        <v>54</v>
      </c>
      <c r="L28" s="41"/>
    </row>
    <row r="29" spans="1:12" ht="15" x14ac:dyDescent="0.25">
      <c r="A29" s="14"/>
      <c r="B29" s="15"/>
      <c r="C29" s="11"/>
      <c r="D29" s="7"/>
      <c r="E29" s="53" t="s">
        <v>55</v>
      </c>
      <c r="F29" s="41">
        <v>200</v>
      </c>
      <c r="G29" s="41">
        <v>0</v>
      </c>
      <c r="H29" s="41">
        <v>0</v>
      </c>
      <c r="I29" s="41">
        <v>10</v>
      </c>
      <c r="J29" s="41">
        <v>41</v>
      </c>
      <c r="K29" s="59" t="s">
        <v>44</v>
      </c>
      <c r="L29" s="41"/>
    </row>
    <row r="30" spans="1:12" ht="30" x14ac:dyDescent="0.25">
      <c r="A30" s="14"/>
      <c r="B30" s="15"/>
      <c r="C30" s="11"/>
      <c r="D30" s="7" t="s">
        <v>23</v>
      </c>
      <c r="E30" s="53" t="s">
        <v>45</v>
      </c>
      <c r="F30" s="41">
        <v>10</v>
      </c>
      <c r="G30" s="41">
        <v>1</v>
      </c>
      <c r="H30" s="41">
        <v>1</v>
      </c>
      <c r="I30" s="41">
        <v>9</v>
      </c>
      <c r="J30" s="41">
        <v>46</v>
      </c>
      <c r="K30" s="62" t="s">
        <v>68</v>
      </c>
      <c r="L30" s="41"/>
    </row>
    <row r="31" spans="1:12" ht="15" x14ac:dyDescent="0.25">
      <c r="A31" s="14"/>
      <c r="B31" s="15"/>
      <c r="C31" s="11"/>
      <c r="D31" s="7" t="s">
        <v>24</v>
      </c>
      <c r="E31" s="60" t="s">
        <v>56</v>
      </c>
      <c r="F31" s="41">
        <v>100</v>
      </c>
      <c r="G31" s="41">
        <v>0</v>
      </c>
      <c r="H31" s="41">
        <v>0</v>
      </c>
      <c r="I31" s="41">
        <v>10</v>
      </c>
      <c r="J31" s="41">
        <v>47</v>
      </c>
      <c r="K31" s="61" t="s">
        <v>57</v>
      </c>
      <c r="L31" s="41"/>
    </row>
    <row r="32" spans="1:12" ht="45" x14ac:dyDescent="0.25">
      <c r="A32" s="14"/>
      <c r="B32" s="15"/>
      <c r="C32" s="11"/>
      <c r="D32" s="6"/>
      <c r="E32" s="53" t="s">
        <v>58</v>
      </c>
      <c r="F32" s="41">
        <v>60</v>
      </c>
      <c r="G32" s="41">
        <v>5</v>
      </c>
      <c r="H32" s="41">
        <v>7</v>
      </c>
      <c r="I32" s="41">
        <v>7</v>
      </c>
      <c r="J32" s="41">
        <v>108</v>
      </c>
      <c r="K32" s="62" t="s">
        <v>50</v>
      </c>
      <c r="L32" s="41"/>
    </row>
    <row r="33" spans="1:12" ht="15" x14ac:dyDescent="0.25">
      <c r="A33" s="14"/>
      <c r="B33" s="15"/>
      <c r="C33" s="11"/>
      <c r="D33" s="6"/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6"/>
      <c r="B34" s="17"/>
      <c r="C34" s="8"/>
      <c r="D34" s="18" t="s">
        <v>33</v>
      </c>
      <c r="E34" s="9"/>
      <c r="F34" s="19">
        <f>SUM(F26:F33)</f>
        <v>570</v>
      </c>
      <c r="G34" s="19">
        <f>SUM(G26:G33)</f>
        <v>19</v>
      </c>
      <c r="H34" s="19">
        <f>SUM(H26:H33)</f>
        <v>19</v>
      </c>
      <c r="I34" s="19">
        <f>SUM(I26:I33)</f>
        <v>73</v>
      </c>
      <c r="J34" s="19">
        <f>SUM(J26:J33)</f>
        <v>538</v>
      </c>
      <c r="K34" s="25"/>
      <c r="L34" s="19">
        <v>66.8</v>
      </c>
    </row>
    <row r="35" spans="1:12" ht="15" x14ac:dyDescent="0.25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7" t="s">
        <v>31</v>
      </c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7" t="s">
        <v>32</v>
      </c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4"/>
      <c r="B42" s="15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5" x14ac:dyDescent="0.25">
      <c r="A43" s="14"/>
      <c r="B43" s="15"/>
      <c r="C43" s="11"/>
      <c r="D43" s="6"/>
      <c r="E43" s="40"/>
      <c r="F43" s="41"/>
      <c r="G43" s="41"/>
      <c r="H43" s="41"/>
      <c r="I43" s="41"/>
      <c r="J43" s="41"/>
      <c r="K43" s="42"/>
      <c r="L43" s="41"/>
    </row>
    <row r="44" spans="1:12" ht="15" x14ac:dyDescent="0.25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5">SUM(G35:G43)</f>
        <v>0</v>
      </c>
      <c r="H44" s="19">
        <f t="shared" ref="H44" si="6">SUM(H35:H43)</f>
        <v>0</v>
      </c>
      <c r="I44" s="19">
        <f t="shared" ref="I44" si="7">SUM(I35:I43)</f>
        <v>0</v>
      </c>
      <c r="J44" s="19">
        <f t="shared" ref="J44:L44" si="8">SUM(J35:J43)</f>
        <v>0</v>
      </c>
      <c r="K44" s="25"/>
      <c r="L44" s="19">
        <f t="shared" si="8"/>
        <v>0</v>
      </c>
    </row>
    <row r="45" spans="1:12" ht="15.75" customHeight="1" thickBot="1" x14ac:dyDescent="0.25">
      <c r="A45" s="33">
        <f>A26</f>
        <v>1</v>
      </c>
      <c r="B45" s="33">
        <f>B26</f>
        <v>2</v>
      </c>
      <c r="C45" s="73" t="s">
        <v>4</v>
      </c>
      <c r="D45" s="74"/>
      <c r="E45" s="31"/>
      <c r="F45" s="32">
        <f>F34+F44</f>
        <v>570</v>
      </c>
      <c r="G45" s="32">
        <f t="shared" ref="G45" si="9">G34+G44</f>
        <v>19</v>
      </c>
      <c r="H45" s="32">
        <f t="shared" ref="H45" si="10">H34+H44</f>
        <v>19</v>
      </c>
      <c r="I45" s="32">
        <f t="shared" ref="I45" si="11">I34+I44</f>
        <v>73</v>
      </c>
      <c r="J45" s="32">
        <f t="shared" ref="J45:L45" si="12">J34+J44</f>
        <v>538</v>
      </c>
      <c r="K45" s="32"/>
      <c r="L45" s="32">
        <f t="shared" si="12"/>
        <v>66.8</v>
      </c>
    </row>
    <row r="46" spans="1:12" ht="15" x14ac:dyDescent="0.25">
      <c r="A46" s="20">
        <v>1</v>
      </c>
      <c r="B46" s="21">
        <v>3</v>
      </c>
      <c r="C46" s="22" t="s">
        <v>20</v>
      </c>
      <c r="D46" s="5" t="s">
        <v>21</v>
      </c>
      <c r="E46" s="53" t="s">
        <v>59</v>
      </c>
      <c r="F46" s="63" t="s">
        <v>61</v>
      </c>
      <c r="G46" s="39">
        <v>8</v>
      </c>
      <c r="H46" s="39">
        <v>4</v>
      </c>
      <c r="I46" s="39">
        <v>12</v>
      </c>
      <c r="J46" s="39">
        <v>125</v>
      </c>
      <c r="K46" s="55" t="s">
        <v>63</v>
      </c>
      <c r="L46" s="39"/>
    </row>
    <row r="47" spans="1:12" ht="15" x14ac:dyDescent="0.25">
      <c r="A47" s="23"/>
      <c r="B47" s="15"/>
      <c r="C47" s="11"/>
      <c r="D47" s="6"/>
      <c r="E47" s="53" t="s">
        <v>60</v>
      </c>
      <c r="F47" s="58">
        <v>140</v>
      </c>
      <c r="G47" s="41">
        <v>3</v>
      </c>
      <c r="H47" s="41">
        <v>7</v>
      </c>
      <c r="I47" s="41">
        <v>21</v>
      </c>
      <c r="J47" s="41">
        <v>167</v>
      </c>
      <c r="K47" s="55" t="s">
        <v>64</v>
      </c>
      <c r="L47" s="41"/>
    </row>
    <row r="48" spans="1:12" ht="15" x14ac:dyDescent="0.25">
      <c r="A48" s="23"/>
      <c r="B48" s="15"/>
      <c r="C48" s="11"/>
      <c r="D48" s="7" t="s">
        <v>22</v>
      </c>
      <c r="E48" s="53" t="s">
        <v>51</v>
      </c>
      <c r="F48" s="58">
        <v>200</v>
      </c>
      <c r="G48" s="41">
        <v>0</v>
      </c>
      <c r="H48" s="41">
        <v>0</v>
      </c>
      <c r="I48" s="41">
        <v>8</v>
      </c>
      <c r="J48" s="41">
        <v>32</v>
      </c>
      <c r="K48" s="55" t="s">
        <v>65</v>
      </c>
      <c r="L48" s="41"/>
    </row>
    <row r="49" spans="1:12" ht="15" x14ac:dyDescent="0.25">
      <c r="A49" s="23"/>
      <c r="B49" s="15"/>
      <c r="C49" s="11"/>
      <c r="D49" s="7"/>
      <c r="E49" s="53" t="s">
        <v>66</v>
      </c>
      <c r="F49" s="41">
        <v>200</v>
      </c>
      <c r="G49" s="41">
        <v>0</v>
      </c>
      <c r="H49" s="41">
        <v>0</v>
      </c>
      <c r="I49" s="41">
        <v>12</v>
      </c>
      <c r="J49" s="41">
        <v>52</v>
      </c>
      <c r="K49" s="55" t="s">
        <v>67</v>
      </c>
      <c r="L49" s="41"/>
    </row>
    <row r="50" spans="1:12" ht="30" x14ac:dyDescent="0.25">
      <c r="A50" s="23"/>
      <c r="B50" s="15"/>
      <c r="C50" s="11"/>
      <c r="D50" s="7" t="s">
        <v>23</v>
      </c>
      <c r="E50" s="53" t="s">
        <v>45</v>
      </c>
      <c r="F50" s="41">
        <v>10</v>
      </c>
      <c r="G50" s="41">
        <v>1</v>
      </c>
      <c r="H50" s="41">
        <v>1</v>
      </c>
      <c r="I50" s="41">
        <v>9</v>
      </c>
      <c r="J50" s="41">
        <v>46</v>
      </c>
      <c r="K50" s="62" t="s">
        <v>68</v>
      </c>
      <c r="L50" s="41"/>
    </row>
    <row r="51" spans="1:12" ht="15" x14ac:dyDescent="0.25">
      <c r="A51" s="23"/>
      <c r="B51" s="15"/>
      <c r="C51" s="11"/>
      <c r="D51" s="7" t="s">
        <v>24</v>
      </c>
      <c r="E51" s="40"/>
      <c r="F51" s="41"/>
      <c r="G51" s="41"/>
      <c r="H51" s="41"/>
      <c r="I51" s="41"/>
      <c r="J51" s="41"/>
      <c r="K51" s="42"/>
      <c r="L51" s="41"/>
    </row>
    <row r="52" spans="1:12" ht="45" x14ac:dyDescent="0.25">
      <c r="A52" s="23"/>
      <c r="B52" s="15"/>
      <c r="C52" s="11"/>
      <c r="D52" s="6"/>
      <c r="E52" s="53" t="s">
        <v>69</v>
      </c>
      <c r="F52" s="41">
        <v>60</v>
      </c>
      <c r="G52" s="41">
        <v>3</v>
      </c>
      <c r="H52" s="41">
        <v>6</v>
      </c>
      <c r="I52" s="41">
        <v>15</v>
      </c>
      <c r="J52" s="41">
        <v>125</v>
      </c>
      <c r="K52" s="62" t="s">
        <v>50</v>
      </c>
      <c r="L52" s="41"/>
    </row>
    <row r="53" spans="1:12" ht="15" x14ac:dyDescent="0.25">
      <c r="A53" s="23"/>
      <c r="B53" s="15"/>
      <c r="C53" s="11"/>
      <c r="D53" s="6"/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7"/>
      <c r="C54" s="8"/>
      <c r="D54" s="18" t="s">
        <v>33</v>
      </c>
      <c r="E54" s="9"/>
      <c r="F54" s="19">
        <f>SUM(F46:F53)</f>
        <v>610</v>
      </c>
      <c r="G54" s="19">
        <f t="shared" ref="G54" si="13">SUM(G46:G53)</f>
        <v>15</v>
      </c>
      <c r="H54" s="19">
        <f t="shared" ref="H54" si="14">SUM(H46:H53)</f>
        <v>18</v>
      </c>
      <c r="I54" s="19">
        <f t="shared" ref="I54" si="15">SUM(I46:I53)</f>
        <v>77</v>
      </c>
      <c r="J54" s="19">
        <f t="shared" ref="J54" si="16">SUM(J46:J53)</f>
        <v>547</v>
      </c>
      <c r="K54" s="25"/>
      <c r="L54" s="19">
        <v>66.8</v>
      </c>
    </row>
    <row r="55" spans="1:12" ht="15" x14ac:dyDescent="0.25">
      <c r="A55" s="26">
        <f>A46</f>
        <v>1</v>
      </c>
      <c r="B55" s="13">
        <f>B46</f>
        <v>3</v>
      </c>
      <c r="C55" s="10" t="s">
        <v>25</v>
      </c>
      <c r="D55" s="7" t="s">
        <v>26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27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28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29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7" t="s">
        <v>30</v>
      </c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7" t="s">
        <v>31</v>
      </c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3"/>
      <c r="B61" s="15"/>
      <c r="C61" s="11"/>
      <c r="D61" s="7" t="s">
        <v>32</v>
      </c>
      <c r="E61" s="40"/>
      <c r="F61" s="41"/>
      <c r="G61" s="41"/>
      <c r="H61" s="41"/>
      <c r="I61" s="41"/>
      <c r="J61" s="41"/>
      <c r="K61" s="42"/>
      <c r="L61" s="41"/>
    </row>
    <row r="62" spans="1:12" ht="15" x14ac:dyDescent="0.25">
      <c r="A62" s="23"/>
      <c r="B62" s="15"/>
      <c r="C62" s="11"/>
      <c r="D62" s="6"/>
      <c r="E62" s="40"/>
      <c r="F62" s="41"/>
      <c r="G62" s="41"/>
      <c r="H62" s="41"/>
      <c r="I62" s="41"/>
      <c r="J62" s="41"/>
      <c r="K62" s="42"/>
      <c r="L62" s="41"/>
    </row>
    <row r="63" spans="1:12" ht="15" x14ac:dyDescent="0.25">
      <c r="A63" s="23"/>
      <c r="B63" s="15"/>
      <c r="C63" s="11"/>
      <c r="D63" s="6"/>
      <c r="E63" s="40"/>
      <c r="F63" s="41"/>
      <c r="G63" s="41"/>
      <c r="H63" s="41"/>
      <c r="I63" s="41"/>
      <c r="J63" s="41"/>
      <c r="K63" s="42"/>
      <c r="L63" s="41"/>
    </row>
    <row r="64" spans="1:12" ht="15" x14ac:dyDescent="0.25">
      <c r="A64" s="24"/>
      <c r="B64" s="17"/>
      <c r="C64" s="8"/>
      <c r="D64" s="18" t="s">
        <v>33</v>
      </c>
      <c r="E64" s="9"/>
      <c r="F64" s="19">
        <f>SUM(F55:F63)</f>
        <v>0</v>
      </c>
      <c r="G64" s="19">
        <f t="shared" ref="G64" si="17">SUM(G55:G63)</f>
        <v>0</v>
      </c>
      <c r="H64" s="19">
        <f t="shared" ref="H64" si="18">SUM(H55:H63)</f>
        <v>0</v>
      </c>
      <c r="I64" s="19">
        <f t="shared" ref="I64" si="19">SUM(I55:I63)</f>
        <v>0</v>
      </c>
      <c r="J64" s="19">
        <f t="shared" ref="J64:L64" si="20">SUM(J55:J63)</f>
        <v>0</v>
      </c>
      <c r="K64" s="25"/>
      <c r="L64" s="19">
        <f t="shared" si="20"/>
        <v>0</v>
      </c>
    </row>
    <row r="65" spans="1:12" ht="15.75" customHeight="1" thickBot="1" x14ac:dyDescent="0.25">
      <c r="A65" s="29">
        <f>A46</f>
        <v>1</v>
      </c>
      <c r="B65" s="30">
        <f>B46</f>
        <v>3</v>
      </c>
      <c r="C65" s="73" t="s">
        <v>4</v>
      </c>
      <c r="D65" s="74"/>
      <c r="E65" s="31"/>
      <c r="F65" s="32">
        <f>F54+F64</f>
        <v>610</v>
      </c>
      <c r="G65" s="32">
        <f t="shared" ref="G65" si="21">G54+G64</f>
        <v>15</v>
      </c>
      <c r="H65" s="32">
        <f t="shared" ref="H65" si="22">H54+H64</f>
        <v>18</v>
      </c>
      <c r="I65" s="32">
        <f t="shared" ref="I65" si="23">I54+I64</f>
        <v>77</v>
      </c>
      <c r="J65" s="32">
        <f t="shared" ref="J65:L65" si="24">J54+J64</f>
        <v>547</v>
      </c>
      <c r="K65" s="32"/>
      <c r="L65" s="32">
        <f t="shared" si="24"/>
        <v>66.8</v>
      </c>
    </row>
    <row r="66" spans="1:12" ht="15" x14ac:dyDescent="0.25">
      <c r="A66" s="20">
        <v>1</v>
      </c>
      <c r="B66" s="21">
        <v>4</v>
      </c>
      <c r="C66" s="22" t="s">
        <v>20</v>
      </c>
      <c r="D66" s="5" t="s">
        <v>21</v>
      </c>
      <c r="E66" s="53" t="s">
        <v>70</v>
      </c>
      <c r="F66" s="63" t="s">
        <v>49</v>
      </c>
      <c r="G66" s="39">
        <v>12</v>
      </c>
      <c r="H66" s="39">
        <v>11</v>
      </c>
      <c r="I66" s="39">
        <v>23</v>
      </c>
      <c r="J66" s="39">
        <v>237</v>
      </c>
      <c r="K66" s="55" t="s">
        <v>71</v>
      </c>
      <c r="L66" s="39"/>
    </row>
    <row r="67" spans="1:12" ht="15" x14ac:dyDescent="0.25">
      <c r="A67" s="23"/>
      <c r="B67" s="15"/>
      <c r="C67" s="11"/>
      <c r="D67" s="6"/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7" t="s">
        <v>22</v>
      </c>
      <c r="E68" s="53" t="s">
        <v>53</v>
      </c>
      <c r="F68" s="41">
        <v>200</v>
      </c>
      <c r="G68" s="41">
        <v>0</v>
      </c>
      <c r="H68" s="41">
        <v>0</v>
      </c>
      <c r="I68" s="41">
        <v>8</v>
      </c>
      <c r="J68" s="41">
        <v>34</v>
      </c>
      <c r="K68" s="55" t="s">
        <v>65</v>
      </c>
      <c r="L68" s="41"/>
    </row>
    <row r="69" spans="1:12" ht="15" x14ac:dyDescent="0.25">
      <c r="A69" s="23"/>
      <c r="B69" s="15"/>
      <c r="C69" s="11"/>
      <c r="D69" s="7"/>
      <c r="E69" s="53" t="s">
        <v>43</v>
      </c>
      <c r="F69" s="41">
        <v>200</v>
      </c>
      <c r="G69" s="41">
        <v>0</v>
      </c>
      <c r="H69" s="41">
        <v>0</v>
      </c>
      <c r="I69" s="41">
        <v>11</v>
      </c>
      <c r="J69" s="41">
        <v>44</v>
      </c>
      <c r="K69" s="55" t="s">
        <v>71</v>
      </c>
      <c r="L69" s="41"/>
    </row>
    <row r="70" spans="1:12" ht="30" x14ac:dyDescent="0.25">
      <c r="A70" s="23"/>
      <c r="B70" s="15"/>
      <c r="C70" s="11"/>
      <c r="D70" s="7" t="s">
        <v>23</v>
      </c>
      <c r="E70" s="53" t="s">
        <v>45</v>
      </c>
      <c r="F70" s="41">
        <v>10</v>
      </c>
      <c r="G70" s="41">
        <v>1</v>
      </c>
      <c r="H70" s="41">
        <v>1</v>
      </c>
      <c r="I70" s="41">
        <v>9</v>
      </c>
      <c r="J70" s="41">
        <v>46</v>
      </c>
      <c r="K70" s="62" t="s">
        <v>72</v>
      </c>
      <c r="L70" s="41"/>
    </row>
    <row r="71" spans="1:12" ht="15" x14ac:dyDescent="0.25">
      <c r="A71" s="23"/>
      <c r="B71" s="15"/>
      <c r="C71" s="11"/>
      <c r="D71" s="7" t="s">
        <v>24</v>
      </c>
      <c r="E71" s="53" t="s">
        <v>73</v>
      </c>
      <c r="F71" s="41">
        <v>100</v>
      </c>
      <c r="G71" s="41">
        <v>0</v>
      </c>
      <c r="H71" s="41">
        <v>0</v>
      </c>
      <c r="I71" s="41">
        <v>10</v>
      </c>
      <c r="J71" s="41">
        <v>47</v>
      </c>
      <c r="K71" s="55" t="s">
        <v>57</v>
      </c>
      <c r="L71" s="41"/>
    </row>
    <row r="72" spans="1:12" ht="45" x14ac:dyDescent="0.25">
      <c r="A72" s="23"/>
      <c r="B72" s="15"/>
      <c r="C72" s="11"/>
      <c r="D72" s="6"/>
      <c r="E72" s="53" t="s">
        <v>74</v>
      </c>
      <c r="F72" s="41">
        <v>60</v>
      </c>
      <c r="G72" s="41">
        <v>2</v>
      </c>
      <c r="H72" s="41">
        <v>6</v>
      </c>
      <c r="I72" s="41">
        <v>12</v>
      </c>
      <c r="J72" s="41">
        <v>112</v>
      </c>
      <c r="K72" s="62" t="s">
        <v>50</v>
      </c>
      <c r="L72" s="41"/>
    </row>
    <row r="73" spans="1:12" ht="15" x14ac:dyDescent="0.25">
      <c r="A73" s="23"/>
      <c r="B73" s="15"/>
      <c r="C73" s="11"/>
      <c r="D73" s="6"/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7"/>
      <c r="C74" s="8"/>
      <c r="D74" s="18" t="s">
        <v>33</v>
      </c>
      <c r="E74" s="9"/>
      <c r="F74" s="19">
        <f>SUM(F66:F73)</f>
        <v>570</v>
      </c>
      <c r="G74" s="19">
        <f t="shared" ref="G74" si="25">SUM(G66:G73)</f>
        <v>15</v>
      </c>
      <c r="H74" s="19">
        <f t="shared" ref="H74" si="26">SUM(H66:H73)</f>
        <v>18</v>
      </c>
      <c r="I74" s="19">
        <f t="shared" ref="I74" si="27">SUM(I66:I73)</f>
        <v>73</v>
      </c>
      <c r="J74" s="19">
        <f t="shared" ref="J74" si="28">SUM(J66:J73)</f>
        <v>520</v>
      </c>
      <c r="K74" s="25"/>
      <c r="L74" s="19">
        <v>66.8</v>
      </c>
    </row>
    <row r="75" spans="1:12" ht="15" x14ac:dyDescent="0.25">
      <c r="A75" s="26">
        <f>A66</f>
        <v>1</v>
      </c>
      <c r="B75" s="13">
        <f>B66</f>
        <v>4</v>
      </c>
      <c r="C75" s="10" t="s">
        <v>25</v>
      </c>
      <c r="D75" s="7" t="s">
        <v>26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27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28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7" t="s">
        <v>29</v>
      </c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7" t="s">
        <v>30</v>
      </c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3"/>
      <c r="B80" s="15"/>
      <c r="C80" s="11"/>
      <c r="D80" s="7" t="s">
        <v>31</v>
      </c>
      <c r="E80" s="40"/>
      <c r="F80" s="41"/>
      <c r="G80" s="41"/>
      <c r="H80" s="41"/>
      <c r="I80" s="41"/>
      <c r="J80" s="41"/>
      <c r="K80" s="42"/>
      <c r="L80" s="41"/>
    </row>
    <row r="81" spans="1:12" ht="15" x14ac:dyDescent="0.25">
      <c r="A81" s="23"/>
      <c r="B81" s="15"/>
      <c r="C81" s="11"/>
      <c r="D81" s="7" t="s">
        <v>32</v>
      </c>
      <c r="E81" s="40"/>
      <c r="F81" s="41"/>
      <c r="G81" s="41"/>
      <c r="H81" s="41"/>
      <c r="I81" s="41"/>
      <c r="J81" s="41"/>
      <c r="K81" s="42"/>
      <c r="L81" s="41"/>
    </row>
    <row r="82" spans="1:12" ht="15" x14ac:dyDescent="0.25">
      <c r="A82" s="23"/>
      <c r="B82" s="15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7"/>
      <c r="C84" s="8"/>
      <c r="D84" s="18" t="s">
        <v>33</v>
      </c>
      <c r="E84" s="9"/>
      <c r="F84" s="19">
        <f>SUM(F75:F83)</f>
        <v>0</v>
      </c>
      <c r="G84" s="19">
        <f t="shared" ref="G84" si="29">SUM(G75:G83)</f>
        <v>0</v>
      </c>
      <c r="H84" s="19">
        <f t="shared" ref="H84" si="30">SUM(H75:H83)</f>
        <v>0</v>
      </c>
      <c r="I84" s="19">
        <f t="shared" ref="I84" si="31">SUM(I75:I83)</f>
        <v>0</v>
      </c>
      <c r="J84" s="19">
        <f t="shared" ref="J84:L84" si="32">SUM(J75:J83)</f>
        <v>0</v>
      </c>
      <c r="K84" s="25"/>
      <c r="L84" s="19">
        <f t="shared" si="32"/>
        <v>0</v>
      </c>
    </row>
    <row r="85" spans="1:12" ht="15.75" customHeight="1" thickBot="1" x14ac:dyDescent="0.25">
      <c r="A85" s="29">
        <f>A66</f>
        <v>1</v>
      </c>
      <c r="B85" s="30">
        <f>B66</f>
        <v>4</v>
      </c>
      <c r="C85" s="73" t="s">
        <v>4</v>
      </c>
      <c r="D85" s="74"/>
      <c r="E85" s="31"/>
      <c r="F85" s="32">
        <f>F74+F84</f>
        <v>570</v>
      </c>
      <c r="G85" s="32">
        <f t="shared" ref="G85" si="33">G74+G84</f>
        <v>15</v>
      </c>
      <c r="H85" s="32">
        <f t="shared" ref="H85" si="34">H74+H84</f>
        <v>18</v>
      </c>
      <c r="I85" s="32">
        <f t="shared" ref="I85" si="35">I74+I84</f>
        <v>73</v>
      </c>
      <c r="J85" s="32">
        <f t="shared" ref="J85:L85" si="36">J74+J84</f>
        <v>520</v>
      </c>
      <c r="K85" s="32"/>
      <c r="L85" s="32">
        <f t="shared" si="36"/>
        <v>66.8</v>
      </c>
    </row>
    <row r="86" spans="1:12" ht="15" x14ac:dyDescent="0.25">
      <c r="A86" s="20">
        <v>1</v>
      </c>
      <c r="B86" s="21">
        <v>5</v>
      </c>
      <c r="C86" s="22" t="s">
        <v>20</v>
      </c>
      <c r="D86" s="5" t="s">
        <v>21</v>
      </c>
      <c r="E86" s="53" t="s">
        <v>75</v>
      </c>
      <c r="F86" s="63">
        <v>100</v>
      </c>
      <c r="G86" s="39">
        <v>8</v>
      </c>
      <c r="H86" s="39">
        <v>5</v>
      </c>
      <c r="I86" s="39">
        <v>10</v>
      </c>
      <c r="J86" s="39">
        <v>119</v>
      </c>
      <c r="K86" s="55" t="s">
        <v>77</v>
      </c>
      <c r="L86" s="39"/>
    </row>
    <row r="87" spans="1:12" ht="15" x14ac:dyDescent="0.25">
      <c r="A87" s="23"/>
      <c r="B87" s="15"/>
      <c r="C87" s="11"/>
      <c r="D87" s="6"/>
      <c r="E87" s="53" t="s">
        <v>76</v>
      </c>
      <c r="F87" s="41">
        <v>140</v>
      </c>
      <c r="G87" s="41">
        <v>3</v>
      </c>
      <c r="H87" s="41">
        <v>4</v>
      </c>
      <c r="I87" s="41">
        <v>20</v>
      </c>
      <c r="J87" s="41">
        <v>136</v>
      </c>
      <c r="K87" s="55" t="s">
        <v>79</v>
      </c>
      <c r="L87" s="41"/>
    </row>
    <row r="88" spans="1:12" ht="15" x14ac:dyDescent="0.25">
      <c r="A88" s="23"/>
      <c r="B88" s="15"/>
      <c r="C88" s="11"/>
      <c r="D88" s="7" t="s">
        <v>22</v>
      </c>
      <c r="E88" s="53" t="s">
        <v>78</v>
      </c>
      <c r="F88" s="41">
        <v>180</v>
      </c>
      <c r="G88" s="41">
        <v>0</v>
      </c>
      <c r="H88" s="41">
        <v>0</v>
      </c>
      <c r="I88" s="41">
        <v>18</v>
      </c>
      <c r="J88" s="41">
        <v>83</v>
      </c>
      <c r="K88" s="55" t="s">
        <v>44</v>
      </c>
      <c r="L88" s="41"/>
    </row>
    <row r="89" spans="1:12" ht="30" x14ac:dyDescent="0.25">
      <c r="A89" s="23"/>
      <c r="B89" s="15"/>
      <c r="C89" s="11"/>
      <c r="D89" s="7" t="s">
        <v>23</v>
      </c>
      <c r="E89" s="53" t="s">
        <v>45</v>
      </c>
      <c r="F89" s="41">
        <v>20</v>
      </c>
      <c r="G89" s="41">
        <v>1</v>
      </c>
      <c r="H89" s="41">
        <v>1</v>
      </c>
      <c r="I89" s="41">
        <v>9</v>
      </c>
      <c r="J89" s="41">
        <v>46</v>
      </c>
      <c r="K89" s="62" t="s">
        <v>68</v>
      </c>
      <c r="L89" s="41"/>
    </row>
    <row r="90" spans="1:12" ht="15" x14ac:dyDescent="0.25">
      <c r="A90" s="23"/>
      <c r="B90" s="15"/>
      <c r="C90" s="11"/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45" x14ac:dyDescent="0.25">
      <c r="A91" s="23"/>
      <c r="B91" s="15"/>
      <c r="C91" s="11"/>
      <c r="D91" s="6"/>
      <c r="E91" s="53" t="s">
        <v>80</v>
      </c>
      <c r="F91" s="41">
        <v>60</v>
      </c>
      <c r="G91" s="41">
        <v>3</v>
      </c>
      <c r="H91" s="41">
        <v>6</v>
      </c>
      <c r="I91" s="41">
        <v>18</v>
      </c>
      <c r="J91" s="41">
        <v>141</v>
      </c>
      <c r="K91" s="62" t="s">
        <v>81</v>
      </c>
      <c r="L91" s="41"/>
    </row>
    <row r="92" spans="1:12" ht="15" x14ac:dyDescent="0.25">
      <c r="A92" s="23"/>
      <c r="B92" s="15"/>
      <c r="C92" s="11"/>
      <c r="D92" s="6"/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7"/>
      <c r="C93" s="8"/>
      <c r="D93" s="18" t="s">
        <v>33</v>
      </c>
      <c r="E93" s="9"/>
      <c r="F93" s="19">
        <f>SUM(F86:F92)</f>
        <v>500</v>
      </c>
      <c r="G93" s="19">
        <f t="shared" ref="G93" si="37">SUM(G86:G92)</f>
        <v>15</v>
      </c>
      <c r="H93" s="19">
        <f t="shared" ref="H93" si="38">SUM(H86:H92)</f>
        <v>16</v>
      </c>
      <c r="I93" s="19">
        <f t="shared" ref="I93" si="39">SUM(I86:I92)</f>
        <v>75</v>
      </c>
      <c r="J93" s="19">
        <f t="shared" ref="J93" si="40">SUM(J86:J92)</f>
        <v>525</v>
      </c>
      <c r="K93" s="25"/>
      <c r="L93" s="19">
        <v>66.8</v>
      </c>
    </row>
    <row r="94" spans="1:12" ht="15" x14ac:dyDescent="0.25">
      <c r="A94" s="26">
        <f>A86</f>
        <v>1</v>
      </c>
      <c r="B94" s="13">
        <f>B86</f>
        <v>5</v>
      </c>
      <c r="C94" s="10" t="s">
        <v>25</v>
      </c>
      <c r="D94" s="7" t="s">
        <v>26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27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28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7" t="s">
        <v>29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7" t="s">
        <v>30</v>
      </c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3"/>
      <c r="B99" s="15"/>
      <c r="C99" s="11"/>
      <c r="D99" s="7" t="s">
        <v>31</v>
      </c>
      <c r="E99" s="40"/>
      <c r="F99" s="41"/>
      <c r="G99" s="41"/>
      <c r="H99" s="41"/>
      <c r="I99" s="41"/>
      <c r="J99" s="41"/>
      <c r="K99" s="42"/>
      <c r="L99" s="41"/>
    </row>
    <row r="100" spans="1:12" ht="15" x14ac:dyDescent="0.25">
      <c r="A100" s="23"/>
      <c r="B100" s="15"/>
      <c r="C100" s="11"/>
      <c r="D100" s="7" t="s">
        <v>32</v>
      </c>
      <c r="E100" s="40"/>
      <c r="F100" s="41"/>
      <c r="G100" s="41"/>
      <c r="H100" s="41"/>
      <c r="I100" s="41"/>
      <c r="J100" s="41"/>
      <c r="K100" s="42"/>
      <c r="L100" s="41"/>
    </row>
    <row r="101" spans="1:12" ht="15" x14ac:dyDescent="0.25">
      <c r="A101" s="23"/>
      <c r="B101" s="15"/>
      <c r="C101" s="11"/>
      <c r="D101" s="6"/>
      <c r="E101" s="40"/>
      <c r="F101" s="41"/>
      <c r="G101" s="41"/>
      <c r="H101" s="41"/>
      <c r="I101" s="41"/>
      <c r="J101" s="41"/>
      <c r="K101" s="42"/>
      <c r="L101" s="41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SUM(F94:F102)</f>
        <v>0</v>
      </c>
      <c r="G103" s="19">
        <f t="shared" ref="G103" si="41">SUM(G94:G102)</f>
        <v>0</v>
      </c>
      <c r="H103" s="19">
        <f t="shared" ref="H103" si="42">SUM(H94:H102)</f>
        <v>0</v>
      </c>
      <c r="I103" s="19">
        <f t="shared" ref="I103" si="43">SUM(I94:I102)</f>
        <v>0</v>
      </c>
      <c r="J103" s="19">
        <f t="shared" ref="J103:L103" si="44">SUM(J94:J102)</f>
        <v>0</v>
      </c>
      <c r="K103" s="25"/>
      <c r="L103" s="19">
        <f t="shared" si="44"/>
        <v>0</v>
      </c>
    </row>
    <row r="104" spans="1:12" ht="15.75" customHeight="1" x14ac:dyDescent="0.2">
      <c r="A104" s="29">
        <f>A86</f>
        <v>1</v>
      </c>
      <c r="B104" s="30">
        <f>B86</f>
        <v>5</v>
      </c>
      <c r="C104" s="73" t="s">
        <v>4</v>
      </c>
      <c r="D104" s="74"/>
      <c r="E104" s="31"/>
      <c r="F104" s="32">
        <f>F93+F103</f>
        <v>500</v>
      </c>
      <c r="G104" s="32">
        <f t="shared" ref="G104" si="45">G93+G103</f>
        <v>15</v>
      </c>
      <c r="H104" s="32">
        <f t="shared" ref="H104" si="46">H93+H103</f>
        <v>16</v>
      </c>
      <c r="I104" s="32">
        <f t="shared" ref="I104" si="47">I93+I103</f>
        <v>75</v>
      </c>
      <c r="J104" s="32">
        <f t="shared" ref="J104:L104" si="48">J93+J103</f>
        <v>525</v>
      </c>
      <c r="K104" s="32"/>
      <c r="L104" s="32">
        <f t="shared" si="48"/>
        <v>66.8</v>
      </c>
    </row>
    <row r="105" spans="1:12" ht="30" x14ac:dyDescent="0.25">
      <c r="A105" s="20">
        <v>2</v>
      </c>
      <c r="B105" s="21">
        <v>1</v>
      </c>
      <c r="C105" s="22" t="s">
        <v>20</v>
      </c>
      <c r="D105" s="5" t="s">
        <v>21</v>
      </c>
      <c r="E105" s="64" t="s">
        <v>82</v>
      </c>
      <c r="F105" s="63" t="s">
        <v>83</v>
      </c>
      <c r="G105" s="39">
        <v>10</v>
      </c>
      <c r="H105" s="39">
        <v>6</v>
      </c>
      <c r="I105" s="39">
        <v>3</v>
      </c>
      <c r="J105" s="39">
        <v>113</v>
      </c>
      <c r="K105" s="65" t="s">
        <v>71</v>
      </c>
      <c r="L105" s="39"/>
    </row>
    <row r="106" spans="1:12" ht="15" x14ac:dyDescent="0.25">
      <c r="A106" s="23"/>
      <c r="B106" s="15"/>
      <c r="C106" s="11"/>
      <c r="D106" s="6"/>
      <c r="E106" s="53" t="s">
        <v>84</v>
      </c>
      <c r="F106" s="41">
        <v>140</v>
      </c>
      <c r="G106" s="41">
        <v>3</v>
      </c>
      <c r="H106" s="41">
        <v>5</v>
      </c>
      <c r="I106" s="41">
        <v>37</v>
      </c>
      <c r="J106" s="41">
        <v>209</v>
      </c>
      <c r="K106" s="55" t="s">
        <v>85</v>
      </c>
      <c r="L106" s="41"/>
    </row>
    <row r="107" spans="1:12" ht="15" x14ac:dyDescent="0.25">
      <c r="A107" s="23"/>
      <c r="B107" s="15"/>
      <c r="C107" s="11"/>
      <c r="D107" s="7" t="s">
        <v>22</v>
      </c>
      <c r="E107" s="53" t="s">
        <v>51</v>
      </c>
      <c r="F107" s="41">
        <v>200</v>
      </c>
      <c r="G107" s="41">
        <v>0</v>
      </c>
      <c r="H107" s="41">
        <v>0</v>
      </c>
      <c r="I107" s="41">
        <v>8</v>
      </c>
      <c r="J107" s="41">
        <v>44</v>
      </c>
      <c r="K107" s="55" t="s">
        <v>65</v>
      </c>
      <c r="L107" s="41"/>
    </row>
    <row r="108" spans="1:12" ht="15" x14ac:dyDescent="0.25">
      <c r="A108" s="23"/>
      <c r="B108" s="15"/>
      <c r="C108" s="11"/>
      <c r="D108" s="7"/>
      <c r="E108" s="53" t="s">
        <v>43</v>
      </c>
      <c r="F108" s="41">
        <v>200</v>
      </c>
      <c r="G108" s="41">
        <v>0</v>
      </c>
      <c r="H108" s="41">
        <v>0</v>
      </c>
      <c r="I108" s="41">
        <v>11</v>
      </c>
      <c r="J108" s="41">
        <v>32</v>
      </c>
      <c r="K108" s="55" t="s">
        <v>44</v>
      </c>
      <c r="L108" s="41"/>
    </row>
    <row r="109" spans="1:12" ht="30" x14ac:dyDescent="0.25">
      <c r="A109" s="23"/>
      <c r="B109" s="15"/>
      <c r="C109" s="11"/>
      <c r="D109" s="7" t="s">
        <v>23</v>
      </c>
      <c r="E109" s="53" t="s">
        <v>45</v>
      </c>
      <c r="F109" s="41">
        <v>10</v>
      </c>
      <c r="G109" s="41">
        <v>1</v>
      </c>
      <c r="H109" s="41">
        <v>1</v>
      </c>
      <c r="I109" s="41">
        <v>9</v>
      </c>
      <c r="J109" s="41">
        <v>46</v>
      </c>
      <c r="K109" s="62" t="s">
        <v>68</v>
      </c>
      <c r="L109" s="41"/>
    </row>
    <row r="110" spans="1:12" ht="15" x14ac:dyDescent="0.25">
      <c r="A110" s="23"/>
      <c r="B110" s="15"/>
      <c r="C110" s="11"/>
      <c r="D110" s="7" t="s">
        <v>24</v>
      </c>
      <c r="E110" s="40"/>
      <c r="F110" s="41"/>
      <c r="G110" s="41"/>
      <c r="H110" s="41"/>
      <c r="I110" s="41"/>
      <c r="J110" s="41"/>
      <c r="K110" s="42"/>
      <c r="L110" s="41"/>
    </row>
    <row r="111" spans="1:12" ht="45" x14ac:dyDescent="0.25">
      <c r="A111" s="23"/>
      <c r="B111" s="15"/>
      <c r="C111" s="11"/>
      <c r="D111" s="6"/>
      <c r="E111" s="53" t="s">
        <v>46</v>
      </c>
      <c r="F111" s="41">
        <v>60</v>
      </c>
      <c r="G111" s="41">
        <v>2</v>
      </c>
      <c r="H111" s="41">
        <v>6</v>
      </c>
      <c r="I111" s="41">
        <v>7</v>
      </c>
      <c r="J111" s="41">
        <v>90</v>
      </c>
      <c r="K111" s="62" t="s">
        <v>50</v>
      </c>
      <c r="L111" s="41"/>
    </row>
    <row r="112" spans="1:12" ht="15" x14ac:dyDescent="0.25">
      <c r="A112" s="23"/>
      <c r="B112" s="15"/>
      <c r="C112" s="11"/>
      <c r="D112" s="6"/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7"/>
      <c r="C113" s="8"/>
      <c r="D113" s="18" t="s">
        <v>33</v>
      </c>
      <c r="E113" s="9"/>
      <c r="F113" s="19">
        <f>SUM(F105:F112)</f>
        <v>610</v>
      </c>
      <c r="G113" s="19">
        <f t="shared" ref="G113:J113" si="49">SUM(G105:G112)</f>
        <v>16</v>
      </c>
      <c r="H113" s="19">
        <f t="shared" si="49"/>
        <v>18</v>
      </c>
      <c r="I113" s="19">
        <f t="shared" si="49"/>
        <v>75</v>
      </c>
      <c r="J113" s="19">
        <f t="shared" si="49"/>
        <v>534</v>
      </c>
      <c r="K113" s="25"/>
      <c r="L113" s="19">
        <v>66.8</v>
      </c>
    </row>
    <row r="114" spans="1:12" ht="15" x14ac:dyDescent="0.25">
      <c r="A114" s="26">
        <f>A105</f>
        <v>2</v>
      </c>
      <c r="B114" s="13">
        <f>B105</f>
        <v>1</v>
      </c>
      <c r="C114" s="10" t="s">
        <v>25</v>
      </c>
      <c r="D114" s="7" t="s">
        <v>26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27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7" t="s">
        <v>28</v>
      </c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7" t="s">
        <v>29</v>
      </c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3"/>
      <c r="B118" s="15"/>
      <c r="C118" s="11"/>
      <c r="D118" s="7" t="s">
        <v>30</v>
      </c>
      <c r="E118" s="40"/>
      <c r="F118" s="41"/>
      <c r="G118" s="41"/>
      <c r="H118" s="41"/>
      <c r="I118" s="41"/>
      <c r="J118" s="41"/>
      <c r="K118" s="42"/>
      <c r="L118" s="41"/>
    </row>
    <row r="119" spans="1:12" ht="15" x14ac:dyDescent="0.25">
      <c r="A119" s="23"/>
      <c r="B119" s="15"/>
      <c r="C119" s="11"/>
      <c r="D119" s="7" t="s">
        <v>31</v>
      </c>
      <c r="E119" s="40"/>
      <c r="F119" s="41"/>
      <c r="G119" s="41"/>
      <c r="H119" s="41"/>
      <c r="I119" s="41"/>
      <c r="J119" s="41"/>
      <c r="K119" s="42"/>
      <c r="L119" s="41"/>
    </row>
    <row r="120" spans="1:12" ht="15" x14ac:dyDescent="0.25">
      <c r="A120" s="23"/>
      <c r="B120" s="15"/>
      <c r="C120" s="11"/>
      <c r="D120" s="7" t="s">
        <v>32</v>
      </c>
      <c r="E120" s="40"/>
      <c r="F120" s="41"/>
      <c r="G120" s="41"/>
      <c r="H120" s="41"/>
      <c r="I120" s="41"/>
      <c r="J120" s="41"/>
      <c r="K120" s="42"/>
      <c r="L120" s="41"/>
    </row>
    <row r="121" spans="1:12" ht="15" x14ac:dyDescent="0.25">
      <c r="A121" s="23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23"/>
      <c r="B122" s="15"/>
      <c r="C122" s="11"/>
      <c r="D122" s="6"/>
      <c r="E122" s="40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24"/>
      <c r="B123" s="17"/>
      <c r="C123" s="8"/>
      <c r="D123" s="18" t="s">
        <v>33</v>
      </c>
      <c r="E123" s="9"/>
      <c r="F123" s="19">
        <f>SUM(F114:F122)</f>
        <v>0</v>
      </c>
      <c r="G123" s="19">
        <f t="shared" ref="G123:J123" si="50">SUM(G114:G122)</f>
        <v>0</v>
      </c>
      <c r="H123" s="19">
        <f t="shared" si="50"/>
        <v>0</v>
      </c>
      <c r="I123" s="19">
        <f t="shared" si="50"/>
        <v>0</v>
      </c>
      <c r="J123" s="19">
        <f t="shared" si="50"/>
        <v>0</v>
      </c>
      <c r="K123" s="25"/>
      <c r="L123" s="19">
        <f t="shared" ref="L123" si="51">SUM(L114:L122)</f>
        <v>0</v>
      </c>
    </row>
    <row r="124" spans="1:12" ht="15" x14ac:dyDescent="0.2">
      <c r="A124" s="29">
        <f>A105</f>
        <v>2</v>
      </c>
      <c r="B124" s="30">
        <f>B105</f>
        <v>1</v>
      </c>
      <c r="C124" s="73" t="s">
        <v>4</v>
      </c>
      <c r="D124" s="74"/>
      <c r="E124" s="31"/>
      <c r="F124" s="32">
        <f>F113+F123</f>
        <v>610</v>
      </c>
      <c r="G124" s="32">
        <f t="shared" ref="G124" si="52">G113+G123</f>
        <v>16</v>
      </c>
      <c r="H124" s="32">
        <f t="shared" ref="H124" si="53">H113+H123</f>
        <v>18</v>
      </c>
      <c r="I124" s="32">
        <f t="shared" ref="I124" si="54">I113+I123</f>
        <v>75</v>
      </c>
      <c r="J124" s="32">
        <f t="shared" ref="J124" si="55">J113+J123</f>
        <v>534</v>
      </c>
      <c r="K124" s="32"/>
      <c r="L124" s="32">
        <v>66.8</v>
      </c>
    </row>
    <row r="125" spans="1:12" ht="30" x14ac:dyDescent="0.25">
      <c r="A125" s="14">
        <v>2</v>
      </c>
      <c r="B125" s="15">
        <v>2</v>
      </c>
      <c r="C125" s="22" t="s">
        <v>20</v>
      </c>
      <c r="D125" s="5" t="s">
        <v>21</v>
      </c>
      <c r="E125" s="64" t="s">
        <v>86</v>
      </c>
      <c r="F125" s="63" t="s">
        <v>49</v>
      </c>
      <c r="G125" s="39">
        <v>9</v>
      </c>
      <c r="H125" s="39">
        <v>7</v>
      </c>
      <c r="I125" s="39">
        <v>22</v>
      </c>
      <c r="J125" s="39">
        <v>189</v>
      </c>
      <c r="K125" s="65" t="s">
        <v>50</v>
      </c>
      <c r="L125" s="39"/>
    </row>
    <row r="126" spans="1:12" ht="15" x14ac:dyDescent="0.25">
      <c r="A126" s="14"/>
      <c r="B126" s="15"/>
      <c r="C126" s="11"/>
      <c r="D126" s="6"/>
      <c r="E126" s="53"/>
      <c r="F126" s="41"/>
      <c r="G126" s="41"/>
      <c r="H126" s="41"/>
      <c r="I126" s="41"/>
      <c r="J126" s="41"/>
      <c r="K126" s="55"/>
      <c r="L126" s="41"/>
    </row>
    <row r="127" spans="1:12" ht="15" x14ac:dyDescent="0.25">
      <c r="A127" s="14"/>
      <c r="B127" s="15"/>
      <c r="C127" s="11"/>
      <c r="D127" s="7" t="s">
        <v>22</v>
      </c>
      <c r="E127" s="67" t="s">
        <v>87</v>
      </c>
      <c r="F127" s="41">
        <v>200</v>
      </c>
      <c r="G127" s="41">
        <v>0</v>
      </c>
      <c r="H127" s="41">
        <v>0</v>
      </c>
      <c r="I127" s="41">
        <v>8</v>
      </c>
      <c r="J127" s="41">
        <v>44</v>
      </c>
      <c r="K127" s="55" t="s">
        <v>65</v>
      </c>
      <c r="L127" s="41"/>
    </row>
    <row r="128" spans="1:12" ht="15" x14ac:dyDescent="0.25">
      <c r="A128" s="14"/>
      <c r="B128" s="15"/>
      <c r="C128" s="11"/>
      <c r="D128" s="7"/>
      <c r="E128" s="67" t="s">
        <v>88</v>
      </c>
      <c r="F128" s="41">
        <v>200</v>
      </c>
      <c r="G128" s="41">
        <v>0</v>
      </c>
      <c r="H128" s="41">
        <v>1</v>
      </c>
      <c r="I128" s="41">
        <v>30</v>
      </c>
      <c r="J128" s="41">
        <v>83</v>
      </c>
      <c r="K128" s="55" t="s">
        <v>44</v>
      </c>
      <c r="L128" s="41"/>
    </row>
    <row r="129" spans="1:12" ht="30" x14ac:dyDescent="0.25">
      <c r="A129" s="14"/>
      <c r="B129" s="15"/>
      <c r="C129" s="11"/>
      <c r="D129" s="7" t="s">
        <v>23</v>
      </c>
      <c r="E129" s="53" t="s">
        <v>45</v>
      </c>
      <c r="F129" s="41">
        <v>10</v>
      </c>
      <c r="G129" s="41">
        <v>1</v>
      </c>
      <c r="H129" s="41">
        <v>1</v>
      </c>
      <c r="I129" s="41">
        <v>9</v>
      </c>
      <c r="J129" s="41">
        <v>46</v>
      </c>
      <c r="K129" s="62" t="s">
        <v>68</v>
      </c>
      <c r="L129" s="41"/>
    </row>
    <row r="130" spans="1:12" ht="25.5" x14ac:dyDescent="0.25">
      <c r="A130" s="14"/>
      <c r="B130" s="15"/>
      <c r="C130" s="11"/>
      <c r="D130" s="7" t="s">
        <v>24</v>
      </c>
      <c r="E130" s="66" t="s">
        <v>56</v>
      </c>
      <c r="F130" s="41">
        <v>100</v>
      </c>
      <c r="G130" s="41">
        <v>0</v>
      </c>
      <c r="H130" s="41">
        <v>0</v>
      </c>
      <c r="I130" s="41">
        <v>10</v>
      </c>
      <c r="J130" s="41">
        <v>47</v>
      </c>
      <c r="K130" s="62" t="s">
        <v>57</v>
      </c>
      <c r="L130" s="41"/>
    </row>
    <row r="131" spans="1:12" ht="15" x14ac:dyDescent="0.25">
      <c r="A131" s="14"/>
      <c r="B131" s="15"/>
      <c r="C131" s="11"/>
      <c r="D131" s="6"/>
      <c r="E131" s="40"/>
      <c r="F131" s="41"/>
      <c r="G131" s="41"/>
      <c r="H131" s="41"/>
      <c r="I131" s="41"/>
      <c r="J131" s="41"/>
      <c r="K131" s="42"/>
      <c r="L131" s="41"/>
    </row>
    <row r="132" spans="1:12" ht="45" x14ac:dyDescent="0.25">
      <c r="A132" s="14"/>
      <c r="B132" s="15"/>
      <c r="C132" s="11"/>
      <c r="D132" s="6"/>
      <c r="E132" s="53" t="s">
        <v>46</v>
      </c>
      <c r="F132" s="41">
        <v>60</v>
      </c>
      <c r="G132" s="41">
        <v>5</v>
      </c>
      <c r="H132" s="41">
        <v>7</v>
      </c>
      <c r="I132" s="41">
        <v>7</v>
      </c>
      <c r="J132" s="41">
        <v>108</v>
      </c>
      <c r="K132" s="62" t="s">
        <v>50</v>
      </c>
      <c r="L132" s="41"/>
    </row>
    <row r="133" spans="1:12" ht="15" x14ac:dyDescent="0.25">
      <c r="A133" s="16"/>
      <c r="B133" s="17"/>
      <c r="C133" s="8"/>
      <c r="D133" s="18" t="s">
        <v>33</v>
      </c>
      <c r="E133" s="9"/>
      <c r="F133" s="19">
        <f>SUM(F125:F132)</f>
        <v>570</v>
      </c>
      <c r="G133" s="19">
        <f t="shared" ref="G133:J133" si="56">SUM(G125:G132)</f>
        <v>15</v>
      </c>
      <c r="H133" s="19">
        <f t="shared" si="56"/>
        <v>16</v>
      </c>
      <c r="I133" s="19">
        <f t="shared" si="56"/>
        <v>86</v>
      </c>
      <c r="J133" s="19">
        <f t="shared" si="56"/>
        <v>517</v>
      </c>
      <c r="K133" s="25"/>
      <c r="L133" s="19">
        <v>66.8</v>
      </c>
    </row>
    <row r="134" spans="1:12" ht="15" x14ac:dyDescent="0.25">
      <c r="A134" s="13">
        <f>A125</f>
        <v>2</v>
      </c>
      <c r="B134" s="13">
        <f>B125</f>
        <v>2</v>
      </c>
      <c r="C134" s="10" t="s">
        <v>25</v>
      </c>
      <c r="D134" s="7" t="s">
        <v>26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7" t="s">
        <v>27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7" t="s">
        <v>28</v>
      </c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4"/>
      <c r="B137" s="15"/>
      <c r="C137" s="11"/>
      <c r="D137" s="7" t="s">
        <v>29</v>
      </c>
      <c r="E137" s="40"/>
      <c r="F137" s="41"/>
      <c r="G137" s="41"/>
      <c r="H137" s="41"/>
      <c r="I137" s="41"/>
      <c r="J137" s="41"/>
      <c r="K137" s="42"/>
      <c r="L137" s="41"/>
    </row>
    <row r="138" spans="1:12" ht="15" x14ac:dyDescent="0.25">
      <c r="A138" s="14"/>
      <c r="B138" s="15"/>
      <c r="C138" s="11"/>
      <c r="D138" s="7" t="s">
        <v>30</v>
      </c>
      <c r="E138" s="40"/>
      <c r="F138" s="41"/>
      <c r="G138" s="41"/>
      <c r="H138" s="41"/>
      <c r="I138" s="41"/>
      <c r="J138" s="41"/>
      <c r="K138" s="42"/>
      <c r="L138" s="41"/>
    </row>
    <row r="139" spans="1:12" ht="15" x14ac:dyDescent="0.25">
      <c r="A139" s="14"/>
      <c r="B139" s="15"/>
      <c r="C139" s="11"/>
      <c r="D139" s="7" t="s">
        <v>31</v>
      </c>
      <c r="E139" s="40"/>
      <c r="F139" s="41"/>
      <c r="G139" s="41"/>
      <c r="H139" s="41"/>
      <c r="I139" s="41"/>
      <c r="J139" s="41"/>
      <c r="K139" s="42"/>
      <c r="L139" s="41"/>
    </row>
    <row r="140" spans="1:12" ht="15" x14ac:dyDescent="0.25">
      <c r="A140" s="14"/>
      <c r="B140" s="15"/>
      <c r="C140" s="11"/>
      <c r="D140" s="7" t="s">
        <v>32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14"/>
      <c r="B141" s="15"/>
      <c r="C141" s="11"/>
      <c r="D141" s="6"/>
      <c r="E141" s="40"/>
      <c r="F141" s="41"/>
      <c r="G141" s="41"/>
      <c r="H141" s="41"/>
      <c r="I141" s="41"/>
      <c r="J141" s="41"/>
      <c r="K141" s="42"/>
      <c r="L141" s="41"/>
    </row>
    <row r="142" spans="1:12" ht="15" x14ac:dyDescent="0.25">
      <c r="A142" s="14"/>
      <c r="B142" s="15"/>
      <c r="C142" s="11"/>
      <c r="D142" s="6"/>
      <c r="E142" s="40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16"/>
      <c r="B143" s="17"/>
      <c r="C143" s="8"/>
      <c r="D143" s="18" t="s">
        <v>33</v>
      </c>
      <c r="E143" s="9"/>
      <c r="F143" s="19">
        <f>SUM(F134:F142)</f>
        <v>0</v>
      </c>
      <c r="G143" s="19">
        <f t="shared" ref="G143:J143" si="57">SUM(G134:G142)</f>
        <v>0</v>
      </c>
      <c r="H143" s="19">
        <f t="shared" si="57"/>
        <v>0</v>
      </c>
      <c r="I143" s="19">
        <f t="shared" si="57"/>
        <v>0</v>
      </c>
      <c r="J143" s="19">
        <f t="shared" si="57"/>
        <v>0</v>
      </c>
      <c r="K143" s="25"/>
      <c r="L143" s="19">
        <f t="shared" ref="L143" si="58">SUM(L134:L142)</f>
        <v>0</v>
      </c>
    </row>
    <row r="144" spans="1:12" ht="15" x14ac:dyDescent="0.2">
      <c r="A144" s="33">
        <f>A125</f>
        <v>2</v>
      </c>
      <c r="B144" s="33">
        <f>B125</f>
        <v>2</v>
      </c>
      <c r="C144" s="73" t="s">
        <v>4</v>
      </c>
      <c r="D144" s="74"/>
      <c r="E144" s="31"/>
      <c r="F144" s="32">
        <f>F133+F143</f>
        <v>570</v>
      </c>
      <c r="G144" s="32">
        <f t="shared" ref="G144" si="59">G133+G143</f>
        <v>15</v>
      </c>
      <c r="H144" s="32">
        <f t="shared" ref="H144" si="60">H133+H143</f>
        <v>16</v>
      </c>
      <c r="I144" s="32">
        <f t="shared" ref="I144" si="61">I133+I143</f>
        <v>86</v>
      </c>
      <c r="J144" s="32">
        <f t="shared" ref="J144:L144" si="62">J133+J143</f>
        <v>517</v>
      </c>
      <c r="K144" s="32"/>
      <c r="L144" s="32">
        <f t="shared" si="62"/>
        <v>66.8</v>
      </c>
    </row>
    <row r="145" spans="1:12" ht="25.5" x14ac:dyDescent="0.25">
      <c r="A145" s="20">
        <v>2</v>
      </c>
      <c r="B145" s="21">
        <v>3</v>
      </c>
      <c r="C145" s="22" t="s">
        <v>20</v>
      </c>
      <c r="D145" s="5" t="s">
        <v>21</v>
      </c>
      <c r="E145" s="68" t="s">
        <v>59</v>
      </c>
      <c r="F145" s="63" t="s">
        <v>89</v>
      </c>
      <c r="G145" s="39">
        <v>7</v>
      </c>
      <c r="H145" s="39">
        <v>5</v>
      </c>
      <c r="I145" s="39">
        <v>12</v>
      </c>
      <c r="J145" s="39">
        <v>125</v>
      </c>
      <c r="K145" s="69" t="s">
        <v>63</v>
      </c>
      <c r="L145" s="39"/>
    </row>
    <row r="146" spans="1:12" ht="15" x14ac:dyDescent="0.25">
      <c r="A146" s="23"/>
      <c r="B146" s="15"/>
      <c r="C146" s="11"/>
      <c r="D146" s="6"/>
      <c r="E146" s="66" t="s">
        <v>41</v>
      </c>
      <c r="F146" s="41">
        <v>140</v>
      </c>
      <c r="G146" s="41">
        <v>5</v>
      </c>
      <c r="H146" s="41">
        <v>7</v>
      </c>
      <c r="I146" s="41">
        <v>30</v>
      </c>
      <c r="J146" s="41">
        <v>201</v>
      </c>
      <c r="K146" s="62" t="s">
        <v>90</v>
      </c>
      <c r="L146" s="41"/>
    </row>
    <row r="147" spans="1:12" ht="25.5" x14ac:dyDescent="0.25">
      <c r="A147" s="23"/>
      <c r="B147" s="15"/>
      <c r="C147" s="11"/>
      <c r="D147" s="7" t="s">
        <v>22</v>
      </c>
      <c r="E147" s="66" t="s">
        <v>91</v>
      </c>
      <c r="F147" s="41">
        <v>200</v>
      </c>
      <c r="G147" s="41">
        <v>0</v>
      </c>
      <c r="H147" s="41">
        <v>0</v>
      </c>
      <c r="I147" s="41">
        <v>8</v>
      </c>
      <c r="J147" s="41">
        <v>32</v>
      </c>
      <c r="K147" s="62" t="s">
        <v>92</v>
      </c>
      <c r="L147" s="41"/>
    </row>
    <row r="148" spans="1:12" ht="25.5" x14ac:dyDescent="0.25">
      <c r="A148" s="23"/>
      <c r="B148" s="15"/>
      <c r="C148" s="11"/>
      <c r="D148" s="7"/>
      <c r="E148" s="66" t="s">
        <v>66</v>
      </c>
      <c r="F148" s="41">
        <v>200</v>
      </c>
      <c r="G148" s="41">
        <v>0</v>
      </c>
      <c r="H148" s="41">
        <v>0</v>
      </c>
      <c r="I148" s="41">
        <v>12</v>
      </c>
      <c r="J148" s="41">
        <v>52</v>
      </c>
      <c r="K148" s="62" t="s">
        <v>93</v>
      </c>
      <c r="L148" s="41"/>
    </row>
    <row r="149" spans="1:12" ht="33" customHeight="1" x14ac:dyDescent="0.25">
      <c r="A149" s="23"/>
      <c r="B149" s="15"/>
      <c r="C149" s="11"/>
      <c r="D149" s="7" t="s">
        <v>23</v>
      </c>
      <c r="E149" s="53" t="s">
        <v>45</v>
      </c>
      <c r="F149" s="53">
        <v>10</v>
      </c>
      <c r="G149" s="53">
        <v>1</v>
      </c>
      <c r="H149" s="53">
        <v>1</v>
      </c>
      <c r="I149" s="53">
        <v>9</v>
      </c>
      <c r="J149" s="53">
        <v>46</v>
      </c>
      <c r="K149" s="62" t="s">
        <v>72</v>
      </c>
      <c r="L149" s="41"/>
    </row>
    <row r="150" spans="1:12" ht="15" x14ac:dyDescent="0.25">
      <c r="A150" s="23"/>
      <c r="B150" s="15"/>
      <c r="C150" s="11"/>
      <c r="D150" s="7" t="s">
        <v>24</v>
      </c>
      <c r="E150" s="40"/>
      <c r="F150" s="41"/>
      <c r="G150" s="41"/>
      <c r="H150" s="41"/>
      <c r="I150" s="41"/>
      <c r="J150" s="41"/>
      <c r="K150" s="42"/>
      <c r="L150" s="41"/>
    </row>
    <row r="151" spans="1:12" ht="38.25" x14ac:dyDescent="0.25">
      <c r="A151" s="23"/>
      <c r="B151" s="15"/>
      <c r="C151" s="11"/>
      <c r="D151" s="6"/>
      <c r="E151" s="66" t="s">
        <v>69</v>
      </c>
      <c r="F151" s="41">
        <v>60</v>
      </c>
      <c r="G151" s="41">
        <v>3</v>
      </c>
      <c r="H151" s="41">
        <v>6</v>
      </c>
      <c r="I151" s="41">
        <v>15</v>
      </c>
      <c r="J151" s="41">
        <v>125</v>
      </c>
      <c r="K151" s="62" t="s">
        <v>50</v>
      </c>
      <c r="L151" s="41"/>
    </row>
    <row r="152" spans="1:12" ht="15" x14ac:dyDescent="0.25">
      <c r="A152" s="23"/>
      <c r="B152" s="15"/>
      <c r="C152" s="11"/>
      <c r="D152" s="6"/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7"/>
      <c r="C153" s="8"/>
      <c r="D153" s="18" t="s">
        <v>33</v>
      </c>
      <c r="E153" s="9"/>
      <c r="F153" s="19">
        <f>SUM(F145:F152)</f>
        <v>610</v>
      </c>
      <c r="G153" s="19">
        <f t="shared" ref="G153:J153" si="63">SUM(G145:G152)</f>
        <v>16</v>
      </c>
      <c r="H153" s="19">
        <f t="shared" si="63"/>
        <v>19</v>
      </c>
      <c r="I153" s="19">
        <f t="shared" si="63"/>
        <v>86</v>
      </c>
      <c r="J153" s="19">
        <f t="shared" si="63"/>
        <v>581</v>
      </c>
      <c r="K153" s="25"/>
      <c r="L153" s="19">
        <v>66.8</v>
      </c>
    </row>
    <row r="154" spans="1:12" ht="15" x14ac:dyDescent="0.25">
      <c r="A154" s="26">
        <f>A145</f>
        <v>2</v>
      </c>
      <c r="B154" s="13">
        <f>B145</f>
        <v>3</v>
      </c>
      <c r="C154" s="10" t="s">
        <v>25</v>
      </c>
      <c r="D154" s="7" t="s">
        <v>26</v>
      </c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7" t="s">
        <v>27</v>
      </c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3"/>
      <c r="B156" s="15"/>
      <c r="C156" s="11"/>
      <c r="D156" s="7" t="s">
        <v>28</v>
      </c>
      <c r="E156" s="40"/>
      <c r="F156" s="41"/>
      <c r="G156" s="41"/>
      <c r="H156" s="41"/>
      <c r="I156" s="41"/>
      <c r="J156" s="41"/>
      <c r="K156" s="42"/>
      <c r="L156" s="41"/>
    </row>
    <row r="157" spans="1:12" ht="15" x14ac:dyDescent="0.25">
      <c r="A157" s="23"/>
      <c r="B157" s="15"/>
      <c r="C157" s="11"/>
      <c r="D157" s="7" t="s">
        <v>29</v>
      </c>
      <c r="E157" s="40"/>
      <c r="F157" s="41"/>
      <c r="G157" s="41"/>
      <c r="H157" s="41"/>
      <c r="I157" s="41"/>
      <c r="J157" s="41"/>
      <c r="K157" s="42"/>
      <c r="L157" s="41"/>
    </row>
    <row r="158" spans="1:12" ht="15" x14ac:dyDescent="0.25">
      <c r="A158" s="23"/>
      <c r="B158" s="15"/>
      <c r="C158" s="11"/>
      <c r="D158" s="7" t="s">
        <v>30</v>
      </c>
      <c r="E158" s="40"/>
      <c r="F158" s="41"/>
      <c r="G158" s="41"/>
      <c r="H158" s="41"/>
      <c r="I158" s="41"/>
      <c r="J158" s="41"/>
      <c r="K158" s="42"/>
      <c r="L158" s="41"/>
    </row>
    <row r="159" spans="1:12" ht="15" x14ac:dyDescent="0.25">
      <c r="A159" s="23"/>
      <c r="B159" s="15"/>
      <c r="C159" s="11"/>
      <c r="D159" s="7" t="s">
        <v>31</v>
      </c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32</v>
      </c>
      <c r="E160" s="40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3"/>
      <c r="B161" s="15"/>
      <c r="C161" s="11"/>
      <c r="D161" s="6"/>
      <c r="E161" s="40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3"/>
      <c r="B162" s="15"/>
      <c r="C162" s="11"/>
      <c r="D162" s="6"/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SUM(F154:F162)</f>
        <v>0</v>
      </c>
      <c r="G163" s="19">
        <f t="shared" ref="G163:J163" si="64">SUM(G154:G162)</f>
        <v>0</v>
      </c>
      <c r="H163" s="19">
        <f t="shared" si="64"/>
        <v>0</v>
      </c>
      <c r="I163" s="19">
        <f t="shared" si="64"/>
        <v>0</v>
      </c>
      <c r="J163" s="19">
        <f t="shared" si="64"/>
        <v>0</v>
      </c>
      <c r="K163" s="25"/>
      <c r="L163" s="19">
        <f t="shared" ref="L163" si="65">SUM(L154:L162)</f>
        <v>0</v>
      </c>
    </row>
    <row r="164" spans="1:12" ht="15" x14ac:dyDescent="0.2">
      <c r="A164" s="29">
        <f>A145</f>
        <v>2</v>
      </c>
      <c r="B164" s="30">
        <f>B145</f>
        <v>3</v>
      </c>
      <c r="C164" s="73" t="s">
        <v>4</v>
      </c>
      <c r="D164" s="74"/>
      <c r="E164" s="31"/>
      <c r="F164" s="32">
        <f>F153+F163</f>
        <v>610</v>
      </c>
      <c r="G164" s="32">
        <f t="shared" ref="G164" si="66">G153+G163</f>
        <v>16</v>
      </c>
      <c r="H164" s="32">
        <f t="shared" ref="H164" si="67">H153+H163</f>
        <v>19</v>
      </c>
      <c r="I164" s="32">
        <f t="shared" ref="I164" si="68">I153+I163</f>
        <v>86</v>
      </c>
      <c r="J164" s="32">
        <f t="shared" ref="J164:L164" si="69">J153+J163</f>
        <v>581</v>
      </c>
      <c r="K164" s="32"/>
      <c r="L164" s="32">
        <f t="shared" si="69"/>
        <v>66.8</v>
      </c>
    </row>
    <row r="165" spans="1:12" ht="15" x14ac:dyDescent="0.25">
      <c r="A165" s="20">
        <v>2</v>
      </c>
      <c r="B165" s="21">
        <v>4</v>
      </c>
      <c r="C165" s="22" t="s">
        <v>20</v>
      </c>
      <c r="D165" s="5" t="s">
        <v>21</v>
      </c>
      <c r="E165" s="68" t="s">
        <v>94</v>
      </c>
      <c r="F165" s="63">
        <v>160</v>
      </c>
      <c r="G165" s="39">
        <v>13</v>
      </c>
      <c r="H165" s="39">
        <v>12</v>
      </c>
      <c r="I165" s="39">
        <v>34</v>
      </c>
      <c r="J165" s="39">
        <v>297</v>
      </c>
      <c r="K165" s="69" t="s">
        <v>50</v>
      </c>
      <c r="L165" s="39"/>
    </row>
    <row r="166" spans="1:12" ht="15" x14ac:dyDescent="0.25">
      <c r="A166" s="23"/>
      <c r="B166" s="15"/>
      <c r="C166" s="11"/>
      <c r="D166" s="6"/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22</v>
      </c>
      <c r="E167" s="66" t="s">
        <v>95</v>
      </c>
      <c r="F167" s="41">
        <v>180</v>
      </c>
      <c r="G167" s="41">
        <v>0</v>
      </c>
      <c r="H167" s="41">
        <v>0</v>
      </c>
      <c r="I167" s="41">
        <v>18</v>
      </c>
      <c r="J167" s="41">
        <v>83</v>
      </c>
      <c r="K167" s="62" t="s">
        <v>44</v>
      </c>
      <c r="L167" s="41"/>
    </row>
    <row r="168" spans="1:12" ht="30" x14ac:dyDescent="0.25">
      <c r="A168" s="23"/>
      <c r="B168" s="15"/>
      <c r="C168" s="11"/>
      <c r="D168" s="7" t="s">
        <v>23</v>
      </c>
      <c r="E168" s="53" t="s">
        <v>45</v>
      </c>
      <c r="F168" s="41">
        <v>20</v>
      </c>
      <c r="G168" s="41">
        <v>1</v>
      </c>
      <c r="H168" s="41">
        <v>1</v>
      </c>
      <c r="I168" s="41">
        <v>9</v>
      </c>
      <c r="J168" s="41">
        <v>46</v>
      </c>
      <c r="K168" s="62" t="s">
        <v>68</v>
      </c>
      <c r="L168" s="41"/>
    </row>
    <row r="169" spans="1:12" ht="25.5" x14ac:dyDescent="0.25">
      <c r="A169" s="23"/>
      <c r="B169" s="15"/>
      <c r="C169" s="11"/>
      <c r="D169" s="7" t="s">
        <v>24</v>
      </c>
      <c r="E169" s="66" t="s">
        <v>56</v>
      </c>
      <c r="F169" s="41">
        <v>100</v>
      </c>
      <c r="G169" s="41">
        <v>0</v>
      </c>
      <c r="H169" s="41">
        <v>0</v>
      </c>
      <c r="I169" s="41">
        <v>10</v>
      </c>
      <c r="J169" s="41">
        <v>47</v>
      </c>
      <c r="K169" s="62" t="s">
        <v>57</v>
      </c>
      <c r="L169" s="41"/>
    </row>
    <row r="170" spans="1:12" ht="38.25" x14ac:dyDescent="0.25">
      <c r="A170" s="23"/>
      <c r="B170" s="15"/>
      <c r="C170" s="11"/>
      <c r="D170" s="6"/>
      <c r="E170" s="66" t="s">
        <v>96</v>
      </c>
      <c r="F170" s="41">
        <v>60</v>
      </c>
      <c r="G170" s="41">
        <v>2</v>
      </c>
      <c r="H170" s="41">
        <v>6</v>
      </c>
      <c r="I170" s="41">
        <v>12</v>
      </c>
      <c r="J170" s="41">
        <v>112</v>
      </c>
      <c r="K170" s="62" t="s">
        <v>50</v>
      </c>
      <c r="L170" s="41"/>
    </row>
    <row r="171" spans="1:12" ht="15" x14ac:dyDescent="0.25">
      <c r="A171" s="23"/>
      <c r="B171" s="15"/>
      <c r="C171" s="11"/>
      <c r="D171" s="6"/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7"/>
      <c r="C172" s="8"/>
      <c r="D172" s="18" t="s">
        <v>33</v>
      </c>
      <c r="E172" s="9"/>
      <c r="F172" s="19">
        <f>SUM(F165:F171)</f>
        <v>520</v>
      </c>
      <c r="G172" s="19">
        <f t="shared" ref="G172:J172" si="70">SUM(G165:G171)</f>
        <v>16</v>
      </c>
      <c r="H172" s="19">
        <f t="shared" si="70"/>
        <v>19</v>
      </c>
      <c r="I172" s="19">
        <f t="shared" si="70"/>
        <v>83</v>
      </c>
      <c r="J172" s="19">
        <f t="shared" si="70"/>
        <v>585</v>
      </c>
      <c r="K172" s="25"/>
      <c r="L172" s="19">
        <v>66.8</v>
      </c>
    </row>
    <row r="173" spans="1:12" ht="15" x14ac:dyDescent="0.25">
      <c r="A173" s="26">
        <f>A165</f>
        <v>2</v>
      </c>
      <c r="B173" s="13">
        <f>B165</f>
        <v>4</v>
      </c>
      <c r="C173" s="10" t="s">
        <v>25</v>
      </c>
      <c r="D173" s="7" t="s">
        <v>26</v>
      </c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7" t="s">
        <v>27</v>
      </c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3"/>
      <c r="B175" s="15"/>
      <c r="C175" s="11"/>
      <c r="D175" s="7" t="s">
        <v>28</v>
      </c>
      <c r="E175" s="40"/>
      <c r="F175" s="41"/>
      <c r="G175" s="41"/>
      <c r="H175" s="41"/>
      <c r="I175" s="41"/>
      <c r="J175" s="41"/>
      <c r="K175" s="42"/>
      <c r="L175" s="41"/>
    </row>
    <row r="176" spans="1:12" ht="15" x14ac:dyDescent="0.25">
      <c r="A176" s="23"/>
      <c r="B176" s="15"/>
      <c r="C176" s="11"/>
      <c r="D176" s="7" t="s">
        <v>29</v>
      </c>
      <c r="E176" s="40"/>
      <c r="F176" s="41"/>
      <c r="G176" s="41"/>
      <c r="H176" s="41"/>
      <c r="I176" s="41"/>
      <c r="J176" s="41"/>
      <c r="K176" s="42"/>
      <c r="L176" s="41"/>
    </row>
    <row r="177" spans="1:12" ht="15" x14ac:dyDescent="0.25">
      <c r="A177" s="23"/>
      <c r="B177" s="15"/>
      <c r="C177" s="11"/>
      <c r="D177" s="7" t="s">
        <v>30</v>
      </c>
      <c r="E177" s="40"/>
      <c r="F177" s="41"/>
      <c r="G177" s="41"/>
      <c r="H177" s="41"/>
      <c r="I177" s="41"/>
      <c r="J177" s="41"/>
      <c r="K177" s="42"/>
      <c r="L177" s="41"/>
    </row>
    <row r="178" spans="1:12" ht="15" x14ac:dyDescent="0.25">
      <c r="A178" s="23"/>
      <c r="B178" s="15"/>
      <c r="C178" s="11"/>
      <c r="D178" s="7" t="s">
        <v>31</v>
      </c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32</v>
      </c>
      <c r="E179" s="40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3"/>
      <c r="B181" s="15"/>
      <c r="C181" s="11"/>
      <c r="D181" s="6"/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7"/>
      <c r="C182" s="8"/>
      <c r="D182" s="18" t="s">
        <v>33</v>
      </c>
      <c r="E182" s="9"/>
      <c r="F182" s="19">
        <f>SUM(F173:F181)</f>
        <v>0</v>
      </c>
      <c r="G182" s="19">
        <f t="shared" ref="G182:J182" si="71">SUM(G173:G181)</f>
        <v>0</v>
      </c>
      <c r="H182" s="19">
        <f t="shared" si="71"/>
        <v>0</v>
      </c>
      <c r="I182" s="19">
        <f t="shared" si="71"/>
        <v>0</v>
      </c>
      <c r="J182" s="19">
        <f t="shared" si="71"/>
        <v>0</v>
      </c>
      <c r="K182" s="25"/>
      <c r="L182" s="19">
        <f t="shared" ref="L182" si="72">SUM(L173:L181)</f>
        <v>0</v>
      </c>
    </row>
    <row r="183" spans="1:12" ht="15" x14ac:dyDescent="0.2">
      <c r="A183" s="29">
        <f>A165</f>
        <v>2</v>
      </c>
      <c r="B183" s="30">
        <f>B165</f>
        <v>4</v>
      </c>
      <c r="C183" s="73" t="s">
        <v>4</v>
      </c>
      <c r="D183" s="74"/>
      <c r="E183" s="31"/>
      <c r="F183" s="32">
        <f>F172+F182</f>
        <v>520</v>
      </c>
      <c r="G183" s="32">
        <f t="shared" ref="G183" si="73">G172+G182</f>
        <v>16</v>
      </c>
      <c r="H183" s="32">
        <f t="shared" ref="H183" si="74">H172+H182</f>
        <v>19</v>
      </c>
      <c r="I183" s="32">
        <f t="shared" ref="I183" si="75">I172+I182</f>
        <v>83</v>
      </c>
      <c r="J183" s="32">
        <f t="shared" ref="J183:L183" si="76">J172+J182</f>
        <v>585</v>
      </c>
      <c r="K183" s="32"/>
      <c r="L183" s="32">
        <f t="shared" si="76"/>
        <v>66.8</v>
      </c>
    </row>
    <row r="184" spans="1:12" ht="15" x14ac:dyDescent="0.25">
      <c r="A184" s="20">
        <v>2</v>
      </c>
      <c r="B184" s="21">
        <v>5</v>
      </c>
      <c r="C184" s="22" t="s">
        <v>20</v>
      </c>
      <c r="D184" s="5" t="s">
        <v>21</v>
      </c>
      <c r="E184" s="68" t="s">
        <v>97</v>
      </c>
      <c r="F184" s="63">
        <v>90</v>
      </c>
      <c r="G184" s="39">
        <v>10</v>
      </c>
      <c r="H184" s="39">
        <v>2</v>
      </c>
      <c r="I184" s="39">
        <v>10</v>
      </c>
      <c r="J184" s="39">
        <v>98</v>
      </c>
      <c r="K184" s="69" t="s">
        <v>71</v>
      </c>
      <c r="L184" s="39"/>
    </row>
    <row r="185" spans="1:12" ht="25.5" x14ac:dyDescent="0.25">
      <c r="A185" s="23"/>
      <c r="B185" s="15"/>
      <c r="C185" s="11"/>
      <c r="D185" s="6"/>
      <c r="E185" s="66" t="s">
        <v>98</v>
      </c>
      <c r="F185" s="58" t="s">
        <v>62</v>
      </c>
      <c r="G185" s="41">
        <v>3</v>
      </c>
      <c r="H185" s="41">
        <v>8</v>
      </c>
      <c r="I185" s="41">
        <v>21</v>
      </c>
      <c r="J185" s="41">
        <v>169</v>
      </c>
      <c r="K185" s="62" t="s">
        <v>100</v>
      </c>
      <c r="L185" s="41"/>
    </row>
    <row r="186" spans="1:12" ht="25.5" x14ac:dyDescent="0.25">
      <c r="A186" s="23"/>
      <c r="B186" s="15"/>
      <c r="C186" s="11"/>
      <c r="D186" s="7" t="s">
        <v>22</v>
      </c>
      <c r="E186" s="66" t="s">
        <v>91</v>
      </c>
      <c r="F186" s="41">
        <v>200</v>
      </c>
      <c r="G186" s="41">
        <v>0</v>
      </c>
      <c r="H186" s="41">
        <v>0</v>
      </c>
      <c r="I186" s="41">
        <v>8</v>
      </c>
      <c r="J186" s="41">
        <v>32</v>
      </c>
      <c r="K186" s="62" t="s">
        <v>101</v>
      </c>
      <c r="L186" s="41"/>
    </row>
    <row r="187" spans="1:12" ht="15" x14ac:dyDescent="0.25">
      <c r="A187" s="23"/>
      <c r="B187" s="15"/>
      <c r="C187" s="11"/>
      <c r="D187" s="7"/>
      <c r="E187" s="66" t="s">
        <v>99</v>
      </c>
      <c r="F187" s="41">
        <v>200</v>
      </c>
      <c r="G187" s="41">
        <v>0</v>
      </c>
      <c r="H187" s="41">
        <v>0</v>
      </c>
      <c r="I187" s="41">
        <v>10</v>
      </c>
      <c r="J187" s="41">
        <v>40</v>
      </c>
      <c r="K187" s="62" t="s">
        <v>71</v>
      </c>
      <c r="L187" s="41"/>
    </row>
    <row r="188" spans="1:12" ht="30" x14ac:dyDescent="0.25">
      <c r="A188" s="23"/>
      <c r="B188" s="15"/>
      <c r="C188" s="11"/>
      <c r="D188" s="7" t="s">
        <v>23</v>
      </c>
      <c r="E188" s="53" t="s">
        <v>45</v>
      </c>
      <c r="F188" s="41">
        <v>10</v>
      </c>
      <c r="G188" s="41">
        <v>1</v>
      </c>
      <c r="H188" s="41">
        <v>1</v>
      </c>
      <c r="I188" s="41">
        <v>9</v>
      </c>
      <c r="J188" s="41">
        <v>46</v>
      </c>
      <c r="K188" s="62" t="s">
        <v>102</v>
      </c>
      <c r="L188" s="41"/>
    </row>
    <row r="189" spans="1:12" ht="15" x14ac:dyDescent="0.25">
      <c r="A189" s="23"/>
      <c r="B189" s="15"/>
      <c r="C189" s="11"/>
      <c r="D189" s="7" t="s">
        <v>24</v>
      </c>
      <c r="E189" s="40"/>
      <c r="F189" s="41"/>
      <c r="G189" s="41"/>
      <c r="H189" s="41"/>
      <c r="I189" s="41"/>
      <c r="J189" s="41"/>
      <c r="K189" s="42"/>
      <c r="L189" s="41"/>
    </row>
    <row r="190" spans="1:12" ht="38.25" x14ac:dyDescent="0.25">
      <c r="A190" s="23"/>
      <c r="B190" s="15"/>
      <c r="C190" s="11"/>
      <c r="D190" s="6"/>
      <c r="E190" s="66" t="s">
        <v>103</v>
      </c>
      <c r="F190" s="41">
        <v>60</v>
      </c>
      <c r="G190" s="41">
        <v>4</v>
      </c>
      <c r="H190" s="41">
        <v>6</v>
      </c>
      <c r="I190" s="41">
        <v>18</v>
      </c>
      <c r="J190" s="41">
        <v>141</v>
      </c>
      <c r="K190" s="62" t="s">
        <v>50</v>
      </c>
      <c r="L190" s="41"/>
    </row>
    <row r="191" spans="1:12" ht="15" x14ac:dyDescent="0.25">
      <c r="A191" s="23"/>
      <c r="B191" s="15"/>
      <c r="C191" s="11"/>
      <c r="D191" s="6"/>
      <c r="E191" s="40"/>
      <c r="F191" s="41"/>
      <c r="G191" s="41"/>
      <c r="H191" s="41"/>
      <c r="I191" s="41"/>
      <c r="J191" s="41"/>
      <c r="K191" s="42"/>
      <c r="L191" s="41"/>
    </row>
    <row r="192" spans="1:12" ht="15.75" customHeight="1" x14ac:dyDescent="0.25">
      <c r="A192" s="24"/>
      <c r="B192" s="17"/>
      <c r="C192" s="8"/>
      <c r="D192" s="18" t="s">
        <v>33</v>
      </c>
      <c r="E192" s="9"/>
      <c r="F192" s="19">
        <f>SUM(F184:F191)</f>
        <v>560</v>
      </c>
      <c r="G192" s="19">
        <f t="shared" ref="G192:J192" si="77">SUM(G184:G191)</f>
        <v>18</v>
      </c>
      <c r="H192" s="19">
        <f t="shared" si="77"/>
        <v>17</v>
      </c>
      <c r="I192" s="19">
        <f t="shared" si="77"/>
        <v>76</v>
      </c>
      <c r="J192" s="19">
        <f t="shared" si="77"/>
        <v>526</v>
      </c>
      <c r="K192" s="25"/>
      <c r="L192" s="19">
        <v>66.8</v>
      </c>
    </row>
    <row r="193" spans="1:12" ht="15" x14ac:dyDescent="0.25">
      <c r="A193" s="26">
        <f>A184</f>
        <v>2</v>
      </c>
      <c r="B193" s="13">
        <f>B184</f>
        <v>5</v>
      </c>
      <c r="C193" s="10" t="s">
        <v>25</v>
      </c>
      <c r="D193" s="7" t="s">
        <v>26</v>
      </c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3"/>
      <c r="B194" s="15"/>
      <c r="C194" s="11"/>
      <c r="D194" s="7" t="s">
        <v>27</v>
      </c>
      <c r="E194" s="40"/>
      <c r="F194" s="41"/>
      <c r="G194" s="41"/>
      <c r="H194" s="41"/>
      <c r="I194" s="41"/>
      <c r="J194" s="41"/>
      <c r="K194" s="42"/>
      <c r="L194" s="41"/>
    </row>
    <row r="195" spans="1:12" ht="15" x14ac:dyDescent="0.25">
      <c r="A195" s="23"/>
      <c r="B195" s="15"/>
      <c r="C195" s="11"/>
      <c r="D195" s="7" t="s">
        <v>28</v>
      </c>
      <c r="E195" s="40"/>
      <c r="F195" s="41"/>
      <c r="G195" s="41"/>
      <c r="H195" s="41"/>
      <c r="I195" s="41"/>
      <c r="J195" s="41"/>
      <c r="K195" s="42"/>
      <c r="L195" s="41"/>
    </row>
    <row r="196" spans="1:12" ht="15" x14ac:dyDescent="0.25">
      <c r="A196" s="23"/>
      <c r="B196" s="15"/>
      <c r="C196" s="11"/>
      <c r="D196" s="7" t="s">
        <v>29</v>
      </c>
      <c r="E196" s="40"/>
      <c r="F196" s="41"/>
      <c r="G196" s="41"/>
      <c r="H196" s="41"/>
      <c r="I196" s="41"/>
      <c r="J196" s="41"/>
      <c r="K196" s="42"/>
      <c r="L196" s="41"/>
    </row>
    <row r="197" spans="1:12" ht="15" x14ac:dyDescent="0.25">
      <c r="A197" s="23"/>
      <c r="B197" s="15"/>
      <c r="C197" s="11"/>
      <c r="D197" s="7" t="s">
        <v>30</v>
      </c>
      <c r="E197" s="40"/>
      <c r="F197" s="41"/>
      <c r="G197" s="41"/>
      <c r="H197" s="41"/>
      <c r="I197" s="41"/>
      <c r="J197" s="41"/>
      <c r="K197" s="42"/>
      <c r="L197" s="41"/>
    </row>
    <row r="198" spans="1:12" ht="15" x14ac:dyDescent="0.25">
      <c r="A198" s="23"/>
      <c r="B198" s="15"/>
      <c r="C198" s="11"/>
      <c r="D198" s="7" t="s">
        <v>31</v>
      </c>
      <c r="E198" s="40"/>
      <c r="F198" s="41"/>
      <c r="G198" s="41"/>
      <c r="H198" s="41"/>
      <c r="I198" s="41"/>
      <c r="J198" s="41"/>
      <c r="K198" s="42"/>
      <c r="L198" s="41"/>
    </row>
    <row r="199" spans="1:12" ht="15" x14ac:dyDescent="0.25">
      <c r="A199" s="23"/>
      <c r="B199" s="15"/>
      <c r="C199" s="11"/>
      <c r="D199" s="7" t="s">
        <v>32</v>
      </c>
      <c r="E199" s="40"/>
      <c r="F199" s="41"/>
      <c r="G199" s="41"/>
      <c r="H199" s="41"/>
      <c r="I199" s="41"/>
      <c r="J199" s="41"/>
      <c r="K199" s="42"/>
      <c r="L199" s="41"/>
    </row>
    <row r="200" spans="1:12" ht="15" x14ac:dyDescent="0.25">
      <c r="A200" s="23"/>
      <c r="B200" s="15"/>
      <c r="C200" s="11"/>
      <c r="D200" s="6"/>
      <c r="E200" s="40"/>
      <c r="F200" s="41"/>
      <c r="G200" s="41"/>
      <c r="H200" s="41"/>
      <c r="I200" s="41"/>
      <c r="J200" s="41"/>
      <c r="K200" s="42"/>
      <c r="L200" s="41"/>
    </row>
    <row r="201" spans="1:12" ht="15" x14ac:dyDescent="0.25">
      <c r="A201" s="23"/>
      <c r="B201" s="15"/>
      <c r="C201" s="11"/>
      <c r="D201" s="6"/>
      <c r="E201" s="40"/>
      <c r="F201" s="41"/>
      <c r="G201" s="41"/>
      <c r="H201" s="41"/>
      <c r="I201" s="41"/>
      <c r="J201" s="41"/>
      <c r="K201" s="42"/>
      <c r="L201" s="41"/>
    </row>
    <row r="202" spans="1:12" ht="15" x14ac:dyDescent="0.25">
      <c r="A202" s="24"/>
      <c r="B202" s="17"/>
      <c r="C202" s="8"/>
      <c r="D202" s="18" t="s">
        <v>33</v>
      </c>
      <c r="E202" s="9"/>
      <c r="F202" s="19">
        <f>SUM(F193:F201)</f>
        <v>0</v>
      </c>
      <c r="G202" s="19">
        <f t="shared" ref="G202:J202" si="78">SUM(G193:G201)</f>
        <v>0</v>
      </c>
      <c r="H202" s="19">
        <f t="shared" si="78"/>
        <v>0</v>
      </c>
      <c r="I202" s="19">
        <f t="shared" si="78"/>
        <v>0</v>
      </c>
      <c r="J202" s="19">
        <f t="shared" si="78"/>
        <v>0</v>
      </c>
      <c r="K202" s="25"/>
      <c r="L202" s="19">
        <f t="shared" ref="L202" si="79">SUM(L193:L201)</f>
        <v>0</v>
      </c>
    </row>
    <row r="203" spans="1:12" ht="15" x14ac:dyDescent="0.2">
      <c r="A203" s="29">
        <f>A184</f>
        <v>2</v>
      </c>
      <c r="B203" s="30">
        <f>B184</f>
        <v>5</v>
      </c>
      <c r="C203" s="73" t="s">
        <v>4</v>
      </c>
      <c r="D203" s="74"/>
      <c r="E203" s="31"/>
      <c r="F203" s="32">
        <f>F192+F202</f>
        <v>560</v>
      </c>
      <c r="G203" s="32">
        <f t="shared" ref="G203" si="80">G192+G202</f>
        <v>18</v>
      </c>
      <c r="H203" s="32">
        <f t="shared" ref="H203" si="81">H192+H202</f>
        <v>17</v>
      </c>
      <c r="I203" s="32">
        <f t="shared" ref="I203" si="82">I192+I202</f>
        <v>76</v>
      </c>
      <c r="J203" s="32">
        <f t="shared" ref="J203:L203" si="83">J192+J202</f>
        <v>526</v>
      </c>
      <c r="K203" s="32"/>
      <c r="L203" s="32">
        <f t="shared" si="83"/>
        <v>66.8</v>
      </c>
    </row>
    <row r="204" spans="1:12" x14ac:dyDescent="0.2">
      <c r="A204" s="27"/>
      <c r="B204" s="28"/>
      <c r="C204" s="75" t="s">
        <v>5</v>
      </c>
      <c r="D204" s="75"/>
      <c r="E204" s="75"/>
      <c r="F204" s="34">
        <f>(F25+F45+F65+F85+F104+F124+F144+F164+F183+F203)/(IF(F25=0,0,1)+IF(F45=0,0,1)+IF(F65=0,0,1)+IF(F85=0,0,1)+IF(F104=0,0,1)+IF(F124=0,0,1)+IF(F144=0,0,1)+IF(F164=0,0,1)+IF(F183=0,0,1)+IF(F203=0,0,1))</f>
        <v>562</v>
      </c>
      <c r="G204" s="34">
        <f>(G25+G45+G65+G85+G104+G124+G144+G164+G183+G203)/(IF(G25=0,0,1)+IF(G45=0,0,1)+IF(G65=0,0,1)+IF(G85=0,0,1)+IF(G104=0,0,1)+IF(G124=0,0,1)+IF(G144=0,0,1)+IF(G164=0,0,1)+IF(G183=0,0,1)+IF(G203=0,0,1))</f>
        <v>16.136000000000003</v>
      </c>
      <c r="H204" s="34">
        <f>(H25+H45+H65+H85+H104+H124+H144+H164+H183+H203)/(IF(H25=0,0,1)+IF(H45=0,0,1)+IF(H65=0,0,1)+IF(H85=0,0,1)+IF(H104=0,0,1)+IF(H124=0,0,1)+IF(H144=0,0,1)+IF(H164=0,0,1)+IF(H183=0,0,1)+IF(H203=0,0,1))</f>
        <v>17.786999999999999</v>
      </c>
      <c r="I204" s="34">
        <f>(I25+I45+I65+I85+I104+I124+I144+I164+I183+I203)/(IF(I25=0,0,1)+IF(I45=0,0,1)+IF(I65=0,0,1)+IF(I85=0,0,1)+IF(I104=0,0,1)+IF(I124=0,0,1)+IF(I144=0,0,1)+IF(I164=0,0,1)+IF(I183=0,0,1)+IF(I203=0,0,1))</f>
        <v>77</v>
      </c>
      <c r="J204" s="34">
        <f>(J25+J45+J65+J85+J104+J124+J144+J164+J183+J203)/(IF(J25=0,0,1)+IF(J45=0,0,1)+IF(J65=0,0,1)+IF(J85=0,0,1)+IF(J104=0,0,1)+IF(J124=0,0,1)+IF(J144=0,0,1)+IF(J164=0,0,1)+IF(J183=0,0,1)+IF(J203=0,0,1))</f>
        <v>536</v>
      </c>
      <c r="K204" s="34"/>
      <c r="L204" s="34">
        <f>(L25+L45+L65+L85+L104+L124+L144+L164+L183+L203)/(IF(L25=0,0,1)+IF(L45=0,0,1)+IF(L65=0,0,1)+IF(L85=0,0,1)+IF(L104=0,0,1)+IF(L124=0,0,1)+IF(L144=0,0,1)+IF(L164=0,0,1)+IF(L183=0,0,1)+IF(L203=0,0,1))</f>
        <v>66.799999999999983</v>
      </c>
    </row>
  </sheetData>
  <mergeCells count="14">
    <mergeCell ref="C85:D85"/>
    <mergeCell ref="C104:D104"/>
    <mergeCell ref="C25:D25"/>
    <mergeCell ref="C204:E204"/>
    <mergeCell ref="C203:D203"/>
    <mergeCell ref="C124:D124"/>
    <mergeCell ref="C144:D144"/>
    <mergeCell ref="C164:D164"/>
    <mergeCell ref="C183:D183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2023-11-09T14:34:19Z</dcterms:modified>
</cp:coreProperties>
</file>