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G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<sst xmlns="http://schemas.openxmlformats.org/spreadsheetml/2006/main" count="285" uniqueCount="96">
  <si>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</si>
  <si>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</si>
  <si>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</si>
  <si>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</si>
  <si>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</si>
  <si>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</si>
  <si>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</si>
  <si>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</si>
  <si>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</si>
  <si>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</si>
  <si>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</si>
  <si>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</si>
  <si>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</si>
  <si>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</si>
  <si>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</si>
  <si>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</si>
  <si>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</si>
  <si>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</si>
  <si>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</si>
  <si>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</si>
  <si>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</si>
  <si>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</si>
  <si>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</si>
  <si>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</si>
  <si>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</si>
  <si>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</si>
  <si>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</si>
  <si>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</si>
  <si>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</si>
  <si>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</si>
  <si>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</si>
  <si>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</si>
  <si>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</si>
  <si>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</si>
  <si>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</si>
  <si>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</si>
  <si>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</si>
  <si>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</si>
  <si>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</si>
  <si>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</si>
  <si>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</si>
  <si>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</si>
  <si>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</si>
  <si>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</si>
  <si>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</si>
  <si>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</si>
  <si>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</si>
  <si>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</si>
  <si>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</si>
  <si>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</si>
  <si>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</si>
  <si>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</si>
  <si>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</si>
  <si>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</si>
  <si>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</si>
  <si>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</si>
  <si>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</si>
  <si>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</si>
  <si>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</si>
  <si>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</si>
  <si>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</si>
  <si>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</si>
  <si>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</si>
  <si>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</si>
  <si>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</si>
  <si>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</si>
  <si>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</si>
  <si>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</si>
  <si>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</si>
  <si>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</si>
  <si>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</si>
  <si>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</si>
  <si>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</si>
  <si>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</si>
  <si>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</si>
  <si>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</si>
  <si>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МБОУ «Гимназия №36» Авиастроительного района г.Казани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</si>
  <si>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</si>
  <si>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</si>
  <si>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</si>
  <si>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</si>
  <si>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03</t>
  </si>
  <si>
    <t>№ 338 Дели 2015 г</t>
  </si>
  <si>
    <t>Овощи натуральные свежие (огурцы)</t>
  </si>
  <si>
    <t xml:space="preserve">№71/2015 г  Дели </t>
  </si>
  <si>
    <t>Батончик злаковый 1/</t>
  </si>
  <si>
    <t>Ассорти овощное (помидоры, огурцы свежие, масло растительное)</t>
  </si>
  <si>
    <t>ТТК</t>
  </si>
  <si>
    <t>ТТК №3340 от 11 08 2025</t>
  </si>
  <si>
    <t>Печенье овсяное</t>
  </si>
  <si>
    <t>№338 Дели  2015 г</t>
  </si>
  <si>
    <t>Каша гречневая вязкая</t>
  </si>
  <si>
    <t>№303/2015г,Дели</t>
  </si>
  <si>
    <t>Чикен</t>
  </si>
  <si>
    <t>ТТК №2213 от 02.12.2022 г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</si>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</sst>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5" fillId="5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164" fontId="16" fillId="0" borderId="11" xfId="0" applyNumberFormat="1" applyFont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/>
    <xf numFmtId="0" fontId="4" fillId="6" borderId="2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Protection="1">
      <protection locked="0"/>
    </xf>
    <xf numFmtId="0" fontId="4" fillId="7" borderId="2" xfId="0" applyFont="1" applyFill="1" applyBorder="1" applyProtection="1">
      <protection locked="0"/>
    </xf>
    <xf numFmtId="0" fontId="4" fillId="7" borderId="2" xfId="0" applyFont="1" applyFill="1" applyBorder="1" applyAlignment="1" applyProtection="1">
      <alignment vertical="top" wrapText="1"/>
      <protection locked="0"/>
    </xf>
    <xf numFmtId="0" fontId="4" fillId="7" borderId="2" xfId="0" applyFont="1" applyFill="1" applyBorder="1" applyAlignment="1" applyProtection="1">
      <alignment horizontal="center" vertical="top" wrapText="1"/>
      <protection locked="0"/>
    </xf>
    <xf numFmtId="164" fontId="4" fillId="7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wrapText="1"/>
      <protection locked="0"/>
    </xf>
    <xf numFmtId="0" fontId="3" fillId="6" borderId="2" xfId="0" applyFont="1" applyFill="1" applyBorder="1" applyAlignment="1" applyProtection="1">
      <alignment vertical="top" wrapText="1"/>
      <protection locked="0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72" zoomScale="87" zoomScaleNormal="142" zoomScaleSheetLayoutView="87" workbookViewId="0">
      <selection activeCell="E183" sqref="E1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">
      <c r="A1" s="3" t="s">
        <v>5</v>
      </c>
      <c r="B1" s="4"/>
      <c r="C1" s="115" t="s">
        <v>76</v>
      </c>
      <c r="D1" s="115"/>
      <c r="E1" s="115"/>
      <c r="F1" s="5" t="s">
        <v>14</v>
      </c>
      <c r="G1" s="4" t="s">
        <v>15</v>
      </c>
      <c r="H1" s="116" t="s">
        <v>49</v>
      </c>
      <c r="I1" s="116"/>
      <c r="J1" s="116"/>
      <c r="K1" s="116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7" t="s">
        <v>50</v>
      </c>
      <c r="I2" s="117"/>
      <c r="J2" s="117"/>
      <c r="K2" s="117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16</v>
      </c>
      <c r="I3" s="113" t="s">
        <v>81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3" t="s">
        <v>19</v>
      </c>
      <c r="E6" s="42" t="s">
        <v>77</v>
      </c>
      <c r="F6" s="109">
        <v>90</v>
      </c>
      <c r="G6" s="120">
        <v>8.2680000000000007</v>
      </c>
      <c r="H6" s="120">
        <v>9.9109999999999996</v>
      </c>
      <c r="I6" s="120">
        <v>9.1170000000000009</v>
      </c>
      <c r="J6" s="104">
        <v>159</v>
      </c>
      <c r="K6" s="46" t="s">
        <v>78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59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60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121" t="s">
        <v>24</v>
      </c>
      <c r="E10" s="122" t="s">
        <v>80</v>
      </c>
      <c r="F10" s="123">
        <v>60</v>
      </c>
      <c r="G10" s="123">
        <v>0.66</v>
      </c>
      <c r="H10" s="123">
        <v>0.12</v>
      </c>
      <c r="I10" s="123">
        <v>2.2799999999999998</v>
      </c>
      <c r="J10" s="123">
        <v>14</v>
      </c>
      <c r="K10" s="62" t="s">
        <v>79</v>
      </c>
      <c r="L10" s="61"/>
    </row>
    <row r="11" spans="1:12" ht="15" x14ac:dyDescent="0.25">
      <c r="A11" s="15"/>
      <c r="B11" s="16"/>
      <c r="C11" s="17"/>
      <c r="D11" s="40"/>
      <c r="E11" s="60"/>
      <c r="F11" s="61"/>
      <c r="G11" s="61"/>
      <c r="H11" s="61"/>
      <c r="I11" s="61"/>
      <c r="J11" s="61"/>
      <c r="K11" s="62"/>
      <c r="L11" s="61"/>
    </row>
    <row r="12" spans="1:12" ht="15" x14ac:dyDescent="0.25">
      <c r="A12" s="15"/>
      <c r="B12" s="16"/>
      <c r="C12" s="17"/>
      <c r="D12" s="88" t="s">
        <v>46</v>
      </c>
      <c r="E12" s="42" t="s">
        <v>61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578</v>
      </c>
      <c r="G13" s="72">
        <f>SUM(G6:G12)</f>
        <v>20.056999999999999</v>
      </c>
      <c r="H13" s="72">
        <f>SUM(H6:H12)</f>
        <v>20.260999999999999</v>
      </c>
      <c r="I13" s="72">
        <f>SUM(I6:I12)</f>
        <v>67.078999999999994</v>
      </c>
      <c r="J13" s="71">
        <f>SUM(J6:J12)</f>
        <v>533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8" t="s">
        <v>4</v>
      </c>
      <c r="D24" s="119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9" t="s">
        <v>62</v>
      </c>
      <c r="F25" s="100">
        <v>180</v>
      </c>
      <c r="G25" s="101">
        <v>13.404999999999999</v>
      </c>
      <c r="H25" s="101">
        <v>15.241</v>
      </c>
      <c r="I25" s="101">
        <v>30.783999999999999</v>
      </c>
      <c r="J25" s="100">
        <v>314</v>
      </c>
      <c r="K25" s="59" t="s">
        <v>63</v>
      </c>
      <c r="L25" s="69"/>
    </row>
    <row r="26" spans="1:12" ht="15" x14ac:dyDescent="0.25">
      <c r="A26" s="37"/>
      <c r="B26" s="16"/>
      <c r="C26" s="17"/>
      <c r="D26" s="40"/>
      <c r="E26" s="92"/>
      <c r="F26" s="93"/>
      <c r="G26" s="94"/>
      <c r="H26" s="94"/>
      <c r="I26" s="94"/>
      <c r="J26" s="93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105"/>
      <c r="E29" s="60"/>
      <c r="F29" s="61"/>
      <c r="G29" s="74"/>
      <c r="H29" s="74"/>
      <c r="I29" s="74"/>
      <c r="J29" s="61"/>
      <c r="K29" s="62"/>
      <c r="L29" s="61"/>
    </row>
    <row r="30" spans="1:12" ht="15" x14ac:dyDescent="0.25">
      <c r="A30" s="37"/>
      <c r="B30" s="16"/>
      <c r="C30" s="17"/>
      <c r="D30" s="20" t="s">
        <v>22</v>
      </c>
      <c r="E30" s="96" t="s">
        <v>66</v>
      </c>
      <c r="F30" s="97">
        <v>100</v>
      </c>
      <c r="G30" s="98">
        <v>0.4</v>
      </c>
      <c r="H30" s="98">
        <v>0.4</v>
      </c>
      <c r="I30" s="98">
        <v>9.8000000000000007</v>
      </c>
      <c r="J30" s="97">
        <v>47</v>
      </c>
      <c r="K30" s="76" t="s">
        <v>82</v>
      </c>
      <c r="L30" s="61"/>
    </row>
    <row r="31" spans="1:12" ht="15" x14ac:dyDescent="0.25">
      <c r="A31" s="37"/>
      <c r="B31" s="16"/>
      <c r="C31" s="17"/>
      <c r="D31" s="125"/>
      <c r="E31" s="126"/>
      <c r="F31" s="127"/>
      <c r="G31" s="128"/>
      <c r="H31" s="128"/>
      <c r="I31" s="128"/>
      <c r="J31" s="127"/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528</v>
      </c>
      <c r="G32" s="72">
        <f t="shared" ref="G32:J32" si="4">SUM(G25:G31)</f>
        <v>16.331999999999997</v>
      </c>
      <c r="H32" s="72">
        <f t="shared" si="4"/>
        <v>16.003</v>
      </c>
      <c r="I32" s="72">
        <f t="shared" si="4"/>
        <v>67.41</v>
      </c>
      <c r="J32" s="71">
        <f t="shared" si="4"/>
        <v>484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8" t="s">
        <v>4</v>
      </c>
      <c r="D43" s="119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9" t="s">
        <v>54</v>
      </c>
      <c r="F44" s="100">
        <v>190</v>
      </c>
      <c r="G44" s="101">
        <v>12.76</v>
      </c>
      <c r="H44" s="101">
        <v>16.984000000000002</v>
      </c>
      <c r="I44" s="101">
        <v>32.883000000000003</v>
      </c>
      <c r="J44" s="100">
        <v>335</v>
      </c>
      <c r="K44" s="59" t="s">
        <v>64</v>
      </c>
      <c r="L44" s="13"/>
    </row>
    <row r="45" spans="1:12" ht="15" x14ac:dyDescent="0.25">
      <c r="A45" s="15"/>
      <c r="B45" s="16"/>
      <c r="C45" s="17"/>
      <c r="D45" s="40"/>
      <c r="E45" s="92"/>
      <c r="F45" s="93"/>
      <c r="G45" s="94"/>
      <c r="H45" s="94"/>
      <c r="I45" s="94"/>
      <c r="J45" s="93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20" t="s">
        <v>24</v>
      </c>
      <c r="E48" s="42" t="s">
        <v>83</v>
      </c>
      <c r="F48" s="63">
        <v>60</v>
      </c>
      <c r="G48" s="65">
        <v>0.42</v>
      </c>
      <c r="H48" s="65">
        <v>0.06</v>
      </c>
      <c r="I48" s="65">
        <v>1.1399999999999999</v>
      </c>
      <c r="J48" s="63">
        <v>7</v>
      </c>
      <c r="K48" s="62" t="s">
        <v>84</v>
      </c>
      <c r="L48" s="19"/>
    </row>
    <row r="49" spans="1:12" ht="15" x14ac:dyDescent="0.25">
      <c r="A49" s="15"/>
      <c r="B49" s="16"/>
      <c r="C49" s="17"/>
      <c r="D49" s="40"/>
      <c r="E49" s="92"/>
      <c r="F49" s="93"/>
      <c r="G49" s="94"/>
      <c r="H49" s="94"/>
      <c r="I49" s="94"/>
      <c r="J49" s="93"/>
      <c r="K49" s="66"/>
      <c r="L49" s="19"/>
    </row>
    <row r="50" spans="1:12" ht="15" x14ac:dyDescent="0.25">
      <c r="A50" s="15"/>
      <c r="B50" s="16"/>
      <c r="C50" s="17"/>
      <c r="D50" s="88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 t="shared" ref="G51:J51" si="9">SUM(G44:G50)</f>
        <v>16.532</v>
      </c>
      <c r="H51" s="72">
        <f>SUM(H44:H50)</f>
        <v>17.545999999999999</v>
      </c>
      <c r="I51" s="72">
        <f t="shared" si="9"/>
        <v>77.399000000000001</v>
      </c>
      <c r="J51" s="71">
        <f t="shared" si="9"/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8" t="s">
        <v>4</v>
      </c>
      <c r="D62" s="119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9" t="s">
        <v>67</v>
      </c>
      <c r="F63" s="90">
        <v>180</v>
      </c>
      <c r="G63" s="91">
        <v>16.664000000000001</v>
      </c>
      <c r="H63" s="91">
        <v>15.071999999999999</v>
      </c>
      <c r="I63" s="91">
        <v>40.137999999999998</v>
      </c>
      <c r="J63" s="90">
        <v>363</v>
      </c>
      <c r="K63" s="79" t="s">
        <v>68</v>
      </c>
      <c r="L63" s="69"/>
    </row>
    <row r="64" spans="1:12" ht="15" x14ac:dyDescent="0.25">
      <c r="A64" s="15"/>
      <c r="B64" s="16"/>
      <c r="C64" s="17"/>
      <c r="D64" s="40"/>
      <c r="E64" s="92"/>
      <c r="F64" s="93"/>
      <c r="G64" s="93"/>
      <c r="H64" s="93"/>
      <c r="I64" s="93"/>
      <c r="J64" s="93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129">
        <v>2.6720000000000002</v>
      </c>
      <c r="H66" s="129">
        <v>0.376</v>
      </c>
      <c r="I66" s="129">
        <v>19.824000000000002</v>
      </c>
      <c r="J66" s="63">
        <v>96</v>
      </c>
      <c r="K66" s="62"/>
      <c r="L66" s="61"/>
    </row>
    <row r="67" spans="1:12" ht="30" x14ac:dyDescent="0.25">
      <c r="A67" s="15"/>
      <c r="B67" s="16"/>
      <c r="C67" s="17"/>
      <c r="D67" s="20" t="s">
        <v>24</v>
      </c>
      <c r="E67" s="42" t="s">
        <v>86</v>
      </c>
      <c r="F67" s="63">
        <v>65</v>
      </c>
      <c r="G67" s="65">
        <v>0.54</v>
      </c>
      <c r="H67" s="65">
        <v>5.085</v>
      </c>
      <c r="I67" s="65">
        <v>1.71</v>
      </c>
      <c r="J67" s="63">
        <v>155</v>
      </c>
      <c r="K67" s="62" t="s">
        <v>87</v>
      </c>
      <c r="L67" s="61"/>
    </row>
    <row r="68" spans="1:12" ht="15" x14ac:dyDescent="0.25">
      <c r="A68" s="15"/>
      <c r="B68" s="16"/>
      <c r="C68" s="17"/>
      <c r="D68" s="40"/>
      <c r="E68" s="92"/>
      <c r="F68" s="93"/>
      <c r="G68" s="93"/>
      <c r="H68" s="93"/>
      <c r="I68" s="93"/>
      <c r="J68" s="93"/>
      <c r="K68" s="66"/>
      <c r="L68" s="61"/>
    </row>
    <row r="69" spans="1:12" ht="15" x14ac:dyDescent="0.25">
      <c r="A69" s="15"/>
      <c r="B69" s="16"/>
      <c r="C69" s="17"/>
      <c r="D69" s="40"/>
      <c r="E69" s="92"/>
      <c r="F69" s="93"/>
      <c r="G69" s="93"/>
      <c r="H69" s="93"/>
      <c r="I69" s="93"/>
      <c r="J69" s="93"/>
      <c r="K69" s="66"/>
      <c r="L69" s="19"/>
    </row>
    <row r="70" spans="1:12" ht="15.75" thickBot="1" x14ac:dyDescent="0.3">
      <c r="A70" s="23"/>
      <c r="B70" s="24"/>
      <c r="C70" s="25"/>
      <c r="D70" s="77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648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8" t="s">
        <v>4</v>
      </c>
      <c r="D81" s="119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648</v>
      </c>
      <c r="K81" s="36"/>
      <c r="L81" s="36">
        <f t="shared" ref="L81" si="17"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72</v>
      </c>
      <c r="F82" s="86">
        <v>95</v>
      </c>
      <c r="G82" s="87">
        <v>13.015000000000001</v>
      </c>
      <c r="H82" s="87">
        <v>10.978999999999999</v>
      </c>
      <c r="I82" s="87">
        <v>6.2759999999999998</v>
      </c>
      <c r="J82" s="86">
        <v>176</v>
      </c>
      <c r="K82" s="68" t="s">
        <v>88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8" t="s">
        <v>46</v>
      </c>
      <c r="E88" s="42" t="s">
        <v>89</v>
      </c>
      <c r="F88" s="63">
        <v>30</v>
      </c>
      <c r="G88" s="65">
        <v>1.8460000000000001</v>
      </c>
      <c r="H88" s="63">
        <v>4.7709999999999999</v>
      </c>
      <c r="I88" s="65">
        <v>19.071999999999999</v>
      </c>
      <c r="J88" s="63">
        <v>127</v>
      </c>
      <c r="K88" s="62" t="s">
        <v>87</v>
      </c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19.650000000000002</v>
      </c>
      <c r="H89" s="72">
        <f>SUM(H82:H88)</f>
        <v>20.709</v>
      </c>
      <c r="I89" s="72">
        <f>SUM(I82:I88)</f>
        <v>68.861000000000004</v>
      </c>
      <c r="J89" s="71">
        <f>SUM(J82:J88)</f>
        <v>558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8" t="s">
        <v>4</v>
      </c>
      <c r="D100" s="119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57</v>
      </c>
      <c r="F101" s="86">
        <v>94</v>
      </c>
      <c r="G101" s="87">
        <v>12.363</v>
      </c>
      <c r="H101" s="87">
        <v>12.803000000000001</v>
      </c>
      <c r="I101" s="87">
        <v>6.2229999999999999</v>
      </c>
      <c r="J101" s="86">
        <v>190</v>
      </c>
      <c r="K101" s="68" t="s">
        <v>58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59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24" t="s">
        <v>24</v>
      </c>
      <c r="E105" s="130" t="s">
        <v>83</v>
      </c>
      <c r="F105" s="131">
        <v>60</v>
      </c>
      <c r="G105" s="131">
        <v>0.42</v>
      </c>
      <c r="H105" s="131">
        <v>0.06</v>
      </c>
      <c r="I105" s="131">
        <v>1.1399999999999999</v>
      </c>
      <c r="J105" s="131">
        <v>7</v>
      </c>
      <c r="K105" s="22" t="s">
        <v>79</v>
      </c>
      <c r="L105" s="61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1"/>
    </row>
    <row r="107" spans="1:12" ht="15" x14ac:dyDescent="0.25">
      <c r="A107" s="15"/>
      <c r="B107" s="16"/>
      <c r="C107" s="17"/>
      <c r="D107" s="88" t="s">
        <v>46</v>
      </c>
      <c r="E107" s="42" t="s">
        <v>56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8" t="s">
        <v>4</v>
      </c>
      <c r="D119" s="119"/>
      <c r="E119" s="35"/>
      <c r="F119" s="36">
        <f>F108+F118</f>
        <v>657</v>
      </c>
      <c r="G119" s="36">
        <f t="shared" ref="G119:J119" si="24">G108+G118</f>
        <v>19.392000000000003</v>
      </c>
      <c r="H119" s="36">
        <f t="shared" si="24"/>
        <v>18.132999999999999</v>
      </c>
      <c r="I119" s="36">
        <f t="shared" si="24"/>
        <v>75.254999999999995</v>
      </c>
      <c r="J119" s="36">
        <f t="shared" si="24"/>
        <v>545</v>
      </c>
      <c r="K119" s="36"/>
      <c r="L119" s="36">
        <f t="shared" ref="L119" si="25">L108+L118</f>
        <v>92.76</v>
      </c>
    </row>
    <row r="120" spans="1:12" ht="45" x14ac:dyDescent="0.25">
      <c r="A120" s="37">
        <v>2</v>
      </c>
      <c r="B120" s="16">
        <v>2</v>
      </c>
      <c r="C120" s="11" t="s">
        <v>18</v>
      </c>
      <c r="D120" s="47" t="s">
        <v>19</v>
      </c>
      <c r="E120" s="89" t="s">
        <v>73</v>
      </c>
      <c r="F120" s="90">
        <v>180</v>
      </c>
      <c r="G120" s="91">
        <v>17.007000000000001</v>
      </c>
      <c r="H120" s="91">
        <v>18.901</v>
      </c>
      <c r="I120" s="91">
        <v>30.908000000000001</v>
      </c>
      <c r="J120" s="90">
        <v>362</v>
      </c>
      <c r="K120" s="79" t="s">
        <v>74</v>
      </c>
      <c r="L120" s="69"/>
    </row>
    <row r="121" spans="1:12" ht="15" x14ac:dyDescent="0.25">
      <c r="A121" s="37"/>
      <c r="B121" s="16"/>
      <c r="C121" s="17"/>
      <c r="D121" s="40"/>
      <c r="E121" s="95"/>
      <c r="F121" s="95"/>
      <c r="G121" s="95"/>
      <c r="H121" s="95"/>
      <c r="I121" s="95"/>
      <c r="J121" s="95"/>
      <c r="K121" s="95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40"/>
      <c r="E124" s="95"/>
      <c r="F124" s="95"/>
      <c r="G124" s="95"/>
      <c r="H124" s="95"/>
      <c r="I124" s="95"/>
      <c r="J124" s="95"/>
      <c r="K124" s="95"/>
      <c r="L124" s="61"/>
    </row>
    <row r="125" spans="1:12" ht="15" x14ac:dyDescent="0.25">
      <c r="A125" s="37"/>
      <c r="B125" s="16"/>
      <c r="C125" s="17"/>
      <c r="D125" s="40"/>
      <c r="E125" s="132"/>
      <c r="F125" s="133"/>
      <c r="G125" s="134"/>
      <c r="H125" s="134"/>
      <c r="I125" s="134"/>
      <c r="J125" s="133"/>
      <c r="K125" s="76"/>
      <c r="L125" s="61"/>
    </row>
    <row r="126" spans="1:12" ht="15" x14ac:dyDescent="0.25">
      <c r="A126" s="37"/>
      <c r="B126" s="16"/>
      <c r="C126" s="17"/>
      <c r="D126" s="88" t="s">
        <v>22</v>
      </c>
      <c r="E126" s="42" t="s">
        <v>66</v>
      </c>
      <c r="F126" s="63">
        <v>100</v>
      </c>
      <c r="G126" s="65">
        <v>0.4</v>
      </c>
      <c r="H126" s="65">
        <v>0.4</v>
      </c>
      <c r="I126" s="65">
        <v>9.8000000000000007</v>
      </c>
      <c r="J126" s="63">
        <v>47</v>
      </c>
      <c r="K126" s="62" t="s">
        <v>90</v>
      </c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8" t="s">
        <v>4</v>
      </c>
      <c r="D138" s="119"/>
      <c r="E138" s="35"/>
      <c r="F138" s="36">
        <f>F127+F137</f>
        <v>528</v>
      </c>
      <c r="G138" s="36">
        <f t="shared" ref="G138:J138" si="28">G127+G137</f>
        <v>19.934000000000001</v>
      </c>
      <c r="H138" s="36">
        <f t="shared" si="28"/>
        <v>19.662999999999997</v>
      </c>
      <c r="I138" s="36">
        <f t="shared" si="28"/>
        <v>67.533999999999992</v>
      </c>
      <c r="J138" s="36">
        <f t="shared" si="28"/>
        <v>532</v>
      </c>
      <c r="K138" s="36"/>
      <c r="L138" s="36">
        <f t="shared" ref="L138" si="29"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9" t="s">
        <v>51</v>
      </c>
      <c r="F139" s="90">
        <v>90</v>
      </c>
      <c r="G139" s="91">
        <v>11.901999999999999</v>
      </c>
      <c r="H139" s="91">
        <v>14.545999999999999</v>
      </c>
      <c r="I139" s="91">
        <v>1.893</v>
      </c>
      <c r="J139" s="90">
        <v>186</v>
      </c>
      <c r="K139" s="78" t="s">
        <v>48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91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92</v>
      </c>
      <c r="L140" s="75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5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5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8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87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8" t="s">
        <v>4</v>
      </c>
      <c r="D157" s="119"/>
      <c r="E157" s="35"/>
      <c r="F157" s="36">
        <f>F146+F156</f>
        <v>688</v>
      </c>
      <c r="G157" s="36">
        <f t="shared" ref="G157:J157" si="32">G146+G156</f>
        <v>17.928999999999998</v>
      </c>
      <c r="H157" s="36">
        <f t="shared" si="32"/>
        <v>19.550999999999998</v>
      </c>
      <c r="I157" s="36">
        <f t="shared" si="32"/>
        <v>72.747</v>
      </c>
      <c r="J157" s="36">
        <f t="shared" si="32"/>
        <v>543</v>
      </c>
      <c r="K157" s="36"/>
      <c r="L157" s="36">
        <f t="shared" ref="L157" si="33"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9" t="s">
        <v>40</v>
      </c>
      <c r="F158" s="100">
        <v>190</v>
      </c>
      <c r="G158" s="101">
        <v>13.603999999999999</v>
      </c>
      <c r="H158" s="101">
        <v>15.843</v>
      </c>
      <c r="I158" s="101">
        <v>45.965000000000003</v>
      </c>
      <c r="J158" s="100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2"/>
      <c r="F159" s="93"/>
      <c r="G159" s="94"/>
      <c r="H159" s="94"/>
      <c r="I159" s="94"/>
      <c r="J159" s="93"/>
      <c r="K159" s="102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75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5"/>
      <c r="F163" s="95"/>
      <c r="G163" s="95"/>
      <c r="H163" s="95"/>
      <c r="I163" s="95"/>
      <c r="J163" s="95"/>
      <c r="K163" s="95"/>
      <c r="L163" s="19"/>
    </row>
    <row r="164" spans="1:12" ht="15" x14ac:dyDescent="0.25">
      <c r="A164" s="15"/>
      <c r="B164" s="16"/>
      <c r="C164" s="17"/>
      <c r="D164" s="88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47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8" t="s">
        <v>4</v>
      </c>
      <c r="D176" s="119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20.628</v>
      </c>
      <c r="I176" s="36">
        <f t="shared" si="36"/>
        <v>81.975000000000009</v>
      </c>
      <c r="J176" s="36">
        <f t="shared" si="36"/>
        <v>583</v>
      </c>
      <c r="K176" s="36"/>
      <c r="L176" s="36">
        <f t="shared" ref="L176" si="37"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9" t="s">
        <v>93</v>
      </c>
      <c r="F177" s="90">
        <v>90</v>
      </c>
      <c r="G177" s="91">
        <v>11.103</v>
      </c>
      <c r="H177" s="91">
        <v>6.008</v>
      </c>
      <c r="I177" s="91">
        <v>11.093</v>
      </c>
      <c r="J177" s="90">
        <v>143</v>
      </c>
      <c r="K177" s="79" t="s">
        <v>94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30" x14ac:dyDescent="0.25">
      <c r="A181" s="15"/>
      <c r="B181" s="16"/>
      <c r="C181" s="17"/>
      <c r="D181" s="124" t="s">
        <v>24</v>
      </c>
      <c r="E181" s="42" t="s">
        <v>86</v>
      </c>
      <c r="F181" s="123">
        <v>65</v>
      </c>
      <c r="G181" s="123">
        <v>0.54</v>
      </c>
      <c r="H181" s="123">
        <v>5.085</v>
      </c>
      <c r="I181" s="123">
        <v>1.71</v>
      </c>
      <c r="J181" s="123">
        <v>55</v>
      </c>
      <c r="K181" s="62" t="s">
        <v>87</v>
      </c>
      <c r="L181" s="61"/>
    </row>
    <row r="182" spans="1:12" ht="15" x14ac:dyDescent="0.25">
      <c r="A182" s="15"/>
      <c r="B182" s="16"/>
      <c r="C182" s="17"/>
      <c r="D182" s="105"/>
      <c r="E182" s="60"/>
      <c r="F182" s="61"/>
      <c r="G182" s="61"/>
      <c r="H182" s="61"/>
      <c r="I182" s="61"/>
      <c r="J182" s="61"/>
      <c r="K182" s="62"/>
      <c r="L182" s="61"/>
    </row>
    <row r="183" spans="1:12" ht="15" x14ac:dyDescent="0.25">
      <c r="A183" s="15"/>
      <c r="B183" s="16"/>
      <c r="C183" s="17"/>
      <c r="D183" s="88" t="s">
        <v>46</v>
      </c>
      <c r="E183" s="42" t="s">
        <v>89</v>
      </c>
      <c r="F183" s="63">
        <v>30</v>
      </c>
      <c r="G183" s="65">
        <v>1.8460000000000001</v>
      </c>
      <c r="H183" s="63">
        <v>4.7709999999999999</v>
      </c>
      <c r="I183" s="65">
        <v>19.071999999999999</v>
      </c>
      <c r="J183" s="63">
        <v>127</v>
      </c>
      <c r="K183" s="62" t="s">
        <v>95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563</v>
      </c>
      <c r="G184" s="72">
        <f t="shared" ref="G184:I184" si="38">SUM(G177:G183)</f>
        <v>17.777999999999999</v>
      </c>
      <c r="H184" s="71">
        <f t="shared" si="38"/>
        <v>20.722999999999999</v>
      </c>
      <c r="I184" s="71">
        <f t="shared" si="38"/>
        <v>70.888000000000005</v>
      </c>
      <c r="J184" s="71">
        <f>SUM(J177:J183)</f>
        <v>547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8" t="s">
        <v>4</v>
      </c>
      <c r="D195" s="119"/>
      <c r="E195" s="35"/>
      <c r="F195" s="36">
        <f t="shared" ref="F195" si="41">F184+F194</f>
        <v>563</v>
      </c>
      <c r="G195" s="36">
        <f t="shared" ref="G195:J195" si="42">G184+G194</f>
        <v>17.777999999999999</v>
      </c>
      <c r="H195" s="36">
        <f t="shared" si="42"/>
        <v>20.722999999999999</v>
      </c>
      <c r="I195" s="36">
        <f t="shared" si="42"/>
        <v>70.888000000000005</v>
      </c>
      <c r="J195" s="36">
        <f t="shared" si="42"/>
        <v>547</v>
      </c>
      <c r="K195" s="36"/>
      <c r="L195" s="36">
        <f t="shared" ref="L195" si="43">L184+L194</f>
        <v>92.76</v>
      </c>
    </row>
    <row r="196" spans="1:12" ht="13.5" thickBot="1" x14ac:dyDescent="0.25">
      <c r="A196" s="80"/>
      <c r="B196" s="81"/>
      <c r="C196" s="114" t="s">
        <v>44</v>
      </c>
      <c r="D196" s="114"/>
      <c r="E196" s="114"/>
      <c r="F196" s="85" t="e">
        <f>(#REF!+F100+F81+F62+F43+F24+#REF!+F195+F176+F157+F138+F119)/12</f>
        <v>#REF!</v>
      </c>
      <c r="G196" s="84" t="e">
        <f>(#REF!+G100+G81+G62+G43+G24+#REF!+G195+G176+G157+G138+G119)/12</f>
        <v>#REF!</v>
      </c>
      <c r="H196" s="84" t="e">
        <f>(#REF!+H100+H81+H62+H43+H24+#REF!+H195+H176+H157+H138+H119)/12</f>
        <v>#REF!</v>
      </c>
      <c r="I196" s="84" t="e">
        <f>(#REF!+I100+I81+I62+I43+I24+#REF!+I195+I176+I157+I138+I119)/12</f>
        <v>#REF!</v>
      </c>
      <c r="J196" s="85" t="e">
        <f>(#REF!+J100+J81+J62+J43+J24+#REF!+J195+J176+J157+J138+J119)/12</f>
        <v>#REF!</v>
      </c>
      <c r="K196" s="82"/>
      <c r="L196" s="83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cp:lastPrinted>2025-08-06T11:03:19Z</cp:lastPrinted>
  <dcterms:created xsi:type="dcterms:W3CDTF">2022-05-16T14:23:56Z</dcterms:created>
  <dcterms:modified xsi:type="dcterms:W3CDTF">2026-03-30T08:51:03Z</dcterms:modified>
</cp:coreProperties>
</file>