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4676" windowHeight="1144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G203" i="1"/>
  <c r="G184" i="1" l="1"/>
  <c r="G51" i="1"/>
  <c r="J203" i="1"/>
  <c r="H127" i="1"/>
  <c r="G127" i="1"/>
  <c r="J184" i="1"/>
  <c r="H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<sst xmlns="http://schemas.openxmlformats.org/spreadsheetml/2006/main" count="347" uniqueCount="102">
  <si>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</si>
  <si>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</si>
  <si>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</si>
  <si>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</si>
  <si>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</si>
  <si>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</si>
  <si>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</si>
  <si>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</si>
  <si>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</si>
  <si>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</si>
  <si>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</si>
  <si>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</si>
  <si>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</si>
  <si>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</si>
  <si>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</si>
  <si>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</si>
  <si>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</si>
  <si>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</si>
  <si>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</si>
  <si>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</si>
  <si>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</si>
  <si>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</si>
  <si>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</si>
  <si>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</si>
  <si>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</si>
  <si>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</si>
  <si>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</si>
  <si>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</si>
  <si>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</si>
  <si>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</si>
  <si>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</si>
  <si>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</si>
  <si>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</si>
  <si>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</si>
  <si>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</si>
  <si>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</si>
  <si>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</si>
  <si>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</si>
  <si>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</si>
  <si>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</si>
  <si>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</si>
  <si>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</si>
  <si>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</si>
  <si>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</si>
  <si>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</si>
  <si>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</si>
  <si>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</si>
  <si>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</si>
  <si>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</si>
  <si>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</si>
  <si>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</si>
  <si>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</si>
  <si>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</si>
  <si>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</si>
  <si>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</si>
  <si>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</si>
  <si>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</si>
  <si>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</si>
  <si>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</si>
  <si>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</si>
  <si>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</si>
  <si>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</si>
  <si>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</si>
  <si>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</si>
  <si>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</si>
  <si>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</si>
  <si>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</si>
  <si>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</si>
  <si>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</si>
  <si>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</si>
  <si>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</si>
  <si>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</si>
  <si>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</si>
  <si>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</si>
  <si>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</si>
  <si>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</si>
  <si>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</si>
  <si>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</si>
  <si>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</si>
  <si>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10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</si>
  <si>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</si>
  <si>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</si>
  <si>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</si>
  <si>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</si>
  <si>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</si>
  <si>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</si>
  <si>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</si>
  <si>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</si>
  <si>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</si>
  <si>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</si>
  <si>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</si>
  <si>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</si>
  <si>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</si>
  <si>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</si>
  <si>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</si>
  <si>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</si>
  <si>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</si>
  <si>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</si>
  <si>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</si>
  <si>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</si>
  <si>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директор</t>
  </si>
  <si>
    <t>Шарафутдинова Э.Ф.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</si>
</sst>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210" zoomScaleNormal="142" zoomScaleSheetLayoutView="100" workbookViewId="0">
      <selection activeCell="E210" sqref="E2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7"/>
      <c r="D1" s="128"/>
      <c r="E1" s="128"/>
      <c r="F1" s="5" t="s">
        <v>14</v>
      </c>
      <c r="G1" s="4" t="s">
        <v>15</v>
      </c>
      <c r="H1" s="129" t="s">
        <v>100</v>
      </c>
      <c r="I1" s="129"/>
      <c r="J1" s="129"/>
      <c r="K1" s="129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30" t="s">
        <v>101</v>
      </c>
      <c r="I2" s="130"/>
      <c r="J2" s="130"/>
      <c r="K2" s="130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20</v>
      </c>
      <c r="I3" s="123" t="s">
        <v>79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80</v>
      </c>
      <c r="F6" s="88">
        <v>90</v>
      </c>
      <c r="G6" s="89">
        <v>8.6929999999999996</v>
      </c>
      <c r="H6" s="89">
        <v>6.93</v>
      </c>
      <c r="I6" s="89">
        <v>7.0709999999999997</v>
      </c>
      <c r="J6" s="88">
        <v>125</v>
      </c>
      <c r="K6" s="70" t="s">
        <v>81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82</v>
      </c>
      <c r="F7" s="64">
        <v>150</v>
      </c>
      <c r="G7" s="67">
        <v>3.5</v>
      </c>
      <c r="H7" s="67">
        <v>4.6429999999999998</v>
      </c>
      <c r="I7" s="67">
        <v>22.027999999999999</v>
      </c>
      <c r="J7" s="64">
        <v>144</v>
      </c>
      <c r="K7" s="63" t="s">
        <v>83</v>
      </c>
      <c r="L7" s="62"/>
    </row>
    <row r="8" spans="1:12" ht="27.6" x14ac:dyDescent="0.25">
      <c r="A8" s="15"/>
      <c r="B8" s="16"/>
      <c r="C8" s="17"/>
      <c r="D8" s="20" t="s">
        <v>20</v>
      </c>
      <c r="E8" s="43" t="s">
        <v>63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84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43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8" x14ac:dyDescent="0.25">
      <c r="A12" s="15"/>
      <c r="B12" s="16"/>
      <c r="C12" s="17"/>
      <c r="D12" s="90" t="s">
        <v>52</v>
      </c>
      <c r="E12" s="43" t="s">
        <v>75</v>
      </c>
      <c r="F12" s="64">
        <v>40</v>
      </c>
      <c r="G12" s="67">
        <v>1.298</v>
      </c>
      <c r="H12" s="67">
        <v>3.206</v>
      </c>
      <c r="I12" s="67">
        <v>8.4670000000000005</v>
      </c>
      <c r="J12" s="64">
        <v>68</v>
      </c>
      <c r="K12" s="63" t="s">
        <v>51</v>
      </c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620</v>
      </c>
      <c r="G13" s="74">
        <f>SUM(G5:G12)</f>
        <v>16.530999999999999</v>
      </c>
      <c r="H13" s="74">
        <f>SUM(H5:H12)</f>
        <v>15.568999999999999</v>
      </c>
      <c r="I13" s="74">
        <f>SUM(I5:I12)</f>
        <v>77.775999999999996</v>
      </c>
      <c r="J13" s="73">
        <f>SUM(J5:J12)</f>
        <v>523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620</v>
      </c>
      <c r="G24" s="36">
        <f t="shared" ref="G24:J24" si="2">G13+G23</f>
        <v>16.530999999999999</v>
      </c>
      <c r="H24" s="36">
        <f t="shared" si="2"/>
        <v>15.568999999999999</v>
      </c>
      <c r="I24" s="36">
        <f t="shared" si="2"/>
        <v>77.775999999999996</v>
      </c>
      <c r="J24" s="36">
        <f t="shared" si="2"/>
        <v>523</v>
      </c>
      <c r="K24" s="36"/>
      <c r="L24" s="36">
        <f t="shared" ref="L24" si="3">L13+L23</f>
        <v>89.77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70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85</v>
      </c>
      <c r="L25" s="71"/>
    </row>
    <row r="26" spans="1:12" ht="13.8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2.1000000000000001E-2</v>
      </c>
      <c r="H27" s="67">
        <v>5.0000000000000001E-3</v>
      </c>
      <c r="I27" s="67">
        <v>7.9889999999999999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8" x14ac:dyDescent="0.25">
      <c r="A30" s="37"/>
      <c r="B30" s="16"/>
      <c r="C30" s="17"/>
      <c r="D30" s="20" t="s">
        <v>24</v>
      </c>
      <c r="E30" s="101" t="s">
        <v>59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60</v>
      </c>
      <c r="L30" s="62"/>
    </row>
    <row r="31" spans="1:12" ht="13.8" x14ac:dyDescent="0.25">
      <c r="A31" s="37"/>
      <c r="B31" s="16"/>
      <c r="C31" s="17"/>
      <c r="D31" s="90" t="s">
        <v>52</v>
      </c>
      <c r="E31" s="43" t="s">
        <v>86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>SUM(G25:G31)</f>
        <v>17.184000000000001</v>
      </c>
      <c r="H32" s="74">
        <f>SUM(H25:H31)</f>
        <v>20.314</v>
      </c>
      <c r="I32" s="74">
        <f>SUM(I25:I31)</f>
        <v>76.963999999999999</v>
      </c>
      <c r="J32" s="73">
        <f>SUM(J25:J31)</f>
        <v>565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528</v>
      </c>
      <c r="G43" s="36">
        <f t="shared" ref="G43:J43" si="6">G32+G42</f>
        <v>17.184000000000001</v>
      </c>
      <c r="H43" s="36">
        <f t="shared" si="6"/>
        <v>20.314</v>
      </c>
      <c r="I43" s="36">
        <f t="shared" si="6"/>
        <v>76.963999999999999</v>
      </c>
      <c r="J43" s="36">
        <f t="shared" si="6"/>
        <v>565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87</v>
      </c>
      <c r="F44" s="92">
        <v>90</v>
      </c>
      <c r="G44" s="93">
        <v>8.202</v>
      </c>
      <c r="H44" s="93">
        <v>6.5460000000000003</v>
      </c>
      <c r="I44" s="93">
        <v>1.869</v>
      </c>
      <c r="J44" s="92">
        <v>99</v>
      </c>
      <c r="K44" s="80" t="s">
        <v>76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24" x14ac:dyDescent="0.25">
      <c r="A46" s="15"/>
      <c r="B46" s="16"/>
      <c r="C46" s="17"/>
      <c r="D46" s="99" t="s">
        <v>20</v>
      </c>
      <c r="E46" s="100" t="s">
        <v>53</v>
      </c>
      <c r="F46" s="64">
        <v>200</v>
      </c>
      <c r="G46" s="67">
        <v>0.8</v>
      </c>
      <c r="H46" s="64">
        <v>6.4000000000000001E-2</v>
      </c>
      <c r="I46" s="67">
        <v>9.4600000000000009</v>
      </c>
      <c r="J46" s="64">
        <v>42</v>
      </c>
      <c r="K46" s="98" t="s">
        <v>54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27.6" x14ac:dyDescent="0.25">
      <c r="A49" s="15"/>
      <c r="B49" s="16"/>
      <c r="C49" s="17"/>
      <c r="D49" s="20" t="s">
        <v>24</v>
      </c>
      <c r="E49" s="43" t="s">
        <v>56</v>
      </c>
      <c r="F49" s="64">
        <v>60</v>
      </c>
      <c r="G49" s="67">
        <v>0.70899999999999996</v>
      </c>
      <c r="H49" s="67">
        <v>3.052</v>
      </c>
      <c r="I49" s="67">
        <v>6.7590000000000003</v>
      </c>
      <c r="J49" s="64">
        <v>58</v>
      </c>
      <c r="K49" s="63" t="s">
        <v>88</v>
      </c>
      <c r="L49" s="62"/>
    </row>
    <row r="50" spans="1:12" ht="13.8" x14ac:dyDescent="0.25">
      <c r="A50" s="15"/>
      <c r="B50" s="16"/>
      <c r="C50" s="17"/>
      <c r="D50" s="90" t="s">
        <v>52</v>
      </c>
      <c r="E50" s="43" t="s">
        <v>55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58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19.901000000000003</v>
      </c>
      <c r="H51" s="74">
        <f>SUM(H44:H50)</f>
        <v>19.431000000000001</v>
      </c>
      <c r="I51" s="74">
        <f t="shared" ref="I51:J51" si="8">SUM(I44:I50)</f>
        <v>84.698000000000008</v>
      </c>
      <c r="J51" s="73">
        <f t="shared" si="8"/>
        <v>603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570</v>
      </c>
      <c r="G62" s="36">
        <f t="shared" ref="G62:J62" si="11">G51+G61</f>
        <v>19.901000000000003</v>
      </c>
      <c r="H62" s="36">
        <f t="shared" si="11"/>
        <v>19.431000000000001</v>
      </c>
      <c r="I62" s="36">
        <f t="shared" si="11"/>
        <v>84.698000000000008</v>
      </c>
      <c r="J62" s="36">
        <f t="shared" si="11"/>
        <v>603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3.8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8" x14ac:dyDescent="0.25">
      <c r="A69" s="15"/>
      <c r="B69" s="16"/>
      <c r="C69" s="17"/>
      <c r="D69" s="90" t="s">
        <v>52</v>
      </c>
      <c r="E69" s="43" t="s">
        <v>89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61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17.824999999999999</v>
      </c>
      <c r="H70" s="73">
        <f t="shared" ref="H70" si="13">SUM(H63:H69)</f>
        <v>20.508999999999997</v>
      </c>
      <c r="I70" s="73">
        <f>SUM(I63:I69)</f>
        <v>84.978999999999999</v>
      </c>
      <c r="J70" s="73">
        <f t="shared" ref="J70" si="14">SUM(J63:J69)</f>
        <v>601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545</v>
      </c>
      <c r="G81" s="36">
        <f t="shared" ref="G81:J81" si="17">G70+G80</f>
        <v>17.824999999999999</v>
      </c>
      <c r="H81" s="36">
        <f t="shared" si="17"/>
        <v>20.508999999999997</v>
      </c>
      <c r="I81" s="36">
        <f t="shared" si="17"/>
        <v>84.978999999999999</v>
      </c>
      <c r="J81" s="36">
        <f t="shared" si="17"/>
        <v>601</v>
      </c>
      <c r="K81" s="36"/>
      <c r="L81" s="36">
        <f t="shared" ref="L81" si="18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78</v>
      </c>
      <c r="F82" s="92">
        <v>90</v>
      </c>
      <c r="G82" s="93">
        <v>10.069000000000001</v>
      </c>
      <c r="H82" s="93">
        <v>9.8689999999999998</v>
      </c>
      <c r="I82" s="93">
        <v>7.9960000000000004</v>
      </c>
      <c r="J82" s="92">
        <v>161</v>
      </c>
      <c r="K82" s="81" t="s">
        <v>90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91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45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2.1000000000000001E-2</v>
      </c>
      <c r="H84" s="67">
        <v>5.0000000000000001E-3</v>
      </c>
      <c r="I84" s="67">
        <v>7.9889999999999999</v>
      </c>
      <c r="J84" s="64">
        <v>32</v>
      </c>
      <c r="K84" s="63" t="s">
        <v>41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20" t="s">
        <v>22</v>
      </c>
      <c r="E86" s="43" t="s">
        <v>66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8" x14ac:dyDescent="0.25">
      <c r="A87" s="15"/>
      <c r="B87" s="16"/>
      <c r="C87" s="17"/>
      <c r="D87" s="20" t="s">
        <v>24</v>
      </c>
      <c r="E87" s="43" t="s">
        <v>64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65</v>
      </c>
      <c r="L87" s="62"/>
    </row>
    <row r="88" spans="1:12" ht="13.8" x14ac:dyDescent="0.25">
      <c r="A88" s="15"/>
      <c r="B88" s="16"/>
      <c r="C88" s="17"/>
      <c r="D88" s="112"/>
      <c r="E88" s="61"/>
      <c r="F88" s="62"/>
      <c r="G88" s="62"/>
      <c r="H88" s="62"/>
      <c r="I88" s="62"/>
      <c r="J88" s="62"/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673</v>
      </c>
      <c r="G89" s="73">
        <f t="shared" ref="G89:I89" si="19">SUM(G82:G88)</f>
        <v>16.747</v>
      </c>
      <c r="H89" s="73">
        <f t="shared" si="19"/>
        <v>18.544</v>
      </c>
      <c r="I89" s="73">
        <f t="shared" si="19"/>
        <v>76.868000000000009</v>
      </c>
      <c r="J89" s="73">
        <f>SUM(J82:J88)</f>
        <v>546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673</v>
      </c>
      <c r="G100" s="36">
        <f t="shared" ref="G100:J100" si="23">G89+G99</f>
        <v>16.747</v>
      </c>
      <c r="H100" s="36">
        <f t="shared" si="23"/>
        <v>18.544</v>
      </c>
      <c r="I100" s="36">
        <f t="shared" si="23"/>
        <v>76.868000000000009</v>
      </c>
      <c r="J100" s="36">
        <f t="shared" si="23"/>
        <v>546</v>
      </c>
      <c r="K100" s="36"/>
      <c r="L100" s="36">
        <f t="shared" ref="L100" si="24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92</v>
      </c>
      <c r="F101" s="110">
        <v>180</v>
      </c>
      <c r="G101" s="111">
        <v>17.167999999999999</v>
      </c>
      <c r="H101" s="111">
        <v>19.004000000000001</v>
      </c>
      <c r="I101" s="111">
        <v>38.003999999999998</v>
      </c>
      <c r="J101" s="110">
        <v>392</v>
      </c>
      <c r="K101" s="60" t="s">
        <v>77</v>
      </c>
      <c r="L101" s="71"/>
    </row>
    <row r="102" spans="1:12" ht="13.8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2.1000000000000001E-2</v>
      </c>
      <c r="H103" s="67">
        <v>5.0000000000000001E-3</v>
      </c>
      <c r="I103" s="67">
        <v>7.9889999999999999</v>
      </c>
      <c r="J103" s="64">
        <v>32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3.8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8" x14ac:dyDescent="0.25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528</v>
      </c>
      <c r="G108" s="74">
        <f>SUM(G101:G107)</f>
        <v>20.108999999999998</v>
      </c>
      <c r="H108" s="74">
        <f>SUM(H101:H107)</f>
        <v>19.768999999999998</v>
      </c>
      <c r="I108" s="74">
        <f t="shared" ref="I108:J108" si="25">SUM(I101:I107)</f>
        <v>74.632999999999996</v>
      </c>
      <c r="J108" s="73">
        <f t="shared" si="25"/>
        <v>562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20.108999999999998</v>
      </c>
      <c r="H119" s="40">
        <f t="shared" si="29"/>
        <v>19.768999999999998</v>
      </c>
      <c r="I119" s="40">
        <f t="shared" si="29"/>
        <v>74.632999999999996</v>
      </c>
      <c r="J119" s="36">
        <f t="shared" si="29"/>
        <v>562</v>
      </c>
      <c r="K119" s="36"/>
      <c r="L119" s="36">
        <f t="shared" ref="L119" si="30">L108+L118</f>
        <v>89.77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93</v>
      </c>
      <c r="F120" s="88">
        <v>90</v>
      </c>
      <c r="G120" s="89">
        <v>12.459</v>
      </c>
      <c r="H120" s="89">
        <v>12.047000000000001</v>
      </c>
      <c r="I120" s="89">
        <v>6.1040000000000001</v>
      </c>
      <c r="J120" s="88">
        <v>183</v>
      </c>
      <c r="K120" s="70" t="s">
        <v>49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67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68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90" t="s">
        <v>52</v>
      </c>
      <c r="E126" s="43" t="s">
        <v>75</v>
      </c>
      <c r="F126" s="64">
        <v>40</v>
      </c>
      <c r="G126" s="67">
        <v>1.298</v>
      </c>
      <c r="H126" s="67">
        <v>3.206</v>
      </c>
      <c r="I126" s="67">
        <v>8.4670000000000005</v>
      </c>
      <c r="J126" s="64">
        <v>68</v>
      </c>
      <c r="K126" s="63" t="s">
        <v>51</v>
      </c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628</v>
      </c>
      <c r="G127" s="74">
        <f>SUM(G120:G126)</f>
        <v>20.198</v>
      </c>
      <c r="H127" s="74">
        <f>SUM(H120:H126)</f>
        <v>20.660999999999998</v>
      </c>
      <c r="I127" s="74">
        <f>SUM(I120:I126)</f>
        <v>73.227999999999994</v>
      </c>
      <c r="J127" s="73">
        <f>SUM(J120:J126)</f>
        <v>565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628</v>
      </c>
      <c r="G138" s="36">
        <f t="shared" ref="G138:J138" si="33">G127+G137</f>
        <v>20.198</v>
      </c>
      <c r="H138" s="36">
        <f t="shared" si="33"/>
        <v>20.660999999999998</v>
      </c>
      <c r="I138" s="36">
        <f t="shared" si="33"/>
        <v>73.227999999999994</v>
      </c>
      <c r="J138" s="36">
        <f t="shared" si="33"/>
        <v>565</v>
      </c>
      <c r="K138" s="36"/>
      <c r="L138" s="36">
        <f t="shared" ref="L138" si="34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94</v>
      </c>
      <c r="F139" s="105">
        <v>190</v>
      </c>
      <c r="G139" s="106">
        <v>10.215999999999999</v>
      </c>
      <c r="H139" s="106">
        <v>12.016</v>
      </c>
      <c r="I139" s="106">
        <v>27.091000000000001</v>
      </c>
      <c r="J139" s="105">
        <v>257</v>
      </c>
      <c r="K139" s="60" t="s">
        <v>71</v>
      </c>
      <c r="L139" s="71"/>
    </row>
    <row r="140" spans="1:12" ht="13.8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24" x14ac:dyDescent="0.25">
      <c r="A141" s="37"/>
      <c r="B141" s="16"/>
      <c r="C141" s="17"/>
      <c r="D141" s="122" t="s">
        <v>20</v>
      </c>
      <c r="E141" s="100" t="s">
        <v>53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8" t="s">
        <v>54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3.8" x14ac:dyDescent="0.25">
      <c r="A144" s="37"/>
      <c r="B144" s="16"/>
      <c r="C144" s="17"/>
      <c r="D144" s="20" t="s">
        <v>24</v>
      </c>
      <c r="E144" s="101" t="s">
        <v>59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60</v>
      </c>
      <c r="L144" s="62"/>
    </row>
    <row r="145" spans="1:12" ht="13.8" x14ac:dyDescent="0.25">
      <c r="A145" s="37"/>
      <c r="B145" s="16"/>
      <c r="C145" s="17"/>
      <c r="D145" s="90" t="s">
        <v>52</v>
      </c>
      <c r="E145" s="43" t="s">
        <v>95</v>
      </c>
      <c r="F145" s="64">
        <v>42</v>
      </c>
      <c r="G145" s="67">
        <v>5.5</v>
      </c>
      <c r="H145" s="67">
        <v>5</v>
      </c>
      <c r="I145" s="67">
        <v>26</v>
      </c>
      <c r="J145" s="64">
        <v>171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532</v>
      </c>
      <c r="G146" s="74">
        <f t="shared" ref="G146:J146" si="35">SUM(G139:G145)</f>
        <v>19.966999999999999</v>
      </c>
      <c r="H146" s="74">
        <f t="shared" si="35"/>
        <v>20.491</v>
      </c>
      <c r="I146" s="74">
        <f t="shared" si="35"/>
        <v>87.036000000000001</v>
      </c>
      <c r="J146" s="73">
        <f t="shared" si="35"/>
        <v>615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532</v>
      </c>
      <c r="G157" s="36">
        <f t="shared" ref="G157:J157" si="38">G146+G156</f>
        <v>19.966999999999999</v>
      </c>
      <c r="H157" s="36">
        <f t="shared" si="38"/>
        <v>20.491</v>
      </c>
      <c r="I157" s="36">
        <f t="shared" si="38"/>
        <v>87.036000000000001</v>
      </c>
      <c r="J157" s="36">
        <f t="shared" si="38"/>
        <v>615</v>
      </c>
      <c r="K157" s="36"/>
      <c r="L157" s="36">
        <f t="shared" ref="L157" si="39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99</v>
      </c>
      <c r="F158" s="105">
        <v>190</v>
      </c>
      <c r="G158" s="106">
        <v>12.76</v>
      </c>
      <c r="H158" s="106">
        <v>12.984</v>
      </c>
      <c r="I158" s="106">
        <v>34.883000000000003</v>
      </c>
      <c r="J158" s="105">
        <v>307</v>
      </c>
      <c r="K158" s="60" t="s">
        <v>37</v>
      </c>
      <c r="L158" s="13"/>
    </row>
    <row r="159" spans="1:12" ht="13.8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3.8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8" x14ac:dyDescent="0.25">
      <c r="A164" s="15"/>
      <c r="B164" s="16"/>
      <c r="C164" s="17"/>
      <c r="D164" s="90" t="s">
        <v>52</v>
      </c>
      <c r="E164" s="43" t="s">
        <v>86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568</v>
      </c>
      <c r="G165" s="74">
        <f t="shared" ref="G165:J165" si="40">SUM(G158:G164)</f>
        <v>17.501000000000001</v>
      </c>
      <c r="H165" s="74">
        <f>SUM(H158:H164)</f>
        <v>19.949000000000002</v>
      </c>
      <c r="I165" s="74">
        <f t="shared" si="40"/>
        <v>86.912000000000006</v>
      </c>
      <c r="J165" s="73">
        <f t="shared" si="40"/>
        <v>605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568</v>
      </c>
      <c r="G176" s="36">
        <f t="shared" ref="G176:J176" si="43">G165+G175</f>
        <v>17.501000000000001</v>
      </c>
      <c r="H176" s="36">
        <f t="shared" si="43"/>
        <v>19.949000000000002</v>
      </c>
      <c r="I176" s="36">
        <f t="shared" si="43"/>
        <v>86.912000000000006</v>
      </c>
      <c r="J176" s="36">
        <f t="shared" si="43"/>
        <v>605</v>
      </c>
      <c r="K176" s="36"/>
      <c r="L176" s="36">
        <f t="shared" ref="L176" si="44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96</v>
      </c>
      <c r="F177" s="92">
        <v>90</v>
      </c>
      <c r="G177" s="93">
        <v>9.0229999999999997</v>
      </c>
      <c r="H177" s="93">
        <v>7.0039999999999996</v>
      </c>
      <c r="I177" s="93">
        <v>3.3380000000000001</v>
      </c>
      <c r="J177" s="92">
        <v>112</v>
      </c>
      <c r="K177" s="81" t="s">
        <v>62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2.1000000000000001E-2</v>
      </c>
      <c r="H179" s="67">
        <v>5.0000000000000001E-3</v>
      </c>
      <c r="I179" s="67">
        <v>7.9889999999999999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64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65</v>
      </c>
      <c r="L182" s="62"/>
    </row>
    <row r="183" spans="1:12" ht="13.8" x14ac:dyDescent="0.25">
      <c r="A183" s="15"/>
      <c r="B183" s="16"/>
      <c r="C183" s="17"/>
      <c r="D183" s="90" t="s">
        <v>52</v>
      </c>
      <c r="E183" s="43" t="s">
        <v>55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4" thickBot="1" x14ac:dyDescent="0.3">
      <c r="A184" s="23"/>
      <c r="B184" s="24"/>
      <c r="C184" s="25"/>
      <c r="D184" s="79" t="s">
        <v>31</v>
      </c>
      <c r="E184" s="72"/>
      <c r="F184" s="73">
        <f>SUM(F177:F183)</f>
        <v>578</v>
      </c>
      <c r="G184" s="74">
        <f>SUM(G177:G183)</f>
        <v>20.089000000000002</v>
      </c>
      <c r="H184" s="74">
        <f>SUM(H177:H183)</f>
        <v>20.431000000000001</v>
      </c>
      <c r="I184" s="74">
        <f>SUM(I177:I183)</f>
        <v>82.953000000000003</v>
      </c>
      <c r="J184" s="73">
        <f>SUM(J177:J183)</f>
        <v>604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578</v>
      </c>
      <c r="G195" s="36">
        <f t="shared" ref="G195:J195" si="47">G184+G194</f>
        <v>20.089000000000002</v>
      </c>
      <c r="H195" s="36">
        <f t="shared" si="47"/>
        <v>20.431000000000001</v>
      </c>
      <c r="I195" s="36">
        <f t="shared" si="47"/>
        <v>82.953000000000003</v>
      </c>
      <c r="J195" s="36">
        <f t="shared" si="47"/>
        <v>604</v>
      </c>
      <c r="K195" s="36"/>
      <c r="L195" s="36">
        <f t="shared" ref="L195" si="48">L184+L194</f>
        <v>89.77</v>
      </c>
    </row>
    <row r="196" spans="1:12" ht="15.6" x14ac:dyDescent="0.25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97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72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91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57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0" t="s">
        <v>53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8" t="s">
        <v>54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27.6" x14ac:dyDescent="0.25">
      <c r="A201" s="15"/>
      <c r="B201" s="16"/>
      <c r="C201" s="17"/>
      <c r="D201" s="20" t="s">
        <v>24</v>
      </c>
      <c r="E201" s="43" t="s">
        <v>56</v>
      </c>
      <c r="F201" s="64">
        <v>60</v>
      </c>
      <c r="G201" s="67">
        <v>0.70899999999999996</v>
      </c>
      <c r="H201" s="67">
        <v>3.052</v>
      </c>
      <c r="I201" s="67">
        <v>6.7590000000000003</v>
      </c>
      <c r="J201" s="64">
        <v>58</v>
      </c>
      <c r="K201" s="63" t="s">
        <v>88</v>
      </c>
      <c r="L201" s="46"/>
    </row>
    <row r="202" spans="1:12" ht="13.8" x14ac:dyDescent="0.25">
      <c r="A202" s="15"/>
      <c r="B202" s="16"/>
      <c r="C202" s="17"/>
      <c r="D202" s="90" t="s">
        <v>52</v>
      </c>
      <c r="E202" s="43" t="s">
        <v>98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20.114000000000001</v>
      </c>
      <c r="H203" s="74">
        <f t="shared" ref="H203:I203" si="49">SUM(H196:H202)</f>
        <v>20.734999999999999</v>
      </c>
      <c r="I203" s="74">
        <f t="shared" si="49"/>
        <v>73.302999999999997</v>
      </c>
      <c r="J203" s="73">
        <f>SUM(J196:J202)</f>
        <v>567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555</v>
      </c>
      <c r="G214" s="36">
        <f t="shared" ref="G214:J214" si="52">G203+G213</f>
        <v>20.114000000000001</v>
      </c>
      <c r="H214" s="36">
        <f t="shared" si="52"/>
        <v>20.734999999999999</v>
      </c>
      <c r="I214" s="36">
        <f t="shared" si="52"/>
        <v>73.302999999999997</v>
      </c>
      <c r="J214" s="36">
        <f t="shared" si="52"/>
        <v>567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9.1159999999999997</v>
      </c>
      <c r="H215" s="106">
        <v>10.143000000000001</v>
      </c>
      <c r="I215" s="106">
        <v>3.758</v>
      </c>
      <c r="J215" s="105">
        <v>143</v>
      </c>
      <c r="K215" s="66" t="s">
        <v>42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73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74</v>
      </c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2.1000000000000001E-2</v>
      </c>
      <c r="H217" s="67">
        <v>5.0000000000000001E-3</v>
      </c>
      <c r="I217" s="67">
        <v>7.9889999999999999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22</v>
      </c>
      <c r="E219" s="43" t="s">
        <v>66</v>
      </c>
      <c r="F219" s="64">
        <v>125</v>
      </c>
      <c r="G219" s="67">
        <v>0</v>
      </c>
      <c r="H219" s="67">
        <v>0</v>
      </c>
      <c r="I219" s="67">
        <v>15</v>
      </c>
      <c r="J219" s="64">
        <v>60</v>
      </c>
      <c r="K219" s="63"/>
      <c r="L219" s="62"/>
    </row>
    <row r="220" spans="1:12" ht="13.8" x14ac:dyDescent="0.25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2"/>
    </row>
    <row r="221" spans="1:12" ht="13.8" x14ac:dyDescent="0.25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613</v>
      </c>
      <c r="G222" s="74">
        <f>SUM(G215:G221)</f>
        <v>15.491</v>
      </c>
      <c r="H222" s="73">
        <f>SUM(H215:H221)</f>
        <v>15.942000000000002</v>
      </c>
      <c r="I222" s="73">
        <f>SUM(I215:I221)</f>
        <v>85.600999999999999</v>
      </c>
      <c r="J222" s="73">
        <f>SUM(J215:J221)</f>
        <v>550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613</v>
      </c>
      <c r="G233" s="36">
        <f t="shared" ref="G233:J233" si="56">G222+G232</f>
        <v>15.491</v>
      </c>
      <c r="H233" s="36">
        <f t="shared" si="56"/>
        <v>15.942000000000002</v>
      </c>
      <c r="I233" s="36">
        <f t="shared" si="56"/>
        <v>85.600999999999999</v>
      </c>
      <c r="J233" s="36">
        <f t="shared" si="56"/>
        <v>550</v>
      </c>
      <c r="K233" s="36"/>
      <c r="L233" s="36">
        <f t="shared" ref="L233:L234" si="57">L222+L232</f>
        <v>89.77</v>
      </c>
    </row>
    <row r="234" spans="1:12" ht="13.8" thickBot="1" x14ac:dyDescent="0.3">
      <c r="A234" s="82"/>
      <c r="B234" s="83"/>
      <c r="C234" s="124" t="s">
        <v>48</v>
      </c>
      <c r="D234" s="124"/>
      <c r="E234" s="124"/>
      <c r="F234" s="87">
        <f>(F233+F214+F195+F176+F157+F138+F119+F100+F81+F62+F43+F24)/12</f>
        <v>578.16666666666663</v>
      </c>
      <c r="G234" s="86">
        <f>(G233+G214+G195+G176+G157+G138+G119+G100+G81+G62+G43+G24)/12</f>
        <v>18.471416666666666</v>
      </c>
      <c r="H234" s="86">
        <f>(H233+H214+H195+H176+H157+H138+H119+H100+H81+H62+H43+H24)/12</f>
        <v>19.362083333333334</v>
      </c>
      <c r="I234" s="86">
        <f>(I233+I214+I195+I176+I157+I138+I119+I100+I81+I62+I43+I24)/12</f>
        <v>80.412583333333345</v>
      </c>
      <c r="J234" s="87">
        <f>(J233+J214+J195+J176+J157+J138+J119+J100+J81+J62+J43+J24)/12</f>
        <v>575.5</v>
      </c>
      <c r="K234" s="84"/>
      <c r="L234" s="85">
        <f t="shared" si="57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2025-08-06T11:03:19Z</cp:lastPrinted>
  <dcterms:created xsi:type="dcterms:W3CDTF">2022-05-16T14:23:56Z</dcterms:created>
  <dcterms:modified xsi:type="dcterms:W3CDTF">2025-10-31T10:26:30Z</dcterms:modified>
</cp:coreProperties>
</file>