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36" i="1" l="1"/>
  <c r="F15" i="1"/>
  <c r="G15" i="1"/>
  <c r="B211" i="1" l="1"/>
  <c r="A211" i="1"/>
  <c r="L210" i="1"/>
  <c r="J210" i="1"/>
  <c r="I210" i="1"/>
  <c r="H210" i="1"/>
  <c r="G210" i="1"/>
  <c r="F210" i="1"/>
  <c r="B201" i="1"/>
  <c r="A201" i="1"/>
  <c r="L200" i="1"/>
  <c r="L211" i="1" s="1"/>
  <c r="J200" i="1"/>
  <c r="J211" i="1" s="1"/>
  <c r="I200" i="1"/>
  <c r="I211" i="1" s="1"/>
  <c r="H200" i="1"/>
  <c r="H211" i="1" s="1"/>
  <c r="G200" i="1"/>
  <c r="G211" i="1" s="1"/>
  <c r="F200" i="1"/>
  <c r="F211" i="1" s="1"/>
  <c r="B190" i="1"/>
  <c r="A190" i="1"/>
  <c r="L189" i="1"/>
  <c r="J189" i="1"/>
  <c r="I189" i="1"/>
  <c r="H189" i="1"/>
  <c r="G189" i="1"/>
  <c r="F189" i="1"/>
  <c r="B180" i="1"/>
  <c r="A180" i="1"/>
  <c r="L179" i="1"/>
  <c r="L190" i="1" s="1"/>
  <c r="J179" i="1"/>
  <c r="J190" i="1" s="1"/>
  <c r="I179" i="1"/>
  <c r="I190" i="1" s="1"/>
  <c r="H179" i="1"/>
  <c r="H190" i="1" s="1"/>
  <c r="G179" i="1"/>
  <c r="G190" i="1" s="1"/>
  <c r="F179" i="1"/>
  <c r="F190" i="1" s="1"/>
  <c r="B169" i="1"/>
  <c r="A169" i="1"/>
  <c r="L168" i="1"/>
  <c r="J168" i="1"/>
  <c r="I168" i="1"/>
  <c r="H168" i="1"/>
  <c r="G168" i="1"/>
  <c r="F168" i="1"/>
  <c r="B159" i="1"/>
  <c r="A159" i="1"/>
  <c r="L158" i="1"/>
  <c r="L169" i="1" s="1"/>
  <c r="J158" i="1"/>
  <c r="J169" i="1" s="1"/>
  <c r="I158" i="1"/>
  <c r="I169" i="1" s="1"/>
  <c r="H158" i="1"/>
  <c r="H169" i="1" s="1"/>
  <c r="G158" i="1"/>
  <c r="G169" i="1" s="1"/>
  <c r="F158" i="1"/>
  <c r="F169" i="1" s="1"/>
  <c r="B148" i="1"/>
  <c r="A148" i="1"/>
  <c r="L147" i="1"/>
  <c r="J147" i="1"/>
  <c r="I147" i="1"/>
  <c r="H147" i="1"/>
  <c r="G147" i="1"/>
  <c r="F147" i="1"/>
  <c r="B138" i="1"/>
  <c r="A138" i="1"/>
  <c r="L137" i="1"/>
  <c r="L148" i="1" s="1"/>
  <c r="J137" i="1"/>
  <c r="J148" i="1" s="1"/>
  <c r="I137" i="1"/>
  <c r="I148" i="1" s="1"/>
  <c r="H137" i="1"/>
  <c r="H148" i="1" s="1"/>
  <c r="G137" i="1"/>
  <c r="G148" i="1" s="1"/>
  <c r="F137" i="1"/>
  <c r="F148" i="1" s="1"/>
  <c r="B128" i="1"/>
  <c r="A128" i="1"/>
  <c r="L127" i="1"/>
  <c r="J127" i="1"/>
  <c r="I127" i="1"/>
  <c r="H127" i="1"/>
  <c r="G127" i="1"/>
  <c r="F127" i="1"/>
  <c r="B118" i="1"/>
  <c r="A118" i="1"/>
  <c r="L117" i="1"/>
  <c r="L128" i="1" s="1"/>
  <c r="J117" i="1"/>
  <c r="J128" i="1" s="1"/>
  <c r="I117" i="1"/>
  <c r="I128" i="1" s="1"/>
  <c r="H117" i="1"/>
  <c r="H128" i="1" s="1"/>
  <c r="G117" i="1"/>
  <c r="G128" i="1" s="1"/>
  <c r="F117" i="1"/>
  <c r="F128" i="1" s="1"/>
  <c r="B108" i="1"/>
  <c r="A108" i="1"/>
  <c r="L107" i="1"/>
  <c r="J107" i="1"/>
  <c r="I107" i="1"/>
  <c r="H107" i="1"/>
  <c r="G107" i="1"/>
  <c r="F107" i="1"/>
  <c r="B98" i="1"/>
  <c r="A98" i="1"/>
  <c r="L97" i="1"/>
  <c r="L108" i="1" s="1"/>
  <c r="J97" i="1"/>
  <c r="J108" i="1" s="1"/>
  <c r="I97" i="1"/>
  <c r="I108" i="1" s="1"/>
  <c r="H97" i="1"/>
  <c r="H108" i="1" s="1"/>
  <c r="G97" i="1"/>
  <c r="G108" i="1" s="1"/>
  <c r="F97" i="1"/>
  <c r="F108" i="1" s="1"/>
  <c r="B88" i="1"/>
  <c r="A88" i="1"/>
  <c r="L87" i="1"/>
  <c r="J87" i="1"/>
  <c r="I87" i="1"/>
  <c r="H87" i="1"/>
  <c r="G87" i="1"/>
  <c r="F87" i="1"/>
  <c r="B78" i="1"/>
  <c r="A78" i="1"/>
  <c r="L77" i="1"/>
  <c r="L88" i="1" s="1"/>
  <c r="J77" i="1"/>
  <c r="J88" i="1" s="1"/>
  <c r="I77" i="1"/>
  <c r="I88" i="1" s="1"/>
  <c r="H77" i="1"/>
  <c r="H88" i="1" s="1"/>
  <c r="G77" i="1"/>
  <c r="G88" i="1" s="1"/>
  <c r="F77" i="1"/>
  <c r="F88" i="1" s="1"/>
  <c r="B67" i="1"/>
  <c r="A67" i="1"/>
  <c r="L66" i="1"/>
  <c r="J66" i="1"/>
  <c r="I66" i="1"/>
  <c r="H66" i="1"/>
  <c r="G66" i="1"/>
  <c r="F66" i="1"/>
  <c r="B57" i="1"/>
  <c r="A57" i="1"/>
  <c r="L56" i="1"/>
  <c r="L67" i="1" s="1"/>
  <c r="J56" i="1"/>
  <c r="J67" i="1" s="1"/>
  <c r="I56" i="1"/>
  <c r="I67" i="1" s="1"/>
  <c r="H56" i="1"/>
  <c r="H67" i="1" s="1"/>
  <c r="G56" i="1"/>
  <c r="G67" i="1" s="1"/>
  <c r="F56" i="1"/>
  <c r="F67" i="1" s="1"/>
  <c r="B47" i="1"/>
  <c r="A47" i="1"/>
  <c r="L46" i="1"/>
  <c r="J46" i="1"/>
  <c r="I46" i="1"/>
  <c r="H46" i="1"/>
  <c r="G46" i="1"/>
  <c r="F46" i="1"/>
  <c r="B37" i="1"/>
  <c r="A37" i="1"/>
  <c r="L36" i="1"/>
  <c r="L47" i="1" s="1"/>
  <c r="J36" i="1"/>
  <c r="J47" i="1" s="1"/>
  <c r="I36" i="1"/>
  <c r="I47" i="1" s="1"/>
  <c r="H36" i="1"/>
  <c r="H47" i="1" s="1"/>
  <c r="G36" i="1"/>
  <c r="G47" i="1" s="1"/>
  <c r="F47" i="1"/>
  <c r="B26" i="1"/>
  <c r="A26" i="1"/>
  <c r="L25" i="1"/>
  <c r="J25" i="1"/>
  <c r="I25" i="1"/>
  <c r="H25" i="1"/>
  <c r="G25" i="1"/>
  <c r="F25" i="1"/>
  <c r="B16" i="1"/>
  <c r="A16" i="1"/>
  <c r="L15" i="1"/>
  <c r="L26" i="1" s="1"/>
  <c r="L212" i="1" s="1"/>
  <c r="J15" i="1"/>
  <c r="J26" i="1" s="1"/>
  <c r="I15" i="1"/>
  <c r="I26" i="1" s="1"/>
  <c r="I212" i="1" s="1"/>
  <c r="H15" i="1"/>
  <c r="H26" i="1" s="1"/>
  <c r="G26" i="1"/>
  <c r="F26" i="1"/>
  <c r="J212" i="1" l="1"/>
  <c r="H212" i="1"/>
  <c r="F212" i="1"/>
  <c r="G212" i="1"/>
</calcChain>
</file>

<file path=xl/sharedStrings.xml><?xml version="1.0" encoding="utf-8"?>
<sst xmlns="http://schemas.openxmlformats.org/spreadsheetml/2006/main" count="259" uniqueCount="66">
  <si>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</si>
  <si>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</si>
  <si>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</si>
  <si>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</si>
  <si>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</si>
  <si>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</si>
  <si>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</si>
  <si>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</si>
  <si>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</si>
  <si>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</si>
  <si>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</si>
  <si>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</si>
  <si>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</si>
  <si>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</si>
  <si>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</si>
  <si>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</si>
  <si>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</si>
  <si>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</si>
  <si>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</si>
  <si>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</si>
  <si>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</si>
  <si>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</si>
  <si>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</si>
  <si>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</si>
  <si>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</si>
  <si>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</si>
  <si>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</si>
  <si>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</si>
  <si>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</si>
  <si>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</si>
  <si>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</si>
  <si>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</si>
  <si>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</si>
  <si>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</si>
  <si>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</si>
  <si>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</si>
  <si>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</si>
  <si>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</si>
  <si>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</si>
  <si>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бел</t>
  </si>
  <si>
    <t>Хлеб пшеничный</t>
  </si>
  <si>
    <t>Картофельное пюре</t>
  </si>
  <si>
    <t>Макаронные изделия отварные с маслом 150/5</t>
  </si>
  <si>
    <t>Компот из сухофруктов</t>
  </si>
  <si>
    <t>Салат Витаминный</t>
  </si>
  <si>
    <t>Пюре гороховое с маслом 150/5</t>
  </si>
  <si>
    <t>Котлеты "Школьные" с соусом сметанным и томатом 70/30</t>
  </si>
  <si>
    <t xml:space="preserve">Чай с сахаром </t>
  </si>
  <si>
    <t>Хлеб Дарницкий</t>
  </si>
  <si>
    <t>Салат "Пестрый"</t>
  </si>
  <si>
    <t>Биточки рыбные с соусом 70/30</t>
  </si>
  <si>
    <t xml:space="preserve">Хлеб Дарницкий </t>
  </si>
  <si>
    <t>Фрукты свежие</t>
  </si>
  <si>
    <t>Жаркое по-домашнему с куриными грудками</t>
  </si>
  <si>
    <t>Какао с молоком</t>
  </si>
  <si>
    <t>Салат из свеклы с растительным маслом</t>
  </si>
  <si>
    <t>Фрикадельки куриные тушенные в соусе 60/30</t>
  </si>
  <si>
    <t>Каша гречневая рассыпчатая с маслом 150/5</t>
  </si>
  <si>
    <t>Чай с сахаром</t>
  </si>
  <si>
    <t>Сосиски говяжьи халяль отварные с соусом 80/20</t>
  </si>
  <si>
    <t>Чай с молоком</t>
  </si>
  <si>
    <t xml:space="preserve">Салат из моркови </t>
  </si>
  <si>
    <t xml:space="preserve">Плов из птицы </t>
  </si>
  <si>
    <t>Салат из белокочанной капусты</t>
  </si>
  <si>
    <t>Ахметзянова Л.Р.</t>
  </si>
  <si>
    <t>МБОУ " 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</si>
</sst>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tabSelected="1" workbookViewId="0">
      <pane xSplit="4" ySplit="5" topLeftCell="E190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8" t="s">
        <v>65</v>
      </c>
      <c r="D1" s="59"/>
      <c r="E1" s="59"/>
      <c r="F1" s="12" t="s">
        <v>16</v>
      </c>
      <c r="G1" s="2" t="s">
        <v>17</v>
      </c>
      <c r="H1" s="60" t="s">
        <v>38</v>
      </c>
      <c r="I1" s="60"/>
      <c r="J1" s="60"/>
      <c r="K1" s="60"/>
    </row>
    <row r="2" spans="1:12" ht="17.399999999999999" x14ac:dyDescent="0.25">
      <c r="A2" s="35" t="s">
        <v>6</v>
      </c>
      <c r="C2" s="2"/>
      <c r="G2" s="2" t="s">
        <v>18</v>
      </c>
      <c r="H2" s="60" t="s">
        <v>64</v>
      </c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</v>
      </c>
      <c r="I3" s="48">
        <v>9</v>
      </c>
      <c r="J3" s="49">
        <v>2024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46</v>
      </c>
      <c r="F6" s="40">
        <v>100</v>
      </c>
      <c r="G6" s="40">
        <v>5.8</v>
      </c>
      <c r="H6" s="40">
        <v>9.8000000000000007</v>
      </c>
      <c r="I6" s="40">
        <v>9.01</v>
      </c>
      <c r="J6" s="40">
        <v>130.19999999999999</v>
      </c>
      <c r="K6" s="41">
        <v>347</v>
      </c>
      <c r="L6" s="40"/>
    </row>
    <row r="7" spans="1:12" ht="14.4" x14ac:dyDescent="0.3">
      <c r="A7" s="23"/>
      <c r="B7" s="15"/>
      <c r="C7" s="11"/>
      <c r="D7" s="6"/>
      <c r="E7" s="42" t="s">
        <v>45</v>
      </c>
      <c r="F7" s="43">
        <v>155</v>
      </c>
      <c r="G7" s="43">
        <v>8.8000000000000007</v>
      </c>
      <c r="H7" s="43">
        <v>5.64</v>
      </c>
      <c r="I7" s="43">
        <v>32.56</v>
      </c>
      <c r="J7" s="43">
        <v>259.89999999999998</v>
      </c>
      <c r="K7" s="44">
        <v>183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47</v>
      </c>
      <c r="F8" s="43">
        <v>200</v>
      </c>
      <c r="G8" s="43">
        <v>0.2</v>
      </c>
      <c r="H8" s="43">
        <v>0</v>
      </c>
      <c r="I8" s="51">
        <v>9.1</v>
      </c>
      <c r="J8" s="51">
        <v>36</v>
      </c>
      <c r="K8" s="44">
        <v>300</v>
      </c>
      <c r="L8" s="43"/>
    </row>
    <row r="9" spans="1:12" ht="14.4" x14ac:dyDescent="0.3">
      <c r="A9" s="23"/>
      <c r="B9" s="15"/>
      <c r="C9" s="11"/>
      <c r="D9" s="7" t="s">
        <v>25</v>
      </c>
      <c r="E9" s="42" t="s">
        <v>44</v>
      </c>
      <c r="F9" s="43">
        <v>60</v>
      </c>
      <c r="G9" s="43">
        <v>0.72</v>
      </c>
      <c r="H9" s="43">
        <v>3.72</v>
      </c>
      <c r="I9" s="52">
        <v>3.6</v>
      </c>
      <c r="J9" s="53">
        <v>51</v>
      </c>
      <c r="K9" s="44">
        <v>21</v>
      </c>
      <c r="L9" s="43"/>
    </row>
    <row r="10" spans="1:12" ht="14.4" x14ac:dyDescent="0.3">
      <c r="A10" s="23"/>
      <c r="B10" s="15"/>
      <c r="C10" s="11"/>
      <c r="D10" s="7" t="s">
        <v>39</v>
      </c>
      <c r="E10" s="42" t="s">
        <v>40</v>
      </c>
      <c r="F10" s="43">
        <v>30</v>
      </c>
      <c r="G10" s="43">
        <v>2.2799999999999998</v>
      </c>
      <c r="H10" s="51">
        <v>0.24</v>
      </c>
      <c r="I10" s="43">
        <v>14.76</v>
      </c>
      <c r="J10" s="43">
        <v>70.2</v>
      </c>
      <c r="K10" s="44">
        <v>573</v>
      </c>
      <c r="L10" s="43"/>
    </row>
    <row r="11" spans="1:12" ht="14.4" x14ac:dyDescent="0.3">
      <c r="A11" s="23"/>
      <c r="B11" s="15"/>
      <c r="C11" s="11"/>
      <c r="D11" s="7" t="s">
        <v>31</v>
      </c>
      <c r="E11" s="42" t="s">
        <v>48</v>
      </c>
      <c r="F11" s="43">
        <v>20</v>
      </c>
      <c r="G11" s="43">
        <v>1.36</v>
      </c>
      <c r="H11" s="43">
        <v>0.26</v>
      </c>
      <c r="I11" s="43">
        <v>7.96</v>
      </c>
      <c r="J11" s="43">
        <v>39.6</v>
      </c>
      <c r="K11" s="44">
        <v>574</v>
      </c>
      <c r="L11" s="43"/>
    </row>
    <row r="12" spans="1:12" ht="14.4" x14ac:dyDescent="0.3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4.4" x14ac:dyDescent="0.3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4"/>
      <c r="B15" s="17"/>
      <c r="C15" s="8"/>
      <c r="D15" s="18" t="s">
        <v>32</v>
      </c>
      <c r="E15" s="9"/>
      <c r="F15" s="19">
        <f>SUM(F6:F14)</f>
        <v>565</v>
      </c>
      <c r="G15" s="19">
        <f>SUM(G6:G14)</f>
        <v>19.16</v>
      </c>
      <c r="H15" s="19">
        <f>SUM(H6:H14)</f>
        <v>19.66</v>
      </c>
      <c r="I15" s="19">
        <f>SUM(I6:I14)</f>
        <v>76.989999999999995</v>
      </c>
      <c r="J15" s="19">
        <f>SUM(J6:J14)</f>
        <v>586.9</v>
      </c>
      <c r="K15" s="25"/>
      <c r="L15" s="19">
        <f>SUM(L6:L14)</f>
        <v>0</v>
      </c>
    </row>
    <row r="16" spans="1:12" ht="14.4" x14ac:dyDescent="0.3">
      <c r="A16" s="26">
        <f>A6</f>
        <v>1</v>
      </c>
      <c r="B16" s="13">
        <f>B6</f>
        <v>1</v>
      </c>
      <c r="C16" s="10" t="s">
        <v>24</v>
      </c>
      <c r="D16" s="7" t="s">
        <v>25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26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27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28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29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7" t="s">
        <v>30</v>
      </c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7" t="s">
        <v>31</v>
      </c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4.4" x14ac:dyDescent="0.3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4.4" x14ac:dyDescent="0.3">
      <c r="A25" s="24"/>
      <c r="B25" s="17"/>
      <c r="C25" s="8"/>
      <c r="D25" s="18" t="s">
        <v>32</v>
      </c>
      <c r="E25" s="9"/>
      <c r="F25" s="19">
        <f>SUM(F16:F24)</f>
        <v>0</v>
      </c>
      <c r="G25" s="19">
        <f t="shared" ref="G25:J25" si="0">SUM(G16:G24)</f>
        <v>0</v>
      </c>
      <c r="H25" s="19">
        <f t="shared" si="0"/>
        <v>0</v>
      </c>
      <c r="I25" s="19">
        <f t="shared" si="0"/>
        <v>0</v>
      </c>
      <c r="J25" s="19">
        <f t="shared" si="0"/>
        <v>0</v>
      </c>
      <c r="K25" s="25"/>
      <c r="L25" s="19">
        <f t="shared" ref="L25" si="1">SUM(L16:L24)</f>
        <v>0</v>
      </c>
    </row>
    <row r="26" spans="1:12" ht="14.4" x14ac:dyDescent="0.25">
      <c r="A26" s="29">
        <f>A6</f>
        <v>1</v>
      </c>
      <c r="B26" s="30">
        <f>B6</f>
        <v>1</v>
      </c>
      <c r="C26" s="55" t="s">
        <v>4</v>
      </c>
      <c r="D26" s="56"/>
      <c r="E26" s="31"/>
      <c r="F26" s="32">
        <f>F15+F25</f>
        <v>565</v>
      </c>
      <c r="G26" s="32">
        <f t="shared" ref="G26:J26" si="2">G15+G25</f>
        <v>19.16</v>
      </c>
      <c r="H26" s="32">
        <f t="shared" si="2"/>
        <v>19.66</v>
      </c>
      <c r="I26" s="32">
        <f t="shared" si="2"/>
        <v>76.989999999999995</v>
      </c>
      <c r="J26" s="32">
        <f t="shared" si="2"/>
        <v>586.9</v>
      </c>
      <c r="K26" s="32"/>
      <c r="L26" s="32">
        <f t="shared" ref="L26" si="3">L15+L25</f>
        <v>0</v>
      </c>
    </row>
    <row r="27" spans="1:12" ht="14.4" x14ac:dyDescent="0.3">
      <c r="A27" s="14">
        <v>1</v>
      </c>
      <c r="B27" s="15">
        <v>2</v>
      </c>
      <c r="C27" s="22" t="s">
        <v>20</v>
      </c>
      <c r="D27" s="5" t="s">
        <v>21</v>
      </c>
      <c r="E27" s="39" t="s">
        <v>50</v>
      </c>
      <c r="F27" s="40">
        <v>100</v>
      </c>
      <c r="G27" s="40">
        <v>9.8000000000000007</v>
      </c>
      <c r="H27" s="40">
        <v>10.55</v>
      </c>
      <c r="I27" s="40">
        <v>8.4700000000000006</v>
      </c>
      <c r="J27" s="40">
        <v>134.6</v>
      </c>
      <c r="K27" s="41">
        <v>83</v>
      </c>
      <c r="L27" s="40"/>
    </row>
    <row r="28" spans="1:12" ht="14.4" x14ac:dyDescent="0.3">
      <c r="A28" s="14"/>
      <c r="B28" s="15"/>
      <c r="C28" s="11"/>
      <c r="D28" s="6"/>
      <c r="E28" s="42" t="s">
        <v>41</v>
      </c>
      <c r="F28" s="43">
        <v>150</v>
      </c>
      <c r="G28" s="51">
        <v>3.08</v>
      </c>
      <c r="H28" s="51">
        <v>4.7300000000000004</v>
      </c>
      <c r="I28" s="43">
        <v>10.029999999999999</v>
      </c>
      <c r="J28" s="43">
        <v>120.25</v>
      </c>
      <c r="K28" s="44">
        <v>146</v>
      </c>
      <c r="L28" s="43"/>
    </row>
    <row r="29" spans="1:12" ht="14.4" x14ac:dyDescent="0.3">
      <c r="A29" s="14"/>
      <c r="B29" s="15"/>
      <c r="C29" s="11"/>
      <c r="D29" s="7" t="s">
        <v>22</v>
      </c>
      <c r="E29" s="42" t="s">
        <v>43</v>
      </c>
      <c r="F29" s="43">
        <v>200</v>
      </c>
      <c r="G29" s="43">
        <v>0.5</v>
      </c>
      <c r="H29" s="43">
        <v>0.1</v>
      </c>
      <c r="I29" s="52">
        <v>30.9</v>
      </c>
      <c r="J29" s="53">
        <v>123</v>
      </c>
      <c r="K29" s="44">
        <v>310</v>
      </c>
      <c r="L29" s="43"/>
    </row>
    <row r="30" spans="1:12" ht="14.4" x14ac:dyDescent="0.3">
      <c r="A30" s="14"/>
      <c r="B30" s="15"/>
      <c r="C30" s="11"/>
      <c r="D30" s="7" t="s">
        <v>25</v>
      </c>
      <c r="E30" s="42" t="s">
        <v>49</v>
      </c>
      <c r="F30" s="43">
        <v>60</v>
      </c>
      <c r="G30" s="43">
        <v>0.7</v>
      </c>
      <c r="H30" s="43">
        <v>2.7</v>
      </c>
      <c r="I30" s="52">
        <v>6.4</v>
      </c>
      <c r="J30" s="53">
        <v>55</v>
      </c>
      <c r="K30" s="44">
        <v>33</v>
      </c>
      <c r="L30" s="43"/>
    </row>
    <row r="31" spans="1:12" ht="14.4" x14ac:dyDescent="0.3">
      <c r="A31" s="14"/>
      <c r="B31" s="15"/>
      <c r="C31" s="11"/>
      <c r="D31" s="7" t="s">
        <v>30</v>
      </c>
      <c r="E31" s="42" t="s">
        <v>40</v>
      </c>
      <c r="F31" s="43">
        <v>30</v>
      </c>
      <c r="G31" s="43">
        <v>2.2799999999999998</v>
      </c>
      <c r="H31" s="51">
        <v>0.24</v>
      </c>
      <c r="I31" s="51">
        <v>14.76</v>
      </c>
      <c r="J31" s="52">
        <v>70.2</v>
      </c>
      <c r="K31" s="44">
        <v>573</v>
      </c>
      <c r="L31" s="43"/>
    </row>
    <row r="32" spans="1:12" ht="14.4" x14ac:dyDescent="0.3">
      <c r="A32" s="14"/>
      <c r="B32" s="15"/>
      <c r="C32" s="11"/>
      <c r="D32" s="7" t="s">
        <v>31</v>
      </c>
      <c r="E32" s="42" t="s">
        <v>51</v>
      </c>
      <c r="F32" s="43">
        <v>20</v>
      </c>
      <c r="G32" s="43">
        <v>1.36</v>
      </c>
      <c r="H32" s="43">
        <v>0.26</v>
      </c>
      <c r="I32" s="43">
        <v>7.96</v>
      </c>
      <c r="J32" s="43">
        <v>39.6</v>
      </c>
      <c r="K32" s="44">
        <v>574</v>
      </c>
      <c r="L32" s="43"/>
    </row>
    <row r="33" spans="1:12" ht="14.4" x14ac:dyDescent="0.3">
      <c r="A33" s="14"/>
      <c r="B33" s="15"/>
      <c r="C33" s="11"/>
      <c r="D33" s="7" t="s">
        <v>23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6"/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6"/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6"/>
      <c r="B36" s="17"/>
      <c r="C36" s="8"/>
      <c r="D36" s="18" t="s">
        <v>32</v>
      </c>
      <c r="E36" s="9"/>
      <c r="F36" s="19">
        <f>SUM(F27:F35)</f>
        <v>560</v>
      </c>
      <c r="G36" s="19">
        <f t="shared" ref="G36" si="4">SUM(G27:G35)</f>
        <v>17.72</v>
      </c>
      <c r="H36" s="19">
        <f t="shared" ref="H36" si="5">SUM(H27:H35)</f>
        <v>18.580000000000002</v>
      </c>
      <c r="I36" s="19">
        <f t="shared" ref="I36" si="6">SUM(I27:I35)</f>
        <v>78.52</v>
      </c>
      <c r="J36" s="19">
        <f t="shared" ref="J36:L36" si="7">SUM(J27:J35)</f>
        <v>542.65</v>
      </c>
      <c r="K36" s="25"/>
      <c r="L36" s="19">
        <f t="shared" si="7"/>
        <v>0</v>
      </c>
    </row>
    <row r="37" spans="1:12" ht="14.4" x14ac:dyDescent="0.3">
      <c r="A37" s="13">
        <f>A27</f>
        <v>1</v>
      </c>
      <c r="B37" s="13">
        <f>B27</f>
        <v>2</v>
      </c>
      <c r="C37" s="10" t="s">
        <v>24</v>
      </c>
      <c r="D37" s="7" t="s">
        <v>25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26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27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7" t="s">
        <v>28</v>
      </c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7" t="s">
        <v>29</v>
      </c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4"/>
      <c r="B42" s="15"/>
      <c r="C42" s="11"/>
      <c r="D42" s="7" t="s">
        <v>30</v>
      </c>
      <c r="E42" s="42"/>
      <c r="F42" s="43"/>
      <c r="G42" s="43"/>
      <c r="H42" s="43"/>
      <c r="I42" s="43"/>
      <c r="J42" s="43"/>
      <c r="K42" s="44"/>
      <c r="L42" s="43"/>
    </row>
    <row r="43" spans="1:12" ht="14.4" x14ac:dyDescent="0.3">
      <c r="A43" s="14"/>
      <c r="B43" s="15"/>
      <c r="C43" s="11"/>
      <c r="D43" s="7" t="s">
        <v>31</v>
      </c>
      <c r="E43" s="42"/>
      <c r="F43" s="43"/>
      <c r="G43" s="43"/>
      <c r="H43" s="43"/>
      <c r="I43" s="43"/>
      <c r="J43" s="43"/>
      <c r="K43" s="44"/>
      <c r="L43" s="43"/>
    </row>
    <row r="44" spans="1:12" ht="14.4" x14ac:dyDescent="0.3">
      <c r="A44" s="14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4.4" x14ac:dyDescent="0.3">
      <c r="A45" s="14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16"/>
      <c r="B46" s="17"/>
      <c r="C46" s="8"/>
      <c r="D46" s="18" t="s">
        <v>32</v>
      </c>
      <c r="E46" s="9"/>
      <c r="F46" s="19">
        <f>SUM(F37:F45)</f>
        <v>0</v>
      </c>
      <c r="G46" s="19">
        <f t="shared" ref="G46" si="8">SUM(G37:G45)</f>
        <v>0</v>
      </c>
      <c r="H46" s="19">
        <f t="shared" ref="H46" si="9">SUM(H37:H45)</f>
        <v>0</v>
      </c>
      <c r="I46" s="19">
        <f t="shared" ref="I46" si="10">SUM(I37:I45)</f>
        <v>0</v>
      </c>
      <c r="J46" s="19">
        <f t="shared" ref="J46:L46" si="11">SUM(J37:J45)</f>
        <v>0</v>
      </c>
      <c r="K46" s="25"/>
      <c r="L46" s="19">
        <f t="shared" si="11"/>
        <v>0</v>
      </c>
    </row>
    <row r="47" spans="1:12" ht="15.75" customHeight="1" x14ac:dyDescent="0.25">
      <c r="A47" s="33">
        <f>A27</f>
        <v>1</v>
      </c>
      <c r="B47" s="33">
        <f>B27</f>
        <v>2</v>
      </c>
      <c r="C47" s="55" t="s">
        <v>4</v>
      </c>
      <c r="D47" s="56"/>
      <c r="E47" s="31"/>
      <c r="F47" s="32">
        <f>F36+F46</f>
        <v>560</v>
      </c>
      <c r="G47" s="32">
        <f t="shared" ref="G47" si="12">G36+G46</f>
        <v>17.72</v>
      </c>
      <c r="H47" s="32">
        <f t="shared" ref="H47" si="13">H36+H46</f>
        <v>18.580000000000002</v>
      </c>
      <c r="I47" s="32">
        <f t="shared" ref="I47" si="14">I36+I46</f>
        <v>78.52</v>
      </c>
      <c r="J47" s="32">
        <f t="shared" ref="J47:L47" si="15">J36+J46</f>
        <v>542.65</v>
      </c>
      <c r="K47" s="32"/>
      <c r="L47" s="32">
        <f t="shared" si="15"/>
        <v>0</v>
      </c>
    </row>
    <row r="48" spans="1:12" ht="14.4" x14ac:dyDescent="0.3">
      <c r="A48" s="20">
        <v>1</v>
      </c>
      <c r="B48" s="21">
        <v>3</v>
      </c>
      <c r="C48" s="22" t="s">
        <v>20</v>
      </c>
      <c r="D48" s="5" t="s">
        <v>21</v>
      </c>
      <c r="E48" s="39" t="s">
        <v>53</v>
      </c>
      <c r="F48" s="40">
        <v>200</v>
      </c>
      <c r="G48" s="40">
        <v>9.8000000000000007</v>
      </c>
      <c r="H48" s="40">
        <v>15.1</v>
      </c>
      <c r="I48" s="40">
        <v>25.8</v>
      </c>
      <c r="J48" s="40">
        <v>301.25</v>
      </c>
      <c r="K48" s="41">
        <v>98</v>
      </c>
      <c r="L48" s="40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7" t="s">
        <v>22</v>
      </c>
      <c r="E50" s="42" t="s">
        <v>54</v>
      </c>
      <c r="F50" s="43">
        <v>200</v>
      </c>
      <c r="G50" s="43">
        <v>3.3</v>
      </c>
      <c r="H50" s="43">
        <v>3.1</v>
      </c>
      <c r="I50" s="52">
        <v>13.6</v>
      </c>
      <c r="J50" s="53">
        <v>95</v>
      </c>
      <c r="K50" s="44">
        <v>306</v>
      </c>
      <c r="L50" s="43"/>
    </row>
    <row r="51" spans="1:12" ht="14.4" x14ac:dyDescent="0.3">
      <c r="A51" s="14"/>
      <c r="B51" s="15"/>
      <c r="C51" s="11"/>
      <c r="D51" s="7" t="s">
        <v>30</v>
      </c>
      <c r="E51" s="42" t="s">
        <v>40</v>
      </c>
      <c r="F51" s="43">
        <v>30</v>
      </c>
      <c r="G51" s="43">
        <v>2.2799999999999998</v>
      </c>
      <c r="H51" s="51">
        <v>0.24</v>
      </c>
      <c r="I51" s="51">
        <v>14.76</v>
      </c>
      <c r="J51" s="52">
        <v>70.2</v>
      </c>
      <c r="K51" s="44">
        <v>573</v>
      </c>
      <c r="L51" s="43"/>
    </row>
    <row r="52" spans="1:12" ht="14.4" x14ac:dyDescent="0.3">
      <c r="A52" s="14"/>
      <c r="B52" s="15"/>
      <c r="C52" s="11"/>
      <c r="D52" s="7" t="s">
        <v>31</v>
      </c>
      <c r="E52" s="42" t="s">
        <v>48</v>
      </c>
      <c r="F52" s="43">
        <v>20</v>
      </c>
      <c r="G52" s="43">
        <v>1.36</v>
      </c>
      <c r="H52" s="43">
        <v>0.26</v>
      </c>
      <c r="I52" s="43">
        <v>7.96</v>
      </c>
      <c r="J52" s="43">
        <v>39.6</v>
      </c>
      <c r="K52" s="44">
        <v>574</v>
      </c>
      <c r="L52" s="43"/>
    </row>
    <row r="53" spans="1:12" ht="14.4" x14ac:dyDescent="0.3">
      <c r="A53" s="23"/>
      <c r="B53" s="15"/>
      <c r="C53" s="11"/>
      <c r="D53" s="7" t="s">
        <v>23</v>
      </c>
      <c r="E53" s="42" t="s">
        <v>52</v>
      </c>
      <c r="F53" s="43">
        <v>100</v>
      </c>
      <c r="G53" s="52">
        <v>0.4</v>
      </c>
      <c r="H53" s="52">
        <v>0.4</v>
      </c>
      <c r="I53" s="52">
        <v>9.8000000000000007</v>
      </c>
      <c r="J53" s="53">
        <v>47</v>
      </c>
      <c r="K53" s="44">
        <v>338</v>
      </c>
      <c r="L53" s="43"/>
    </row>
    <row r="54" spans="1:12" ht="14.4" x14ac:dyDescent="0.3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4"/>
      <c r="B56" s="17"/>
      <c r="C56" s="8"/>
      <c r="D56" s="18" t="s">
        <v>32</v>
      </c>
      <c r="E56" s="9"/>
      <c r="F56" s="19">
        <f>SUM(F48:F55)</f>
        <v>550</v>
      </c>
      <c r="G56" s="19">
        <f>SUM(G48:G55)</f>
        <v>17.14</v>
      </c>
      <c r="H56" s="19">
        <f>SUM(H48:H55)</f>
        <v>19.099999999999998</v>
      </c>
      <c r="I56" s="19">
        <f>SUM(I48:I55)</f>
        <v>71.92</v>
      </c>
      <c r="J56" s="19">
        <f>SUM(J48:J55)</f>
        <v>553.04999999999995</v>
      </c>
      <c r="K56" s="25"/>
      <c r="L56" s="19">
        <f>SUM(L48:L55)</f>
        <v>0</v>
      </c>
    </row>
    <row r="57" spans="1:12" ht="14.4" x14ac:dyDescent="0.3">
      <c r="A57" s="26">
        <f>A48</f>
        <v>1</v>
      </c>
      <c r="B57" s="13">
        <f>B48</f>
        <v>3</v>
      </c>
      <c r="C57" s="10" t="s">
        <v>24</v>
      </c>
      <c r="D57" s="7" t="s">
        <v>25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26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7" t="s">
        <v>27</v>
      </c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7" t="s">
        <v>28</v>
      </c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3"/>
      <c r="B61" s="15"/>
      <c r="C61" s="11"/>
      <c r="D61" s="7" t="s">
        <v>29</v>
      </c>
      <c r="E61" s="42"/>
      <c r="F61" s="43"/>
      <c r="G61" s="43"/>
      <c r="H61" s="43"/>
      <c r="I61" s="43"/>
      <c r="J61" s="43"/>
      <c r="K61" s="44"/>
      <c r="L61" s="43"/>
    </row>
    <row r="62" spans="1:12" ht="14.4" x14ac:dyDescent="0.3">
      <c r="A62" s="23"/>
      <c r="B62" s="15"/>
      <c r="C62" s="11"/>
      <c r="D62" s="7" t="s">
        <v>30</v>
      </c>
      <c r="E62" s="42"/>
      <c r="F62" s="43"/>
      <c r="G62" s="43"/>
      <c r="H62" s="43"/>
      <c r="I62" s="43"/>
      <c r="J62" s="43"/>
      <c r="K62" s="44"/>
      <c r="L62" s="43"/>
    </row>
    <row r="63" spans="1:12" ht="14.4" x14ac:dyDescent="0.3">
      <c r="A63" s="23"/>
      <c r="B63" s="15"/>
      <c r="C63" s="11"/>
      <c r="D63" s="7" t="s">
        <v>31</v>
      </c>
      <c r="E63" s="42"/>
      <c r="F63" s="43"/>
      <c r="G63" s="43"/>
      <c r="H63" s="43"/>
      <c r="I63" s="43"/>
      <c r="J63" s="43"/>
      <c r="K63" s="44"/>
      <c r="L63" s="43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4"/>
      <c r="B66" s="17"/>
      <c r="C66" s="8"/>
      <c r="D66" s="18" t="s">
        <v>32</v>
      </c>
      <c r="E66" s="9"/>
      <c r="F66" s="19">
        <f>SUM(F57:F65)</f>
        <v>0</v>
      </c>
      <c r="G66" s="19">
        <f t="shared" ref="G66" si="16">SUM(G57:G65)</f>
        <v>0</v>
      </c>
      <c r="H66" s="19">
        <f t="shared" ref="H66" si="17">SUM(H57:H65)</f>
        <v>0</v>
      </c>
      <c r="I66" s="19">
        <f t="shared" ref="I66" si="18">SUM(I57:I65)</f>
        <v>0</v>
      </c>
      <c r="J66" s="19">
        <f t="shared" ref="J66:L66" si="19">SUM(J57:J65)</f>
        <v>0</v>
      </c>
      <c r="K66" s="25"/>
      <c r="L66" s="19">
        <f t="shared" si="19"/>
        <v>0</v>
      </c>
    </row>
    <row r="67" spans="1:12" ht="15.75" customHeight="1" x14ac:dyDescent="0.25">
      <c r="A67" s="29">
        <f>A48</f>
        <v>1</v>
      </c>
      <c r="B67" s="30">
        <f>B48</f>
        <v>3</v>
      </c>
      <c r="C67" s="55" t="s">
        <v>4</v>
      </c>
      <c r="D67" s="56"/>
      <c r="E67" s="31"/>
      <c r="F67" s="32">
        <f>F56+F66</f>
        <v>550</v>
      </c>
      <c r="G67" s="32">
        <f t="shared" ref="G67" si="20">G56+G66</f>
        <v>17.14</v>
      </c>
      <c r="H67" s="32">
        <f t="shared" ref="H67" si="21">H56+H66</f>
        <v>19.099999999999998</v>
      </c>
      <c r="I67" s="32">
        <f t="shared" ref="I67" si="22">I56+I66</f>
        <v>71.92</v>
      </c>
      <c r="J67" s="32">
        <f t="shared" ref="J67:L67" si="23">J56+J66</f>
        <v>553.04999999999995</v>
      </c>
      <c r="K67" s="32"/>
      <c r="L67" s="32">
        <f t="shared" si="23"/>
        <v>0</v>
      </c>
    </row>
    <row r="68" spans="1:12" ht="14.4" x14ac:dyDescent="0.3">
      <c r="A68" s="20">
        <v>1</v>
      </c>
      <c r="B68" s="21">
        <v>4</v>
      </c>
      <c r="C68" s="22" t="s">
        <v>20</v>
      </c>
      <c r="D68" s="5" t="s">
        <v>21</v>
      </c>
      <c r="E68" s="39" t="s">
        <v>56</v>
      </c>
      <c r="F68" s="40">
        <v>90</v>
      </c>
      <c r="G68" s="40">
        <v>4.5</v>
      </c>
      <c r="H68" s="40">
        <v>8.8000000000000007</v>
      </c>
      <c r="I68" s="40">
        <v>5.7</v>
      </c>
      <c r="J68" s="54">
        <v>77.7</v>
      </c>
      <c r="K68" s="41">
        <v>134</v>
      </c>
      <c r="L68" s="40"/>
    </row>
    <row r="69" spans="1:12" ht="14.4" x14ac:dyDescent="0.3">
      <c r="A69" s="23"/>
      <c r="B69" s="15"/>
      <c r="C69" s="11"/>
      <c r="D69" s="6"/>
      <c r="E69" s="42" t="s">
        <v>57</v>
      </c>
      <c r="F69" s="43">
        <v>155</v>
      </c>
      <c r="G69" s="43">
        <v>8.83</v>
      </c>
      <c r="H69" s="43">
        <v>5.67</v>
      </c>
      <c r="I69" s="51">
        <v>32.58</v>
      </c>
      <c r="J69" s="43">
        <v>260</v>
      </c>
      <c r="K69" s="44">
        <v>183</v>
      </c>
      <c r="L69" s="43"/>
    </row>
    <row r="70" spans="1:12" ht="14.4" x14ac:dyDescent="0.3">
      <c r="A70" s="23"/>
      <c r="B70" s="15"/>
      <c r="C70" s="11"/>
      <c r="D70" s="7" t="s">
        <v>22</v>
      </c>
      <c r="E70" s="42" t="s">
        <v>58</v>
      </c>
      <c r="F70" s="43">
        <v>200</v>
      </c>
      <c r="G70" s="43">
        <v>0.2</v>
      </c>
      <c r="H70" s="43">
        <v>0</v>
      </c>
      <c r="I70" s="52">
        <v>9.1</v>
      </c>
      <c r="J70" s="53">
        <v>36</v>
      </c>
      <c r="K70" s="44">
        <v>300</v>
      </c>
      <c r="L70" s="43"/>
    </row>
    <row r="71" spans="1:12" ht="14.4" x14ac:dyDescent="0.3">
      <c r="A71" s="15"/>
      <c r="B71" s="15"/>
      <c r="C71" s="11"/>
      <c r="D71" s="7" t="s">
        <v>25</v>
      </c>
      <c r="E71" s="42" t="s">
        <v>55</v>
      </c>
      <c r="F71" s="43">
        <v>60</v>
      </c>
      <c r="G71" s="43">
        <v>1</v>
      </c>
      <c r="H71" s="43">
        <v>4.8</v>
      </c>
      <c r="I71" s="43">
        <v>5</v>
      </c>
      <c r="J71" s="43">
        <v>69</v>
      </c>
      <c r="K71" s="44">
        <v>25</v>
      </c>
      <c r="L71" s="43"/>
    </row>
    <row r="72" spans="1:12" ht="14.4" x14ac:dyDescent="0.3">
      <c r="A72" s="14"/>
      <c r="B72" s="15"/>
      <c r="C72" s="11"/>
      <c r="D72" s="7" t="s">
        <v>30</v>
      </c>
      <c r="E72" s="42" t="s">
        <v>40</v>
      </c>
      <c r="F72" s="43">
        <v>30</v>
      </c>
      <c r="G72" s="43">
        <v>2.2799999999999998</v>
      </c>
      <c r="H72" s="51">
        <v>0.24</v>
      </c>
      <c r="I72" s="51">
        <v>14.76</v>
      </c>
      <c r="J72" s="52">
        <v>70.2</v>
      </c>
      <c r="K72" s="44">
        <v>573</v>
      </c>
      <c r="L72" s="43"/>
    </row>
    <row r="73" spans="1:12" ht="14.4" x14ac:dyDescent="0.3">
      <c r="A73" s="14"/>
      <c r="B73" s="15"/>
      <c r="C73" s="11"/>
      <c r="D73" s="7" t="s">
        <v>31</v>
      </c>
      <c r="E73" s="42" t="s">
        <v>51</v>
      </c>
      <c r="F73" s="43">
        <v>20</v>
      </c>
      <c r="G73" s="43">
        <v>1.36</v>
      </c>
      <c r="H73" s="43">
        <v>0.26</v>
      </c>
      <c r="I73" s="43">
        <v>7.96</v>
      </c>
      <c r="J73" s="43">
        <v>39.6</v>
      </c>
      <c r="K73" s="44">
        <v>574</v>
      </c>
      <c r="L73" s="43"/>
    </row>
    <row r="74" spans="1:12" ht="14.4" x14ac:dyDescent="0.3">
      <c r="A74" s="23"/>
      <c r="B74" s="15"/>
      <c r="C74" s="11"/>
      <c r="D74" s="7" t="s">
        <v>23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4"/>
      <c r="B77" s="17"/>
      <c r="C77" s="8"/>
      <c r="D77" s="18" t="s">
        <v>32</v>
      </c>
      <c r="E77" s="9"/>
      <c r="F77" s="19">
        <f>SUM(F68:F76)</f>
        <v>555</v>
      </c>
      <c r="G77" s="19">
        <f t="shared" ref="G77" si="24">SUM(G68:G76)</f>
        <v>18.169999999999998</v>
      </c>
      <c r="H77" s="19">
        <f t="shared" ref="H77" si="25">SUM(H68:H76)</f>
        <v>19.77</v>
      </c>
      <c r="I77" s="19">
        <f t="shared" ref="I77" si="26">SUM(I68:I76)</f>
        <v>75.099999999999994</v>
      </c>
      <c r="J77" s="19">
        <f t="shared" ref="J77:L77" si="27">SUM(J68:J76)</f>
        <v>552.5</v>
      </c>
      <c r="K77" s="25"/>
      <c r="L77" s="19">
        <f t="shared" si="27"/>
        <v>0</v>
      </c>
    </row>
    <row r="78" spans="1:12" ht="14.4" x14ac:dyDescent="0.3">
      <c r="A78" s="26">
        <f>A68</f>
        <v>1</v>
      </c>
      <c r="B78" s="13">
        <f>B68</f>
        <v>4</v>
      </c>
      <c r="C78" s="10" t="s">
        <v>24</v>
      </c>
      <c r="D78" s="7" t="s">
        <v>25</v>
      </c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7" t="s">
        <v>26</v>
      </c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3"/>
      <c r="B80" s="15"/>
      <c r="C80" s="11"/>
      <c r="D80" s="7" t="s">
        <v>27</v>
      </c>
      <c r="E80" s="42"/>
      <c r="F80" s="43"/>
      <c r="G80" s="43"/>
      <c r="H80" s="43"/>
      <c r="I80" s="43"/>
      <c r="J80" s="43"/>
      <c r="K80" s="44"/>
      <c r="L80" s="43"/>
    </row>
    <row r="81" spans="1:12" ht="14.4" x14ac:dyDescent="0.3">
      <c r="A81" s="23"/>
      <c r="B81" s="15"/>
      <c r="C81" s="11"/>
      <c r="D81" s="7" t="s">
        <v>28</v>
      </c>
      <c r="E81" s="42"/>
      <c r="F81" s="43"/>
      <c r="G81" s="43"/>
      <c r="H81" s="43"/>
      <c r="I81" s="43"/>
      <c r="J81" s="43"/>
      <c r="K81" s="44"/>
      <c r="L81" s="43"/>
    </row>
    <row r="82" spans="1:12" ht="14.4" x14ac:dyDescent="0.3">
      <c r="A82" s="23"/>
      <c r="B82" s="15"/>
      <c r="C82" s="11"/>
      <c r="D82" s="7" t="s">
        <v>29</v>
      </c>
      <c r="E82" s="42"/>
      <c r="F82" s="43"/>
      <c r="G82" s="43"/>
      <c r="H82" s="43"/>
      <c r="I82" s="43"/>
      <c r="J82" s="43"/>
      <c r="K82" s="44"/>
      <c r="L82" s="43"/>
    </row>
    <row r="83" spans="1:12" ht="14.4" x14ac:dyDescent="0.3">
      <c r="A83" s="23"/>
      <c r="B83" s="15"/>
      <c r="C83" s="11"/>
      <c r="D83" s="7" t="s">
        <v>30</v>
      </c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31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4"/>
      <c r="B87" s="17"/>
      <c r="C87" s="8"/>
      <c r="D87" s="18" t="s">
        <v>32</v>
      </c>
      <c r="E87" s="9"/>
      <c r="F87" s="19">
        <f>SUM(F78:F86)</f>
        <v>0</v>
      </c>
      <c r="G87" s="19">
        <f t="shared" ref="G87" si="28">SUM(G78:G86)</f>
        <v>0</v>
      </c>
      <c r="H87" s="19">
        <f t="shared" ref="H87" si="29">SUM(H78:H86)</f>
        <v>0</v>
      </c>
      <c r="I87" s="19">
        <f t="shared" ref="I87" si="30">SUM(I78:I86)</f>
        <v>0</v>
      </c>
      <c r="J87" s="19">
        <f t="shared" ref="J87:L87" si="31">SUM(J78:J86)</f>
        <v>0</v>
      </c>
      <c r="K87" s="25"/>
      <c r="L87" s="19">
        <f t="shared" si="31"/>
        <v>0</v>
      </c>
    </row>
    <row r="88" spans="1:12" ht="15.75" customHeight="1" x14ac:dyDescent="0.25">
      <c r="A88" s="29">
        <f>A68</f>
        <v>1</v>
      </c>
      <c r="B88" s="30">
        <f>B68</f>
        <v>4</v>
      </c>
      <c r="C88" s="55" t="s">
        <v>4</v>
      </c>
      <c r="D88" s="56"/>
      <c r="E88" s="31"/>
      <c r="F88" s="32">
        <f>F77+F87</f>
        <v>555</v>
      </c>
      <c r="G88" s="32">
        <f t="shared" ref="G88" si="32">G77+G87</f>
        <v>18.169999999999998</v>
      </c>
      <c r="H88" s="32">
        <f t="shared" ref="H88" si="33">H77+H87</f>
        <v>19.77</v>
      </c>
      <c r="I88" s="32">
        <f t="shared" ref="I88" si="34">I77+I87</f>
        <v>75.099999999999994</v>
      </c>
      <c r="J88" s="32">
        <f t="shared" ref="J88:L88" si="35">J77+J87</f>
        <v>552.5</v>
      </c>
      <c r="K88" s="32"/>
      <c r="L88" s="32">
        <f t="shared" si="35"/>
        <v>0</v>
      </c>
    </row>
    <row r="89" spans="1:12" ht="14.4" x14ac:dyDescent="0.3">
      <c r="A89" s="20">
        <v>1</v>
      </c>
      <c r="B89" s="21">
        <v>5</v>
      </c>
      <c r="C89" s="22" t="s">
        <v>20</v>
      </c>
      <c r="D89" s="5" t="s">
        <v>21</v>
      </c>
      <c r="E89" s="39" t="s">
        <v>59</v>
      </c>
      <c r="F89" s="40">
        <v>100</v>
      </c>
      <c r="G89" s="40">
        <v>8.6999999999999993</v>
      </c>
      <c r="H89" s="40">
        <v>14.9</v>
      </c>
      <c r="I89" s="40">
        <v>7.57</v>
      </c>
      <c r="J89" s="40">
        <v>177.18</v>
      </c>
      <c r="K89" s="41">
        <v>243</v>
      </c>
      <c r="L89" s="40"/>
    </row>
    <row r="90" spans="1:12" ht="14.4" x14ac:dyDescent="0.3">
      <c r="A90" s="23"/>
      <c r="B90" s="15"/>
      <c r="C90" s="11"/>
      <c r="D90" s="6"/>
      <c r="E90" s="42" t="s">
        <v>42</v>
      </c>
      <c r="F90" s="43">
        <v>155</v>
      </c>
      <c r="G90" s="43">
        <v>5.42</v>
      </c>
      <c r="H90" s="43">
        <v>3.67</v>
      </c>
      <c r="I90" s="43">
        <v>33.299999999999997</v>
      </c>
      <c r="J90" s="43">
        <v>194.2</v>
      </c>
      <c r="K90" s="44">
        <v>227</v>
      </c>
      <c r="L90" s="43"/>
    </row>
    <row r="91" spans="1:12" ht="14.4" x14ac:dyDescent="0.3">
      <c r="A91" s="23"/>
      <c r="B91" s="15"/>
      <c r="C91" s="11"/>
      <c r="D91" s="7" t="s">
        <v>22</v>
      </c>
      <c r="E91" s="42" t="s">
        <v>58</v>
      </c>
      <c r="F91" s="43">
        <v>200</v>
      </c>
      <c r="G91" s="43">
        <v>0.2</v>
      </c>
      <c r="H91" s="43">
        <v>0</v>
      </c>
      <c r="I91" s="43">
        <v>9.1</v>
      </c>
      <c r="J91" s="53">
        <v>36</v>
      </c>
      <c r="K91" s="44">
        <v>300</v>
      </c>
      <c r="L91" s="43"/>
    </row>
    <row r="92" spans="1:12" ht="14.4" x14ac:dyDescent="0.3">
      <c r="A92" s="14"/>
      <c r="B92" s="15"/>
      <c r="C92" s="11"/>
      <c r="D92" s="7" t="s">
        <v>30</v>
      </c>
      <c r="E92" s="42" t="s">
        <v>40</v>
      </c>
      <c r="F92" s="43">
        <v>30</v>
      </c>
      <c r="G92" s="43">
        <v>2.2799999999999998</v>
      </c>
      <c r="H92" s="51">
        <v>0.24</v>
      </c>
      <c r="I92" s="51">
        <v>14.76</v>
      </c>
      <c r="J92" s="52">
        <v>70.2</v>
      </c>
      <c r="K92" s="44">
        <v>573</v>
      </c>
      <c r="L92" s="43"/>
    </row>
    <row r="93" spans="1:12" ht="14.4" x14ac:dyDescent="0.3">
      <c r="A93" s="14"/>
      <c r="B93" s="15"/>
      <c r="C93" s="11"/>
      <c r="D93" s="7" t="s">
        <v>31</v>
      </c>
      <c r="E93" s="42" t="s">
        <v>51</v>
      </c>
      <c r="F93" s="43">
        <v>20</v>
      </c>
      <c r="G93" s="43">
        <v>1.36</v>
      </c>
      <c r="H93" s="43">
        <v>0.26</v>
      </c>
      <c r="I93" s="43">
        <v>7.96</v>
      </c>
      <c r="J93" s="43">
        <v>39.6</v>
      </c>
      <c r="K93" s="44">
        <v>574</v>
      </c>
      <c r="L93" s="43"/>
    </row>
    <row r="94" spans="1:12" ht="14.4" x14ac:dyDescent="0.3">
      <c r="A94" s="23"/>
      <c r="B94" s="15"/>
      <c r="C94" s="11"/>
      <c r="D94" s="7" t="s">
        <v>23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4"/>
      <c r="B97" s="17"/>
      <c r="C97" s="8"/>
      <c r="D97" s="18" t="s">
        <v>32</v>
      </c>
      <c r="E97" s="9"/>
      <c r="F97" s="19">
        <f>SUM(F89:F96)</f>
        <v>505</v>
      </c>
      <c r="G97" s="19">
        <f>SUM(G89:G96)</f>
        <v>17.959999999999997</v>
      </c>
      <c r="H97" s="19">
        <f>SUM(H89:H96)</f>
        <v>19.07</v>
      </c>
      <c r="I97" s="19">
        <f>SUM(I89:I96)</f>
        <v>72.69</v>
      </c>
      <c r="J97" s="19">
        <f>SUM(J89:J96)</f>
        <v>517.17999999999995</v>
      </c>
      <c r="K97" s="25"/>
      <c r="L97" s="19">
        <f>SUM(L89:L96)</f>
        <v>0</v>
      </c>
    </row>
    <row r="98" spans="1:12" ht="14.4" x14ac:dyDescent="0.3">
      <c r="A98" s="26">
        <f>A89</f>
        <v>1</v>
      </c>
      <c r="B98" s="13">
        <f>B89</f>
        <v>5</v>
      </c>
      <c r="C98" s="10" t="s">
        <v>24</v>
      </c>
      <c r="D98" s="7" t="s">
        <v>25</v>
      </c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3"/>
      <c r="B99" s="15"/>
      <c r="C99" s="11"/>
      <c r="D99" s="7" t="s">
        <v>26</v>
      </c>
      <c r="E99" s="42"/>
      <c r="F99" s="43"/>
      <c r="G99" s="43"/>
      <c r="H99" s="43"/>
      <c r="I99" s="43"/>
      <c r="J99" s="43"/>
      <c r="K99" s="44"/>
      <c r="L99" s="43"/>
    </row>
    <row r="100" spans="1:12" ht="14.4" x14ac:dyDescent="0.3">
      <c r="A100" s="23"/>
      <c r="B100" s="15"/>
      <c r="C100" s="11"/>
      <c r="D100" s="7" t="s">
        <v>27</v>
      </c>
      <c r="E100" s="42"/>
      <c r="F100" s="43"/>
      <c r="G100" s="43"/>
      <c r="H100" s="43"/>
      <c r="I100" s="43"/>
      <c r="J100" s="43"/>
      <c r="K100" s="44"/>
      <c r="L100" s="43"/>
    </row>
    <row r="101" spans="1:12" ht="14.4" x14ac:dyDescent="0.3">
      <c r="A101" s="23"/>
      <c r="B101" s="15"/>
      <c r="C101" s="11"/>
      <c r="D101" s="7" t="s">
        <v>28</v>
      </c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3"/>
      <c r="B102" s="15"/>
      <c r="C102" s="11"/>
      <c r="D102" s="7" t="s">
        <v>29</v>
      </c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30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31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4"/>
      <c r="B107" s="17"/>
      <c r="C107" s="8"/>
      <c r="D107" s="18" t="s">
        <v>32</v>
      </c>
      <c r="E107" s="9"/>
      <c r="F107" s="19">
        <f>SUM(F98:F106)</f>
        <v>0</v>
      </c>
      <c r="G107" s="19">
        <f t="shared" ref="G107" si="36">SUM(G98:G106)</f>
        <v>0</v>
      </c>
      <c r="H107" s="19">
        <f t="shared" ref="H107" si="37">SUM(H98:H106)</f>
        <v>0</v>
      </c>
      <c r="I107" s="19">
        <f t="shared" ref="I107" si="38">SUM(I98:I106)</f>
        <v>0</v>
      </c>
      <c r="J107" s="19">
        <f t="shared" ref="J107:L107" si="39">SUM(J98:J106)</f>
        <v>0</v>
      </c>
      <c r="K107" s="25"/>
      <c r="L107" s="19">
        <f t="shared" si="39"/>
        <v>0</v>
      </c>
    </row>
    <row r="108" spans="1:12" ht="15.75" customHeight="1" x14ac:dyDescent="0.25">
      <c r="A108" s="29">
        <f>A89</f>
        <v>1</v>
      </c>
      <c r="B108" s="30">
        <f>B89</f>
        <v>5</v>
      </c>
      <c r="C108" s="55" t="s">
        <v>4</v>
      </c>
      <c r="D108" s="56"/>
      <c r="E108" s="31"/>
      <c r="F108" s="32">
        <f>F97+F107</f>
        <v>505</v>
      </c>
      <c r="G108" s="32">
        <f t="shared" ref="G108" si="40">G97+G107</f>
        <v>17.959999999999997</v>
      </c>
      <c r="H108" s="32">
        <f t="shared" ref="H108" si="41">H97+H107</f>
        <v>19.07</v>
      </c>
      <c r="I108" s="32">
        <f t="shared" ref="I108" si="42">I97+I107</f>
        <v>72.69</v>
      </c>
      <c r="J108" s="32">
        <f t="shared" ref="J108:L108" si="43">J97+J107</f>
        <v>517.17999999999995</v>
      </c>
      <c r="K108" s="32"/>
      <c r="L108" s="32">
        <f t="shared" si="43"/>
        <v>0</v>
      </c>
    </row>
    <row r="109" spans="1:12" ht="14.4" x14ac:dyDescent="0.3">
      <c r="A109" s="20">
        <v>2</v>
      </c>
      <c r="B109" s="21">
        <v>1</v>
      </c>
      <c r="C109" s="22" t="s">
        <v>20</v>
      </c>
      <c r="D109" s="5" t="s">
        <v>21</v>
      </c>
      <c r="E109" s="39" t="s">
        <v>59</v>
      </c>
      <c r="F109" s="40">
        <v>100</v>
      </c>
      <c r="G109" s="40">
        <v>8.6999999999999993</v>
      </c>
      <c r="H109" s="40">
        <v>14.9</v>
      </c>
      <c r="I109" s="40">
        <v>7.57</v>
      </c>
      <c r="J109" s="40">
        <v>177.18</v>
      </c>
      <c r="K109" s="41">
        <v>243</v>
      </c>
      <c r="L109" s="40"/>
    </row>
    <row r="110" spans="1:12" ht="14.4" x14ac:dyDescent="0.3">
      <c r="A110" s="23"/>
      <c r="B110" s="15"/>
      <c r="C110" s="11"/>
      <c r="D110" s="6"/>
      <c r="E110" s="42" t="s">
        <v>42</v>
      </c>
      <c r="F110" s="43">
        <v>155</v>
      </c>
      <c r="G110" s="43">
        <v>5.42</v>
      </c>
      <c r="H110" s="43">
        <v>3.67</v>
      </c>
      <c r="I110" s="43">
        <v>33.299999999999997</v>
      </c>
      <c r="J110" s="43">
        <v>194.2</v>
      </c>
      <c r="K110" s="44">
        <v>227</v>
      </c>
      <c r="L110" s="43"/>
    </row>
    <row r="111" spans="1:12" ht="14.4" x14ac:dyDescent="0.3">
      <c r="A111" s="23"/>
      <c r="B111" s="15"/>
      <c r="C111" s="11"/>
      <c r="D111" s="7" t="s">
        <v>22</v>
      </c>
      <c r="E111" s="42" t="s">
        <v>58</v>
      </c>
      <c r="F111" s="43">
        <v>200</v>
      </c>
      <c r="G111" s="43">
        <v>0.2</v>
      </c>
      <c r="H111" s="43">
        <v>0</v>
      </c>
      <c r="I111" s="43">
        <v>9.1</v>
      </c>
      <c r="J111" s="53">
        <v>36</v>
      </c>
      <c r="K111" s="44">
        <v>300</v>
      </c>
      <c r="L111" s="43"/>
    </row>
    <row r="112" spans="1:12" ht="14.4" x14ac:dyDescent="0.3">
      <c r="A112" s="14"/>
      <c r="B112" s="15"/>
      <c r="C112" s="11"/>
      <c r="D112" s="7" t="s">
        <v>30</v>
      </c>
      <c r="E112" s="42" t="s">
        <v>40</v>
      </c>
      <c r="F112" s="43">
        <v>30</v>
      </c>
      <c r="G112" s="43">
        <v>2.2799999999999998</v>
      </c>
      <c r="H112" s="51">
        <v>0.24</v>
      </c>
      <c r="I112" s="51">
        <v>14.76</v>
      </c>
      <c r="J112" s="52">
        <v>70.2</v>
      </c>
      <c r="K112" s="44">
        <v>573</v>
      </c>
      <c r="L112" s="43"/>
    </row>
    <row r="113" spans="1:12" ht="14.4" x14ac:dyDescent="0.3">
      <c r="A113" s="14"/>
      <c r="B113" s="15"/>
      <c r="C113" s="11"/>
      <c r="D113" s="7" t="s">
        <v>31</v>
      </c>
      <c r="E113" s="42" t="s">
        <v>51</v>
      </c>
      <c r="F113" s="43">
        <v>20</v>
      </c>
      <c r="G113" s="43">
        <v>1.36</v>
      </c>
      <c r="H113" s="43">
        <v>0.26</v>
      </c>
      <c r="I113" s="43">
        <v>7.96</v>
      </c>
      <c r="J113" s="43">
        <v>39.6</v>
      </c>
      <c r="K113" s="44">
        <v>574</v>
      </c>
      <c r="L113" s="43"/>
    </row>
    <row r="114" spans="1:12" ht="14.4" x14ac:dyDescent="0.3">
      <c r="A114" s="23"/>
      <c r="B114" s="15"/>
      <c r="C114" s="11"/>
      <c r="D114" s="7" t="s">
        <v>23</v>
      </c>
      <c r="E114" s="42" t="s">
        <v>52</v>
      </c>
      <c r="F114" s="43">
        <v>100</v>
      </c>
      <c r="G114" s="52">
        <v>0.4</v>
      </c>
      <c r="H114" s="52">
        <v>0.4</v>
      </c>
      <c r="I114" s="52">
        <v>9.8000000000000007</v>
      </c>
      <c r="J114" s="53">
        <v>47</v>
      </c>
      <c r="K114" s="44">
        <v>338</v>
      </c>
      <c r="L114" s="43"/>
    </row>
    <row r="115" spans="1:12" ht="14.4" x14ac:dyDescent="0.3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4"/>
      <c r="B117" s="17"/>
      <c r="C117" s="8"/>
      <c r="D117" s="18" t="s">
        <v>32</v>
      </c>
      <c r="E117" s="9"/>
      <c r="F117" s="19">
        <f>SUM(F109:F116)</f>
        <v>605</v>
      </c>
      <c r="G117" s="19">
        <f t="shared" ref="G117:J117" si="44">SUM(G109:G116)</f>
        <v>18.359999999999996</v>
      </c>
      <c r="H117" s="19">
        <f t="shared" si="44"/>
        <v>19.47</v>
      </c>
      <c r="I117" s="19">
        <f t="shared" si="44"/>
        <v>82.49</v>
      </c>
      <c r="J117" s="19">
        <f t="shared" si="44"/>
        <v>564.17999999999995</v>
      </c>
      <c r="K117" s="25"/>
      <c r="L117" s="19">
        <f t="shared" ref="L117" si="45">SUM(L109:L116)</f>
        <v>0</v>
      </c>
    </row>
    <row r="118" spans="1:12" ht="14.4" x14ac:dyDescent="0.3">
      <c r="A118" s="26">
        <f>A109</f>
        <v>2</v>
      </c>
      <c r="B118" s="13">
        <f>B109</f>
        <v>1</v>
      </c>
      <c r="C118" s="10" t="s">
        <v>24</v>
      </c>
      <c r="D118" s="7" t="s">
        <v>25</v>
      </c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3"/>
      <c r="B119" s="15"/>
      <c r="C119" s="11"/>
      <c r="D119" s="7" t="s">
        <v>26</v>
      </c>
      <c r="E119" s="42"/>
      <c r="F119" s="43"/>
      <c r="G119" s="43"/>
      <c r="H119" s="43"/>
      <c r="I119" s="43"/>
      <c r="J119" s="43"/>
      <c r="K119" s="44"/>
      <c r="L119" s="43"/>
    </row>
    <row r="120" spans="1:12" ht="14.4" x14ac:dyDescent="0.3">
      <c r="A120" s="23"/>
      <c r="B120" s="15"/>
      <c r="C120" s="11"/>
      <c r="D120" s="7" t="s">
        <v>27</v>
      </c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23"/>
      <c r="B121" s="15"/>
      <c r="C121" s="11"/>
      <c r="D121" s="7" t="s">
        <v>28</v>
      </c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23"/>
      <c r="B122" s="15"/>
      <c r="C122" s="11"/>
      <c r="D122" s="7" t="s">
        <v>29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23"/>
      <c r="B123" s="15"/>
      <c r="C123" s="11"/>
      <c r="D123" s="7" t="s">
        <v>30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23"/>
      <c r="B124" s="15"/>
      <c r="C124" s="11"/>
      <c r="D124" s="7" t="s">
        <v>31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23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23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24"/>
      <c r="B127" s="17"/>
      <c r="C127" s="8"/>
      <c r="D127" s="18" t="s">
        <v>32</v>
      </c>
      <c r="E127" s="9"/>
      <c r="F127" s="19">
        <f>SUM(F118:F126)</f>
        <v>0</v>
      </c>
      <c r="G127" s="19">
        <f t="shared" ref="G127:J127" si="46">SUM(G118:G126)</f>
        <v>0</v>
      </c>
      <c r="H127" s="19">
        <f t="shared" si="46"/>
        <v>0</v>
      </c>
      <c r="I127" s="19">
        <f t="shared" si="46"/>
        <v>0</v>
      </c>
      <c r="J127" s="19">
        <f t="shared" si="46"/>
        <v>0</v>
      </c>
      <c r="K127" s="25"/>
      <c r="L127" s="19">
        <f t="shared" ref="L127" si="47">SUM(L118:L126)</f>
        <v>0</v>
      </c>
    </row>
    <row r="128" spans="1:12" ht="15" thickBot="1" x14ac:dyDescent="0.3">
      <c r="A128" s="29">
        <f>A109</f>
        <v>2</v>
      </c>
      <c r="B128" s="30">
        <f>B109</f>
        <v>1</v>
      </c>
      <c r="C128" s="55" t="s">
        <v>4</v>
      </c>
      <c r="D128" s="56"/>
      <c r="E128" s="31"/>
      <c r="F128" s="32">
        <f>F117+F127</f>
        <v>605</v>
      </c>
      <c r="G128" s="32">
        <f t="shared" ref="G128" si="48">G117+G127</f>
        <v>18.359999999999996</v>
      </c>
      <c r="H128" s="32">
        <f t="shared" ref="H128" si="49">H117+H127</f>
        <v>19.47</v>
      </c>
      <c r="I128" s="32">
        <f t="shared" ref="I128" si="50">I117+I127</f>
        <v>82.49</v>
      </c>
      <c r="J128" s="32">
        <f t="shared" ref="J128:L128" si="51">J117+J127</f>
        <v>564.17999999999995</v>
      </c>
      <c r="K128" s="32"/>
      <c r="L128" s="32">
        <f t="shared" si="51"/>
        <v>0</v>
      </c>
    </row>
    <row r="129" spans="1:12" ht="26.4" x14ac:dyDescent="0.3">
      <c r="A129" s="20">
        <v>2</v>
      </c>
      <c r="B129" s="21">
        <v>2</v>
      </c>
      <c r="C129" s="22" t="s">
        <v>20</v>
      </c>
      <c r="D129" s="5" t="s">
        <v>21</v>
      </c>
      <c r="E129" s="39" t="s">
        <v>46</v>
      </c>
      <c r="F129" s="40">
        <v>100</v>
      </c>
      <c r="G129" s="40">
        <v>5.8</v>
      </c>
      <c r="H129" s="40">
        <v>9.8000000000000007</v>
      </c>
      <c r="I129" s="40">
        <v>9.01</v>
      </c>
      <c r="J129" s="40">
        <v>130.19999999999999</v>
      </c>
      <c r="K129" s="41">
        <v>347</v>
      </c>
      <c r="L129" s="40"/>
    </row>
    <row r="130" spans="1:12" ht="14.4" x14ac:dyDescent="0.3">
      <c r="A130" s="23"/>
      <c r="B130" s="15"/>
      <c r="C130" s="11"/>
      <c r="D130" s="6"/>
      <c r="E130" s="42" t="s">
        <v>57</v>
      </c>
      <c r="F130" s="43">
        <v>155</v>
      </c>
      <c r="G130" s="43">
        <v>8.83</v>
      </c>
      <c r="H130" s="43">
        <v>5.67</v>
      </c>
      <c r="I130" s="51">
        <v>32.58</v>
      </c>
      <c r="J130" s="43">
        <v>260</v>
      </c>
      <c r="K130" s="44">
        <v>183</v>
      </c>
      <c r="L130" s="43"/>
    </row>
    <row r="131" spans="1:12" ht="14.4" x14ac:dyDescent="0.3">
      <c r="A131" s="23"/>
      <c r="B131" s="15"/>
      <c r="C131" s="11"/>
      <c r="D131" s="7" t="s">
        <v>22</v>
      </c>
      <c r="E131" s="42" t="s">
        <v>58</v>
      </c>
      <c r="F131" s="43">
        <v>200</v>
      </c>
      <c r="G131" s="43">
        <v>0.2</v>
      </c>
      <c r="H131" s="43">
        <v>0</v>
      </c>
      <c r="I131" s="43">
        <v>9.1</v>
      </c>
      <c r="J131" s="53">
        <v>36</v>
      </c>
      <c r="K131" s="44">
        <v>300</v>
      </c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40</v>
      </c>
      <c r="F132" s="43">
        <v>30</v>
      </c>
      <c r="G132" s="43">
        <v>2.2799999999999998</v>
      </c>
      <c r="H132" s="51">
        <v>0.24</v>
      </c>
      <c r="I132" s="51">
        <v>14.76</v>
      </c>
      <c r="J132" s="52">
        <v>70.2</v>
      </c>
      <c r="K132" s="44">
        <v>573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51</v>
      </c>
      <c r="F133" s="43">
        <v>20</v>
      </c>
      <c r="G133" s="43">
        <v>1.36</v>
      </c>
      <c r="H133" s="43">
        <v>0.26</v>
      </c>
      <c r="I133" s="43">
        <v>7.96</v>
      </c>
      <c r="J133" s="43">
        <v>39.6</v>
      </c>
      <c r="K133" s="44">
        <v>574</v>
      </c>
      <c r="L133" s="43"/>
    </row>
    <row r="134" spans="1:12" ht="14.4" x14ac:dyDescent="0.3">
      <c r="A134" s="14"/>
      <c r="B134" s="15"/>
      <c r="C134" s="11"/>
      <c r="D134" s="7" t="s">
        <v>23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SUM(F129:F136)</f>
        <v>505</v>
      </c>
      <c r="G137" s="19">
        <f t="shared" ref="G137:J137" si="52">SUM(G129:G136)</f>
        <v>18.47</v>
      </c>
      <c r="H137" s="19">
        <f t="shared" si="52"/>
        <v>15.97</v>
      </c>
      <c r="I137" s="19">
        <f t="shared" si="52"/>
        <v>73.41</v>
      </c>
      <c r="J137" s="19">
        <f t="shared" si="52"/>
        <v>536</v>
      </c>
      <c r="K137" s="25"/>
      <c r="L137" s="19">
        <f t="shared" ref="L137" si="53">SUM(L129:L136)</f>
        <v>0</v>
      </c>
    </row>
    <row r="138" spans="1:12" ht="14.4" x14ac:dyDescent="0.3">
      <c r="A138" s="13">
        <f>A129</f>
        <v>2</v>
      </c>
      <c r="B138" s="13">
        <f>B129</f>
        <v>2</v>
      </c>
      <c r="C138" s="10" t="s">
        <v>24</v>
      </c>
      <c r="D138" s="7" t="s">
        <v>25</v>
      </c>
      <c r="E138" s="42"/>
      <c r="F138" s="43"/>
      <c r="G138" s="43"/>
      <c r="H138" s="43"/>
      <c r="I138" s="43"/>
      <c r="J138" s="43"/>
      <c r="K138" s="44"/>
      <c r="L138" s="43"/>
    </row>
    <row r="139" spans="1:12" ht="14.4" x14ac:dyDescent="0.3">
      <c r="A139" s="14"/>
      <c r="B139" s="15"/>
      <c r="C139" s="11"/>
      <c r="D139" s="7" t="s">
        <v>26</v>
      </c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14"/>
      <c r="B140" s="15"/>
      <c r="C140" s="11"/>
      <c r="D140" s="7" t="s">
        <v>27</v>
      </c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14"/>
      <c r="B141" s="15"/>
      <c r="C141" s="11"/>
      <c r="D141" s="7" t="s">
        <v>28</v>
      </c>
      <c r="E141" s="42"/>
      <c r="F141" s="43"/>
      <c r="G141" s="43"/>
      <c r="H141" s="43"/>
      <c r="I141" s="43"/>
      <c r="J141" s="43"/>
      <c r="K141" s="44"/>
      <c r="L141" s="43"/>
    </row>
    <row r="142" spans="1:12" ht="14.4" x14ac:dyDescent="0.3">
      <c r="A142" s="14"/>
      <c r="B142" s="15"/>
      <c r="C142" s="11"/>
      <c r="D142" s="7" t="s">
        <v>29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14"/>
      <c r="B143" s="15"/>
      <c r="C143" s="11"/>
      <c r="D143" s="7" t="s">
        <v>30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14"/>
      <c r="B144" s="15"/>
      <c r="C144" s="11"/>
      <c r="D144" s="7" t="s">
        <v>31</v>
      </c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14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14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4.4" x14ac:dyDescent="0.3">
      <c r="A147" s="16"/>
      <c r="B147" s="17"/>
      <c r="C147" s="8"/>
      <c r="D147" s="18" t="s">
        <v>32</v>
      </c>
      <c r="E147" s="9"/>
      <c r="F147" s="19">
        <f>SUM(F138:F146)</f>
        <v>0</v>
      </c>
      <c r="G147" s="19">
        <f t="shared" ref="G147:J147" si="54">SUM(G138:G146)</f>
        <v>0</v>
      </c>
      <c r="H147" s="19">
        <f t="shared" si="54"/>
        <v>0</v>
      </c>
      <c r="I147" s="19">
        <f t="shared" si="54"/>
        <v>0</v>
      </c>
      <c r="J147" s="19">
        <f t="shared" si="54"/>
        <v>0</v>
      </c>
      <c r="K147" s="25"/>
      <c r="L147" s="19">
        <f t="shared" ref="L147" si="55">SUM(L138:L146)</f>
        <v>0</v>
      </c>
    </row>
    <row r="148" spans="1:12" ht="15" thickBot="1" x14ac:dyDescent="0.3">
      <c r="A148" s="33">
        <f>A129</f>
        <v>2</v>
      </c>
      <c r="B148" s="33">
        <f>B129</f>
        <v>2</v>
      </c>
      <c r="C148" s="55" t="s">
        <v>4</v>
      </c>
      <c r="D148" s="56"/>
      <c r="E148" s="31"/>
      <c r="F148" s="32">
        <f>F137+F147</f>
        <v>505</v>
      </c>
      <c r="G148" s="32">
        <f t="shared" ref="G148" si="56">G137+G147</f>
        <v>18.47</v>
      </c>
      <c r="H148" s="32">
        <f t="shared" ref="H148" si="57">H137+H147</f>
        <v>15.97</v>
      </c>
      <c r="I148" s="32">
        <f t="shared" ref="I148" si="58">I137+I147</f>
        <v>73.41</v>
      </c>
      <c r="J148" s="32">
        <f t="shared" ref="J148:L148" si="59">J137+J147</f>
        <v>536</v>
      </c>
      <c r="K148" s="32"/>
      <c r="L148" s="32">
        <f t="shared" si="59"/>
        <v>0</v>
      </c>
    </row>
    <row r="149" spans="1:12" ht="14.4" x14ac:dyDescent="0.3">
      <c r="A149" s="14">
        <v>2</v>
      </c>
      <c r="B149" s="15">
        <v>3</v>
      </c>
      <c r="C149" s="22" t="s">
        <v>20</v>
      </c>
      <c r="D149" s="5" t="s">
        <v>21</v>
      </c>
      <c r="E149" s="39" t="s">
        <v>50</v>
      </c>
      <c r="F149" s="40">
        <v>100</v>
      </c>
      <c r="G149" s="40">
        <v>9.8000000000000007</v>
      </c>
      <c r="H149" s="40">
        <v>10.55</v>
      </c>
      <c r="I149" s="40">
        <v>20.5</v>
      </c>
      <c r="J149" s="40">
        <v>134.6</v>
      </c>
      <c r="K149" s="41">
        <v>83</v>
      </c>
      <c r="L149" s="40"/>
    </row>
    <row r="150" spans="1:12" ht="14.4" x14ac:dyDescent="0.3">
      <c r="A150" s="14"/>
      <c r="B150" s="15"/>
      <c r="C150" s="11"/>
      <c r="D150" s="6"/>
      <c r="E150" s="42" t="s">
        <v>41</v>
      </c>
      <c r="F150" s="43">
        <v>150</v>
      </c>
      <c r="G150" s="51">
        <v>3.08</v>
      </c>
      <c r="H150" s="51">
        <v>4.7300000000000004</v>
      </c>
      <c r="I150" s="43">
        <v>10.029999999999999</v>
      </c>
      <c r="J150" s="43">
        <v>120.25</v>
      </c>
      <c r="K150" s="44">
        <v>146</v>
      </c>
      <c r="L150" s="43"/>
    </row>
    <row r="151" spans="1:12" ht="14.4" x14ac:dyDescent="0.3">
      <c r="A151" s="23"/>
      <c r="B151" s="15"/>
      <c r="C151" s="11"/>
      <c r="D151" s="7" t="s">
        <v>22</v>
      </c>
      <c r="E151" s="42" t="s">
        <v>60</v>
      </c>
      <c r="F151" s="43">
        <v>200</v>
      </c>
      <c r="G151" s="43">
        <v>1.6</v>
      </c>
      <c r="H151" s="43">
        <v>1.5</v>
      </c>
      <c r="I151" s="52">
        <v>11.3</v>
      </c>
      <c r="J151" s="53">
        <v>62</v>
      </c>
      <c r="K151" s="44">
        <v>301</v>
      </c>
      <c r="L151" s="43"/>
    </row>
    <row r="152" spans="1:12" ht="14.4" x14ac:dyDescent="0.3">
      <c r="A152" s="23"/>
      <c r="B152" s="15"/>
      <c r="C152" s="11"/>
      <c r="D152" s="7" t="s">
        <v>25</v>
      </c>
      <c r="E152" s="42" t="s">
        <v>61</v>
      </c>
      <c r="F152" s="43">
        <v>60</v>
      </c>
      <c r="G152" s="43">
        <v>0.6</v>
      </c>
      <c r="H152" s="43">
        <v>2.2999999999999998</v>
      </c>
      <c r="I152" s="43">
        <v>5</v>
      </c>
      <c r="J152" s="53">
        <v>72</v>
      </c>
      <c r="K152" s="44">
        <v>17</v>
      </c>
      <c r="L152" s="43"/>
    </row>
    <row r="153" spans="1:12" ht="14.4" x14ac:dyDescent="0.3">
      <c r="A153" s="14"/>
      <c r="B153" s="15"/>
      <c r="C153" s="11"/>
      <c r="D153" s="7" t="s">
        <v>30</v>
      </c>
      <c r="E153" s="42" t="s">
        <v>40</v>
      </c>
      <c r="F153" s="43">
        <v>30</v>
      </c>
      <c r="G153" s="43">
        <v>2.2799999999999998</v>
      </c>
      <c r="H153" s="51">
        <v>0.24</v>
      </c>
      <c r="I153" s="51">
        <v>14.76</v>
      </c>
      <c r="J153" s="52">
        <v>70.2</v>
      </c>
      <c r="K153" s="44">
        <v>573</v>
      </c>
      <c r="L153" s="43"/>
    </row>
    <row r="154" spans="1:12" ht="14.4" x14ac:dyDescent="0.3">
      <c r="A154" s="14"/>
      <c r="B154" s="15"/>
      <c r="C154" s="11"/>
      <c r="D154" s="7" t="s">
        <v>31</v>
      </c>
      <c r="E154" s="42" t="s">
        <v>51</v>
      </c>
      <c r="F154" s="43">
        <v>20</v>
      </c>
      <c r="G154" s="43">
        <v>1.36</v>
      </c>
      <c r="H154" s="43">
        <v>0.26</v>
      </c>
      <c r="I154" s="43">
        <v>7.96</v>
      </c>
      <c r="J154" s="43">
        <v>39.6</v>
      </c>
      <c r="K154" s="44">
        <v>574</v>
      </c>
      <c r="L154" s="43"/>
    </row>
    <row r="155" spans="1:12" ht="14.4" x14ac:dyDescent="0.3">
      <c r="A155" s="23"/>
      <c r="B155" s="15"/>
      <c r="C155" s="11"/>
      <c r="D155" s="7" t="s">
        <v>23</v>
      </c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4.4" x14ac:dyDescent="0.3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24"/>
      <c r="B158" s="17"/>
      <c r="C158" s="8"/>
      <c r="D158" s="18" t="s">
        <v>32</v>
      </c>
      <c r="E158" s="9"/>
      <c r="F158" s="19">
        <f>SUM(F149:F157)</f>
        <v>560</v>
      </c>
      <c r="G158" s="19">
        <f t="shared" ref="G158:J158" si="60">SUM(G149:G157)</f>
        <v>18.72</v>
      </c>
      <c r="H158" s="19">
        <f t="shared" si="60"/>
        <v>19.580000000000002</v>
      </c>
      <c r="I158" s="19">
        <f t="shared" si="60"/>
        <v>69.55</v>
      </c>
      <c r="J158" s="19">
        <f t="shared" si="60"/>
        <v>498.65000000000003</v>
      </c>
      <c r="K158" s="25"/>
      <c r="L158" s="19">
        <f t="shared" ref="L158" si="61">SUM(L149:L157)</f>
        <v>0</v>
      </c>
    </row>
    <row r="159" spans="1:12" ht="14.4" x14ac:dyDescent="0.3">
      <c r="A159" s="26">
        <f>A149</f>
        <v>2</v>
      </c>
      <c r="B159" s="13">
        <f>B149</f>
        <v>3</v>
      </c>
      <c r="C159" s="10" t="s">
        <v>24</v>
      </c>
      <c r="D159" s="7" t="s">
        <v>25</v>
      </c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26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27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28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7" t="s">
        <v>29</v>
      </c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7" t="s">
        <v>30</v>
      </c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3"/>
      <c r="B165" s="15"/>
      <c r="C165" s="11"/>
      <c r="D165" s="7" t="s">
        <v>31</v>
      </c>
      <c r="E165" s="42"/>
      <c r="F165" s="43"/>
      <c r="G165" s="43"/>
      <c r="H165" s="43"/>
      <c r="I165" s="43"/>
      <c r="J165" s="43"/>
      <c r="K165" s="44"/>
      <c r="L165" s="43"/>
    </row>
    <row r="166" spans="1:12" ht="14.4" x14ac:dyDescent="0.3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4"/>
      <c r="B168" s="17"/>
      <c r="C168" s="8"/>
      <c r="D168" s="18" t="s">
        <v>32</v>
      </c>
      <c r="E168" s="9"/>
      <c r="F168" s="19">
        <f>SUM(F159:F167)</f>
        <v>0</v>
      </c>
      <c r="G168" s="19">
        <f t="shared" ref="G168:J168" si="62">SUM(G159:G167)</f>
        <v>0</v>
      </c>
      <c r="H168" s="19">
        <f t="shared" si="62"/>
        <v>0</v>
      </c>
      <c r="I168" s="19">
        <f t="shared" si="62"/>
        <v>0</v>
      </c>
      <c r="J168" s="19">
        <f t="shared" si="62"/>
        <v>0</v>
      </c>
      <c r="K168" s="25"/>
      <c r="L168" s="19">
        <f t="shared" ref="L168" si="63">SUM(L159:L167)</f>
        <v>0</v>
      </c>
    </row>
    <row r="169" spans="1:12" ht="14.4" x14ac:dyDescent="0.25">
      <c r="A169" s="29">
        <f>A149</f>
        <v>2</v>
      </c>
      <c r="B169" s="30">
        <f>B149</f>
        <v>3</v>
      </c>
      <c r="C169" s="55" t="s">
        <v>4</v>
      </c>
      <c r="D169" s="56"/>
      <c r="E169" s="31"/>
      <c r="F169" s="32">
        <f>F158+F168</f>
        <v>560</v>
      </c>
      <c r="G169" s="32">
        <f t="shared" ref="G169" si="64">G158+G168</f>
        <v>18.72</v>
      </c>
      <c r="H169" s="32">
        <f t="shared" ref="H169" si="65">H158+H168</f>
        <v>19.580000000000002</v>
      </c>
      <c r="I169" s="32">
        <f t="shared" ref="I169" si="66">I158+I168</f>
        <v>69.55</v>
      </c>
      <c r="J169" s="32">
        <f t="shared" ref="J169:L169" si="67">J158+J168</f>
        <v>498.65000000000003</v>
      </c>
      <c r="K169" s="32"/>
      <c r="L169" s="32">
        <f t="shared" si="67"/>
        <v>0</v>
      </c>
    </row>
    <row r="170" spans="1:12" ht="14.4" x14ac:dyDescent="0.3">
      <c r="A170" s="20">
        <v>2</v>
      </c>
      <c r="B170" s="21">
        <v>4</v>
      </c>
      <c r="C170" s="22" t="s">
        <v>20</v>
      </c>
      <c r="D170" s="5" t="s">
        <v>21</v>
      </c>
      <c r="E170" s="39" t="s">
        <v>62</v>
      </c>
      <c r="F170" s="40">
        <v>200</v>
      </c>
      <c r="G170" s="40">
        <v>12.2</v>
      </c>
      <c r="H170" s="40">
        <v>13.2</v>
      </c>
      <c r="I170" s="40">
        <v>22.2</v>
      </c>
      <c r="J170" s="40">
        <v>267</v>
      </c>
      <c r="K170" s="41">
        <v>138</v>
      </c>
      <c r="L170" s="40"/>
    </row>
    <row r="171" spans="1:12" ht="14.4" x14ac:dyDescent="0.3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22</v>
      </c>
      <c r="E172" s="42" t="s">
        <v>43</v>
      </c>
      <c r="F172" s="43">
        <v>200</v>
      </c>
      <c r="G172" s="43">
        <v>0.5</v>
      </c>
      <c r="H172" s="43">
        <v>0.1</v>
      </c>
      <c r="I172" s="43">
        <v>30.9</v>
      </c>
      <c r="J172" s="53">
        <v>123</v>
      </c>
      <c r="K172" s="44">
        <v>310</v>
      </c>
      <c r="L172" s="43"/>
    </row>
    <row r="173" spans="1:12" ht="14.4" x14ac:dyDescent="0.3">
      <c r="A173" s="15"/>
      <c r="B173" s="15"/>
      <c r="C173" s="11"/>
      <c r="D173" s="7" t="s">
        <v>25</v>
      </c>
      <c r="E173" s="42" t="s">
        <v>55</v>
      </c>
      <c r="F173" s="43">
        <v>60</v>
      </c>
      <c r="G173" s="43">
        <v>1</v>
      </c>
      <c r="H173" s="43">
        <v>4.8</v>
      </c>
      <c r="I173" s="43">
        <v>5</v>
      </c>
      <c r="J173" s="43">
        <v>69</v>
      </c>
      <c r="K173" s="44">
        <v>25</v>
      </c>
      <c r="L173" s="43"/>
    </row>
    <row r="174" spans="1:12" ht="14.4" x14ac:dyDescent="0.3">
      <c r="A174" s="14"/>
      <c r="B174" s="15"/>
      <c r="C174" s="11"/>
      <c r="D174" s="7" t="s">
        <v>30</v>
      </c>
      <c r="E174" s="42" t="s">
        <v>40</v>
      </c>
      <c r="F174" s="43">
        <v>30</v>
      </c>
      <c r="G174" s="43">
        <v>2.2799999999999998</v>
      </c>
      <c r="H174" s="51">
        <v>0.24</v>
      </c>
      <c r="I174" s="51">
        <v>14.76</v>
      </c>
      <c r="J174" s="52">
        <v>70.2</v>
      </c>
      <c r="K174" s="44">
        <v>573</v>
      </c>
      <c r="L174" s="43"/>
    </row>
    <row r="175" spans="1:12" ht="14.4" x14ac:dyDescent="0.3">
      <c r="A175" s="14"/>
      <c r="B175" s="15"/>
      <c r="C175" s="11"/>
      <c r="D175" s="7" t="s">
        <v>31</v>
      </c>
      <c r="E175" s="42" t="s">
        <v>51</v>
      </c>
      <c r="F175" s="43">
        <v>20</v>
      </c>
      <c r="G175" s="43">
        <v>1.36</v>
      </c>
      <c r="H175" s="43">
        <v>0.26</v>
      </c>
      <c r="I175" s="43">
        <v>7.96</v>
      </c>
      <c r="J175" s="43">
        <v>39.6</v>
      </c>
      <c r="K175" s="44">
        <v>574</v>
      </c>
      <c r="L175" s="43"/>
    </row>
    <row r="176" spans="1:12" ht="14.4" x14ac:dyDescent="0.3">
      <c r="A176" s="23"/>
      <c r="B176" s="15"/>
      <c r="C176" s="11"/>
      <c r="D176" s="7" t="s">
        <v>23</v>
      </c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4"/>
      <c r="B179" s="17"/>
      <c r="C179" s="8"/>
      <c r="D179" s="18" t="s">
        <v>32</v>
      </c>
      <c r="E179" s="9"/>
      <c r="F179" s="19">
        <f>SUM(F170:F178)</f>
        <v>510</v>
      </c>
      <c r="G179" s="19">
        <f t="shared" ref="G179:J179" si="68">SUM(G170:G178)</f>
        <v>17.34</v>
      </c>
      <c r="H179" s="19">
        <f t="shared" si="68"/>
        <v>18.599999999999998</v>
      </c>
      <c r="I179" s="19">
        <f t="shared" si="68"/>
        <v>80.819999999999993</v>
      </c>
      <c r="J179" s="19">
        <f t="shared" si="68"/>
        <v>568.80000000000007</v>
      </c>
      <c r="K179" s="25"/>
      <c r="L179" s="19">
        <f t="shared" ref="L179" si="69">SUM(L170:L178)</f>
        <v>0</v>
      </c>
    </row>
    <row r="180" spans="1:12" ht="14.4" x14ac:dyDescent="0.3">
      <c r="A180" s="26">
        <f>A170</f>
        <v>2</v>
      </c>
      <c r="B180" s="13">
        <f>B170</f>
        <v>4</v>
      </c>
      <c r="C180" s="10" t="s">
        <v>24</v>
      </c>
      <c r="D180" s="7" t="s">
        <v>25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26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7" t="s">
        <v>27</v>
      </c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7" t="s">
        <v>28</v>
      </c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3"/>
      <c r="B184" s="15"/>
      <c r="C184" s="11"/>
      <c r="D184" s="7" t="s">
        <v>29</v>
      </c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 t="s">
        <v>30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31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4"/>
      <c r="B189" s="17"/>
      <c r="C189" s="8"/>
      <c r="D189" s="18" t="s">
        <v>32</v>
      </c>
      <c r="E189" s="9"/>
      <c r="F189" s="19">
        <f>SUM(F180:F188)</f>
        <v>0</v>
      </c>
      <c r="G189" s="19">
        <f t="shared" ref="G189:J189" si="70">SUM(G180:G188)</f>
        <v>0</v>
      </c>
      <c r="H189" s="19">
        <f t="shared" si="70"/>
        <v>0</v>
      </c>
      <c r="I189" s="19">
        <f t="shared" si="70"/>
        <v>0</v>
      </c>
      <c r="J189" s="19">
        <f t="shared" si="70"/>
        <v>0</v>
      </c>
      <c r="K189" s="25"/>
      <c r="L189" s="19">
        <f t="shared" ref="L189" si="71">SUM(L180:L188)</f>
        <v>0</v>
      </c>
    </row>
    <row r="190" spans="1:12" ht="15" thickBot="1" x14ac:dyDescent="0.3">
      <c r="A190" s="29">
        <f>A170</f>
        <v>2</v>
      </c>
      <c r="B190" s="30">
        <f>B170</f>
        <v>4</v>
      </c>
      <c r="C190" s="55" t="s">
        <v>4</v>
      </c>
      <c r="D190" s="56"/>
      <c r="E190" s="31"/>
      <c r="F190" s="32">
        <f>F179+F189</f>
        <v>510</v>
      </c>
      <c r="G190" s="32">
        <f t="shared" ref="G190" si="72">G179+G189</f>
        <v>17.34</v>
      </c>
      <c r="H190" s="32">
        <f t="shared" ref="H190" si="73">H179+H189</f>
        <v>18.599999999999998</v>
      </c>
      <c r="I190" s="32">
        <f t="shared" ref="I190" si="74">I179+I189</f>
        <v>80.819999999999993</v>
      </c>
      <c r="J190" s="32">
        <f t="shared" ref="J190:L190" si="75">J179+J189</f>
        <v>568.80000000000007</v>
      </c>
      <c r="K190" s="32"/>
      <c r="L190" s="32">
        <f t="shared" si="75"/>
        <v>0</v>
      </c>
    </row>
    <row r="191" spans="1:12" ht="14.4" x14ac:dyDescent="0.3">
      <c r="A191" s="20">
        <v>2</v>
      </c>
      <c r="B191" s="21">
        <v>5</v>
      </c>
      <c r="C191" s="22" t="s">
        <v>20</v>
      </c>
      <c r="D191" s="5" t="s">
        <v>21</v>
      </c>
      <c r="E191" s="39" t="s">
        <v>56</v>
      </c>
      <c r="F191" s="40">
        <v>90</v>
      </c>
      <c r="G191" s="40">
        <v>4.5</v>
      </c>
      <c r="H191" s="40">
        <v>8.8000000000000007</v>
      </c>
      <c r="I191" s="40">
        <v>1.7</v>
      </c>
      <c r="J191" s="54">
        <v>77.7</v>
      </c>
      <c r="K191" s="41">
        <v>134</v>
      </c>
      <c r="L191" s="40"/>
    </row>
    <row r="192" spans="1:12" ht="14.4" x14ac:dyDescent="0.3">
      <c r="A192" s="23"/>
      <c r="B192" s="15"/>
      <c r="C192" s="11"/>
      <c r="D192" s="6"/>
      <c r="E192" s="42" t="s">
        <v>57</v>
      </c>
      <c r="F192" s="43">
        <v>155</v>
      </c>
      <c r="G192" s="43">
        <v>8.83</v>
      </c>
      <c r="H192" s="43">
        <v>5.67</v>
      </c>
      <c r="I192" s="51">
        <v>32.58</v>
      </c>
      <c r="J192" s="43">
        <v>260</v>
      </c>
      <c r="K192" s="44">
        <v>183</v>
      </c>
      <c r="L192" s="43"/>
    </row>
    <row r="193" spans="1:12" ht="14.4" x14ac:dyDescent="0.3">
      <c r="A193" s="23"/>
      <c r="B193" s="15"/>
      <c r="C193" s="11"/>
      <c r="D193" s="7" t="s">
        <v>22</v>
      </c>
      <c r="E193" s="42" t="s">
        <v>58</v>
      </c>
      <c r="F193" s="43">
        <v>200</v>
      </c>
      <c r="G193" s="43">
        <v>0.2</v>
      </c>
      <c r="H193" s="43">
        <v>0</v>
      </c>
      <c r="I193" s="43">
        <v>9.1</v>
      </c>
      <c r="J193" s="53">
        <v>36</v>
      </c>
      <c r="K193" s="44">
        <v>300</v>
      </c>
      <c r="L193" s="43"/>
    </row>
    <row r="194" spans="1:12" ht="14.4" x14ac:dyDescent="0.3">
      <c r="A194" s="23"/>
      <c r="B194" s="15"/>
      <c r="C194" s="11"/>
      <c r="D194" s="7" t="s">
        <v>25</v>
      </c>
      <c r="E194" s="42" t="s">
        <v>63</v>
      </c>
      <c r="F194" s="43">
        <v>60</v>
      </c>
      <c r="G194" s="43">
        <v>1.3</v>
      </c>
      <c r="H194" s="43">
        <v>2.7</v>
      </c>
      <c r="I194" s="43">
        <v>6.2</v>
      </c>
      <c r="J194" s="53">
        <v>57</v>
      </c>
      <c r="K194" s="44">
        <v>6</v>
      </c>
      <c r="L194" s="43"/>
    </row>
    <row r="195" spans="1:12" ht="14.4" x14ac:dyDescent="0.3">
      <c r="A195" s="14"/>
      <c r="B195" s="15"/>
      <c r="C195" s="11"/>
      <c r="D195" s="7" t="s">
        <v>30</v>
      </c>
      <c r="E195" s="42" t="s">
        <v>40</v>
      </c>
      <c r="F195" s="43">
        <v>30</v>
      </c>
      <c r="G195" s="43">
        <v>2.2799999999999998</v>
      </c>
      <c r="H195" s="51">
        <v>0.24</v>
      </c>
      <c r="I195" s="51">
        <v>14.76</v>
      </c>
      <c r="J195" s="52">
        <v>70.2</v>
      </c>
      <c r="K195" s="44">
        <v>573</v>
      </c>
      <c r="L195" s="43"/>
    </row>
    <row r="196" spans="1:12" ht="14.4" x14ac:dyDescent="0.3">
      <c r="A196" s="14"/>
      <c r="B196" s="15"/>
      <c r="C196" s="11"/>
      <c r="D196" s="7" t="s">
        <v>31</v>
      </c>
      <c r="E196" s="42" t="s">
        <v>51</v>
      </c>
      <c r="F196" s="43">
        <v>20</v>
      </c>
      <c r="G196" s="43">
        <v>1.36</v>
      </c>
      <c r="H196" s="43">
        <v>0.26</v>
      </c>
      <c r="I196" s="43">
        <v>7.96</v>
      </c>
      <c r="J196" s="43">
        <v>39.6</v>
      </c>
      <c r="K196" s="44">
        <v>574</v>
      </c>
      <c r="L196" s="43"/>
    </row>
    <row r="197" spans="1:12" ht="14.4" x14ac:dyDescent="0.3">
      <c r="A197" s="23"/>
      <c r="B197" s="15"/>
      <c r="C197" s="11"/>
      <c r="D197" s="7" t="s">
        <v>23</v>
      </c>
      <c r="E197" s="42" t="s">
        <v>52</v>
      </c>
      <c r="F197" s="43">
        <v>100</v>
      </c>
      <c r="G197" s="52">
        <v>0.4</v>
      </c>
      <c r="H197" s="52">
        <v>0.4</v>
      </c>
      <c r="I197" s="52">
        <v>9.8000000000000007</v>
      </c>
      <c r="J197" s="53">
        <v>47</v>
      </c>
      <c r="K197" s="44">
        <v>338</v>
      </c>
      <c r="L197" s="43"/>
    </row>
    <row r="198" spans="1:12" ht="14.4" x14ac:dyDescent="0.3">
      <c r="A198" s="23"/>
      <c r="B198" s="15"/>
      <c r="C198" s="11"/>
      <c r="D198" s="6"/>
      <c r="E198" s="42"/>
      <c r="F198" s="43"/>
      <c r="G198" s="43"/>
      <c r="H198" s="43"/>
      <c r="I198" s="43"/>
      <c r="J198" s="43"/>
      <c r="K198" s="44"/>
      <c r="L198" s="43"/>
    </row>
    <row r="199" spans="1:12" ht="14.4" x14ac:dyDescent="0.3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.75" customHeight="1" x14ac:dyDescent="0.3">
      <c r="A200" s="24"/>
      <c r="B200" s="17"/>
      <c r="C200" s="8"/>
      <c r="D200" s="18" t="s">
        <v>32</v>
      </c>
      <c r="E200" s="9"/>
      <c r="F200" s="19">
        <f>SUM(F191:F199)</f>
        <v>655</v>
      </c>
      <c r="G200" s="19">
        <f t="shared" ref="G200:J200" si="76">SUM(G191:G199)</f>
        <v>18.869999999999997</v>
      </c>
      <c r="H200" s="19">
        <f t="shared" si="76"/>
        <v>18.07</v>
      </c>
      <c r="I200" s="19">
        <f t="shared" si="76"/>
        <v>82.1</v>
      </c>
      <c r="J200" s="19">
        <f t="shared" si="76"/>
        <v>587.5</v>
      </c>
      <c r="K200" s="25"/>
      <c r="L200" s="19">
        <f t="shared" ref="L200" si="77">SUM(L191:L199)</f>
        <v>0</v>
      </c>
    </row>
    <row r="201" spans="1:12" ht="14.4" x14ac:dyDescent="0.3">
      <c r="A201" s="26">
        <f>A191</f>
        <v>2</v>
      </c>
      <c r="B201" s="13">
        <f>B191</f>
        <v>5</v>
      </c>
      <c r="C201" s="10" t="s">
        <v>24</v>
      </c>
      <c r="D201" s="7" t="s">
        <v>25</v>
      </c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7" t="s">
        <v>26</v>
      </c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7" t="s">
        <v>27</v>
      </c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 t="s">
        <v>28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29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30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31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6"/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6"/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4"/>
      <c r="B210" s="17"/>
      <c r="C210" s="8"/>
      <c r="D210" s="18" t="s">
        <v>32</v>
      </c>
      <c r="E210" s="9"/>
      <c r="F210" s="19">
        <f>SUM(F201:F209)</f>
        <v>0</v>
      </c>
      <c r="G210" s="19">
        <f t="shared" ref="G210:J210" si="78">SUM(G201:G209)</f>
        <v>0</v>
      </c>
      <c r="H210" s="19">
        <f t="shared" si="78"/>
        <v>0</v>
      </c>
      <c r="I210" s="19">
        <f t="shared" si="78"/>
        <v>0</v>
      </c>
      <c r="J210" s="19">
        <f t="shared" si="78"/>
        <v>0</v>
      </c>
      <c r="K210" s="25"/>
      <c r="L210" s="19">
        <f t="shared" ref="L210" si="79">SUM(L201:L209)</f>
        <v>0</v>
      </c>
    </row>
    <row r="211" spans="1:12" ht="14.4" x14ac:dyDescent="0.25">
      <c r="A211" s="29">
        <f>A191</f>
        <v>2</v>
      </c>
      <c r="B211" s="30">
        <f>B191</f>
        <v>5</v>
      </c>
      <c r="C211" s="55" t="s">
        <v>4</v>
      </c>
      <c r="D211" s="56"/>
      <c r="E211" s="31"/>
      <c r="F211" s="32">
        <f>F200+F210</f>
        <v>655</v>
      </c>
      <c r="G211" s="32">
        <f t="shared" ref="G211" si="80">G200+G210</f>
        <v>18.869999999999997</v>
      </c>
      <c r="H211" s="32">
        <f t="shared" ref="H211" si="81">H200+H210</f>
        <v>18.07</v>
      </c>
      <c r="I211" s="32">
        <f t="shared" ref="I211" si="82">I200+I210</f>
        <v>82.1</v>
      </c>
      <c r="J211" s="32">
        <f t="shared" ref="J211:L211" si="83">J200+J210</f>
        <v>587.5</v>
      </c>
      <c r="K211" s="32"/>
      <c r="L211" s="32">
        <f t="shared" si="83"/>
        <v>0</v>
      </c>
    </row>
    <row r="212" spans="1:12" x14ac:dyDescent="0.25">
      <c r="A212" s="27"/>
      <c r="B212" s="28"/>
      <c r="C212" s="57" t="s">
        <v>5</v>
      </c>
      <c r="D212" s="57"/>
      <c r="E212" s="57"/>
      <c r="F212" s="34">
        <f>(F26+F47+F67+F88+F108+F128+F148+F169+F190+F211)/(IF(F26=0,0,1)+IF(F47=0,0,1)+IF(F67=0,0,1)+IF(F88=0,0,1)+IF(F108=0,0,1)+IF(F128=0,0,1)+IF(F148=0,0,1)+IF(F169=0,0,1)+IF(F190=0,0,1)+IF(F211=0,0,1))</f>
        <v>557</v>
      </c>
      <c r="G212" s="34">
        <f>(G26+G47+G67+G88+G108+G128+G148+G169+G190+G211)/(IF(G26=0,0,1)+IF(G47=0,0,1)+IF(G67=0,0,1)+IF(G88=0,0,1)+IF(G108=0,0,1)+IF(G128=0,0,1)+IF(G148=0,0,1)+IF(G169=0,0,1)+IF(G190=0,0,1)+IF(G211=0,0,1))</f>
        <v>18.190999999999999</v>
      </c>
      <c r="H212" s="34">
        <f>(H26+H47+H67+H88+H108+H128+H148+H169+H190+H211)/(IF(H26=0,0,1)+IF(H47=0,0,1)+IF(H67=0,0,1)+IF(H88=0,0,1)+IF(H108=0,0,1)+IF(H128=0,0,1)+IF(H148=0,0,1)+IF(H169=0,0,1)+IF(H190=0,0,1)+IF(H211=0,0,1))</f>
        <v>18.786999999999999</v>
      </c>
      <c r="I212" s="34">
        <f>(I26+I47+I67+I88+I108+I128+I148+I169+I190+I211)/(IF(I26=0,0,1)+IF(I47=0,0,1)+IF(I67=0,0,1)+IF(I88=0,0,1)+IF(I108=0,0,1)+IF(I128=0,0,1)+IF(I148=0,0,1)+IF(I169=0,0,1)+IF(I190=0,0,1)+IF(I211=0,0,1))</f>
        <v>76.359000000000009</v>
      </c>
      <c r="J212" s="34">
        <f>(J26+J47+J67+J88+J108+J128+J148+J169+J190+J211)/(IF(J26=0,0,1)+IF(J47=0,0,1)+IF(J67=0,0,1)+IF(J88=0,0,1)+IF(J108=0,0,1)+IF(J128=0,0,1)+IF(J148=0,0,1)+IF(J169=0,0,1)+IF(J190=0,0,1)+IF(J211=0,0,1))</f>
        <v>550.74099999999999</v>
      </c>
      <c r="K212" s="34"/>
      <c r="L212" s="34" t="e">
        <f>(L26+L47+L67+L88+L108+L128+L148+L169+L190+L211)/(IF(L26=0,0,1)+IF(L47=0,0,1)+IF(L67=0,0,1)+IF(L88=0,0,1)+IF(L108=0,0,1)+IF(L128=0,0,1)+IF(L148=0,0,1)+IF(L169=0,0,1)+IF(L190=0,0,1)+IF(L211=0,0,1))</f>
        <v>#DIV/0!</v>
      </c>
    </row>
  </sheetData>
  <mergeCells count="14">
    <mergeCell ref="C1:E1"/>
    <mergeCell ref="H1:K1"/>
    <mergeCell ref="H2:K2"/>
    <mergeCell ref="C47:D47"/>
    <mergeCell ref="C67:D67"/>
    <mergeCell ref="C88:D88"/>
    <mergeCell ref="C108:D108"/>
    <mergeCell ref="C26:D26"/>
    <mergeCell ref="C212:E212"/>
    <mergeCell ref="C211:D211"/>
    <mergeCell ref="C128:D128"/>
    <mergeCell ref="C148:D148"/>
    <mergeCell ref="C169:D169"/>
    <mergeCell ref="C190:D19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2024-09-21T06:03:21Z</dcterms:modified>
</cp:coreProperties>
</file>