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05" i="1"/>
  <c r="A205"/>
  <c r="L204"/>
  <c r="J204"/>
  <c r="I204"/>
  <c r="H204"/>
  <c r="G204"/>
  <c r="F204"/>
  <c r="B195"/>
  <c r="A195"/>
  <c r="L194"/>
  <c r="L205" s="1"/>
  <c r="J194"/>
  <c r="J205" s="1"/>
  <c r="I194"/>
  <c r="I205" s="1"/>
  <c r="H194"/>
  <c r="H205" s="1"/>
  <c r="G194"/>
  <c r="G205" s="1"/>
  <c r="F194"/>
  <c r="F205" s="1"/>
  <c r="B105"/>
  <c r="A105"/>
  <c r="L104"/>
  <c r="J104"/>
  <c r="I104"/>
  <c r="H104"/>
  <c r="G104"/>
  <c r="F104"/>
  <c r="B95"/>
  <c r="A95"/>
  <c r="L94"/>
  <c r="L105" s="1"/>
  <c r="J94"/>
  <c r="J105" s="1"/>
  <c r="I94"/>
  <c r="I105" s="1"/>
  <c r="H94"/>
  <c r="H105" s="1"/>
  <c r="G94"/>
  <c r="G105" s="1"/>
  <c r="F94"/>
  <c r="F105" s="1"/>
  <c r="B185"/>
  <c r="A185"/>
  <c r="L184"/>
  <c r="J184"/>
  <c r="I184"/>
  <c r="H184"/>
  <c r="G184"/>
  <c r="F184"/>
  <c r="B175"/>
  <c r="A175"/>
  <c r="L174"/>
  <c r="L185" s="1"/>
  <c r="J174"/>
  <c r="J185" s="1"/>
  <c r="I174"/>
  <c r="I185" s="1"/>
  <c r="H174"/>
  <c r="H185" s="1"/>
  <c r="G174"/>
  <c r="G185" s="1"/>
  <c r="F174"/>
  <c r="F185" s="1"/>
  <c r="B165"/>
  <c r="A165"/>
  <c r="L164"/>
  <c r="J164"/>
  <c r="I164"/>
  <c r="H164"/>
  <c r="G164"/>
  <c r="F164"/>
  <c r="B155"/>
  <c r="A155"/>
  <c r="L154"/>
  <c r="L165" s="1"/>
  <c r="J154"/>
  <c r="J165" s="1"/>
  <c r="I154"/>
  <c r="I165" s="1"/>
  <c r="H154"/>
  <c r="H165" s="1"/>
  <c r="G154"/>
  <c r="G165" s="1"/>
  <c r="F154"/>
  <c r="F165" s="1"/>
  <c r="B145"/>
  <c r="A145"/>
  <c r="L144"/>
  <c r="J144"/>
  <c r="I144"/>
  <c r="H144"/>
  <c r="G144"/>
  <c r="F144"/>
  <c r="B135"/>
  <c r="A135"/>
  <c r="L134"/>
  <c r="L145" s="1"/>
  <c r="J134"/>
  <c r="J145" s="1"/>
  <c r="I134"/>
  <c r="I145" s="1"/>
  <c r="H134"/>
  <c r="H145" s="1"/>
  <c r="G134"/>
  <c r="G145" s="1"/>
  <c r="F134"/>
  <c r="F145" s="1"/>
  <c r="B125"/>
  <c r="A125"/>
  <c r="L124"/>
  <c r="J124"/>
  <c r="I124"/>
  <c r="H124"/>
  <c r="G124"/>
  <c r="F124"/>
  <c r="B115"/>
  <c r="A115"/>
  <c r="L114"/>
  <c r="L125" s="1"/>
  <c r="J114"/>
  <c r="J125" s="1"/>
  <c r="I114"/>
  <c r="I125" s="1"/>
  <c r="H114"/>
  <c r="H125" s="1"/>
  <c r="G114"/>
  <c r="G125" s="1"/>
  <c r="F114"/>
  <c r="F125" s="1"/>
  <c r="B85"/>
  <c r="A85"/>
  <c r="L84"/>
  <c r="J84"/>
  <c r="I84"/>
  <c r="H84"/>
  <c r="G84"/>
  <c r="F84"/>
  <c r="B75"/>
  <c r="A75"/>
  <c r="L74"/>
  <c r="L85" s="1"/>
  <c r="J74"/>
  <c r="J85" s="1"/>
  <c r="I74"/>
  <c r="I85" s="1"/>
  <c r="H74"/>
  <c r="H85" s="1"/>
  <c r="G74"/>
  <c r="G85" s="1"/>
  <c r="F74"/>
  <c r="F85" s="1"/>
  <c r="B65"/>
  <c r="A65"/>
  <c r="L64"/>
  <c r="J64"/>
  <c r="I64"/>
  <c r="H64"/>
  <c r="G64"/>
  <c r="F64"/>
  <c r="B55"/>
  <c r="A55"/>
  <c r="L54"/>
  <c r="L65" s="1"/>
  <c r="J54"/>
  <c r="J65" s="1"/>
  <c r="I54"/>
  <c r="I65" s="1"/>
  <c r="H54"/>
  <c r="H65" s="1"/>
  <c r="G54"/>
  <c r="G65" s="1"/>
  <c r="F54"/>
  <c r="F65" s="1"/>
  <c r="B45"/>
  <c r="A45"/>
  <c r="L44"/>
  <c r="J44"/>
  <c r="I44"/>
  <c r="H44"/>
  <c r="G44"/>
  <c r="F44"/>
  <c r="B35"/>
  <c r="A35"/>
  <c r="L34"/>
  <c r="L45" s="1"/>
  <c r="J34"/>
  <c r="J45" s="1"/>
  <c r="I34"/>
  <c r="I45" s="1"/>
  <c r="H34"/>
  <c r="H45" s="1"/>
  <c r="G34"/>
  <c r="G45" s="1"/>
  <c r="F34"/>
  <c r="F45" s="1"/>
  <c r="B25"/>
  <c r="A25"/>
  <c r="L24"/>
  <c r="J24"/>
  <c r="I24"/>
  <c r="H24"/>
  <c r="G24"/>
  <c r="F24"/>
  <c r="B15"/>
  <c r="A15"/>
  <c r="L14"/>
  <c r="L25" s="1"/>
  <c r="L206" s="1"/>
  <c r="J14"/>
  <c r="J25" s="1"/>
  <c r="I14"/>
  <c r="I25" s="1"/>
  <c r="H14"/>
  <c r="H25" s="1"/>
  <c r="G14"/>
  <c r="G25" s="1"/>
  <c r="F14"/>
  <c r="F25" s="1"/>
  <c r="J206" l="1"/>
  <c r="I206"/>
  <c r="H206"/>
  <c r="G206"/>
  <c r="F206"/>
</calcChain>
</file>

<file path=xl/sharedStrings.xml><?xml version="1.0" encoding="utf-8"?>
<sst xmlns="http://schemas.openxmlformats.org/spreadsheetml/2006/main" count="406" uniqueCount="137">
  <si>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</si>
  <si>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</si>
  <si>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</si>
  <si>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</si>
  <si>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</si>
  <si>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</si>
  <si>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</si>
  <si>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</si>
  <si>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</si>
  <si>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</si>
  <si>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</si>
  <si>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</si>
  <si>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</si>
  <si>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</si>
  <si>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</si>
  <si>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</si>
  <si>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</si>
  <si>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</si>
  <si>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</si>
  <si>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</si>
  <si>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</si>
  <si>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</si>
  <si>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</si>
  <si>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</si>
  <si>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</si>
  <si>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</si>
  <si>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</si>
  <si>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</si>
  <si>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</si>
  <si>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</si>
  <si>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</si>
  <si>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</si>
  <si>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</si>
  <si>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</si>
  <si>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</si>
  <si>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</si>
  <si>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</si>
  <si>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</si>
  <si>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</si>
  <si>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</si>
  <si>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Салат из моркови</t>
  </si>
  <si>
    <t>Картофельное пюре</t>
  </si>
  <si>
    <t>150</t>
  </si>
  <si>
    <t>Компот из сухофруктов</t>
  </si>
  <si>
    <t>200</t>
  </si>
  <si>
    <t>36</t>
  </si>
  <si>
    <t>100</t>
  </si>
  <si>
    <t>Плов из птицы</t>
  </si>
  <si>
    <t>Согласовал:</t>
  </si>
  <si>
    <t>салат</t>
  </si>
  <si>
    <t>Пюре гороховое с маслом</t>
  </si>
  <si>
    <t>0,2</t>
  </si>
  <si>
    <t>0</t>
  </si>
  <si>
    <t>9,1</t>
  </si>
  <si>
    <t>0,6</t>
  </si>
  <si>
    <t>5</t>
  </si>
  <si>
    <t>72</t>
  </si>
  <si>
    <t>2,7</t>
  </si>
  <si>
    <t>6,2</t>
  </si>
  <si>
    <t>3,08</t>
  </si>
  <si>
    <t>0,5</t>
  </si>
  <si>
    <t>0,1</t>
  </si>
  <si>
    <t>30,9</t>
  </si>
  <si>
    <t>123</t>
  </si>
  <si>
    <t>0,4</t>
  </si>
  <si>
    <t>9,8</t>
  </si>
  <si>
    <t>Салат из свеклы с растительным маслом</t>
  </si>
  <si>
    <t>1</t>
  </si>
  <si>
    <t>4,8</t>
  </si>
  <si>
    <t>69</t>
  </si>
  <si>
    <t>Салат из белокочанной капусты</t>
  </si>
  <si>
    <t>Котлеты "Школьные" с соусом сметанным с томатом</t>
  </si>
  <si>
    <t>9,01</t>
  </si>
  <si>
    <t>8,8</t>
  </si>
  <si>
    <t>5,64</t>
  </si>
  <si>
    <t>32,56</t>
  </si>
  <si>
    <t>259,9</t>
  </si>
  <si>
    <t>Биточки рыбные с соусом</t>
  </si>
  <si>
    <t>8,47</t>
  </si>
  <si>
    <t>Фрукты свежие</t>
  </si>
  <si>
    <t>Фрикадельки куриные тушенные в соусе</t>
  </si>
  <si>
    <t>4,5</t>
  </si>
  <si>
    <t>5,7</t>
  </si>
  <si>
    <t>77,7</t>
  </si>
  <si>
    <t>Каша пшеничная рассыпчатая с маслом</t>
  </si>
  <si>
    <t>Макаронные изделия отварные с маслом</t>
  </si>
  <si>
    <t>5,42</t>
  </si>
  <si>
    <t>3,67</t>
  </si>
  <si>
    <t>33,3</t>
  </si>
  <si>
    <t>194,2</t>
  </si>
  <si>
    <t>47</t>
  </si>
  <si>
    <t>Каша гречневая рассыпчатая с маслом</t>
  </si>
  <si>
    <t>8,83</t>
  </si>
  <si>
    <t>5,67</t>
  </si>
  <si>
    <t>32,58</t>
  </si>
  <si>
    <t>260</t>
  </si>
  <si>
    <t>2,3</t>
  </si>
  <si>
    <t>12,2</t>
  </si>
  <si>
    <t>13,2</t>
  </si>
  <si>
    <t>22,2</t>
  </si>
  <si>
    <t>267</t>
  </si>
  <si>
    <t>155</t>
  </si>
  <si>
    <t>90</t>
  </si>
  <si>
    <t>12,55</t>
  </si>
  <si>
    <t>20,1</t>
  </si>
  <si>
    <t>9,98</t>
  </si>
  <si>
    <t>6,67</t>
  </si>
  <si>
    <t>4,08</t>
  </si>
  <si>
    <t>39,17</t>
  </si>
  <si>
    <t>217,5</t>
  </si>
  <si>
    <t>Гречка с курицей по-купечески</t>
  </si>
  <si>
    <t>13,42</t>
  </si>
  <si>
    <t>13,67</t>
  </si>
  <si>
    <t>294,2</t>
  </si>
  <si>
    <t>Тефтели говяжьи с соусом</t>
  </si>
  <si>
    <t>8,6</t>
  </si>
  <si>
    <t>14,3</t>
  </si>
  <si>
    <t>10,3</t>
  </si>
  <si>
    <t>177,1</t>
  </si>
  <si>
    <t>3,7</t>
  </si>
  <si>
    <t>32,03</t>
  </si>
  <si>
    <t>190,25</t>
  </si>
  <si>
    <t>Чай с лимоном и сахаром</t>
  </si>
  <si>
    <t>9,3</t>
  </si>
  <si>
    <t>38</t>
  </si>
  <si>
    <t>1,3</t>
  </si>
  <si>
    <t>57</t>
  </si>
  <si>
    <t>10,5</t>
  </si>
  <si>
    <t>110,2</t>
  </si>
  <si>
    <t>Хлеб ржаной (ржано-пшеничный)</t>
  </si>
  <si>
    <t>12,3</t>
  </si>
  <si>
    <t>15,2</t>
  </si>
  <si>
    <t>28,5</t>
  </si>
  <si>
    <t>296</t>
  </si>
  <si>
    <t>И.о.директор</t>
  </si>
  <si>
    <t>Хазиева Г.Ф.</t>
  </si>
  <si>
    <t>МБОУ "Акбашская НОШ"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</si>
</sst>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</patternFill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9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4" xfId="0" applyBorder="1"/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18" fillId="5" borderId="23" xfId="0" applyFont="1" applyFill="1" applyBorder="1" applyAlignment="1">
      <alignment wrapText="1"/>
    </xf>
    <xf numFmtId="1" fontId="18" fillId="5" borderId="23" xfId="0" applyNumberFormat="1" applyFont="1" applyFill="1" applyBorder="1" applyAlignment="1"/>
    <xf numFmtId="49" fontId="0" fillId="5" borderId="23" xfId="0" applyNumberFormat="1" applyFont="1" applyFill="1" applyBorder="1" applyAlignment="1"/>
    <xf numFmtId="49" fontId="18" fillId="5" borderId="23" xfId="0" applyNumberFormat="1" applyFont="1" applyFill="1" applyBorder="1" applyAlignment="1"/>
    <xf numFmtId="49" fontId="18" fillId="5" borderId="30" xfId="0" applyNumberFormat="1" applyFont="1" applyFill="1" applyBorder="1" applyAlignment="1"/>
    <xf numFmtId="0" fontId="7" fillId="4" borderId="24" xfId="0" applyNumberFormat="1" applyFont="1" applyFill="1" applyBorder="1" applyAlignment="1">
      <alignment wrapText="1"/>
    </xf>
    <xf numFmtId="1" fontId="7" fillId="4" borderId="24" xfId="0" applyNumberFormat="1" applyFont="1" applyFill="1" applyBorder="1"/>
    <xf numFmtId="1" fontId="7" fillId="4" borderId="25" xfId="0" applyNumberFormat="1" applyFont="1" applyFill="1" applyBorder="1"/>
    <xf numFmtId="1" fontId="7" fillId="4" borderId="23" xfId="0" applyNumberFormat="1" applyFont="1" applyFill="1" applyBorder="1"/>
    <xf numFmtId="49" fontId="7" fillId="5" borderId="2" xfId="0" applyNumberFormat="1" applyFont="1" applyFill="1" applyBorder="1" applyAlignment="1"/>
    <xf numFmtId="1" fontId="7" fillId="5" borderId="2" xfId="0" applyNumberFormat="1" applyFont="1" applyFill="1" applyBorder="1" applyAlignment="1"/>
    <xf numFmtId="49" fontId="7" fillId="5" borderId="28" xfId="0" applyNumberFormat="1" applyFont="1" applyFill="1" applyBorder="1" applyAlignment="1"/>
    <xf numFmtId="0" fontId="7" fillId="5" borderId="23" xfId="0" applyFont="1" applyFill="1" applyBorder="1" applyAlignment="1">
      <alignment wrapText="1"/>
    </xf>
    <xf numFmtId="49" fontId="7" fillId="5" borderId="27" xfId="0" applyNumberFormat="1" applyFont="1" applyFill="1" applyBorder="1" applyAlignment="1"/>
    <xf numFmtId="0" fontId="7" fillId="5" borderId="24" xfId="0" applyFont="1" applyFill="1" applyBorder="1" applyAlignment="1">
      <alignment wrapText="1"/>
    </xf>
    <xf numFmtId="49" fontId="7" fillId="5" borderId="24" xfId="0" applyNumberFormat="1" applyFont="1" applyFill="1" applyBorder="1" applyAlignment="1"/>
    <xf numFmtId="1" fontId="7" fillId="5" borderId="24" xfId="0" applyNumberFormat="1" applyFont="1" applyFill="1" applyBorder="1"/>
    <xf numFmtId="1" fontId="7" fillId="5" borderId="23" xfId="0" applyNumberFormat="1" applyFont="1" applyFill="1" applyBorder="1" applyAlignment="1"/>
    <xf numFmtId="0" fontId="19" fillId="2" borderId="2" xfId="0" applyFont="1" applyFill="1" applyBorder="1" applyAlignment="1" applyProtection="1">
      <alignment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Alignment="1">
      <alignment horizontal="right"/>
    </xf>
    <xf numFmtId="0" fontId="7" fillId="0" borderId="2" xfId="0" applyFont="1" applyBorder="1"/>
    <xf numFmtId="0" fontId="6" fillId="4" borderId="23" xfId="0" applyNumberFormat="1" applyFont="1" applyFill="1" applyBorder="1" applyAlignment="1">
      <alignment wrapText="1"/>
    </xf>
    <xf numFmtId="49" fontId="6" fillId="4" borderId="24" xfId="0" applyNumberFormat="1" applyFont="1" applyFill="1" applyBorder="1"/>
    <xf numFmtId="49" fontId="6" fillId="5" borderId="23" xfId="0" applyNumberFormat="1" applyFont="1" applyFill="1" applyBorder="1" applyAlignment="1"/>
    <xf numFmtId="49" fontId="6" fillId="5" borderId="30" xfId="0" applyNumberFormat="1" applyFont="1" applyFill="1" applyBorder="1" applyAlignment="1"/>
    <xf numFmtId="49" fontId="6" fillId="5" borderId="2" xfId="0" applyNumberFormat="1" applyFont="1" applyFill="1" applyBorder="1" applyAlignment="1"/>
    <xf numFmtId="49" fontId="6" fillId="5" borderId="29" xfId="0" applyNumberFormat="1" applyFont="1" applyFill="1" applyBorder="1" applyAlignment="1"/>
    <xf numFmtId="0" fontId="6" fillId="5" borderId="23" xfId="0" applyFont="1" applyFill="1" applyBorder="1" applyAlignment="1">
      <alignment wrapText="1"/>
    </xf>
    <xf numFmtId="49" fontId="6" fillId="5" borderId="27" xfId="0" applyNumberFormat="1" applyFont="1" applyFill="1" applyBorder="1" applyAlignment="1"/>
    <xf numFmtId="49" fontId="6" fillId="5" borderId="24" xfId="0" applyNumberFormat="1" applyFont="1" applyFill="1" applyBorder="1" applyAlignment="1"/>
    <xf numFmtId="49" fontId="5" fillId="4" borderId="24" xfId="0" applyNumberFormat="1" applyFont="1" applyFill="1" applyBorder="1"/>
    <xf numFmtId="0" fontId="5" fillId="4" borderId="24" xfId="0" applyNumberFormat="1" applyFont="1" applyFill="1" applyBorder="1" applyAlignment="1">
      <alignment wrapText="1"/>
    </xf>
    <xf numFmtId="49" fontId="5" fillId="4" borderId="26" xfId="0" applyNumberFormat="1" applyFont="1" applyFill="1" applyBorder="1"/>
    <xf numFmtId="0" fontId="5" fillId="5" borderId="23" xfId="0" applyFont="1" applyFill="1" applyBorder="1" applyAlignment="1">
      <alignment wrapText="1"/>
    </xf>
    <xf numFmtId="49" fontId="5" fillId="5" borderId="23" xfId="0" applyNumberFormat="1" applyFont="1" applyFill="1" applyBorder="1" applyAlignment="1"/>
    <xf numFmtId="49" fontId="5" fillId="5" borderId="30" xfId="0" applyNumberFormat="1" applyFont="1" applyFill="1" applyBorder="1" applyAlignment="1"/>
    <xf numFmtId="0" fontId="5" fillId="5" borderId="24" xfId="0" applyFont="1" applyFill="1" applyBorder="1" applyAlignment="1">
      <alignment wrapText="1"/>
    </xf>
    <xf numFmtId="49" fontId="5" fillId="5" borderId="2" xfId="0" applyNumberFormat="1" applyFont="1" applyFill="1" applyBorder="1" applyAlignment="1"/>
    <xf numFmtId="49" fontId="5" fillId="5" borderId="29" xfId="0" applyNumberFormat="1" applyFont="1" applyFill="1" applyBorder="1" applyAlignment="1"/>
    <xf numFmtId="49" fontId="5" fillId="5" borderId="27" xfId="0" applyNumberFormat="1" applyFont="1" applyFill="1" applyBorder="1" applyAlignment="1"/>
    <xf numFmtId="49" fontId="4" fillId="4" borderId="23" xfId="0" applyNumberFormat="1" applyFont="1" applyFill="1" applyBorder="1"/>
    <xf numFmtId="49" fontId="4" fillId="4" borderId="24" xfId="0" applyNumberFormat="1" applyFont="1" applyFill="1" applyBorder="1"/>
    <xf numFmtId="49" fontId="4" fillId="5" borderId="28" xfId="0" applyNumberFormat="1" applyFont="1" applyFill="1" applyBorder="1" applyAlignment="1"/>
    <xf numFmtId="49" fontId="4" fillId="5" borderId="27" xfId="0" applyNumberFormat="1" applyFont="1" applyFill="1" applyBorder="1" applyAlignment="1"/>
    <xf numFmtId="0" fontId="3" fillId="4" borderId="23" xfId="0" applyNumberFormat="1" applyFont="1" applyFill="1" applyBorder="1" applyAlignment="1">
      <alignment wrapText="1"/>
    </xf>
    <xf numFmtId="49" fontId="3" fillId="4" borderId="24" xfId="0" applyNumberFormat="1" applyFont="1" applyFill="1" applyBorder="1"/>
    <xf numFmtId="49" fontId="3" fillId="5" borderId="2" xfId="0" applyNumberFormat="1" applyFont="1" applyFill="1" applyBorder="1" applyAlignment="1"/>
    <xf numFmtId="49" fontId="3" fillId="5" borderId="29" xfId="0" applyNumberFormat="1" applyFont="1" applyFill="1" applyBorder="1" applyAlignment="1"/>
    <xf numFmtId="49" fontId="3" fillId="5" borderId="23" xfId="0" applyNumberFormat="1" applyFont="1" applyFill="1" applyBorder="1" applyAlignment="1"/>
    <xf numFmtId="49" fontId="3" fillId="5" borderId="30" xfId="0" applyNumberFormat="1" applyFont="1" applyFill="1" applyBorder="1" applyAlignment="1"/>
    <xf numFmtId="0" fontId="3" fillId="5" borderId="23" xfId="0" applyFont="1" applyFill="1" applyBorder="1" applyAlignment="1">
      <alignment wrapText="1"/>
    </xf>
    <xf numFmtId="49" fontId="3" fillId="5" borderId="27" xfId="0" applyNumberFormat="1" applyFont="1" applyFill="1" applyBorder="1" applyAlignment="1"/>
    <xf numFmtId="0" fontId="3" fillId="5" borderId="24" xfId="0" applyFont="1" applyFill="1" applyBorder="1" applyAlignment="1">
      <alignment wrapText="1"/>
    </xf>
    <xf numFmtId="49" fontId="3" fillId="5" borderId="28" xfId="0" applyNumberFormat="1" applyFont="1" applyFill="1" applyBorder="1" applyAlignment="1"/>
    <xf numFmtId="49" fontId="2" fillId="4" borderId="24" xfId="0" applyNumberFormat="1" applyFont="1" applyFill="1" applyBorder="1"/>
    <xf numFmtId="0" fontId="2" fillId="4" borderId="25" xfId="0" applyNumberFormat="1" applyFont="1" applyFill="1" applyBorder="1" applyAlignment="1">
      <alignment wrapText="1"/>
    </xf>
    <xf numFmtId="0" fontId="2" fillId="5" borderId="23" xfId="0" applyFont="1" applyFill="1" applyBorder="1" applyAlignment="1">
      <alignment wrapText="1"/>
    </xf>
    <xf numFmtId="49" fontId="2" fillId="5" borderId="29" xfId="0" applyNumberFormat="1" applyFont="1" applyFill="1" applyBorder="1" applyAlignment="1"/>
    <xf numFmtId="0" fontId="2" fillId="5" borderId="24" xfId="0" applyFont="1" applyFill="1" applyBorder="1" applyAlignment="1">
      <alignment wrapText="1"/>
    </xf>
    <xf numFmtId="49" fontId="2" fillId="5" borderId="2" xfId="0" applyNumberFormat="1" applyFont="1" applyFill="1" applyBorder="1" applyAlignment="1"/>
    <xf numFmtId="49" fontId="1" fillId="5" borderId="2" xfId="0" applyNumberFormat="1" applyFont="1" applyFill="1" applyBorder="1" applyAlignment="1"/>
    <xf numFmtId="0" fontId="13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0" fillId="2" borderId="2" xfId="0" applyFont="1" applyFill="1" applyBorder="1" applyAlignment="1" applyProtection="1">
      <alignment horizontal="left"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14" t="s">
        <v>136</v>
      </c>
      <c r="D1" s="115"/>
      <c r="E1" s="115"/>
      <c r="F1" s="69" t="s">
        <v>48</v>
      </c>
      <c r="G1" s="2" t="s">
        <v>16</v>
      </c>
      <c r="H1" s="116" t="s">
        <v>134</v>
      </c>
      <c r="I1" s="117"/>
      <c r="J1" s="117"/>
      <c r="K1" s="117"/>
    </row>
    <row r="2" spans="1:12" ht="18">
      <c r="A2" s="34" t="s">
        <v>6</v>
      </c>
      <c r="C2" s="2"/>
      <c r="G2" s="2" t="s">
        <v>17</v>
      </c>
      <c r="H2" s="116" t="s">
        <v>135</v>
      </c>
      <c r="I2" s="117"/>
      <c r="J2" s="117"/>
      <c r="K2" s="117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46">
        <v>1</v>
      </c>
      <c r="I3" s="46">
        <v>9</v>
      </c>
      <c r="J3" s="47">
        <v>2025</v>
      </c>
      <c r="K3" s="48"/>
    </row>
    <row r="4" spans="1:12">
      <c r="C4" s="2"/>
      <c r="D4" s="4"/>
      <c r="H4" s="45" t="s">
        <v>35</v>
      </c>
      <c r="I4" s="45" t="s">
        <v>36</v>
      </c>
      <c r="J4" s="45" t="s">
        <v>37</v>
      </c>
    </row>
    <row r="5" spans="1:12" ht="34.5" thickBot="1">
      <c r="A5" s="43" t="s">
        <v>14</v>
      </c>
      <c r="B5" s="44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15">
      <c r="A6" s="19">
        <v>1</v>
      </c>
      <c r="B6" s="20">
        <v>1</v>
      </c>
      <c r="C6" s="21" t="s">
        <v>19</v>
      </c>
      <c r="D6" s="5" t="s">
        <v>20</v>
      </c>
      <c r="E6" s="71" t="s">
        <v>50</v>
      </c>
      <c r="F6" s="90" t="s">
        <v>101</v>
      </c>
      <c r="G6" s="80" t="s">
        <v>73</v>
      </c>
      <c r="H6" s="80" t="s">
        <v>74</v>
      </c>
      <c r="I6" s="80" t="s">
        <v>75</v>
      </c>
      <c r="J6" s="80" t="s">
        <v>76</v>
      </c>
      <c r="K6" s="39">
        <v>183</v>
      </c>
      <c r="L6" s="38"/>
    </row>
    <row r="7" spans="1:12" ht="15">
      <c r="A7" s="22"/>
      <c r="B7" s="14"/>
      <c r="C7" s="11"/>
      <c r="D7" s="6"/>
      <c r="E7" s="81" t="s">
        <v>71</v>
      </c>
      <c r="F7" s="91" t="s">
        <v>46</v>
      </c>
      <c r="G7" s="104" t="s">
        <v>68</v>
      </c>
      <c r="H7" s="104" t="s">
        <v>127</v>
      </c>
      <c r="I7" s="82" t="s">
        <v>72</v>
      </c>
      <c r="J7" s="104" t="s">
        <v>128</v>
      </c>
      <c r="K7" s="42">
        <v>347</v>
      </c>
      <c r="L7" s="41"/>
    </row>
    <row r="8" spans="1:12" ht="15">
      <c r="A8" s="22"/>
      <c r="B8" s="14"/>
      <c r="C8" s="11"/>
      <c r="D8" s="7" t="s">
        <v>21</v>
      </c>
      <c r="E8" s="54" t="s">
        <v>38</v>
      </c>
      <c r="F8" s="72" t="s">
        <v>44</v>
      </c>
      <c r="G8" s="72" t="s">
        <v>51</v>
      </c>
      <c r="H8" s="72" t="s">
        <v>52</v>
      </c>
      <c r="I8" s="72" t="s">
        <v>53</v>
      </c>
      <c r="J8" s="72" t="s">
        <v>45</v>
      </c>
      <c r="K8" s="42">
        <v>300</v>
      </c>
      <c r="L8" s="41"/>
    </row>
    <row r="9" spans="1:12" ht="15">
      <c r="A9" s="22"/>
      <c r="B9" s="14"/>
      <c r="C9" s="11"/>
      <c r="D9" s="7" t="s">
        <v>22</v>
      </c>
      <c r="E9" s="54" t="s">
        <v>39</v>
      </c>
      <c r="F9" s="55">
        <v>30</v>
      </c>
      <c r="G9" s="72">
        <v>2.2799999999999998</v>
      </c>
      <c r="H9" s="80">
        <v>0.24</v>
      </c>
      <c r="I9" s="72">
        <v>14.76</v>
      </c>
      <c r="J9" s="80">
        <v>70.2</v>
      </c>
      <c r="K9" s="42">
        <v>573</v>
      </c>
      <c r="L9" s="41"/>
    </row>
    <row r="10" spans="1:12" ht="15.75" thickBot="1">
      <c r="A10" s="22"/>
      <c r="B10" s="14"/>
      <c r="C10" s="11"/>
      <c r="D10" s="7"/>
      <c r="E10" s="105" t="s">
        <v>129</v>
      </c>
      <c r="F10" s="56">
        <v>20</v>
      </c>
      <c r="G10" s="72">
        <v>1.36</v>
      </c>
      <c r="H10" s="80">
        <v>0.26</v>
      </c>
      <c r="I10" s="72">
        <v>7.96</v>
      </c>
      <c r="J10" s="80">
        <v>39.6</v>
      </c>
      <c r="K10" s="42">
        <v>574</v>
      </c>
      <c r="L10" s="41"/>
    </row>
    <row r="11" spans="1:12" ht="15">
      <c r="A11" s="22"/>
      <c r="B11" s="14"/>
      <c r="C11" s="11"/>
      <c r="D11" s="70" t="s">
        <v>49</v>
      </c>
      <c r="E11" s="94" t="s">
        <v>70</v>
      </c>
      <c r="F11" s="57">
        <v>60</v>
      </c>
      <c r="G11" s="104" t="s">
        <v>125</v>
      </c>
      <c r="H11" s="95" t="s">
        <v>57</v>
      </c>
      <c r="I11" s="95" t="s">
        <v>58</v>
      </c>
      <c r="J11" s="104" t="s">
        <v>126</v>
      </c>
      <c r="K11" s="42">
        <v>6</v>
      </c>
      <c r="L11" s="41"/>
    </row>
    <row r="12" spans="1:12" ht="15">
      <c r="A12" s="22"/>
      <c r="B12" s="14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2"/>
      <c r="B13" s="14"/>
      <c r="C13" s="11"/>
      <c r="D13" s="6"/>
      <c r="E13" s="40"/>
      <c r="F13" s="41"/>
      <c r="G13" s="41"/>
      <c r="H13" s="41"/>
      <c r="I13" s="41"/>
      <c r="J13" s="41"/>
      <c r="K13" s="42"/>
      <c r="L13" s="41"/>
    </row>
    <row r="14" spans="1:12" ht="15">
      <c r="A14" s="23"/>
      <c r="B14" s="16"/>
      <c r="C14" s="8"/>
      <c r="D14" s="17" t="s">
        <v>32</v>
      </c>
      <c r="E14" s="9"/>
      <c r="F14" s="18">
        <f>SUM(F6:F13)</f>
        <v>110</v>
      </c>
      <c r="G14" s="18">
        <f t="shared" ref="G14:J14" si="0">SUM(G6:G13)</f>
        <v>3.6399999999999997</v>
      </c>
      <c r="H14" s="18">
        <f t="shared" si="0"/>
        <v>0.5</v>
      </c>
      <c r="I14" s="18">
        <f t="shared" si="0"/>
        <v>22.72</v>
      </c>
      <c r="J14" s="18">
        <f t="shared" si="0"/>
        <v>109.80000000000001</v>
      </c>
      <c r="K14" s="24"/>
      <c r="L14" s="18">
        <f t="shared" ref="L14" si="1">SUM(L6:L13)</f>
        <v>0</v>
      </c>
    </row>
    <row r="15" spans="1:12" ht="15">
      <c r="A15" s="25">
        <f>A6</f>
        <v>1</v>
      </c>
      <c r="B15" s="12">
        <f>B6</f>
        <v>1</v>
      </c>
      <c r="C15" s="10" t="s">
        <v>24</v>
      </c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2"/>
      <c r="B16" s="14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2"/>
      <c r="B17" s="14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2"/>
      <c r="B18" s="14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2"/>
      <c r="B19" s="14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2"/>
      <c r="B20" s="14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2"/>
      <c r="B21" s="14"/>
      <c r="C21" s="11"/>
      <c r="D21" s="7" t="s">
        <v>31</v>
      </c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2"/>
      <c r="B22" s="14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2"/>
      <c r="B23" s="14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5">
      <c r="A24" s="23"/>
      <c r="B24" s="16"/>
      <c r="C24" s="8"/>
      <c r="D24" s="17" t="s">
        <v>32</v>
      </c>
      <c r="E24" s="9"/>
      <c r="F24" s="18">
        <f>SUM(F15:F23)</f>
        <v>0</v>
      </c>
      <c r="G24" s="18">
        <f t="shared" ref="G24:J24" si="2">SUM(G15:G23)</f>
        <v>0</v>
      </c>
      <c r="H24" s="18">
        <f t="shared" si="2"/>
        <v>0</v>
      </c>
      <c r="I24" s="18">
        <f t="shared" si="2"/>
        <v>0</v>
      </c>
      <c r="J24" s="18">
        <f t="shared" si="2"/>
        <v>0</v>
      </c>
      <c r="K24" s="24"/>
      <c r="L24" s="18">
        <f t="shared" ref="L24" si="3">SUM(L15:L23)</f>
        <v>0</v>
      </c>
    </row>
    <row r="25" spans="1:12" ht="15.75" thickBot="1">
      <c r="A25" s="28">
        <f>A6</f>
        <v>1</v>
      </c>
      <c r="B25" s="29">
        <f>B6</f>
        <v>1</v>
      </c>
      <c r="C25" s="111" t="s">
        <v>4</v>
      </c>
      <c r="D25" s="112"/>
      <c r="E25" s="30"/>
      <c r="F25" s="31">
        <f>F14+F24</f>
        <v>110</v>
      </c>
      <c r="G25" s="31">
        <f t="shared" ref="G25:J25" si="4">G14+G24</f>
        <v>3.6399999999999997</v>
      </c>
      <c r="H25" s="31">
        <f t="shared" si="4"/>
        <v>0.5</v>
      </c>
      <c r="I25" s="31">
        <f t="shared" si="4"/>
        <v>22.72</v>
      </c>
      <c r="J25" s="31">
        <f t="shared" si="4"/>
        <v>109.80000000000001</v>
      </c>
      <c r="K25" s="31"/>
      <c r="L25" s="31">
        <f t="shared" ref="L25" si="5">L14+L24</f>
        <v>0</v>
      </c>
    </row>
    <row r="26" spans="1:12" ht="15">
      <c r="A26" s="13">
        <v>1</v>
      </c>
      <c r="B26" s="14">
        <v>2</v>
      </c>
      <c r="C26" s="21" t="s">
        <v>19</v>
      </c>
      <c r="D26" s="5" t="s">
        <v>20</v>
      </c>
      <c r="E26" s="83" t="s">
        <v>85</v>
      </c>
      <c r="F26" s="93" t="s">
        <v>101</v>
      </c>
      <c r="G26" s="88" t="s">
        <v>86</v>
      </c>
      <c r="H26" s="88" t="s">
        <v>87</v>
      </c>
      <c r="I26" s="97" t="s">
        <v>104</v>
      </c>
      <c r="J26" s="88" t="s">
        <v>89</v>
      </c>
      <c r="K26" s="39">
        <v>227</v>
      </c>
      <c r="L26" s="38"/>
    </row>
    <row r="27" spans="1:12" ht="15">
      <c r="A27" s="13"/>
      <c r="B27" s="14"/>
      <c r="C27" s="11"/>
      <c r="D27" s="6"/>
      <c r="E27" s="86" t="s">
        <v>77</v>
      </c>
      <c r="F27" s="92" t="s">
        <v>46</v>
      </c>
      <c r="G27" s="96" t="s">
        <v>73</v>
      </c>
      <c r="H27" s="96" t="s">
        <v>103</v>
      </c>
      <c r="I27" s="87" t="s">
        <v>78</v>
      </c>
      <c r="J27" s="58">
        <v>134.6</v>
      </c>
      <c r="K27" s="42">
        <v>83</v>
      </c>
      <c r="L27" s="41"/>
    </row>
    <row r="28" spans="1:12" ht="15">
      <c r="A28" s="13"/>
      <c r="B28" s="14"/>
      <c r="C28" s="11"/>
      <c r="D28" s="7" t="s">
        <v>21</v>
      </c>
      <c r="E28" s="63" t="s">
        <v>43</v>
      </c>
      <c r="F28" s="64" t="s">
        <v>44</v>
      </c>
      <c r="G28" s="75" t="s">
        <v>60</v>
      </c>
      <c r="H28" s="75" t="s">
        <v>61</v>
      </c>
      <c r="I28" s="75" t="s">
        <v>62</v>
      </c>
      <c r="J28" s="75" t="s">
        <v>63</v>
      </c>
      <c r="K28" s="42">
        <v>310</v>
      </c>
      <c r="L28" s="41"/>
    </row>
    <row r="29" spans="1:12" ht="15">
      <c r="A29" s="13"/>
      <c r="B29" s="14"/>
      <c r="C29" s="11"/>
      <c r="D29" s="7" t="s">
        <v>22</v>
      </c>
      <c r="E29" s="54" t="s">
        <v>39</v>
      </c>
      <c r="F29" s="55">
        <v>30</v>
      </c>
      <c r="G29" s="75">
        <v>2.2799999999999998</v>
      </c>
      <c r="H29" s="80">
        <v>0.24</v>
      </c>
      <c r="I29" s="75">
        <v>14.76</v>
      </c>
      <c r="J29" s="80">
        <v>70.2</v>
      </c>
      <c r="K29" s="42">
        <v>573</v>
      </c>
      <c r="L29" s="41"/>
    </row>
    <row r="30" spans="1:12" ht="15.75" thickBot="1">
      <c r="A30" s="13"/>
      <c r="B30" s="14"/>
      <c r="C30" s="11"/>
      <c r="D30" s="7"/>
      <c r="E30" s="105" t="s">
        <v>129</v>
      </c>
      <c r="F30" s="56">
        <v>20</v>
      </c>
      <c r="G30" s="72">
        <v>1.36</v>
      </c>
      <c r="H30" s="80">
        <v>0.26</v>
      </c>
      <c r="I30" s="72">
        <v>7.96</v>
      </c>
      <c r="J30" s="80">
        <v>39.6</v>
      </c>
      <c r="K30" s="42">
        <v>574</v>
      </c>
      <c r="L30" s="41"/>
    </row>
    <row r="31" spans="1:12" ht="15.75" thickBot="1">
      <c r="A31" s="13"/>
      <c r="B31" s="14"/>
      <c r="C31" s="11"/>
      <c r="D31" s="70"/>
      <c r="E31" s="83"/>
      <c r="F31" s="66"/>
      <c r="G31" s="84"/>
      <c r="H31" s="84"/>
      <c r="I31" s="85"/>
      <c r="J31" s="84"/>
      <c r="K31" s="42"/>
      <c r="L31" s="41"/>
    </row>
    <row r="32" spans="1:12" ht="15">
      <c r="A32" s="13"/>
      <c r="B32" s="14"/>
      <c r="C32" s="11"/>
      <c r="D32" s="6"/>
      <c r="E32" s="49"/>
      <c r="F32" s="50"/>
      <c r="G32" s="51"/>
      <c r="H32" s="52"/>
      <c r="I32" s="53"/>
      <c r="J32" s="52"/>
      <c r="K32" s="42"/>
      <c r="L32" s="41"/>
    </row>
    <row r="33" spans="1:12" ht="15">
      <c r="A33" s="13"/>
      <c r="B33" s="14"/>
      <c r="C33" s="11"/>
      <c r="D33" s="6"/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5"/>
      <c r="B34" s="16"/>
      <c r="C34" s="8"/>
      <c r="D34" s="17" t="s">
        <v>32</v>
      </c>
      <c r="E34" s="9"/>
      <c r="F34" s="18">
        <f>SUM(F26:F33)</f>
        <v>50</v>
      </c>
      <c r="G34" s="18">
        <f>SUM(G26:G33)</f>
        <v>3.6399999999999997</v>
      </c>
      <c r="H34" s="18">
        <f>SUM(H26:H33)</f>
        <v>0.5</v>
      </c>
      <c r="I34" s="18">
        <f>SUM(I26:I33)</f>
        <v>22.72</v>
      </c>
      <c r="J34" s="18">
        <f>SUM(J26:J33)</f>
        <v>244.4</v>
      </c>
      <c r="K34" s="24"/>
      <c r="L34" s="18">
        <f>SUM(L26:L33)</f>
        <v>0</v>
      </c>
    </row>
    <row r="35" spans="1:12" ht="15">
      <c r="A35" s="12">
        <f>A26</f>
        <v>1</v>
      </c>
      <c r="B35" s="12">
        <f>B26</f>
        <v>2</v>
      </c>
      <c r="C35" s="10" t="s">
        <v>24</v>
      </c>
      <c r="D35" s="7" t="s">
        <v>25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3"/>
      <c r="B36" s="14"/>
      <c r="C36" s="11"/>
      <c r="D36" s="7" t="s">
        <v>26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3"/>
      <c r="B37" s="14"/>
      <c r="C37" s="11"/>
      <c r="D37" s="7" t="s">
        <v>27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3"/>
      <c r="B38" s="14"/>
      <c r="C38" s="11"/>
      <c r="D38" s="7" t="s">
        <v>28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3"/>
      <c r="B39" s="14"/>
      <c r="C39" s="11"/>
      <c r="D39" s="7" t="s">
        <v>29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3"/>
      <c r="B40" s="14"/>
      <c r="C40" s="11"/>
      <c r="D40" s="7" t="s">
        <v>30</v>
      </c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3"/>
      <c r="B41" s="14"/>
      <c r="C41" s="11"/>
      <c r="D41" s="7" t="s">
        <v>31</v>
      </c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3"/>
      <c r="B42" s="14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5">
      <c r="A43" s="13"/>
      <c r="B43" s="14"/>
      <c r="C43" s="11"/>
      <c r="D43" s="6"/>
      <c r="E43" s="40"/>
      <c r="F43" s="41"/>
      <c r="G43" s="41"/>
      <c r="H43" s="41"/>
      <c r="I43" s="41"/>
      <c r="J43" s="41"/>
      <c r="K43" s="42"/>
      <c r="L43" s="41"/>
    </row>
    <row r="44" spans="1:12" ht="15">
      <c r="A44" s="15"/>
      <c r="B44" s="16"/>
      <c r="C44" s="8"/>
      <c r="D44" s="17" t="s">
        <v>32</v>
      </c>
      <c r="E44" s="9"/>
      <c r="F44" s="18">
        <f>SUM(F35:F43)</f>
        <v>0</v>
      </c>
      <c r="G44" s="18">
        <f t="shared" ref="G44" si="6">SUM(G35:G43)</f>
        <v>0</v>
      </c>
      <c r="H44" s="18">
        <f t="shared" ref="H44" si="7">SUM(H35:H43)</f>
        <v>0</v>
      </c>
      <c r="I44" s="18">
        <f t="shared" ref="I44" si="8">SUM(I35:I43)</f>
        <v>0</v>
      </c>
      <c r="J44" s="18">
        <f t="shared" ref="J44:L44" si="9">SUM(J35:J43)</f>
        <v>0</v>
      </c>
      <c r="K44" s="24"/>
      <c r="L44" s="18">
        <f t="shared" si="9"/>
        <v>0</v>
      </c>
    </row>
    <row r="45" spans="1:12" ht="15.75" customHeight="1" thickBot="1">
      <c r="A45" s="32">
        <f>A26</f>
        <v>1</v>
      </c>
      <c r="B45" s="32">
        <f>B26</f>
        <v>2</v>
      </c>
      <c r="C45" s="111" t="s">
        <v>4</v>
      </c>
      <c r="D45" s="112"/>
      <c r="E45" s="30"/>
      <c r="F45" s="31">
        <f>F34+F44</f>
        <v>50</v>
      </c>
      <c r="G45" s="31">
        <f t="shared" ref="G45" si="10">G34+G44</f>
        <v>3.6399999999999997</v>
      </c>
      <c r="H45" s="31">
        <f t="shared" ref="H45" si="11">H34+H44</f>
        <v>0.5</v>
      </c>
      <c r="I45" s="31">
        <f t="shared" ref="I45" si="12">I34+I44</f>
        <v>22.72</v>
      </c>
      <c r="J45" s="31">
        <f t="shared" ref="J45:L45" si="13">J34+J44</f>
        <v>244.4</v>
      </c>
      <c r="K45" s="31"/>
      <c r="L45" s="31">
        <f t="shared" si="13"/>
        <v>0</v>
      </c>
    </row>
    <row r="46" spans="1:12" ht="15">
      <c r="A46" s="19">
        <v>1</v>
      </c>
      <c r="B46" s="20">
        <v>3</v>
      </c>
      <c r="C46" s="21" t="s">
        <v>19</v>
      </c>
      <c r="D46" s="5" t="s">
        <v>20</v>
      </c>
      <c r="E46" s="106" t="s">
        <v>47</v>
      </c>
      <c r="F46" s="89" t="s">
        <v>44</v>
      </c>
      <c r="G46" s="107" t="s">
        <v>130</v>
      </c>
      <c r="H46" s="107" t="s">
        <v>131</v>
      </c>
      <c r="I46" s="107" t="s">
        <v>132</v>
      </c>
      <c r="J46" s="107" t="s">
        <v>133</v>
      </c>
      <c r="K46" s="39">
        <v>138</v>
      </c>
      <c r="L46" s="38"/>
    </row>
    <row r="47" spans="1:12" ht="15">
      <c r="A47" s="22"/>
      <c r="B47" s="14"/>
      <c r="C47" s="11"/>
      <c r="D47" s="6"/>
      <c r="E47" s="63"/>
      <c r="F47" s="60"/>
      <c r="G47" s="58"/>
      <c r="H47" s="58"/>
      <c r="I47" s="58"/>
      <c r="J47" s="59"/>
      <c r="K47" s="42"/>
      <c r="L47" s="41"/>
    </row>
    <row r="48" spans="1:12" ht="15">
      <c r="A48" s="22"/>
      <c r="B48" s="14"/>
      <c r="C48" s="11"/>
      <c r="D48" s="7" t="s">
        <v>21</v>
      </c>
      <c r="E48" s="108" t="s">
        <v>38</v>
      </c>
      <c r="F48" s="79" t="s">
        <v>44</v>
      </c>
      <c r="G48" s="109" t="s">
        <v>51</v>
      </c>
      <c r="H48" s="109" t="s">
        <v>52</v>
      </c>
      <c r="I48" s="109" t="s">
        <v>53</v>
      </c>
      <c r="J48" s="109" t="s">
        <v>45</v>
      </c>
      <c r="K48" s="42">
        <v>300</v>
      </c>
      <c r="L48" s="41"/>
    </row>
    <row r="49" spans="1:12" ht="15">
      <c r="A49" s="22"/>
      <c r="B49" s="14"/>
      <c r="C49" s="11"/>
      <c r="D49" s="7" t="s">
        <v>22</v>
      </c>
      <c r="E49" s="54" t="s">
        <v>39</v>
      </c>
      <c r="F49" s="55">
        <v>30</v>
      </c>
      <c r="G49" s="72">
        <v>2.2799999999999998</v>
      </c>
      <c r="H49" s="80">
        <v>0.24</v>
      </c>
      <c r="I49" s="75">
        <v>14.76</v>
      </c>
      <c r="J49" s="80">
        <v>70.2</v>
      </c>
      <c r="K49" s="42">
        <v>573</v>
      </c>
      <c r="L49" s="41"/>
    </row>
    <row r="50" spans="1:12" ht="15.75" thickBot="1">
      <c r="A50" s="22"/>
      <c r="B50" s="14"/>
      <c r="C50" s="11"/>
      <c r="D50" s="7"/>
      <c r="E50" s="105" t="s">
        <v>129</v>
      </c>
      <c r="F50" s="56">
        <v>20</v>
      </c>
      <c r="G50" s="72">
        <v>1.36</v>
      </c>
      <c r="H50" s="80">
        <v>0.26</v>
      </c>
      <c r="I50" s="72">
        <v>7.96</v>
      </c>
      <c r="J50" s="80">
        <v>39.6</v>
      </c>
      <c r="K50" s="42">
        <v>574</v>
      </c>
      <c r="L50" s="41"/>
    </row>
    <row r="51" spans="1:12" ht="15.75" thickBot="1">
      <c r="A51" s="22"/>
      <c r="B51" s="14"/>
      <c r="C51" s="11"/>
      <c r="D51" s="7" t="s">
        <v>23</v>
      </c>
      <c r="E51" s="83" t="s">
        <v>79</v>
      </c>
      <c r="F51" s="66">
        <v>100</v>
      </c>
      <c r="G51" s="73" t="s">
        <v>64</v>
      </c>
      <c r="H51" s="73" t="s">
        <v>64</v>
      </c>
      <c r="I51" s="74" t="s">
        <v>65</v>
      </c>
      <c r="J51" s="98" t="s">
        <v>90</v>
      </c>
      <c r="K51" s="42">
        <v>338</v>
      </c>
      <c r="L51" s="41"/>
    </row>
    <row r="52" spans="1:12" ht="15">
      <c r="A52" s="22"/>
      <c r="B52" s="14"/>
      <c r="C52" s="11"/>
      <c r="D52" s="6"/>
      <c r="E52" s="49"/>
      <c r="F52" s="50"/>
      <c r="G52" s="51"/>
      <c r="H52" s="52"/>
      <c r="I52" s="53"/>
      <c r="J52" s="52"/>
      <c r="K52" s="42"/>
      <c r="L52" s="41"/>
    </row>
    <row r="53" spans="1:12" ht="15">
      <c r="A53" s="22"/>
      <c r="B53" s="14"/>
      <c r="C53" s="11"/>
      <c r="D53" s="6"/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6"/>
      <c r="C54" s="8"/>
      <c r="D54" s="17" t="s">
        <v>32</v>
      </c>
      <c r="E54" s="9"/>
      <c r="F54" s="18">
        <f>SUM(F46:F53)</f>
        <v>150</v>
      </c>
      <c r="G54" s="18">
        <f t="shared" ref="G54" si="14">SUM(G46:G53)</f>
        <v>3.6399999999999997</v>
      </c>
      <c r="H54" s="18">
        <f t="shared" ref="H54" si="15">SUM(H46:H53)</f>
        <v>0.5</v>
      </c>
      <c r="I54" s="18">
        <f t="shared" ref="I54" si="16">SUM(I46:I53)</f>
        <v>22.72</v>
      </c>
      <c r="J54" s="18">
        <f t="shared" ref="J54:L54" si="17">SUM(J46:J53)</f>
        <v>109.80000000000001</v>
      </c>
      <c r="K54" s="24"/>
      <c r="L54" s="18">
        <f t="shared" si="17"/>
        <v>0</v>
      </c>
    </row>
    <row r="55" spans="1:12" ht="15">
      <c r="A55" s="25">
        <f>A46</f>
        <v>1</v>
      </c>
      <c r="B55" s="12">
        <f>B46</f>
        <v>3</v>
      </c>
      <c r="C55" s="10" t="s">
        <v>24</v>
      </c>
      <c r="D55" s="7" t="s">
        <v>25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2"/>
      <c r="B56" s="14"/>
      <c r="C56" s="11"/>
      <c r="D56" s="7" t="s">
        <v>26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2"/>
      <c r="B57" s="14"/>
      <c r="C57" s="11"/>
      <c r="D57" s="7" t="s">
        <v>27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2"/>
      <c r="B58" s="14"/>
      <c r="C58" s="11"/>
      <c r="D58" s="7" t="s">
        <v>28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2"/>
      <c r="B59" s="14"/>
      <c r="C59" s="11"/>
      <c r="D59" s="7" t="s">
        <v>29</v>
      </c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2"/>
      <c r="B60" s="14"/>
      <c r="C60" s="11"/>
      <c r="D60" s="7" t="s">
        <v>30</v>
      </c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2"/>
      <c r="B61" s="14"/>
      <c r="C61" s="11"/>
      <c r="D61" s="7" t="s">
        <v>31</v>
      </c>
      <c r="E61" s="40"/>
      <c r="F61" s="41"/>
      <c r="G61" s="41"/>
      <c r="H61" s="41"/>
      <c r="I61" s="41"/>
      <c r="J61" s="41"/>
      <c r="K61" s="42"/>
      <c r="L61" s="41"/>
    </row>
    <row r="62" spans="1:12" ht="15">
      <c r="A62" s="22"/>
      <c r="B62" s="14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5">
      <c r="A63" s="22"/>
      <c r="B63" s="14"/>
      <c r="C63" s="11"/>
      <c r="D63" s="6"/>
      <c r="E63" s="40"/>
      <c r="F63" s="41"/>
      <c r="G63" s="41"/>
      <c r="H63" s="41"/>
      <c r="I63" s="41"/>
      <c r="J63" s="41"/>
      <c r="K63" s="42"/>
      <c r="L63" s="41"/>
    </row>
    <row r="64" spans="1:12" ht="15">
      <c r="A64" s="23"/>
      <c r="B64" s="16"/>
      <c r="C64" s="8"/>
      <c r="D64" s="17" t="s">
        <v>32</v>
      </c>
      <c r="E64" s="9"/>
      <c r="F64" s="18">
        <f>SUM(F55:F63)</f>
        <v>0</v>
      </c>
      <c r="G64" s="18">
        <f t="shared" ref="G64" si="18">SUM(G55:G63)</f>
        <v>0</v>
      </c>
      <c r="H64" s="18">
        <f t="shared" ref="H64" si="19">SUM(H55:H63)</f>
        <v>0</v>
      </c>
      <c r="I64" s="18">
        <f t="shared" ref="I64" si="20">SUM(I55:I63)</f>
        <v>0</v>
      </c>
      <c r="J64" s="18">
        <f t="shared" ref="J64:L64" si="21">SUM(J55:J63)</f>
        <v>0</v>
      </c>
      <c r="K64" s="24"/>
      <c r="L64" s="18">
        <f t="shared" si="21"/>
        <v>0</v>
      </c>
    </row>
    <row r="65" spans="1:12" ht="15.75" customHeight="1" thickBot="1">
      <c r="A65" s="28">
        <f>A46</f>
        <v>1</v>
      </c>
      <c r="B65" s="29">
        <f>B46</f>
        <v>3</v>
      </c>
      <c r="C65" s="111" t="s">
        <v>4</v>
      </c>
      <c r="D65" s="112"/>
      <c r="E65" s="30"/>
      <c r="F65" s="31">
        <f>F54+F64</f>
        <v>150</v>
      </c>
      <c r="G65" s="31">
        <f t="shared" ref="G65" si="22">G54+G64</f>
        <v>3.6399999999999997</v>
      </c>
      <c r="H65" s="31">
        <f t="shared" ref="H65" si="23">H54+H64</f>
        <v>0.5</v>
      </c>
      <c r="I65" s="31">
        <f t="shared" ref="I65" si="24">I54+I64</f>
        <v>22.72</v>
      </c>
      <c r="J65" s="31">
        <f t="shared" ref="J65:L65" si="25">J54+J64</f>
        <v>109.80000000000001</v>
      </c>
      <c r="K65" s="31"/>
      <c r="L65" s="31">
        <f t="shared" si="25"/>
        <v>0</v>
      </c>
    </row>
    <row r="66" spans="1:12" ht="15">
      <c r="A66" s="19">
        <v>1</v>
      </c>
      <c r="B66" s="20">
        <v>4</v>
      </c>
      <c r="C66" s="21" t="s">
        <v>19</v>
      </c>
      <c r="D66" s="5" t="s">
        <v>20</v>
      </c>
      <c r="E66" s="83" t="s">
        <v>84</v>
      </c>
      <c r="F66" s="93" t="s">
        <v>101</v>
      </c>
      <c r="G66" s="97" t="s">
        <v>106</v>
      </c>
      <c r="H66" s="97" t="s">
        <v>107</v>
      </c>
      <c r="I66" s="97" t="s">
        <v>108</v>
      </c>
      <c r="J66" s="97" t="s">
        <v>109</v>
      </c>
      <c r="K66" s="39">
        <v>185</v>
      </c>
      <c r="L66" s="38"/>
    </row>
    <row r="67" spans="1:12" ht="15">
      <c r="A67" s="22"/>
      <c r="B67" s="14"/>
      <c r="C67" s="11"/>
      <c r="D67" s="6"/>
      <c r="E67" s="86" t="s">
        <v>80</v>
      </c>
      <c r="F67" s="92" t="s">
        <v>102</v>
      </c>
      <c r="G67" s="87" t="s">
        <v>81</v>
      </c>
      <c r="H67" s="96" t="s">
        <v>105</v>
      </c>
      <c r="I67" s="87" t="s">
        <v>82</v>
      </c>
      <c r="J67" s="87" t="s">
        <v>83</v>
      </c>
      <c r="K67" s="42">
        <v>134</v>
      </c>
      <c r="L67" s="41"/>
    </row>
    <row r="68" spans="1:12" ht="15">
      <c r="A68" s="22"/>
      <c r="B68" s="14"/>
      <c r="C68" s="11"/>
      <c r="D68" s="7" t="s">
        <v>21</v>
      </c>
      <c r="E68" s="63" t="s">
        <v>38</v>
      </c>
      <c r="F68" s="79" t="s">
        <v>44</v>
      </c>
      <c r="G68" s="75" t="s">
        <v>51</v>
      </c>
      <c r="H68" s="75" t="s">
        <v>52</v>
      </c>
      <c r="I68" s="75" t="s">
        <v>53</v>
      </c>
      <c r="J68" s="75" t="s">
        <v>45</v>
      </c>
      <c r="K68" s="42">
        <v>300</v>
      </c>
      <c r="L68" s="41"/>
    </row>
    <row r="69" spans="1:12" ht="15">
      <c r="A69" s="22"/>
      <c r="B69" s="14"/>
      <c r="C69" s="11"/>
      <c r="D69" s="7" t="s">
        <v>22</v>
      </c>
      <c r="E69" s="54" t="s">
        <v>39</v>
      </c>
      <c r="F69" s="55">
        <v>30</v>
      </c>
      <c r="G69" s="72">
        <v>2.2799999999999998</v>
      </c>
      <c r="H69" s="80">
        <v>0.24</v>
      </c>
      <c r="I69" s="75">
        <v>14.76</v>
      </c>
      <c r="J69" s="80">
        <v>70.2</v>
      </c>
      <c r="K69" s="42">
        <v>573</v>
      </c>
      <c r="L69" s="41"/>
    </row>
    <row r="70" spans="1:12" ht="15.75" thickBot="1">
      <c r="A70" s="22"/>
      <c r="B70" s="14"/>
      <c r="C70" s="11"/>
      <c r="D70" s="7"/>
      <c r="E70" s="105" t="s">
        <v>129</v>
      </c>
      <c r="F70" s="56">
        <v>20</v>
      </c>
      <c r="G70" s="72">
        <v>1.36</v>
      </c>
      <c r="H70" s="80">
        <v>0.26</v>
      </c>
      <c r="I70" s="72">
        <v>7.96</v>
      </c>
      <c r="J70" s="80">
        <v>39.6</v>
      </c>
      <c r="K70" s="42">
        <v>574</v>
      </c>
      <c r="L70" s="41"/>
    </row>
    <row r="71" spans="1:12" ht="15.75" thickBot="1">
      <c r="A71" s="22"/>
      <c r="B71" s="14"/>
      <c r="C71" s="11"/>
      <c r="D71" s="70" t="s">
        <v>49</v>
      </c>
      <c r="E71" s="77" t="s">
        <v>66</v>
      </c>
      <c r="F71" s="66">
        <v>60</v>
      </c>
      <c r="G71" s="73" t="s">
        <v>67</v>
      </c>
      <c r="H71" s="73" t="s">
        <v>68</v>
      </c>
      <c r="I71" s="99" t="s">
        <v>55</v>
      </c>
      <c r="J71" s="73" t="s">
        <v>69</v>
      </c>
      <c r="K71" s="42">
        <v>25</v>
      </c>
      <c r="L71" s="41"/>
    </row>
    <row r="72" spans="1:12" ht="15">
      <c r="A72" s="22"/>
      <c r="B72" s="14"/>
      <c r="C72" s="11"/>
      <c r="D72" s="6"/>
      <c r="E72" s="49"/>
      <c r="F72" s="50"/>
      <c r="G72" s="51"/>
      <c r="H72" s="52"/>
      <c r="I72" s="53"/>
      <c r="J72" s="52"/>
      <c r="K72" s="42"/>
      <c r="L72" s="41"/>
    </row>
    <row r="73" spans="1:12" ht="15">
      <c r="A73" s="22"/>
      <c r="B73" s="14"/>
      <c r="C73" s="11"/>
      <c r="D73" s="6"/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6"/>
      <c r="C74" s="8"/>
      <c r="D74" s="17" t="s">
        <v>32</v>
      </c>
      <c r="E74" s="9"/>
      <c r="F74" s="18">
        <f>SUM(F66:F73)</f>
        <v>110</v>
      </c>
      <c r="G74" s="18">
        <f t="shared" ref="G74" si="26">SUM(G66:G73)</f>
        <v>3.6399999999999997</v>
      </c>
      <c r="H74" s="18">
        <f t="shared" ref="H74" si="27">SUM(H66:H73)</f>
        <v>0.5</v>
      </c>
      <c r="I74" s="18">
        <f t="shared" ref="I74" si="28">SUM(I66:I73)</f>
        <v>22.72</v>
      </c>
      <c r="J74" s="18">
        <f t="shared" ref="J74:L74" si="29">SUM(J66:J73)</f>
        <v>109.80000000000001</v>
      </c>
      <c r="K74" s="24"/>
      <c r="L74" s="18">
        <f t="shared" si="29"/>
        <v>0</v>
      </c>
    </row>
    <row r="75" spans="1:12" ht="15">
      <c r="A75" s="25">
        <f>A66</f>
        <v>1</v>
      </c>
      <c r="B75" s="12">
        <f>B66</f>
        <v>4</v>
      </c>
      <c r="C75" s="10" t="s">
        <v>24</v>
      </c>
      <c r="D75" s="7" t="s">
        <v>25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2"/>
      <c r="B76" s="14"/>
      <c r="C76" s="11"/>
      <c r="D76" s="7" t="s">
        <v>26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2"/>
      <c r="B77" s="14"/>
      <c r="C77" s="11"/>
      <c r="D77" s="7" t="s">
        <v>27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2"/>
      <c r="B78" s="14"/>
      <c r="C78" s="11"/>
      <c r="D78" s="7" t="s">
        <v>28</v>
      </c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2"/>
      <c r="B79" s="14"/>
      <c r="C79" s="11"/>
      <c r="D79" s="7" t="s">
        <v>29</v>
      </c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2"/>
      <c r="B80" s="14"/>
      <c r="C80" s="11"/>
      <c r="D80" s="7" t="s">
        <v>30</v>
      </c>
      <c r="E80" s="40"/>
      <c r="F80" s="41"/>
      <c r="G80" s="41"/>
      <c r="H80" s="41"/>
      <c r="I80" s="41"/>
      <c r="J80" s="41"/>
      <c r="K80" s="42"/>
      <c r="L80" s="41"/>
    </row>
    <row r="81" spans="1:12" ht="15">
      <c r="A81" s="22"/>
      <c r="B81" s="14"/>
      <c r="C81" s="11"/>
      <c r="D81" s="7" t="s">
        <v>31</v>
      </c>
      <c r="E81" s="40"/>
      <c r="F81" s="41"/>
      <c r="G81" s="41"/>
      <c r="H81" s="41"/>
      <c r="I81" s="41"/>
      <c r="J81" s="41"/>
      <c r="K81" s="42"/>
      <c r="L81" s="41"/>
    </row>
    <row r="82" spans="1:12" ht="15">
      <c r="A82" s="22"/>
      <c r="B82" s="14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5">
      <c r="A83" s="22"/>
      <c r="B83" s="14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3"/>
      <c r="B84" s="16"/>
      <c r="C84" s="8"/>
      <c r="D84" s="17" t="s">
        <v>32</v>
      </c>
      <c r="E84" s="9"/>
      <c r="F84" s="18">
        <f>SUM(F75:F83)</f>
        <v>0</v>
      </c>
      <c r="G84" s="18">
        <f t="shared" ref="G84" si="30">SUM(G75:G83)</f>
        <v>0</v>
      </c>
      <c r="H84" s="18">
        <f t="shared" ref="H84" si="31">SUM(H75:H83)</f>
        <v>0</v>
      </c>
      <c r="I84" s="18">
        <f t="shared" ref="I84" si="32">SUM(I75:I83)</f>
        <v>0</v>
      </c>
      <c r="J84" s="18">
        <f t="shared" ref="J84:L84" si="33">SUM(J75:J83)</f>
        <v>0</v>
      </c>
      <c r="K84" s="24"/>
      <c r="L84" s="18">
        <f t="shared" si="33"/>
        <v>0</v>
      </c>
    </row>
    <row r="85" spans="1:12" ht="15.75" customHeight="1" thickBot="1">
      <c r="A85" s="28">
        <f>A66</f>
        <v>1</v>
      </c>
      <c r="B85" s="29">
        <f>B66</f>
        <v>4</v>
      </c>
      <c r="C85" s="111" t="s">
        <v>4</v>
      </c>
      <c r="D85" s="112"/>
      <c r="E85" s="30"/>
      <c r="F85" s="31">
        <f>F74+F84</f>
        <v>110</v>
      </c>
      <c r="G85" s="31">
        <f t="shared" ref="G85" si="34">G74+G84</f>
        <v>3.6399999999999997</v>
      </c>
      <c r="H85" s="31">
        <f t="shared" ref="H85" si="35">H74+H84</f>
        <v>0.5</v>
      </c>
      <c r="I85" s="31">
        <f t="shared" ref="I85" si="36">I74+I84</f>
        <v>22.72</v>
      </c>
      <c r="J85" s="31">
        <f t="shared" ref="J85:L85" si="37">J74+J84</f>
        <v>109.80000000000001</v>
      </c>
      <c r="K85" s="31"/>
      <c r="L85" s="31">
        <f t="shared" si="37"/>
        <v>0</v>
      </c>
    </row>
    <row r="86" spans="1:12" ht="15.75" customHeight="1">
      <c r="A86" s="19">
        <v>1</v>
      </c>
      <c r="B86" s="20">
        <v>5</v>
      </c>
      <c r="C86" s="21" t="s">
        <v>19</v>
      </c>
      <c r="D86" s="5" t="s">
        <v>20</v>
      </c>
      <c r="E86" s="100" t="s">
        <v>110</v>
      </c>
      <c r="F86" s="101" t="s">
        <v>44</v>
      </c>
      <c r="G86" s="97" t="s">
        <v>111</v>
      </c>
      <c r="H86" s="97" t="s">
        <v>112</v>
      </c>
      <c r="I86" s="88" t="s">
        <v>88</v>
      </c>
      <c r="J86" s="97" t="s">
        <v>113</v>
      </c>
      <c r="K86" s="39">
        <v>139</v>
      </c>
      <c r="L86" s="38"/>
    </row>
    <row r="87" spans="1:12" ht="15.75" customHeight="1">
      <c r="A87" s="22"/>
      <c r="B87" s="14"/>
      <c r="C87" s="11"/>
      <c r="D87" s="6"/>
      <c r="E87" s="86"/>
      <c r="F87" s="92"/>
      <c r="G87" s="87"/>
      <c r="H87" s="87"/>
      <c r="I87" s="87"/>
      <c r="J87" s="87"/>
      <c r="K87" s="42"/>
      <c r="L87" s="41"/>
    </row>
    <row r="88" spans="1:12" ht="15.75" customHeight="1">
      <c r="A88" s="22"/>
      <c r="B88" s="14"/>
      <c r="C88" s="11"/>
      <c r="D88" s="7" t="s">
        <v>21</v>
      </c>
      <c r="E88" s="63" t="s">
        <v>38</v>
      </c>
      <c r="F88" s="79" t="s">
        <v>44</v>
      </c>
      <c r="G88" s="75" t="s">
        <v>51</v>
      </c>
      <c r="H88" s="75" t="s">
        <v>52</v>
      </c>
      <c r="I88" s="75" t="s">
        <v>53</v>
      </c>
      <c r="J88" s="75" t="s">
        <v>45</v>
      </c>
      <c r="K88" s="42">
        <v>300</v>
      </c>
      <c r="L88" s="41"/>
    </row>
    <row r="89" spans="1:12" ht="15.75" customHeight="1">
      <c r="A89" s="22"/>
      <c r="B89" s="14"/>
      <c r="C89" s="11"/>
      <c r="D89" s="7" t="s">
        <v>22</v>
      </c>
      <c r="E89" s="54" t="s">
        <v>39</v>
      </c>
      <c r="F89" s="55">
        <v>30</v>
      </c>
      <c r="G89" s="72">
        <v>2.2799999999999998</v>
      </c>
      <c r="H89" s="80">
        <v>0.24</v>
      </c>
      <c r="I89" s="75">
        <v>14.76</v>
      </c>
      <c r="J89" s="80">
        <v>70.2</v>
      </c>
      <c r="K89" s="42">
        <v>573</v>
      </c>
      <c r="L89" s="41"/>
    </row>
    <row r="90" spans="1:12" ht="15.75" customHeight="1" thickBot="1">
      <c r="A90" s="22"/>
      <c r="B90" s="14"/>
      <c r="C90" s="11"/>
      <c r="D90" s="7"/>
      <c r="E90" s="105" t="s">
        <v>129</v>
      </c>
      <c r="F90" s="56">
        <v>20</v>
      </c>
      <c r="G90" s="72">
        <v>1.36</v>
      </c>
      <c r="H90" s="80">
        <v>0.26</v>
      </c>
      <c r="I90" s="72">
        <v>7.96</v>
      </c>
      <c r="J90" s="80">
        <v>39.6</v>
      </c>
      <c r="K90" s="42">
        <v>574</v>
      </c>
      <c r="L90" s="41"/>
    </row>
    <row r="91" spans="1:12" ht="15.75" customHeight="1">
      <c r="A91" s="22"/>
      <c r="B91" s="14"/>
      <c r="C91" s="11"/>
      <c r="D91" s="70" t="s">
        <v>49</v>
      </c>
      <c r="E91" s="83" t="s">
        <v>40</v>
      </c>
      <c r="F91" s="66">
        <v>60</v>
      </c>
      <c r="G91" s="84" t="s">
        <v>54</v>
      </c>
      <c r="H91" s="84" t="s">
        <v>96</v>
      </c>
      <c r="I91" s="85" t="s">
        <v>55</v>
      </c>
      <c r="J91" s="84" t="s">
        <v>56</v>
      </c>
      <c r="K91" s="42">
        <v>17</v>
      </c>
      <c r="L91" s="41"/>
    </row>
    <row r="92" spans="1:12" ht="15.75" customHeight="1">
      <c r="A92" s="22"/>
      <c r="B92" s="14"/>
      <c r="C92" s="11"/>
      <c r="D92" s="6"/>
      <c r="E92" s="40"/>
      <c r="F92" s="41"/>
      <c r="G92" s="41"/>
      <c r="H92" s="41"/>
      <c r="I92" s="41"/>
      <c r="J92" s="41"/>
      <c r="K92" s="42"/>
      <c r="L92" s="41"/>
    </row>
    <row r="93" spans="1:12" ht="15.75" customHeight="1">
      <c r="A93" s="22"/>
      <c r="B93" s="14"/>
      <c r="C93" s="11"/>
      <c r="D93" s="6"/>
      <c r="E93" s="40"/>
      <c r="F93" s="41"/>
      <c r="G93" s="41"/>
      <c r="H93" s="41"/>
      <c r="I93" s="41"/>
      <c r="J93" s="41"/>
      <c r="K93" s="42"/>
      <c r="L93" s="41"/>
    </row>
    <row r="94" spans="1:12" ht="15.75" customHeight="1">
      <c r="A94" s="23"/>
      <c r="B94" s="16"/>
      <c r="C94" s="8"/>
      <c r="D94" s="17" t="s">
        <v>32</v>
      </c>
      <c r="E94" s="9"/>
      <c r="F94" s="18">
        <f>SUM(F86:F93)</f>
        <v>110</v>
      </c>
      <c r="G94" s="18">
        <f t="shared" ref="G94:J94" si="38">SUM(G86:G93)</f>
        <v>3.6399999999999997</v>
      </c>
      <c r="H94" s="18">
        <f t="shared" si="38"/>
        <v>0.5</v>
      </c>
      <c r="I94" s="18">
        <f t="shared" si="38"/>
        <v>22.72</v>
      </c>
      <c r="J94" s="18">
        <f t="shared" si="38"/>
        <v>109.80000000000001</v>
      </c>
      <c r="K94" s="24"/>
      <c r="L94" s="18">
        <f t="shared" ref="L94" si="39">SUM(L86:L93)</f>
        <v>0</v>
      </c>
    </row>
    <row r="95" spans="1:12" ht="15.75" customHeight="1">
      <c r="A95" s="25">
        <f>A86</f>
        <v>1</v>
      </c>
      <c r="B95" s="12">
        <f>B86</f>
        <v>5</v>
      </c>
      <c r="C95" s="10" t="s">
        <v>24</v>
      </c>
      <c r="D95" s="7" t="s">
        <v>25</v>
      </c>
      <c r="E95" s="40"/>
      <c r="F95" s="41"/>
      <c r="G95" s="41"/>
      <c r="H95" s="41"/>
      <c r="I95" s="41"/>
      <c r="J95" s="41"/>
      <c r="K95" s="42"/>
      <c r="L95" s="41"/>
    </row>
    <row r="96" spans="1:12" ht="15.75" customHeight="1">
      <c r="A96" s="22"/>
      <c r="B96" s="14"/>
      <c r="C96" s="11"/>
      <c r="D96" s="7" t="s">
        <v>26</v>
      </c>
      <c r="E96" s="40"/>
      <c r="F96" s="41"/>
      <c r="G96" s="41"/>
      <c r="H96" s="41"/>
      <c r="I96" s="41"/>
      <c r="J96" s="41"/>
      <c r="K96" s="42"/>
      <c r="L96" s="41"/>
    </row>
    <row r="97" spans="1:12" ht="15.75" customHeight="1">
      <c r="A97" s="22"/>
      <c r="B97" s="14"/>
      <c r="C97" s="11"/>
      <c r="D97" s="7" t="s">
        <v>27</v>
      </c>
      <c r="E97" s="40"/>
      <c r="F97" s="41"/>
      <c r="G97" s="41"/>
      <c r="H97" s="41"/>
      <c r="I97" s="41"/>
      <c r="J97" s="41"/>
      <c r="K97" s="42"/>
      <c r="L97" s="41"/>
    </row>
    <row r="98" spans="1:12" ht="15.75" customHeight="1">
      <c r="A98" s="22"/>
      <c r="B98" s="14"/>
      <c r="C98" s="11"/>
      <c r="D98" s="7" t="s">
        <v>28</v>
      </c>
      <c r="E98" s="40"/>
      <c r="F98" s="41"/>
      <c r="G98" s="41"/>
      <c r="H98" s="41"/>
      <c r="I98" s="41"/>
      <c r="J98" s="41"/>
      <c r="K98" s="42"/>
      <c r="L98" s="41"/>
    </row>
    <row r="99" spans="1:12" ht="15.75" customHeight="1">
      <c r="A99" s="22"/>
      <c r="B99" s="14"/>
      <c r="C99" s="11"/>
      <c r="D99" s="7" t="s">
        <v>29</v>
      </c>
      <c r="E99" s="40"/>
      <c r="F99" s="41"/>
      <c r="G99" s="41"/>
      <c r="H99" s="41"/>
      <c r="I99" s="41"/>
      <c r="J99" s="41"/>
      <c r="K99" s="42"/>
      <c r="L99" s="41"/>
    </row>
    <row r="100" spans="1:12" ht="15.75" customHeight="1">
      <c r="A100" s="22"/>
      <c r="B100" s="14"/>
      <c r="C100" s="11"/>
      <c r="D100" s="7" t="s">
        <v>30</v>
      </c>
      <c r="E100" s="40"/>
      <c r="F100" s="41"/>
      <c r="G100" s="41"/>
      <c r="H100" s="41"/>
      <c r="I100" s="41"/>
      <c r="J100" s="41"/>
      <c r="K100" s="42"/>
      <c r="L100" s="41"/>
    </row>
    <row r="101" spans="1:12" ht="15.75" customHeight="1">
      <c r="A101" s="22"/>
      <c r="B101" s="14"/>
      <c r="C101" s="11"/>
      <c r="D101" s="7" t="s">
        <v>31</v>
      </c>
      <c r="E101" s="40"/>
      <c r="F101" s="41"/>
      <c r="G101" s="41"/>
      <c r="H101" s="41"/>
      <c r="I101" s="41"/>
      <c r="J101" s="41"/>
      <c r="K101" s="42"/>
      <c r="L101" s="41"/>
    </row>
    <row r="102" spans="1:12" ht="15.75" customHeight="1">
      <c r="A102" s="22"/>
      <c r="B102" s="14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.75" customHeight="1">
      <c r="A103" s="22"/>
      <c r="B103" s="14"/>
      <c r="C103" s="11"/>
      <c r="D103" s="6"/>
      <c r="E103" s="40"/>
      <c r="F103" s="41"/>
      <c r="G103" s="41"/>
      <c r="H103" s="41"/>
      <c r="I103" s="41"/>
      <c r="J103" s="41"/>
      <c r="K103" s="42"/>
      <c r="L103" s="41"/>
    </row>
    <row r="104" spans="1:12" ht="15.75" customHeight="1">
      <c r="A104" s="23"/>
      <c r="B104" s="16"/>
      <c r="C104" s="8"/>
      <c r="D104" s="17" t="s">
        <v>32</v>
      </c>
      <c r="E104" s="9"/>
      <c r="F104" s="18">
        <f>SUM(F95:F103)</f>
        <v>0</v>
      </c>
      <c r="G104" s="18">
        <f t="shared" ref="G104:J104" si="40">SUM(G95:G103)</f>
        <v>0</v>
      </c>
      <c r="H104" s="18">
        <f t="shared" si="40"/>
        <v>0</v>
      </c>
      <c r="I104" s="18">
        <f t="shared" si="40"/>
        <v>0</v>
      </c>
      <c r="J104" s="18">
        <f t="shared" si="40"/>
        <v>0</v>
      </c>
      <c r="K104" s="24"/>
      <c r="L104" s="18">
        <f t="shared" ref="L104" si="41">SUM(L95:L103)</f>
        <v>0</v>
      </c>
    </row>
    <row r="105" spans="1:12" ht="15.75" customHeight="1" thickBot="1">
      <c r="A105" s="28">
        <f>A86</f>
        <v>1</v>
      </c>
      <c r="B105" s="29">
        <f>B86</f>
        <v>5</v>
      </c>
      <c r="C105" s="111" t="s">
        <v>4</v>
      </c>
      <c r="D105" s="112"/>
      <c r="E105" s="30"/>
      <c r="F105" s="31">
        <f>F94+F104</f>
        <v>110</v>
      </c>
      <c r="G105" s="31">
        <f t="shared" ref="G105:J105" si="42">G94+G104</f>
        <v>3.6399999999999997</v>
      </c>
      <c r="H105" s="31">
        <f t="shared" si="42"/>
        <v>0.5</v>
      </c>
      <c r="I105" s="31">
        <f t="shared" si="42"/>
        <v>22.72</v>
      </c>
      <c r="J105" s="31">
        <f t="shared" si="42"/>
        <v>109.80000000000001</v>
      </c>
      <c r="K105" s="31"/>
      <c r="L105" s="31">
        <f t="shared" ref="L105" si="43">L94+L104</f>
        <v>0</v>
      </c>
    </row>
    <row r="106" spans="1:12" ht="15">
      <c r="A106" s="19">
        <v>2</v>
      </c>
      <c r="B106" s="20">
        <v>1</v>
      </c>
      <c r="C106" s="21" t="s">
        <v>19</v>
      </c>
      <c r="D106" s="5" t="s">
        <v>20</v>
      </c>
      <c r="E106" s="83" t="s">
        <v>85</v>
      </c>
      <c r="F106" s="93" t="s">
        <v>101</v>
      </c>
      <c r="G106" s="88" t="s">
        <v>86</v>
      </c>
      <c r="H106" s="88" t="s">
        <v>87</v>
      </c>
      <c r="I106" s="97" t="s">
        <v>104</v>
      </c>
      <c r="J106" s="88" t="s">
        <v>89</v>
      </c>
      <c r="K106" s="39">
        <v>227</v>
      </c>
      <c r="L106" s="38"/>
    </row>
    <row r="107" spans="1:12" ht="15">
      <c r="A107" s="22"/>
      <c r="B107" s="14"/>
      <c r="C107" s="11"/>
      <c r="D107" s="6"/>
      <c r="E107" s="102" t="s">
        <v>114</v>
      </c>
      <c r="F107" s="103" t="s">
        <v>102</v>
      </c>
      <c r="G107" s="96" t="s">
        <v>115</v>
      </c>
      <c r="H107" s="96" t="s">
        <v>116</v>
      </c>
      <c r="I107" s="96" t="s">
        <v>117</v>
      </c>
      <c r="J107" s="96" t="s">
        <v>118</v>
      </c>
      <c r="K107" s="42">
        <v>110</v>
      </c>
      <c r="L107" s="41"/>
    </row>
    <row r="108" spans="1:12" ht="15">
      <c r="A108" s="22"/>
      <c r="B108" s="14"/>
      <c r="C108" s="11"/>
      <c r="D108" s="7" t="s">
        <v>21</v>
      </c>
      <c r="E108" s="63" t="s">
        <v>38</v>
      </c>
      <c r="F108" s="79" t="s">
        <v>44</v>
      </c>
      <c r="G108" s="75" t="s">
        <v>51</v>
      </c>
      <c r="H108" s="75" t="s">
        <v>52</v>
      </c>
      <c r="I108" s="75" t="s">
        <v>53</v>
      </c>
      <c r="J108" s="75" t="s">
        <v>45</v>
      </c>
      <c r="K108" s="42">
        <v>300</v>
      </c>
      <c r="L108" s="41"/>
    </row>
    <row r="109" spans="1:12" ht="15">
      <c r="A109" s="22"/>
      <c r="B109" s="14"/>
      <c r="C109" s="11"/>
      <c r="D109" s="7" t="s">
        <v>22</v>
      </c>
      <c r="E109" s="54" t="s">
        <v>39</v>
      </c>
      <c r="F109" s="55">
        <v>30</v>
      </c>
      <c r="G109" s="72">
        <v>2.2799999999999998</v>
      </c>
      <c r="H109" s="80">
        <v>0.24</v>
      </c>
      <c r="I109" s="75">
        <v>14.76</v>
      </c>
      <c r="J109" s="80">
        <v>70.2</v>
      </c>
      <c r="K109" s="42">
        <v>573</v>
      </c>
      <c r="L109" s="41"/>
    </row>
    <row r="110" spans="1:12" ht="15.75" thickBot="1">
      <c r="A110" s="22"/>
      <c r="B110" s="14"/>
      <c r="C110" s="11"/>
      <c r="D110" s="7"/>
      <c r="E110" s="105" t="s">
        <v>129</v>
      </c>
      <c r="F110" s="56">
        <v>20</v>
      </c>
      <c r="G110" s="72">
        <v>1.36</v>
      </c>
      <c r="H110" s="80">
        <v>0.26</v>
      </c>
      <c r="I110" s="72">
        <v>7.96</v>
      </c>
      <c r="J110" s="80">
        <v>39.6</v>
      </c>
      <c r="K110" s="42">
        <v>574</v>
      </c>
      <c r="L110" s="41"/>
    </row>
    <row r="111" spans="1:12" ht="15">
      <c r="A111" s="22"/>
      <c r="B111" s="14"/>
      <c r="C111" s="11"/>
      <c r="D111" s="7" t="s">
        <v>23</v>
      </c>
      <c r="E111" s="83" t="s">
        <v>79</v>
      </c>
      <c r="F111" s="66">
        <v>100</v>
      </c>
      <c r="G111" s="84" t="s">
        <v>64</v>
      </c>
      <c r="H111" s="84" t="s">
        <v>64</v>
      </c>
      <c r="I111" s="85" t="s">
        <v>65</v>
      </c>
      <c r="J111" s="84" t="s">
        <v>90</v>
      </c>
      <c r="K111" s="42">
        <v>338</v>
      </c>
      <c r="L111" s="41"/>
    </row>
    <row r="112" spans="1:12" ht="15">
      <c r="A112" s="22"/>
      <c r="B112" s="14"/>
      <c r="C112" s="11"/>
      <c r="D112" s="6"/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2"/>
      <c r="B113" s="14"/>
      <c r="C113" s="11"/>
      <c r="D113" s="6"/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6"/>
      <c r="C114" s="8"/>
      <c r="D114" s="17" t="s">
        <v>32</v>
      </c>
      <c r="E114" s="9"/>
      <c r="F114" s="18">
        <f>SUM(F106:F113)</f>
        <v>150</v>
      </c>
      <c r="G114" s="18">
        <f t="shared" ref="G114:J114" si="44">SUM(G106:G113)</f>
        <v>3.6399999999999997</v>
      </c>
      <c r="H114" s="18">
        <f t="shared" si="44"/>
        <v>0.5</v>
      </c>
      <c r="I114" s="18">
        <f t="shared" si="44"/>
        <v>22.72</v>
      </c>
      <c r="J114" s="18">
        <f t="shared" si="44"/>
        <v>109.80000000000001</v>
      </c>
      <c r="K114" s="24"/>
      <c r="L114" s="18">
        <f t="shared" ref="L114" si="45">SUM(L106:L113)</f>
        <v>0</v>
      </c>
    </row>
    <row r="115" spans="1:12" ht="15">
      <c r="A115" s="25">
        <f>A106</f>
        <v>2</v>
      </c>
      <c r="B115" s="12">
        <f>B106</f>
        <v>1</v>
      </c>
      <c r="C115" s="10" t="s">
        <v>24</v>
      </c>
      <c r="D115" s="7" t="s">
        <v>25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2"/>
      <c r="B116" s="14"/>
      <c r="C116" s="11"/>
      <c r="D116" s="7" t="s">
        <v>26</v>
      </c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2"/>
      <c r="B117" s="14"/>
      <c r="C117" s="11"/>
      <c r="D117" s="7" t="s">
        <v>27</v>
      </c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2"/>
      <c r="B118" s="14"/>
      <c r="C118" s="11"/>
      <c r="D118" s="7" t="s">
        <v>28</v>
      </c>
      <c r="E118" s="40"/>
      <c r="F118" s="41"/>
      <c r="G118" s="41"/>
      <c r="H118" s="41"/>
      <c r="I118" s="41"/>
      <c r="J118" s="41"/>
      <c r="K118" s="42"/>
      <c r="L118" s="41"/>
    </row>
    <row r="119" spans="1:12" ht="15">
      <c r="A119" s="22"/>
      <c r="B119" s="14"/>
      <c r="C119" s="11"/>
      <c r="D119" s="7" t="s">
        <v>29</v>
      </c>
      <c r="E119" s="40"/>
      <c r="F119" s="41"/>
      <c r="G119" s="41"/>
      <c r="H119" s="41"/>
      <c r="I119" s="41"/>
      <c r="J119" s="41"/>
      <c r="K119" s="42"/>
      <c r="L119" s="41"/>
    </row>
    <row r="120" spans="1:12" ht="15">
      <c r="A120" s="22"/>
      <c r="B120" s="14"/>
      <c r="C120" s="11"/>
      <c r="D120" s="7" t="s">
        <v>30</v>
      </c>
      <c r="E120" s="40"/>
      <c r="F120" s="41"/>
      <c r="G120" s="41"/>
      <c r="H120" s="41"/>
      <c r="I120" s="41"/>
      <c r="J120" s="41"/>
      <c r="K120" s="42"/>
      <c r="L120" s="41"/>
    </row>
    <row r="121" spans="1:12" ht="15">
      <c r="A121" s="22"/>
      <c r="B121" s="14"/>
      <c r="C121" s="11"/>
      <c r="D121" s="7" t="s">
        <v>31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>
      <c r="A122" s="22"/>
      <c r="B122" s="14"/>
      <c r="C122" s="11"/>
      <c r="D122" s="6"/>
      <c r="E122" s="40"/>
      <c r="F122" s="41"/>
      <c r="G122" s="41"/>
      <c r="H122" s="41"/>
      <c r="I122" s="41"/>
      <c r="J122" s="41"/>
      <c r="K122" s="42"/>
      <c r="L122" s="41"/>
    </row>
    <row r="123" spans="1:12" ht="15">
      <c r="A123" s="22"/>
      <c r="B123" s="14"/>
      <c r="C123" s="11"/>
      <c r="D123" s="6"/>
      <c r="E123" s="40"/>
      <c r="F123" s="41"/>
      <c r="G123" s="41"/>
      <c r="H123" s="41"/>
      <c r="I123" s="41"/>
      <c r="J123" s="41"/>
      <c r="K123" s="42"/>
      <c r="L123" s="41"/>
    </row>
    <row r="124" spans="1:12" ht="15">
      <c r="A124" s="23"/>
      <c r="B124" s="16"/>
      <c r="C124" s="8"/>
      <c r="D124" s="17" t="s">
        <v>32</v>
      </c>
      <c r="E124" s="9"/>
      <c r="F124" s="18">
        <f>SUM(F115:F123)</f>
        <v>0</v>
      </c>
      <c r="G124" s="18">
        <f t="shared" ref="G124:J124" si="46">SUM(G115:G123)</f>
        <v>0</v>
      </c>
      <c r="H124" s="18">
        <f t="shared" si="46"/>
        <v>0</v>
      </c>
      <c r="I124" s="18">
        <f t="shared" si="46"/>
        <v>0</v>
      </c>
      <c r="J124" s="18">
        <f t="shared" si="46"/>
        <v>0</v>
      </c>
      <c r="K124" s="24"/>
      <c r="L124" s="18">
        <f t="shared" ref="L124" si="47">SUM(L115:L123)</f>
        <v>0</v>
      </c>
    </row>
    <row r="125" spans="1:12" ht="15.75" thickBot="1">
      <c r="A125" s="28">
        <f>A106</f>
        <v>2</v>
      </c>
      <c r="B125" s="29">
        <f>B106</f>
        <v>1</v>
      </c>
      <c r="C125" s="111" t="s">
        <v>4</v>
      </c>
      <c r="D125" s="112"/>
      <c r="E125" s="30"/>
      <c r="F125" s="31">
        <f>F114+F124</f>
        <v>150</v>
      </c>
      <c r="G125" s="31">
        <f t="shared" ref="G125" si="48">G114+G124</f>
        <v>3.6399999999999997</v>
      </c>
      <c r="H125" s="31">
        <f t="shared" ref="H125" si="49">H114+H124</f>
        <v>0.5</v>
      </c>
      <c r="I125" s="31">
        <f t="shared" ref="I125" si="50">I114+I124</f>
        <v>22.72</v>
      </c>
      <c r="J125" s="31">
        <f t="shared" ref="J125:L125" si="51">J114+J124</f>
        <v>109.80000000000001</v>
      </c>
      <c r="K125" s="31"/>
      <c r="L125" s="31">
        <f t="shared" si="51"/>
        <v>0</v>
      </c>
    </row>
    <row r="126" spans="1:12" ht="15">
      <c r="A126" s="13">
        <v>2</v>
      </c>
      <c r="B126" s="14">
        <v>2</v>
      </c>
      <c r="C126" s="21" t="s">
        <v>19</v>
      </c>
      <c r="D126" s="5" t="s">
        <v>20</v>
      </c>
      <c r="E126" s="83" t="s">
        <v>91</v>
      </c>
      <c r="F126" s="93" t="s">
        <v>101</v>
      </c>
      <c r="G126" s="88" t="s">
        <v>92</v>
      </c>
      <c r="H126" s="88" t="s">
        <v>93</v>
      </c>
      <c r="I126" s="88" t="s">
        <v>94</v>
      </c>
      <c r="J126" s="88" t="s">
        <v>95</v>
      </c>
      <c r="K126" s="39">
        <v>183</v>
      </c>
      <c r="L126" s="38"/>
    </row>
    <row r="127" spans="1:12" ht="15">
      <c r="A127" s="13"/>
      <c r="B127" s="14"/>
      <c r="C127" s="11"/>
      <c r="D127" s="6"/>
      <c r="E127" s="86" t="s">
        <v>71</v>
      </c>
      <c r="F127" s="92" t="s">
        <v>46</v>
      </c>
      <c r="G127" s="110" t="s">
        <v>68</v>
      </c>
      <c r="H127" s="110" t="s">
        <v>127</v>
      </c>
      <c r="I127" s="87" t="s">
        <v>72</v>
      </c>
      <c r="J127" s="110" t="s">
        <v>128</v>
      </c>
      <c r="K127" s="42">
        <v>347</v>
      </c>
      <c r="L127" s="41"/>
    </row>
    <row r="128" spans="1:12" ht="15">
      <c r="A128" s="13"/>
      <c r="B128" s="14"/>
      <c r="C128" s="11"/>
      <c r="D128" s="7" t="s">
        <v>21</v>
      </c>
      <c r="E128" s="63" t="s">
        <v>38</v>
      </c>
      <c r="F128" s="79" t="s">
        <v>44</v>
      </c>
      <c r="G128" s="75" t="s">
        <v>51</v>
      </c>
      <c r="H128" s="75" t="s">
        <v>52</v>
      </c>
      <c r="I128" s="75" t="s">
        <v>53</v>
      </c>
      <c r="J128" s="75" t="s">
        <v>45</v>
      </c>
      <c r="K128" s="42">
        <v>300</v>
      </c>
      <c r="L128" s="41"/>
    </row>
    <row r="129" spans="1:12" ht="15">
      <c r="A129" s="13"/>
      <c r="B129" s="14"/>
      <c r="C129" s="11"/>
      <c r="D129" s="7" t="s">
        <v>22</v>
      </c>
      <c r="E129" s="54" t="s">
        <v>39</v>
      </c>
      <c r="F129" s="55">
        <v>30</v>
      </c>
      <c r="G129" s="72">
        <v>2.2799999999999998</v>
      </c>
      <c r="H129" s="80">
        <v>0.24</v>
      </c>
      <c r="I129" s="75">
        <v>14.76</v>
      </c>
      <c r="J129" s="80">
        <v>70.2</v>
      </c>
      <c r="K129" s="42">
        <v>573</v>
      </c>
      <c r="L129" s="41"/>
    </row>
    <row r="130" spans="1:12" ht="15.75" thickBot="1">
      <c r="A130" s="13"/>
      <c r="B130" s="14"/>
      <c r="C130" s="11"/>
      <c r="D130" s="7"/>
      <c r="E130" s="105" t="s">
        <v>129</v>
      </c>
      <c r="F130" s="56">
        <v>20</v>
      </c>
      <c r="G130" s="72">
        <v>1.36</v>
      </c>
      <c r="H130" s="80">
        <v>0.26</v>
      </c>
      <c r="I130" s="72">
        <v>7.96</v>
      </c>
      <c r="J130" s="80">
        <v>39.6</v>
      </c>
      <c r="K130" s="42">
        <v>574</v>
      </c>
      <c r="L130" s="41"/>
    </row>
    <row r="131" spans="1:12" ht="15">
      <c r="A131" s="13"/>
      <c r="B131" s="14"/>
      <c r="C131" s="11"/>
      <c r="D131" s="7" t="s">
        <v>23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3"/>
      <c r="B132" s="14"/>
      <c r="C132" s="11"/>
      <c r="D132" s="6"/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3"/>
      <c r="B133" s="14"/>
      <c r="C133" s="11"/>
      <c r="D133" s="6"/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5"/>
      <c r="B134" s="16"/>
      <c r="C134" s="8"/>
      <c r="D134" s="17" t="s">
        <v>32</v>
      </c>
      <c r="E134" s="9"/>
      <c r="F134" s="18">
        <f>SUM(F126:F133)</f>
        <v>50</v>
      </c>
      <c r="G134" s="18">
        <f t="shared" ref="G134:J134" si="52">SUM(G126:G133)</f>
        <v>3.6399999999999997</v>
      </c>
      <c r="H134" s="18">
        <f t="shared" si="52"/>
        <v>0.5</v>
      </c>
      <c r="I134" s="18">
        <f t="shared" si="52"/>
        <v>22.72</v>
      </c>
      <c r="J134" s="18">
        <f t="shared" si="52"/>
        <v>109.80000000000001</v>
      </c>
      <c r="K134" s="24"/>
      <c r="L134" s="18">
        <f t="shared" ref="L134" si="53">SUM(L126:L133)</f>
        <v>0</v>
      </c>
    </row>
    <row r="135" spans="1:12" ht="15">
      <c r="A135" s="12">
        <f>A126</f>
        <v>2</v>
      </c>
      <c r="B135" s="12">
        <f>B126</f>
        <v>2</v>
      </c>
      <c r="C135" s="10" t="s">
        <v>24</v>
      </c>
      <c r="D135" s="7" t="s">
        <v>25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3"/>
      <c r="B136" s="14"/>
      <c r="C136" s="11"/>
      <c r="D136" s="7" t="s">
        <v>26</v>
      </c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3"/>
      <c r="B137" s="14"/>
      <c r="C137" s="11"/>
      <c r="D137" s="7" t="s">
        <v>27</v>
      </c>
      <c r="E137" s="40"/>
      <c r="F137" s="41"/>
      <c r="G137" s="41"/>
      <c r="H137" s="41"/>
      <c r="I137" s="41"/>
      <c r="J137" s="41"/>
      <c r="K137" s="42"/>
      <c r="L137" s="41"/>
    </row>
    <row r="138" spans="1:12" ht="15">
      <c r="A138" s="13"/>
      <c r="B138" s="14"/>
      <c r="C138" s="11"/>
      <c r="D138" s="7" t="s">
        <v>28</v>
      </c>
      <c r="E138" s="40"/>
      <c r="F138" s="41"/>
      <c r="G138" s="41"/>
      <c r="H138" s="41"/>
      <c r="I138" s="41"/>
      <c r="J138" s="41"/>
      <c r="K138" s="42"/>
      <c r="L138" s="41"/>
    </row>
    <row r="139" spans="1:12" ht="15">
      <c r="A139" s="13"/>
      <c r="B139" s="14"/>
      <c r="C139" s="11"/>
      <c r="D139" s="7" t="s">
        <v>29</v>
      </c>
      <c r="E139" s="40"/>
      <c r="F139" s="41"/>
      <c r="G139" s="41"/>
      <c r="H139" s="41"/>
      <c r="I139" s="41"/>
      <c r="J139" s="41"/>
      <c r="K139" s="42"/>
      <c r="L139" s="41"/>
    </row>
    <row r="140" spans="1:12" ht="15">
      <c r="A140" s="13"/>
      <c r="B140" s="14"/>
      <c r="C140" s="11"/>
      <c r="D140" s="7" t="s">
        <v>30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>
      <c r="A141" s="13"/>
      <c r="B141" s="14"/>
      <c r="C141" s="11"/>
      <c r="D141" s="7" t="s">
        <v>31</v>
      </c>
      <c r="E141" s="40"/>
      <c r="F141" s="41"/>
      <c r="G141" s="41"/>
      <c r="H141" s="41"/>
      <c r="I141" s="41"/>
      <c r="J141" s="41"/>
      <c r="K141" s="42"/>
      <c r="L141" s="41"/>
    </row>
    <row r="142" spans="1:12" ht="15">
      <c r="A142" s="13"/>
      <c r="B142" s="14"/>
      <c r="C142" s="11"/>
      <c r="D142" s="6"/>
      <c r="E142" s="40"/>
      <c r="F142" s="41"/>
      <c r="G142" s="41"/>
      <c r="H142" s="41"/>
      <c r="I142" s="41"/>
      <c r="J142" s="41"/>
      <c r="K142" s="42"/>
      <c r="L142" s="41"/>
    </row>
    <row r="143" spans="1:12" ht="15">
      <c r="A143" s="13"/>
      <c r="B143" s="14"/>
      <c r="C143" s="11"/>
      <c r="D143" s="6"/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15"/>
      <c r="B144" s="16"/>
      <c r="C144" s="8"/>
      <c r="D144" s="17" t="s">
        <v>32</v>
      </c>
      <c r="E144" s="9"/>
      <c r="F144" s="18">
        <f>SUM(F135:F143)</f>
        <v>0</v>
      </c>
      <c r="G144" s="18">
        <f t="shared" ref="G144:J144" si="54">SUM(G135:G143)</f>
        <v>0</v>
      </c>
      <c r="H144" s="18">
        <f t="shared" si="54"/>
        <v>0</v>
      </c>
      <c r="I144" s="18">
        <f t="shared" si="54"/>
        <v>0</v>
      </c>
      <c r="J144" s="18">
        <f t="shared" si="54"/>
        <v>0</v>
      </c>
      <c r="K144" s="24"/>
      <c r="L144" s="18">
        <f t="shared" ref="L144" si="55">SUM(L135:L143)</f>
        <v>0</v>
      </c>
    </row>
    <row r="145" spans="1:12" ht="15.75" thickBot="1">
      <c r="A145" s="32">
        <f>A126</f>
        <v>2</v>
      </c>
      <c r="B145" s="32">
        <f>B126</f>
        <v>2</v>
      </c>
      <c r="C145" s="111" t="s">
        <v>4</v>
      </c>
      <c r="D145" s="112"/>
      <c r="E145" s="30"/>
      <c r="F145" s="31">
        <f>F134+F144</f>
        <v>50</v>
      </c>
      <c r="G145" s="31">
        <f t="shared" ref="G145" si="56">G134+G144</f>
        <v>3.6399999999999997</v>
      </c>
      <c r="H145" s="31">
        <f t="shared" ref="H145" si="57">H134+H144</f>
        <v>0.5</v>
      </c>
      <c r="I145" s="31">
        <f t="shared" ref="I145" si="58">I134+I144</f>
        <v>22.72</v>
      </c>
      <c r="J145" s="31">
        <f t="shared" ref="J145:L145" si="59">J134+J144</f>
        <v>109.80000000000001</v>
      </c>
      <c r="K145" s="31"/>
      <c r="L145" s="31">
        <f t="shared" si="59"/>
        <v>0</v>
      </c>
    </row>
    <row r="146" spans="1:12" ht="15.75" thickBot="1">
      <c r="A146" s="19">
        <v>2</v>
      </c>
      <c r="B146" s="20">
        <v>3</v>
      </c>
      <c r="C146" s="21" t="s">
        <v>19</v>
      </c>
      <c r="D146" s="5" t="s">
        <v>20</v>
      </c>
      <c r="E146" s="61" t="s">
        <v>41</v>
      </c>
      <c r="F146" s="62" t="s">
        <v>42</v>
      </c>
      <c r="G146" s="76" t="s">
        <v>59</v>
      </c>
      <c r="H146" s="97" t="s">
        <v>119</v>
      </c>
      <c r="I146" s="97" t="s">
        <v>120</v>
      </c>
      <c r="J146" s="97" t="s">
        <v>121</v>
      </c>
      <c r="K146" s="39">
        <v>146</v>
      </c>
      <c r="L146" s="38"/>
    </row>
    <row r="147" spans="1:12" ht="15">
      <c r="A147" s="22"/>
      <c r="B147" s="14"/>
      <c r="C147" s="11"/>
      <c r="D147" s="6"/>
      <c r="E147" s="86" t="s">
        <v>77</v>
      </c>
      <c r="F147" s="92" t="s">
        <v>46</v>
      </c>
      <c r="G147" s="96" t="s">
        <v>73</v>
      </c>
      <c r="H147" s="96" t="s">
        <v>103</v>
      </c>
      <c r="I147" s="96" t="s">
        <v>78</v>
      </c>
      <c r="J147" s="76">
        <v>134.6</v>
      </c>
      <c r="K147" s="42">
        <v>83</v>
      </c>
      <c r="L147" s="41"/>
    </row>
    <row r="148" spans="1:12" ht="15">
      <c r="A148" s="22"/>
      <c r="B148" s="14"/>
      <c r="C148" s="11"/>
      <c r="D148" s="7" t="s">
        <v>21</v>
      </c>
      <c r="E148" s="102" t="s">
        <v>122</v>
      </c>
      <c r="F148" s="79" t="s">
        <v>44</v>
      </c>
      <c r="G148" s="96" t="s">
        <v>51</v>
      </c>
      <c r="H148" s="96" t="s">
        <v>52</v>
      </c>
      <c r="I148" s="96" t="s">
        <v>123</v>
      </c>
      <c r="J148" s="96" t="s">
        <v>124</v>
      </c>
      <c r="K148" s="42">
        <v>302</v>
      </c>
      <c r="L148" s="41"/>
    </row>
    <row r="149" spans="1:12" ht="15.75" customHeight="1">
      <c r="A149" s="22"/>
      <c r="B149" s="14"/>
      <c r="C149" s="11"/>
      <c r="D149" s="7" t="s">
        <v>22</v>
      </c>
      <c r="E149" s="54" t="s">
        <v>39</v>
      </c>
      <c r="F149" s="55">
        <v>30</v>
      </c>
      <c r="G149" s="72">
        <v>2.2799999999999998</v>
      </c>
      <c r="H149" s="80">
        <v>0.24</v>
      </c>
      <c r="I149" s="75">
        <v>14.76</v>
      </c>
      <c r="J149" s="80">
        <v>70.2</v>
      </c>
      <c r="K149" s="42">
        <v>573</v>
      </c>
      <c r="L149" s="41"/>
    </row>
    <row r="150" spans="1:12" ht="15.75" customHeight="1" thickBot="1">
      <c r="A150" s="22"/>
      <c r="B150" s="14"/>
      <c r="C150" s="11"/>
      <c r="D150" s="7"/>
      <c r="E150" s="105" t="s">
        <v>129</v>
      </c>
      <c r="F150" s="56">
        <v>20</v>
      </c>
      <c r="G150" s="72">
        <v>1.36</v>
      </c>
      <c r="H150" s="80">
        <v>0.26</v>
      </c>
      <c r="I150" s="72">
        <v>7.96</v>
      </c>
      <c r="J150" s="80">
        <v>39.6</v>
      </c>
      <c r="K150" s="42">
        <v>574</v>
      </c>
      <c r="L150" s="41"/>
    </row>
    <row r="151" spans="1:12" ht="15">
      <c r="A151" s="22"/>
      <c r="B151" s="14"/>
      <c r="C151" s="11"/>
      <c r="D151" s="70" t="s">
        <v>49</v>
      </c>
      <c r="E151" s="83" t="s">
        <v>40</v>
      </c>
      <c r="F151" s="66">
        <v>60</v>
      </c>
      <c r="G151" s="84" t="s">
        <v>54</v>
      </c>
      <c r="H151" s="84" t="s">
        <v>96</v>
      </c>
      <c r="I151" s="85" t="s">
        <v>55</v>
      </c>
      <c r="J151" s="84" t="s">
        <v>56</v>
      </c>
      <c r="K151" s="42">
        <v>17</v>
      </c>
      <c r="L151" s="41"/>
    </row>
    <row r="152" spans="1:12" ht="15">
      <c r="A152" s="22"/>
      <c r="B152" s="14"/>
      <c r="C152" s="11"/>
      <c r="D152" s="6"/>
      <c r="E152" s="67"/>
      <c r="F152" s="68"/>
      <c r="G152" s="68"/>
      <c r="H152" s="68"/>
      <c r="I152" s="68"/>
      <c r="J152" s="68"/>
      <c r="K152" s="42"/>
      <c r="L152" s="41"/>
    </row>
    <row r="153" spans="1:12" ht="15">
      <c r="A153" s="22"/>
      <c r="B153" s="14"/>
      <c r="C153" s="11"/>
      <c r="D153" s="6"/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6"/>
      <c r="C154" s="8"/>
      <c r="D154" s="17" t="s">
        <v>32</v>
      </c>
      <c r="E154" s="9"/>
      <c r="F154" s="18">
        <f>SUM(F146:F153)</f>
        <v>110</v>
      </c>
      <c r="G154" s="18">
        <f t="shared" ref="G154:J154" si="60">SUM(G146:G153)</f>
        <v>3.6399999999999997</v>
      </c>
      <c r="H154" s="18">
        <f t="shared" si="60"/>
        <v>0.5</v>
      </c>
      <c r="I154" s="18">
        <f t="shared" si="60"/>
        <v>22.72</v>
      </c>
      <c r="J154" s="18">
        <f t="shared" si="60"/>
        <v>244.4</v>
      </c>
      <c r="K154" s="24"/>
      <c r="L154" s="18">
        <f t="shared" ref="L154" si="61">SUM(L146:L153)</f>
        <v>0</v>
      </c>
    </row>
    <row r="155" spans="1:12" ht="15">
      <c r="A155" s="25">
        <f>A146</f>
        <v>2</v>
      </c>
      <c r="B155" s="12">
        <f>B146</f>
        <v>3</v>
      </c>
      <c r="C155" s="10" t="s">
        <v>24</v>
      </c>
      <c r="D155" s="7" t="s">
        <v>25</v>
      </c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2"/>
      <c r="B156" s="14"/>
      <c r="C156" s="11"/>
      <c r="D156" s="7" t="s">
        <v>26</v>
      </c>
      <c r="E156" s="40"/>
      <c r="F156" s="41"/>
      <c r="G156" s="41"/>
      <c r="H156" s="41"/>
      <c r="I156" s="41"/>
      <c r="J156" s="41"/>
      <c r="K156" s="42"/>
      <c r="L156" s="41"/>
    </row>
    <row r="157" spans="1:12" ht="15">
      <c r="A157" s="22"/>
      <c r="B157" s="14"/>
      <c r="C157" s="11"/>
      <c r="D157" s="7" t="s">
        <v>27</v>
      </c>
      <c r="E157" s="40"/>
      <c r="F157" s="41"/>
      <c r="G157" s="41"/>
      <c r="H157" s="41"/>
      <c r="I157" s="41"/>
      <c r="J157" s="41"/>
      <c r="K157" s="42"/>
      <c r="L157" s="41"/>
    </row>
    <row r="158" spans="1:12" ht="15">
      <c r="A158" s="22"/>
      <c r="B158" s="14"/>
      <c r="C158" s="11"/>
      <c r="D158" s="7" t="s">
        <v>28</v>
      </c>
      <c r="E158" s="40"/>
      <c r="F158" s="41"/>
      <c r="G158" s="41"/>
      <c r="H158" s="41"/>
      <c r="I158" s="41"/>
      <c r="J158" s="41"/>
      <c r="K158" s="42"/>
      <c r="L158" s="41"/>
    </row>
    <row r="159" spans="1:12" ht="15">
      <c r="A159" s="22"/>
      <c r="B159" s="14"/>
      <c r="C159" s="11"/>
      <c r="D159" s="7" t="s">
        <v>29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>
      <c r="A160" s="22"/>
      <c r="B160" s="14"/>
      <c r="C160" s="11"/>
      <c r="D160" s="7" t="s">
        <v>30</v>
      </c>
      <c r="E160" s="40"/>
      <c r="F160" s="41"/>
      <c r="G160" s="41"/>
      <c r="H160" s="41"/>
      <c r="I160" s="41"/>
      <c r="J160" s="41"/>
      <c r="K160" s="42"/>
      <c r="L160" s="41"/>
    </row>
    <row r="161" spans="1:12" ht="15">
      <c r="A161" s="22"/>
      <c r="B161" s="14"/>
      <c r="C161" s="11"/>
      <c r="D161" s="7" t="s">
        <v>31</v>
      </c>
      <c r="E161" s="40"/>
      <c r="F161" s="41"/>
      <c r="G161" s="41"/>
      <c r="H161" s="41"/>
      <c r="I161" s="41"/>
      <c r="J161" s="41"/>
      <c r="K161" s="42"/>
      <c r="L161" s="41"/>
    </row>
    <row r="162" spans="1:12" ht="15">
      <c r="A162" s="22"/>
      <c r="B162" s="14"/>
      <c r="C162" s="11"/>
      <c r="D162" s="6"/>
      <c r="E162" s="40"/>
      <c r="F162" s="41"/>
      <c r="G162" s="41"/>
      <c r="H162" s="41"/>
      <c r="I162" s="41"/>
      <c r="J162" s="41"/>
      <c r="K162" s="42"/>
      <c r="L162" s="41"/>
    </row>
    <row r="163" spans="1:12" ht="15">
      <c r="A163" s="22"/>
      <c r="B163" s="14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6"/>
      <c r="C164" s="8"/>
      <c r="D164" s="17" t="s">
        <v>32</v>
      </c>
      <c r="E164" s="9"/>
      <c r="F164" s="18">
        <f>SUM(F155:F163)</f>
        <v>0</v>
      </c>
      <c r="G164" s="18">
        <f t="shared" ref="G164:J164" si="62">SUM(G155:G163)</f>
        <v>0</v>
      </c>
      <c r="H164" s="18">
        <f t="shared" si="62"/>
        <v>0</v>
      </c>
      <c r="I164" s="18">
        <f t="shared" si="62"/>
        <v>0</v>
      </c>
      <c r="J164" s="18">
        <f t="shared" si="62"/>
        <v>0</v>
      </c>
      <c r="K164" s="24"/>
      <c r="L164" s="18">
        <f t="shared" ref="L164" si="63">SUM(L155:L163)</f>
        <v>0</v>
      </c>
    </row>
    <row r="165" spans="1:12" ht="15.75" thickBot="1">
      <c r="A165" s="28">
        <f>A146</f>
        <v>2</v>
      </c>
      <c r="B165" s="29">
        <f>B146</f>
        <v>3</v>
      </c>
      <c r="C165" s="111" t="s">
        <v>4</v>
      </c>
      <c r="D165" s="112"/>
      <c r="E165" s="30"/>
      <c r="F165" s="31">
        <f>F154+F164</f>
        <v>110</v>
      </c>
      <c r="G165" s="31">
        <f t="shared" ref="G165" si="64">G154+G164</f>
        <v>3.6399999999999997</v>
      </c>
      <c r="H165" s="31">
        <f t="shared" ref="H165" si="65">H154+H164</f>
        <v>0.5</v>
      </c>
      <c r="I165" s="31">
        <f t="shared" ref="I165" si="66">I154+I164</f>
        <v>22.72</v>
      </c>
      <c r="J165" s="31">
        <f t="shared" ref="J165:L165" si="67">J154+J164</f>
        <v>244.4</v>
      </c>
      <c r="K165" s="31"/>
      <c r="L165" s="31">
        <f t="shared" si="67"/>
        <v>0</v>
      </c>
    </row>
    <row r="166" spans="1:12" ht="15">
      <c r="A166" s="19">
        <v>2</v>
      </c>
      <c r="B166" s="20">
        <v>4</v>
      </c>
      <c r="C166" s="21" t="s">
        <v>19</v>
      </c>
      <c r="D166" s="5" t="s">
        <v>20</v>
      </c>
      <c r="E166" s="61" t="s">
        <v>47</v>
      </c>
      <c r="F166" s="78" t="s">
        <v>44</v>
      </c>
      <c r="G166" s="88" t="s">
        <v>97</v>
      </c>
      <c r="H166" s="88" t="s">
        <v>98</v>
      </c>
      <c r="I166" s="88" t="s">
        <v>99</v>
      </c>
      <c r="J166" s="88" t="s">
        <v>100</v>
      </c>
      <c r="K166" s="39">
        <v>138</v>
      </c>
      <c r="L166" s="38"/>
    </row>
    <row r="167" spans="1:12" ht="15">
      <c r="A167" s="22"/>
      <c r="B167" s="14"/>
      <c r="C167" s="11"/>
      <c r="D167" s="6"/>
      <c r="E167" s="63"/>
      <c r="F167" s="60"/>
      <c r="G167" s="58"/>
      <c r="H167" s="58"/>
      <c r="I167" s="58"/>
      <c r="J167" s="58"/>
      <c r="K167" s="42"/>
      <c r="L167" s="41"/>
    </row>
    <row r="168" spans="1:12" ht="15">
      <c r="A168" s="22"/>
      <c r="B168" s="14"/>
      <c r="C168" s="11"/>
      <c r="D168" s="7" t="s">
        <v>21</v>
      </c>
      <c r="E168" s="63" t="s">
        <v>43</v>
      </c>
      <c r="F168" s="64" t="s">
        <v>44</v>
      </c>
      <c r="G168" s="75" t="s">
        <v>60</v>
      </c>
      <c r="H168" s="75" t="s">
        <v>61</v>
      </c>
      <c r="I168" s="75" t="s">
        <v>62</v>
      </c>
      <c r="J168" s="75" t="s">
        <v>63</v>
      </c>
      <c r="K168" s="42">
        <v>310</v>
      </c>
      <c r="L168" s="41"/>
    </row>
    <row r="169" spans="1:12" ht="15">
      <c r="A169" s="22"/>
      <c r="B169" s="14"/>
      <c r="C169" s="11"/>
      <c r="D169" s="7" t="s">
        <v>22</v>
      </c>
      <c r="E169" s="54" t="s">
        <v>39</v>
      </c>
      <c r="F169" s="55">
        <v>30</v>
      </c>
      <c r="G169" s="72">
        <v>2.2799999999999998</v>
      </c>
      <c r="H169" s="80">
        <v>0.24</v>
      </c>
      <c r="I169" s="75">
        <v>14.76</v>
      </c>
      <c r="J169" s="80">
        <v>70.2</v>
      </c>
      <c r="K169" s="42">
        <v>573</v>
      </c>
      <c r="L169" s="41"/>
    </row>
    <row r="170" spans="1:12" ht="15.75" thickBot="1">
      <c r="A170" s="22"/>
      <c r="B170" s="14"/>
      <c r="C170" s="11"/>
      <c r="D170" s="7"/>
      <c r="E170" s="105" t="s">
        <v>129</v>
      </c>
      <c r="F170" s="56">
        <v>20</v>
      </c>
      <c r="G170" s="72">
        <v>1.36</v>
      </c>
      <c r="H170" s="80">
        <v>0.26</v>
      </c>
      <c r="I170" s="72">
        <v>7.96</v>
      </c>
      <c r="J170" s="80">
        <v>39.6</v>
      </c>
      <c r="K170" s="42">
        <v>574</v>
      </c>
      <c r="L170" s="41"/>
    </row>
    <row r="171" spans="1:12" ht="15">
      <c r="A171" s="22"/>
      <c r="B171" s="14"/>
      <c r="C171" s="11"/>
      <c r="D171" s="70" t="s">
        <v>49</v>
      </c>
      <c r="E171" s="77" t="s">
        <v>66</v>
      </c>
      <c r="F171" s="66">
        <v>60</v>
      </c>
      <c r="G171" s="73" t="s">
        <v>67</v>
      </c>
      <c r="H171" s="73" t="s">
        <v>68</v>
      </c>
      <c r="I171" s="74" t="s">
        <v>55</v>
      </c>
      <c r="J171" s="73" t="s">
        <v>69</v>
      </c>
      <c r="K171" s="42">
        <v>25</v>
      </c>
      <c r="L171" s="41"/>
    </row>
    <row r="172" spans="1:12" ht="15">
      <c r="A172" s="22"/>
      <c r="B172" s="14"/>
      <c r="C172" s="11"/>
      <c r="D172" s="6"/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2"/>
      <c r="B173" s="14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6"/>
      <c r="C174" s="8"/>
      <c r="D174" s="17" t="s">
        <v>32</v>
      </c>
      <c r="E174" s="9"/>
      <c r="F174" s="18">
        <f>SUM(F166:F173)</f>
        <v>110</v>
      </c>
      <c r="G174" s="18">
        <f t="shared" ref="G174:J174" si="68">SUM(G166:G173)</f>
        <v>3.6399999999999997</v>
      </c>
      <c r="H174" s="18">
        <f t="shared" si="68"/>
        <v>0.5</v>
      </c>
      <c r="I174" s="18">
        <f t="shared" si="68"/>
        <v>22.72</v>
      </c>
      <c r="J174" s="18">
        <f t="shared" si="68"/>
        <v>109.80000000000001</v>
      </c>
      <c r="K174" s="24"/>
      <c r="L174" s="18">
        <f t="shared" ref="L174" si="69">SUM(L166:L173)</f>
        <v>0</v>
      </c>
    </row>
    <row r="175" spans="1:12" ht="15">
      <c r="A175" s="25">
        <f>A166</f>
        <v>2</v>
      </c>
      <c r="B175" s="12">
        <f>B166</f>
        <v>4</v>
      </c>
      <c r="C175" s="10" t="s">
        <v>24</v>
      </c>
      <c r="D175" s="7" t="s">
        <v>25</v>
      </c>
      <c r="E175" s="40"/>
      <c r="F175" s="41"/>
      <c r="G175" s="41"/>
      <c r="H175" s="41"/>
      <c r="I175" s="41"/>
      <c r="J175" s="41"/>
      <c r="K175" s="42"/>
      <c r="L175" s="41"/>
    </row>
    <row r="176" spans="1:12" ht="15">
      <c r="A176" s="22"/>
      <c r="B176" s="14"/>
      <c r="C176" s="11"/>
      <c r="D176" s="7" t="s">
        <v>26</v>
      </c>
      <c r="E176" s="40"/>
      <c r="F176" s="41"/>
      <c r="G176" s="41"/>
      <c r="H176" s="41"/>
      <c r="I176" s="41"/>
      <c r="J176" s="41"/>
      <c r="K176" s="42"/>
      <c r="L176" s="41"/>
    </row>
    <row r="177" spans="1:12" ht="15">
      <c r="A177" s="22"/>
      <c r="B177" s="14"/>
      <c r="C177" s="11"/>
      <c r="D177" s="7" t="s">
        <v>27</v>
      </c>
      <c r="E177" s="40"/>
      <c r="F177" s="41"/>
      <c r="G177" s="41"/>
      <c r="H177" s="41"/>
      <c r="I177" s="41"/>
      <c r="J177" s="41"/>
      <c r="K177" s="42"/>
      <c r="L177" s="41"/>
    </row>
    <row r="178" spans="1:12" ht="15">
      <c r="A178" s="22"/>
      <c r="B178" s="14"/>
      <c r="C178" s="11"/>
      <c r="D178" s="7" t="s">
        <v>28</v>
      </c>
      <c r="E178" s="40"/>
      <c r="F178" s="41"/>
      <c r="G178" s="41"/>
      <c r="H178" s="41"/>
      <c r="I178" s="41"/>
      <c r="J178" s="41"/>
      <c r="K178" s="42"/>
      <c r="L178" s="41"/>
    </row>
    <row r="179" spans="1:12" ht="15">
      <c r="A179" s="22"/>
      <c r="B179" s="14"/>
      <c r="C179" s="11"/>
      <c r="D179" s="7" t="s">
        <v>29</v>
      </c>
      <c r="E179" s="40"/>
      <c r="F179" s="41"/>
      <c r="G179" s="41"/>
      <c r="H179" s="41"/>
      <c r="I179" s="41"/>
      <c r="J179" s="41"/>
      <c r="K179" s="42"/>
      <c r="L179" s="41"/>
    </row>
    <row r="180" spans="1:12" ht="15">
      <c r="A180" s="22"/>
      <c r="B180" s="14"/>
      <c r="C180" s="11"/>
      <c r="D180" s="7" t="s">
        <v>30</v>
      </c>
      <c r="E180" s="40"/>
      <c r="F180" s="41"/>
      <c r="G180" s="41"/>
      <c r="H180" s="41"/>
      <c r="I180" s="41"/>
      <c r="J180" s="41"/>
      <c r="K180" s="42"/>
      <c r="L180" s="41"/>
    </row>
    <row r="181" spans="1:12" ht="15">
      <c r="A181" s="22"/>
      <c r="B181" s="14"/>
      <c r="C181" s="11"/>
      <c r="D181" s="7" t="s">
        <v>31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>
      <c r="A182" s="22"/>
      <c r="B182" s="14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>
      <c r="A183" s="22"/>
      <c r="B183" s="14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">
      <c r="A184" s="23"/>
      <c r="B184" s="16"/>
      <c r="C184" s="8"/>
      <c r="D184" s="17" t="s">
        <v>32</v>
      </c>
      <c r="E184" s="9"/>
      <c r="F184" s="18">
        <f>SUM(F175:F183)</f>
        <v>0</v>
      </c>
      <c r="G184" s="18">
        <f t="shared" ref="G184:J184" si="70">SUM(G175:G183)</f>
        <v>0</v>
      </c>
      <c r="H184" s="18">
        <f t="shared" si="70"/>
        <v>0</v>
      </c>
      <c r="I184" s="18">
        <f t="shared" si="70"/>
        <v>0</v>
      </c>
      <c r="J184" s="18">
        <f t="shared" si="70"/>
        <v>0</v>
      </c>
      <c r="K184" s="24"/>
      <c r="L184" s="18">
        <f t="shared" ref="L184" si="71">SUM(L175:L183)</f>
        <v>0</v>
      </c>
    </row>
    <row r="185" spans="1:12" ht="15.75" thickBot="1">
      <c r="A185" s="28">
        <f>A166</f>
        <v>2</v>
      </c>
      <c r="B185" s="29">
        <f>B166</f>
        <v>4</v>
      </c>
      <c r="C185" s="111" t="s">
        <v>4</v>
      </c>
      <c r="D185" s="112"/>
      <c r="E185" s="30"/>
      <c r="F185" s="31">
        <f>F174+F184</f>
        <v>110</v>
      </c>
      <c r="G185" s="31">
        <f t="shared" ref="G185" si="72">G174+G184</f>
        <v>3.6399999999999997</v>
      </c>
      <c r="H185" s="31">
        <f t="shared" ref="H185" si="73">H174+H184</f>
        <v>0.5</v>
      </c>
      <c r="I185" s="31">
        <f t="shared" ref="I185" si="74">I174+I184</f>
        <v>22.72</v>
      </c>
      <c r="J185" s="31">
        <f t="shared" ref="J185:L185" si="75">J174+J184</f>
        <v>109.80000000000001</v>
      </c>
      <c r="K185" s="31"/>
      <c r="L185" s="31">
        <f t="shared" si="75"/>
        <v>0</v>
      </c>
    </row>
    <row r="186" spans="1:12" ht="15">
      <c r="A186" s="19">
        <v>2</v>
      </c>
      <c r="B186" s="20">
        <v>5</v>
      </c>
      <c r="C186" s="21" t="s">
        <v>19</v>
      </c>
      <c r="D186" s="5" t="s">
        <v>20</v>
      </c>
      <c r="E186" s="83" t="s">
        <v>91</v>
      </c>
      <c r="F186" s="93" t="s">
        <v>101</v>
      </c>
      <c r="G186" s="88" t="s">
        <v>92</v>
      </c>
      <c r="H186" s="88" t="s">
        <v>93</v>
      </c>
      <c r="I186" s="88" t="s">
        <v>94</v>
      </c>
      <c r="J186" s="88" t="s">
        <v>95</v>
      </c>
      <c r="K186" s="39">
        <v>183</v>
      </c>
      <c r="L186" s="38"/>
    </row>
    <row r="187" spans="1:12" ht="15">
      <c r="A187" s="22"/>
      <c r="B187" s="14"/>
      <c r="C187" s="11"/>
      <c r="D187" s="6"/>
      <c r="E187" s="86" t="s">
        <v>80</v>
      </c>
      <c r="F187" s="92" t="s">
        <v>102</v>
      </c>
      <c r="G187" s="87" t="s">
        <v>81</v>
      </c>
      <c r="H187" s="96" t="s">
        <v>105</v>
      </c>
      <c r="I187" s="96" t="s">
        <v>82</v>
      </c>
      <c r="J187" s="87" t="s">
        <v>83</v>
      </c>
      <c r="K187" s="42">
        <v>134</v>
      </c>
      <c r="L187" s="41"/>
    </row>
    <row r="188" spans="1:12" ht="15">
      <c r="A188" s="22"/>
      <c r="B188" s="14"/>
      <c r="C188" s="11"/>
      <c r="D188" s="7" t="s">
        <v>21</v>
      </c>
      <c r="E188" s="63" t="s">
        <v>38</v>
      </c>
      <c r="F188" s="79" t="s">
        <v>44</v>
      </c>
      <c r="G188" s="75" t="s">
        <v>51</v>
      </c>
      <c r="H188" s="75" t="s">
        <v>52</v>
      </c>
      <c r="I188" s="75" t="s">
        <v>53</v>
      </c>
      <c r="J188" s="75" t="s">
        <v>45</v>
      </c>
      <c r="K188" s="42">
        <v>300</v>
      </c>
      <c r="L188" s="41"/>
    </row>
    <row r="189" spans="1:12" ht="15">
      <c r="A189" s="22"/>
      <c r="B189" s="14"/>
      <c r="C189" s="11"/>
      <c r="D189" s="7" t="s">
        <v>22</v>
      </c>
      <c r="E189" s="54" t="s">
        <v>39</v>
      </c>
      <c r="F189" s="55">
        <v>30</v>
      </c>
      <c r="G189" s="72">
        <v>2.2799999999999998</v>
      </c>
      <c r="H189" s="80">
        <v>0.24</v>
      </c>
      <c r="I189" s="75">
        <v>14.76</v>
      </c>
      <c r="J189" s="80">
        <v>70.2</v>
      </c>
      <c r="K189" s="42">
        <v>573</v>
      </c>
      <c r="L189" s="41"/>
    </row>
    <row r="190" spans="1:12" ht="15.75" thickBot="1">
      <c r="A190" s="22"/>
      <c r="B190" s="14"/>
      <c r="C190" s="11"/>
      <c r="D190" s="7"/>
      <c r="E190" s="105" t="s">
        <v>129</v>
      </c>
      <c r="F190" s="56">
        <v>20</v>
      </c>
      <c r="G190" s="72">
        <v>1.36</v>
      </c>
      <c r="H190" s="80">
        <v>0.26</v>
      </c>
      <c r="I190" s="72">
        <v>7.96</v>
      </c>
      <c r="J190" s="80">
        <v>39.6</v>
      </c>
      <c r="K190" s="42">
        <v>574</v>
      </c>
      <c r="L190" s="41"/>
    </row>
    <row r="191" spans="1:12" ht="15.75" thickBot="1">
      <c r="A191" s="22"/>
      <c r="B191" s="14"/>
      <c r="C191" s="11"/>
      <c r="D191" s="70" t="s">
        <v>23</v>
      </c>
      <c r="E191" s="86" t="s">
        <v>79</v>
      </c>
      <c r="F191" s="65">
        <v>100</v>
      </c>
      <c r="G191" s="84" t="s">
        <v>64</v>
      </c>
      <c r="H191" s="84" t="s">
        <v>64</v>
      </c>
      <c r="I191" s="84" t="s">
        <v>65</v>
      </c>
      <c r="J191" s="84" t="s">
        <v>90</v>
      </c>
      <c r="K191" s="42">
        <v>338</v>
      </c>
      <c r="L191" s="41"/>
    </row>
    <row r="192" spans="1:12" ht="15">
      <c r="A192" s="22"/>
      <c r="B192" s="14"/>
      <c r="C192" s="11"/>
      <c r="D192" s="70"/>
      <c r="E192" s="86"/>
      <c r="F192" s="65"/>
      <c r="G192" s="84"/>
      <c r="H192" s="84"/>
      <c r="I192" s="84"/>
      <c r="J192" s="84"/>
      <c r="K192" s="42"/>
      <c r="L192" s="41"/>
    </row>
    <row r="193" spans="1:12" ht="15">
      <c r="A193" s="22"/>
      <c r="B193" s="14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.75" customHeight="1">
      <c r="A194" s="23"/>
      <c r="B194" s="16"/>
      <c r="C194" s="8"/>
      <c r="D194" s="17" t="s">
        <v>32</v>
      </c>
      <c r="E194" s="9"/>
      <c r="F194" s="18">
        <f>SUM(F186:F193)</f>
        <v>150</v>
      </c>
      <c r="G194" s="18">
        <f t="shared" ref="G194:J194" si="76">SUM(G186:G193)</f>
        <v>3.6399999999999997</v>
      </c>
      <c r="H194" s="18">
        <f t="shared" si="76"/>
        <v>0.5</v>
      </c>
      <c r="I194" s="18">
        <f t="shared" si="76"/>
        <v>22.72</v>
      </c>
      <c r="J194" s="18">
        <f t="shared" si="76"/>
        <v>109.80000000000001</v>
      </c>
      <c r="K194" s="24"/>
      <c r="L194" s="18">
        <f t="shared" ref="L194" si="77">SUM(L186:L193)</f>
        <v>0</v>
      </c>
    </row>
    <row r="195" spans="1:12" ht="15">
      <c r="A195" s="25">
        <f>A186</f>
        <v>2</v>
      </c>
      <c r="B195" s="12">
        <f>B186</f>
        <v>5</v>
      </c>
      <c r="C195" s="10" t="s">
        <v>24</v>
      </c>
      <c r="D195" s="7" t="s">
        <v>25</v>
      </c>
      <c r="E195" s="40"/>
      <c r="F195" s="41"/>
      <c r="G195" s="41"/>
      <c r="H195" s="41"/>
      <c r="I195" s="41"/>
      <c r="J195" s="41"/>
      <c r="K195" s="42"/>
      <c r="L195" s="41"/>
    </row>
    <row r="196" spans="1:12" ht="15">
      <c r="A196" s="22"/>
      <c r="B196" s="14"/>
      <c r="C196" s="11"/>
      <c r="D196" s="7" t="s">
        <v>26</v>
      </c>
      <c r="E196" s="40"/>
      <c r="F196" s="41"/>
      <c r="G196" s="41"/>
      <c r="H196" s="41"/>
      <c r="I196" s="41"/>
      <c r="J196" s="41"/>
      <c r="K196" s="42"/>
      <c r="L196" s="41"/>
    </row>
    <row r="197" spans="1:12" ht="15">
      <c r="A197" s="22"/>
      <c r="B197" s="14"/>
      <c r="C197" s="11"/>
      <c r="D197" s="7" t="s">
        <v>27</v>
      </c>
      <c r="E197" s="40"/>
      <c r="F197" s="41"/>
      <c r="G197" s="41"/>
      <c r="H197" s="41"/>
      <c r="I197" s="41"/>
      <c r="J197" s="41"/>
      <c r="K197" s="42"/>
      <c r="L197" s="41"/>
    </row>
    <row r="198" spans="1:12" ht="15">
      <c r="A198" s="22"/>
      <c r="B198" s="14"/>
      <c r="C198" s="11"/>
      <c r="D198" s="7" t="s">
        <v>28</v>
      </c>
      <c r="E198" s="40"/>
      <c r="F198" s="41"/>
      <c r="G198" s="41"/>
      <c r="H198" s="41"/>
      <c r="I198" s="41"/>
      <c r="J198" s="41"/>
      <c r="K198" s="42"/>
      <c r="L198" s="41"/>
    </row>
    <row r="199" spans="1:12" ht="15">
      <c r="A199" s="22"/>
      <c r="B199" s="14"/>
      <c r="C199" s="11"/>
      <c r="D199" s="7" t="s">
        <v>29</v>
      </c>
      <c r="E199" s="40"/>
      <c r="F199" s="41"/>
      <c r="G199" s="41"/>
      <c r="H199" s="41"/>
      <c r="I199" s="41"/>
      <c r="J199" s="41"/>
      <c r="K199" s="42"/>
      <c r="L199" s="41"/>
    </row>
    <row r="200" spans="1:12" ht="15">
      <c r="A200" s="22"/>
      <c r="B200" s="14"/>
      <c r="C200" s="11"/>
      <c r="D200" s="7" t="s">
        <v>30</v>
      </c>
      <c r="E200" s="40"/>
      <c r="F200" s="41"/>
      <c r="G200" s="41"/>
      <c r="H200" s="41"/>
      <c r="I200" s="41"/>
      <c r="J200" s="41"/>
      <c r="K200" s="42"/>
      <c r="L200" s="41"/>
    </row>
    <row r="201" spans="1:12" ht="15">
      <c r="A201" s="22"/>
      <c r="B201" s="14"/>
      <c r="C201" s="11"/>
      <c r="D201" s="7" t="s">
        <v>31</v>
      </c>
      <c r="E201" s="40"/>
      <c r="F201" s="41"/>
      <c r="G201" s="41"/>
      <c r="H201" s="41"/>
      <c r="I201" s="41"/>
      <c r="J201" s="41"/>
      <c r="K201" s="42"/>
      <c r="L201" s="41"/>
    </row>
    <row r="202" spans="1:12" ht="15">
      <c r="A202" s="22"/>
      <c r="B202" s="14"/>
      <c r="C202" s="11"/>
      <c r="D202" s="6"/>
      <c r="E202" s="40"/>
      <c r="F202" s="41"/>
      <c r="G202" s="41"/>
      <c r="H202" s="41"/>
      <c r="I202" s="41"/>
      <c r="J202" s="41"/>
      <c r="K202" s="42"/>
      <c r="L202" s="41"/>
    </row>
    <row r="203" spans="1:12" ht="15">
      <c r="A203" s="22"/>
      <c r="B203" s="14"/>
      <c r="C203" s="11"/>
      <c r="D203" s="6"/>
      <c r="E203" s="40"/>
      <c r="F203" s="41"/>
      <c r="G203" s="41"/>
      <c r="H203" s="41"/>
      <c r="I203" s="41"/>
      <c r="J203" s="41"/>
      <c r="K203" s="42"/>
      <c r="L203" s="41"/>
    </row>
    <row r="204" spans="1:12" ht="15">
      <c r="A204" s="23"/>
      <c r="B204" s="16"/>
      <c r="C204" s="8"/>
      <c r="D204" s="17" t="s">
        <v>32</v>
      </c>
      <c r="E204" s="9"/>
      <c r="F204" s="18">
        <f>SUM(F195:F203)</f>
        <v>0</v>
      </c>
      <c r="G204" s="18">
        <f t="shared" ref="G204:J204" si="78">SUM(G195:G203)</f>
        <v>0</v>
      </c>
      <c r="H204" s="18">
        <f t="shared" si="78"/>
        <v>0</v>
      </c>
      <c r="I204" s="18">
        <f t="shared" si="78"/>
        <v>0</v>
      </c>
      <c r="J204" s="18">
        <f t="shared" si="78"/>
        <v>0</v>
      </c>
      <c r="K204" s="24"/>
      <c r="L204" s="18">
        <f t="shared" ref="L204" si="79">SUM(L195:L203)</f>
        <v>0</v>
      </c>
    </row>
    <row r="205" spans="1:12" ht="15.75" thickBot="1">
      <c r="A205" s="28">
        <f>A186</f>
        <v>2</v>
      </c>
      <c r="B205" s="29">
        <f>B186</f>
        <v>5</v>
      </c>
      <c r="C205" s="111" t="s">
        <v>4</v>
      </c>
      <c r="D205" s="112"/>
      <c r="E205" s="30"/>
      <c r="F205" s="31">
        <f>F194+F204</f>
        <v>150</v>
      </c>
      <c r="G205" s="31">
        <f t="shared" ref="G205:J205" si="80">G194+G204</f>
        <v>3.6399999999999997</v>
      </c>
      <c r="H205" s="31">
        <f t="shared" si="80"/>
        <v>0.5</v>
      </c>
      <c r="I205" s="31">
        <f t="shared" si="80"/>
        <v>22.72</v>
      </c>
      <c r="J205" s="31">
        <f t="shared" si="80"/>
        <v>109.80000000000001</v>
      </c>
      <c r="K205" s="31"/>
      <c r="L205" s="31">
        <f t="shared" ref="L205" si="81">L194+L204</f>
        <v>0</v>
      </c>
    </row>
    <row r="206" spans="1:12" ht="13.5" thickBot="1">
      <c r="A206" s="26"/>
      <c r="B206" s="27"/>
      <c r="C206" s="113" t="s">
        <v>5</v>
      </c>
      <c r="D206" s="113"/>
      <c r="E206" s="113"/>
      <c r="F206" s="33" t="e">
        <f>(F25+F45+F65+F85+#REF!+F125+F145+F165+F185+#REF!)/(IF(F25=0,0,1)+IF(F45=0,0,1)+IF(F65=0,0,1)+IF(F85=0,0,1)+IF(#REF!=0,0,1)+IF(F125=0,0,1)+IF(F145=0,0,1)+IF(F165=0,0,1)+IF(F185=0,0,1)+IF(#REF!=0,0,1))</f>
        <v>#REF!</v>
      </c>
      <c r="G206" s="33" t="e">
        <f>(G25+G45+G65+G85+#REF!+G125+G145+G165+G185+#REF!)/(IF(G25=0,0,1)+IF(G45=0,0,1)+IF(G65=0,0,1)+IF(G85=0,0,1)+IF(#REF!=0,0,1)+IF(G125=0,0,1)+IF(G145=0,0,1)+IF(G165=0,0,1)+IF(G185=0,0,1)+IF(#REF!=0,0,1))</f>
        <v>#REF!</v>
      </c>
      <c r="H206" s="33" t="e">
        <f>(H25+H45+H65+H85+#REF!+H125+H145+H165+H185+#REF!)/(IF(H25=0,0,1)+IF(H45=0,0,1)+IF(H65=0,0,1)+IF(H85=0,0,1)+IF(#REF!=0,0,1)+IF(H125=0,0,1)+IF(H145=0,0,1)+IF(H165=0,0,1)+IF(H185=0,0,1)+IF(#REF!=0,0,1))</f>
        <v>#REF!</v>
      </c>
      <c r="I206" s="33" t="e">
        <f>(I25+I45+I65+I85+#REF!+I125+I145+I165+I185+#REF!)/(IF(I25=0,0,1)+IF(I45=0,0,1)+IF(I65=0,0,1)+IF(I85=0,0,1)+IF(#REF!=0,0,1)+IF(I125=0,0,1)+IF(I145=0,0,1)+IF(I165=0,0,1)+IF(I185=0,0,1)+IF(#REF!=0,0,1))</f>
        <v>#REF!</v>
      </c>
      <c r="J206" s="33" t="e">
        <f>(J25+J45+J65+J85+#REF!+J125+J145+J165+J185+#REF!)/(IF(J25=0,0,1)+IF(J45=0,0,1)+IF(J65=0,0,1)+IF(J85=0,0,1)+IF(#REF!=0,0,1)+IF(J125=0,0,1)+IF(J145=0,0,1)+IF(J165=0,0,1)+IF(J185=0,0,1)+IF(#REF!=0,0,1))</f>
        <v>#REF!</v>
      </c>
      <c r="K206" s="33"/>
      <c r="L206" s="33" t="e">
        <f>(L25+L45+L65+L85+#REF!+L125+L145+L165+L185+#REF!)/(IF(L25=0,0,1)+IF(L45=0,0,1)+IF(L65=0,0,1)+IF(L85=0,0,1)+IF(#REF!=0,0,1)+IF(L125=0,0,1)+IF(L145=0,0,1)+IF(L165=0,0,1)+IF(L185=0,0,1)+IF(#REF!=0,0,1))</f>
        <v>#REF!</v>
      </c>
    </row>
  </sheetData>
  <mergeCells count="14">
    <mergeCell ref="C1:E1"/>
    <mergeCell ref="H1:K1"/>
    <mergeCell ref="H2:K2"/>
    <mergeCell ref="C45:D45"/>
    <mergeCell ref="C65:D65"/>
    <mergeCell ref="C85:D85"/>
    <mergeCell ref="C25:D25"/>
    <mergeCell ref="C206:E206"/>
    <mergeCell ref="C125:D125"/>
    <mergeCell ref="C145:D145"/>
    <mergeCell ref="C165:D165"/>
    <mergeCell ref="C185:D185"/>
    <mergeCell ref="C105:D105"/>
    <mergeCell ref="C205:D2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2022-05-16T14:23:56Z</dcterms:created>
  <dcterms:modified xsi:type="dcterms:W3CDTF">2025-09-08T15:08:13Z</dcterms:modified>
</cp:coreProperties>
</file>