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F31" i="1" l="1"/>
  <c r="H201" i="1" l="1"/>
  <c r="H163" i="1"/>
  <c r="H144" i="1"/>
  <c r="I106" i="1"/>
  <c r="K88" i="1"/>
  <c r="K99" i="1" s="1"/>
  <c r="K50" i="1"/>
  <c r="K61" i="1" s="1"/>
  <c r="H31" i="1"/>
  <c r="H13" i="1"/>
  <c r="J221" i="1" l="1"/>
  <c r="K221" i="1"/>
  <c r="K201" i="1"/>
  <c r="K212" i="1" s="1"/>
  <c r="K182" i="1"/>
  <c r="K193" i="1" s="1"/>
  <c r="H182" i="1"/>
  <c r="K163" i="1"/>
  <c r="K174" i="1" s="1"/>
  <c r="K144" i="1"/>
  <c r="K155" i="1" s="1"/>
  <c r="K125" i="1"/>
  <c r="K136" i="1" s="1"/>
  <c r="K106" i="1"/>
  <c r="K117" i="1" s="1"/>
  <c r="K69" i="1"/>
  <c r="K31" i="1"/>
  <c r="K42" i="1" s="1"/>
  <c r="F13" i="1" l="1"/>
  <c r="K13" i="1"/>
  <c r="B117" i="1" l="1"/>
  <c r="A117" i="1"/>
  <c r="J116" i="1"/>
  <c r="I116" i="1"/>
  <c r="H116" i="1"/>
  <c r="G116" i="1"/>
  <c r="F116" i="1"/>
  <c r="A107" i="1"/>
  <c r="J106" i="1"/>
  <c r="H106" i="1"/>
  <c r="G106" i="1"/>
  <c r="F106" i="1"/>
  <c r="B222" i="1"/>
  <c r="A222" i="1"/>
  <c r="L221" i="1"/>
  <c r="I221" i="1"/>
  <c r="H221" i="1"/>
  <c r="G221" i="1"/>
  <c r="F221" i="1"/>
  <c r="G117" i="1" l="1"/>
  <c r="I117" i="1"/>
  <c r="F117" i="1"/>
  <c r="H117" i="1"/>
  <c r="J117" i="1"/>
  <c r="B212" i="1"/>
  <c r="A212" i="1"/>
  <c r="J211" i="1"/>
  <c r="I211" i="1"/>
  <c r="H211" i="1"/>
  <c r="G211" i="1"/>
  <c r="F211" i="1"/>
  <c r="B202" i="1"/>
  <c r="A202" i="1"/>
  <c r="L201" i="1"/>
  <c r="J201" i="1"/>
  <c r="I201" i="1"/>
  <c r="I212" i="1" s="1"/>
  <c r="H212" i="1"/>
  <c r="G201" i="1"/>
  <c r="G212" i="1" s="1"/>
  <c r="F201" i="1"/>
  <c r="F212" i="1" s="1"/>
  <c r="B193" i="1"/>
  <c r="A193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93" i="1"/>
  <c r="G182" i="1"/>
  <c r="G193" i="1" s="1"/>
  <c r="F182" i="1"/>
  <c r="F193" i="1" s="1"/>
  <c r="B174" i="1"/>
  <c r="A174" i="1"/>
  <c r="J173" i="1"/>
  <c r="I173" i="1"/>
  <c r="H173" i="1"/>
  <c r="H174" i="1" s="1"/>
  <c r="G173" i="1"/>
  <c r="F173" i="1"/>
  <c r="B164" i="1"/>
  <c r="A164" i="1"/>
  <c r="L163" i="1"/>
  <c r="J163" i="1"/>
  <c r="J174" i="1" s="1"/>
  <c r="I163" i="1"/>
  <c r="I174" i="1" s="1"/>
  <c r="G163" i="1"/>
  <c r="G174" i="1" s="1"/>
  <c r="F163" i="1"/>
  <c r="B155" i="1"/>
  <c r="A155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G144" i="1"/>
  <c r="F144" i="1"/>
  <c r="B136" i="1"/>
  <c r="A136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G136" i="1" s="1"/>
  <c r="F125" i="1"/>
  <c r="F136" i="1" s="1"/>
  <c r="B99" i="1"/>
  <c r="A99" i="1"/>
  <c r="J98" i="1"/>
  <c r="I98" i="1"/>
  <c r="H98" i="1"/>
  <c r="G98" i="1"/>
  <c r="F98" i="1"/>
  <c r="B89" i="1"/>
  <c r="A89" i="1"/>
  <c r="L88" i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J79" i="1"/>
  <c r="I79" i="1"/>
  <c r="H79" i="1"/>
  <c r="G79" i="1"/>
  <c r="F79" i="1"/>
  <c r="B70" i="1"/>
  <c r="A70" i="1"/>
  <c r="L69" i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J60" i="1"/>
  <c r="I60" i="1"/>
  <c r="H60" i="1"/>
  <c r="G60" i="1"/>
  <c r="F60" i="1"/>
  <c r="B51" i="1"/>
  <c r="A51" i="1"/>
  <c r="L50" i="1"/>
  <c r="J50" i="1"/>
  <c r="J61" i="1" s="1"/>
  <c r="I50" i="1"/>
  <c r="H50" i="1"/>
  <c r="H61" i="1" s="1"/>
  <c r="G50" i="1"/>
  <c r="G61" i="1" s="1"/>
  <c r="F50" i="1"/>
  <c r="F61" i="1" s="1"/>
  <c r="B42" i="1"/>
  <c r="A42" i="1"/>
  <c r="B32" i="1"/>
  <c r="A32" i="1"/>
  <c r="L31" i="1"/>
  <c r="J31" i="1"/>
  <c r="I31" i="1"/>
  <c r="G31" i="1"/>
  <c r="B24" i="1"/>
  <c r="A24" i="1"/>
  <c r="B14" i="1"/>
  <c r="A14" i="1"/>
  <c r="J13" i="1"/>
  <c r="G155" i="1" l="1"/>
  <c r="F155" i="1"/>
  <c r="H155" i="1"/>
  <c r="J212" i="1"/>
  <c r="I61" i="1"/>
  <c r="F174" i="1"/>
  <c r="J42" i="1"/>
  <c r="G42" i="1"/>
  <c r="I42" i="1"/>
  <c r="G24" i="1"/>
  <c r="I24" i="1"/>
  <c r="F24" i="1"/>
  <c r="H24" i="1"/>
  <c r="J24" i="1"/>
  <c r="L231" i="1"/>
  <c r="H42" i="1" l="1"/>
</calcChain>
</file>

<file path=xl/sharedStrings.xml><?xml version="1.0" encoding="utf-8"?>
<sst xmlns="http://schemas.openxmlformats.org/spreadsheetml/2006/main" count="271" uniqueCount="74">
  <si>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</si>
  <si>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</si>
  <si>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</si>
  <si>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</si>
  <si>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</si>
  <si>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</si>
  <si>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</si>
  <si>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</si>
  <si>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</si>
  <si>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</si>
  <si>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</si>
  <si>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</si>
  <si>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</si>
  <si>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</si>
  <si>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</si>
  <si>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</si>
  <si>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</si>
  <si>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</si>
  <si>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</si>
  <si>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</si>
  <si>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</si>
  <si>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</si>
  <si>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</si>
  <si>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</si>
  <si>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</si>
  <si>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</si>
  <si>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</si>
  <si>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</si>
  <si>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</si>
  <si>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</si>
  <si>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</si>
  <si>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</si>
  <si>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</si>
  <si>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</si>
  <si>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день</t>
  </si>
  <si>
    <t>месяц</t>
  </si>
  <si>
    <t>год</t>
  </si>
  <si>
    <t>хлеб пшеничный</t>
  </si>
  <si>
    <t xml:space="preserve">чай с сахаром </t>
  </si>
  <si>
    <t>картофельное пюре</t>
  </si>
  <si>
    <t>компот из сухофруктов</t>
  </si>
  <si>
    <t>чай с молоком</t>
  </si>
  <si>
    <t>макаронные изделия отварные с маслом</t>
  </si>
  <si>
    <t>плов из птицы</t>
  </si>
  <si>
    <t>птица тушенная в соусе</t>
  </si>
  <si>
    <t>Директор школы</t>
  </si>
  <si>
    <t>Выход, г</t>
  </si>
  <si>
    <t xml:space="preserve">хлеб пшеничный </t>
  </si>
  <si>
    <t>чай с сахаром</t>
  </si>
  <si>
    <t>компот из сухоруктов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</si>
  <si>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</si>
  <si>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фрикадельки куриные тушеные в соусе </t>
  </si>
  <si>
    <t>каша пшеничная рассыпчаатая с маслом</t>
  </si>
  <si>
    <t>биточки рыбные с соусом</t>
  </si>
  <si>
    <t>каша ячневая рассыпчатая с маслом</t>
  </si>
  <si>
    <t>хлеб дарницкий</t>
  </si>
  <si>
    <t>хлеб дарницикий</t>
  </si>
  <si>
    <t>фрукты свежие</t>
  </si>
  <si>
    <t xml:space="preserve">пюре гороховое с маслом </t>
  </si>
  <si>
    <t>салат картофельный с зеленым горошком</t>
  </si>
  <si>
    <t>Жаркое по-домашнему c куриными грудками</t>
  </si>
  <si>
    <t>салат из свеклы отварной</t>
  </si>
  <si>
    <t xml:space="preserve">икра морковная </t>
  </si>
  <si>
    <t>гречка с курицей по- купечески</t>
  </si>
  <si>
    <t>тефтели говяжьи с соусом</t>
  </si>
  <si>
    <t>каша гречневая рассыпчатая с маслом</t>
  </si>
  <si>
    <t>котлеты "школьные " с соусом сметанным с томатом</t>
  </si>
  <si>
    <t>икра морковная</t>
  </si>
  <si>
    <t>чай с лимоном и сахаром</t>
  </si>
  <si>
    <t>54.72</t>
  </si>
  <si>
    <t xml:space="preserve">салат из свеклы отварной </t>
  </si>
  <si>
    <t>фрикадельки куриные тушеные в соусе</t>
  </si>
  <si>
    <t>Кашафутдинова З.С.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</si>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</sst>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/>
    <xf numFmtId="0" fontId="13" fillId="0" borderId="4" xfId="0" applyFont="1" applyBorder="1"/>
    <xf numFmtId="0" fontId="13" fillId="4" borderId="4" xfId="0" applyFont="1" applyFill="1" applyBorder="1" applyProtection="1">
      <protection locked="0"/>
    </xf>
    <xf numFmtId="0" fontId="13" fillId="4" borderId="30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4" xfId="0" applyFont="1" applyFill="1" applyBorder="1" applyAlignment="1" applyProtection="1">
      <alignment wrapText="1"/>
      <protection locked="0"/>
    </xf>
    <xf numFmtId="0" fontId="13" fillId="4" borderId="30" xfId="0" applyFont="1" applyFill="1" applyBorder="1" applyAlignment="1" applyProtection="1">
      <alignment wrapText="1"/>
      <protection locked="0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horizontal="left" vertical="top" wrapText="1"/>
      <protection locked="0"/>
    </xf>
    <xf numFmtId="2" fontId="3" fillId="0" borderId="16" xfId="0" applyNumberFormat="1" applyFont="1" applyBorder="1" applyAlignment="1">
      <alignment horizontal="left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12" fillId="5" borderId="3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2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7" sqref="E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12" ht="15" x14ac:dyDescent="0.25">
      <c r="A1" s="1" t="s">
        <v>7</v>
      </c>
      <c r="C1" s="91" t="s">
        <v>73</v>
      </c>
      <c r="D1" s="92"/>
      <c r="E1" s="92"/>
      <c r="F1" s="11" t="s">
        <v>15</v>
      </c>
      <c r="G1" s="2" t="s">
        <v>16</v>
      </c>
      <c r="H1" s="93" t="s">
        <v>45</v>
      </c>
      <c r="I1" s="93"/>
      <c r="J1" s="93"/>
      <c r="K1" s="93"/>
    </row>
    <row r="2" spans="1:12" ht="18" x14ac:dyDescent="0.2">
      <c r="A2" s="34" t="s">
        <v>6</v>
      </c>
      <c r="C2" s="2"/>
      <c r="G2" s="2" t="s">
        <v>17</v>
      </c>
      <c r="H2" s="93" t="s">
        <v>72</v>
      </c>
      <c r="I2" s="93"/>
      <c r="J2" s="93"/>
      <c r="K2" s="93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4">
        <v>1</v>
      </c>
      <c r="I3" s="44">
        <v>3</v>
      </c>
      <c r="J3" s="45">
        <v>2025</v>
      </c>
      <c r="K3" s="46"/>
    </row>
    <row r="4" spans="1:12" ht="13.5" thickBot="1" x14ac:dyDescent="0.25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 x14ac:dyDescent="0.3">
      <c r="A5" s="41" t="s">
        <v>13</v>
      </c>
      <c r="B5" s="42" t="s">
        <v>14</v>
      </c>
      <c r="C5" s="35" t="s">
        <v>0</v>
      </c>
      <c r="D5" s="35" t="s">
        <v>12</v>
      </c>
      <c r="E5" s="35" t="s">
        <v>11</v>
      </c>
      <c r="F5" s="73" t="s">
        <v>46</v>
      </c>
      <c r="G5" s="74" t="s">
        <v>33</v>
      </c>
      <c r="H5" s="74" t="s">
        <v>10</v>
      </c>
      <c r="I5" s="74" t="s">
        <v>1</v>
      </c>
      <c r="J5" s="74" t="s">
        <v>2</v>
      </c>
      <c r="K5" s="75" t="s">
        <v>3</v>
      </c>
      <c r="L5" s="35"/>
    </row>
    <row r="6" spans="1:12" ht="15" x14ac:dyDescent="0.25">
      <c r="A6" s="19">
        <v>1</v>
      </c>
      <c r="B6" s="20">
        <v>1</v>
      </c>
      <c r="C6" s="21" t="s">
        <v>19</v>
      </c>
      <c r="D6" s="66" t="s">
        <v>20</v>
      </c>
      <c r="E6" s="85" t="s">
        <v>58</v>
      </c>
      <c r="F6" s="50">
        <v>155</v>
      </c>
      <c r="G6" s="50"/>
      <c r="H6" s="50">
        <v>259.89999999999998</v>
      </c>
      <c r="I6" s="50">
        <v>8.8000000000000007</v>
      </c>
      <c r="J6" s="50">
        <v>5.64</v>
      </c>
      <c r="K6" s="52">
        <v>32.56</v>
      </c>
      <c r="L6" s="37"/>
    </row>
    <row r="7" spans="1:12" ht="15" x14ac:dyDescent="0.25">
      <c r="A7" s="22"/>
      <c r="B7" s="14"/>
      <c r="C7" s="10"/>
      <c r="D7" s="67" t="s">
        <v>21</v>
      </c>
      <c r="E7" s="85" t="s">
        <v>38</v>
      </c>
      <c r="F7" s="50">
        <v>200</v>
      </c>
      <c r="G7" s="50"/>
      <c r="H7" s="50">
        <v>36</v>
      </c>
      <c r="I7" s="50">
        <v>0.2</v>
      </c>
      <c r="J7" s="50">
        <v>0</v>
      </c>
      <c r="K7" s="52">
        <v>9.1</v>
      </c>
      <c r="L7" s="39"/>
    </row>
    <row r="8" spans="1:12" ht="15" x14ac:dyDescent="0.25">
      <c r="A8" s="22"/>
      <c r="B8" s="14"/>
      <c r="C8" s="10"/>
      <c r="D8" s="67" t="s">
        <v>22</v>
      </c>
      <c r="E8" s="85" t="s">
        <v>47</v>
      </c>
      <c r="F8" s="50">
        <v>30</v>
      </c>
      <c r="G8" s="50"/>
      <c r="H8" s="50">
        <v>70.2</v>
      </c>
      <c r="I8" s="50">
        <v>2.2799999999999998</v>
      </c>
      <c r="J8" s="50">
        <v>0.24</v>
      </c>
      <c r="K8" s="52">
        <v>14.76</v>
      </c>
      <c r="L8" s="39"/>
    </row>
    <row r="9" spans="1:12" ht="15" x14ac:dyDescent="0.25">
      <c r="A9" s="22"/>
      <c r="B9" s="14"/>
      <c r="C9" s="10"/>
      <c r="D9" s="67"/>
      <c r="E9" s="85" t="s">
        <v>55</v>
      </c>
      <c r="F9" s="50">
        <v>20</v>
      </c>
      <c r="G9" s="50"/>
      <c r="H9" s="50">
        <v>39.6</v>
      </c>
      <c r="I9" s="50">
        <v>1.36</v>
      </c>
      <c r="J9" s="50">
        <v>0.26</v>
      </c>
      <c r="K9" s="52">
        <v>7.96</v>
      </c>
      <c r="L9" s="39"/>
    </row>
    <row r="10" spans="1:12" ht="15" x14ac:dyDescent="0.25">
      <c r="A10" s="22"/>
      <c r="B10" s="14"/>
      <c r="C10" s="10"/>
      <c r="D10" s="68"/>
      <c r="E10" s="53" t="s">
        <v>50</v>
      </c>
      <c r="F10" s="48">
        <v>100</v>
      </c>
      <c r="G10" s="48"/>
      <c r="H10" s="48">
        <v>130.19999999999999</v>
      </c>
      <c r="I10" s="48">
        <v>5.8</v>
      </c>
      <c r="J10" s="48">
        <v>9.8000000000000007</v>
      </c>
      <c r="K10" s="55">
        <v>9.01</v>
      </c>
      <c r="L10" s="39"/>
    </row>
    <row r="11" spans="1:12" ht="15.75" thickBot="1" x14ac:dyDescent="0.3">
      <c r="A11" s="22"/>
      <c r="B11" s="14"/>
      <c r="C11" s="10"/>
      <c r="D11" s="69"/>
      <c r="E11" s="54" t="s">
        <v>59</v>
      </c>
      <c r="F11" s="49">
        <v>60</v>
      </c>
      <c r="G11" s="50"/>
      <c r="H11" s="50">
        <v>60</v>
      </c>
      <c r="I11" s="50">
        <v>0.8</v>
      </c>
      <c r="J11" s="50">
        <v>3.78</v>
      </c>
      <c r="K11" s="52">
        <v>4.9800000000000004</v>
      </c>
      <c r="L11" s="39"/>
    </row>
    <row r="12" spans="1:12" ht="15" x14ac:dyDescent="0.25">
      <c r="A12" s="22"/>
      <c r="B12" s="14"/>
      <c r="C12" s="10"/>
      <c r="D12" s="5"/>
    </row>
    <row r="13" spans="1:12" ht="15" x14ac:dyDescent="0.25">
      <c r="A13" s="23"/>
      <c r="B13" s="16"/>
      <c r="C13" s="7"/>
      <c r="D13" s="17" t="s">
        <v>32</v>
      </c>
      <c r="E13" s="8"/>
      <c r="F13" s="18">
        <f>SUM(F6:F11)</f>
        <v>565</v>
      </c>
      <c r="G13" s="18"/>
      <c r="H13" s="18">
        <f>SUM(H6:H12)</f>
        <v>595.9</v>
      </c>
      <c r="I13" s="18">
        <v>19.940000000000001</v>
      </c>
      <c r="J13" s="18">
        <f>SUM(J6:J11)</f>
        <v>19.720000000000002</v>
      </c>
      <c r="K13" s="24">
        <f>SUM(K6:K11)</f>
        <v>78.37</v>
      </c>
      <c r="L13" s="18"/>
    </row>
    <row r="14" spans="1:12" ht="15" x14ac:dyDescent="0.25">
      <c r="A14" s="25">
        <f>A6</f>
        <v>1</v>
      </c>
      <c r="B14" s="12">
        <f>B6</f>
        <v>1</v>
      </c>
      <c r="C14" s="9" t="s">
        <v>24</v>
      </c>
      <c r="D14" s="6" t="s">
        <v>25</v>
      </c>
      <c r="L14" s="39"/>
    </row>
    <row r="15" spans="1:12" ht="15" x14ac:dyDescent="0.25">
      <c r="A15" s="22"/>
      <c r="B15" s="14"/>
      <c r="C15" s="10"/>
      <c r="D15" s="6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5" x14ac:dyDescent="0.25">
      <c r="A16" s="22"/>
      <c r="B16" s="14"/>
      <c r="C16" s="10"/>
      <c r="D16" s="6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2"/>
      <c r="B17" s="14"/>
      <c r="C17" s="10"/>
      <c r="D17" s="6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2"/>
      <c r="B18" s="14"/>
      <c r="C18" s="10"/>
      <c r="D18" s="6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5" x14ac:dyDescent="0.25">
      <c r="A19" s="22"/>
      <c r="B19" s="14"/>
      <c r="C19" s="10"/>
      <c r="D19" s="6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5" x14ac:dyDescent="0.25">
      <c r="A20" s="22"/>
      <c r="B20" s="14"/>
      <c r="C20" s="10"/>
      <c r="D20" s="6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7"/>
      <c r="D23" s="17" t="s">
        <v>32</v>
      </c>
      <c r="E23" s="8"/>
      <c r="F23" s="18"/>
      <c r="G23" s="18"/>
      <c r="H23" s="18"/>
      <c r="I23" s="18"/>
      <c r="J23" s="18"/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94" t="s">
        <v>4</v>
      </c>
      <c r="D24" s="95"/>
      <c r="E24" s="30"/>
      <c r="F24" s="31">
        <f>F13+F23</f>
        <v>565</v>
      </c>
      <c r="G24" s="31">
        <f t="shared" ref="G24:J24" si="0">G13+G23</f>
        <v>0</v>
      </c>
      <c r="H24" s="31">
        <f t="shared" si="0"/>
        <v>595.9</v>
      </c>
      <c r="I24" s="31">
        <f t="shared" si="0"/>
        <v>19.940000000000001</v>
      </c>
      <c r="J24" s="31">
        <f t="shared" si="0"/>
        <v>19.720000000000002</v>
      </c>
      <c r="K24" s="31"/>
      <c r="L24" s="31">
        <v>69.430000000000007</v>
      </c>
    </row>
    <row r="25" spans="1:12" ht="15" x14ac:dyDescent="0.25">
      <c r="A25" s="13">
        <v>1</v>
      </c>
      <c r="B25" s="14">
        <v>2</v>
      </c>
      <c r="C25" s="21" t="s">
        <v>19</v>
      </c>
      <c r="D25" s="66" t="s">
        <v>20</v>
      </c>
      <c r="E25" s="70" t="s">
        <v>42</v>
      </c>
      <c r="F25" s="49">
        <v>150</v>
      </c>
      <c r="G25" s="50"/>
      <c r="H25" s="50">
        <v>259.89999999999998</v>
      </c>
      <c r="I25" s="50">
        <v>8.8000000000000007</v>
      </c>
      <c r="J25" s="50">
        <v>5.64</v>
      </c>
      <c r="K25" s="52">
        <v>32.56</v>
      </c>
      <c r="L25" s="47"/>
    </row>
    <row r="26" spans="1:12" ht="15" x14ac:dyDescent="0.25">
      <c r="A26" s="13"/>
      <c r="B26" s="14"/>
      <c r="C26" s="10"/>
      <c r="D26" s="67" t="s">
        <v>21</v>
      </c>
      <c r="E26" s="71" t="s">
        <v>40</v>
      </c>
      <c r="F26" s="49">
        <v>200</v>
      </c>
      <c r="G26" s="50"/>
      <c r="H26" s="50">
        <v>36</v>
      </c>
      <c r="I26" s="50">
        <v>0.2</v>
      </c>
      <c r="J26" s="50">
        <v>0</v>
      </c>
      <c r="K26" s="52">
        <v>9.1</v>
      </c>
      <c r="L26" s="47"/>
    </row>
    <row r="27" spans="1:12" ht="15" x14ac:dyDescent="0.25">
      <c r="A27" s="13"/>
      <c r="B27" s="14"/>
      <c r="C27" s="10"/>
      <c r="D27" s="67" t="s">
        <v>22</v>
      </c>
      <c r="E27" s="54" t="s">
        <v>47</v>
      </c>
      <c r="F27" s="49">
        <v>30</v>
      </c>
      <c r="G27" s="50"/>
      <c r="H27" s="50">
        <v>70.2</v>
      </c>
      <c r="I27" s="50">
        <v>2.2799999999999998</v>
      </c>
      <c r="J27" s="50">
        <v>0.24</v>
      </c>
      <c r="K27" s="52">
        <v>14.76</v>
      </c>
      <c r="L27" s="47"/>
    </row>
    <row r="28" spans="1:12" ht="15.75" thickBot="1" x14ac:dyDescent="0.3">
      <c r="A28" s="13"/>
      <c r="B28" s="14"/>
      <c r="C28" s="10"/>
      <c r="D28" s="67"/>
      <c r="E28" s="54" t="s">
        <v>55</v>
      </c>
      <c r="F28" s="49">
        <v>20</v>
      </c>
      <c r="G28" s="50"/>
      <c r="H28" s="50">
        <v>39.6</v>
      </c>
      <c r="I28" s="50">
        <v>1.36</v>
      </c>
      <c r="J28" s="50">
        <v>0.26</v>
      </c>
      <c r="K28" s="52">
        <v>7.96</v>
      </c>
      <c r="L28" s="47"/>
    </row>
    <row r="29" spans="1:12" ht="15.75" thickBot="1" x14ac:dyDescent="0.3">
      <c r="A29" s="13"/>
      <c r="B29" s="14"/>
      <c r="C29" s="10"/>
      <c r="D29" s="68"/>
      <c r="E29" s="72" t="s">
        <v>53</v>
      </c>
      <c r="F29" s="48">
        <v>100</v>
      </c>
      <c r="G29" s="48"/>
      <c r="H29" s="48">
        <v>130.19999999999999</v>
      </c>
      <c r="I29" s="48">
        <v>5.8</v>
      </c>
      <c r="J29" s="48">
        <v>9.8000000000000007</v>
      </c>
      <c r="K29" s="55">
        <v>9.01</v>
      </c>
      <c r="L29" s="86"/>
    </row>
    <row r="30" spans="1:12" ht="15.75" thickBot="1" x14ac:dyDescent="0.3">
      <c r="A30" s="13"/>
      <c r="B30" s="14"/>
      <c r="C30" s="10"/>
      <c r="D30" s="69"/>
      <c r="E30" s="38"/>
      <c r="F30" s="39"/>
      <c r="G30" s="39"/>
      <c r="H30" s="39"/>
      <c r="I30" s="39"/>
      <c r="J30" s="39"/>
      <c r="K30" s="77"/>
      <c r="L30" s="39"/>
    </row>
    <row r="31" spans="1:12" ht="15" x14ac:dyDescent="0.25">
      <c r="A31" s="15"/>
      <c r="B31" s="16"/>
      <c r="C31" s="7"/>
      <c r="D31" s="17" t="s">
        <v>32</v>
      </c>
      <c r="E31" s="8"/>
      <c r="F31" s="76">
        <f>SUM(F25:F29)</f>
        <v>500</v>
      </c>
      <c r="G31" s="18">
        <f t="shared" ref="G31:L31" si="1">SUM(G25:G30)</f>
        <v>0</v>
      </c>
      <c r="H31" s="76">
        <f t="shared" si="1"/>
        <v>535.9</v>
      </c>
      <c r="I31" s="18">
        <f t="shared" si="1"/>
        <v>18.439999999999998</v>
      </c>
      <c r="J31" s="18">
        <f t="shared" si="1"/>
        <v>15.940000000000001</v>
      </c>
      <c r="K31" s="78">
        <f t="shared" si="1"/>
        <v>73.39</v>
      </c>
      <c r="L31" s="18">
        <f t="shared" si="1"/>
        <v>0</v>
      </c>
    </row>
    <row r="32" spans="1:12" ht="15" x14ac:dyDescent="0.25">
      <c r="A32" s="12">
        <f>A25</f>
        <v>1</v>
      </c>
      <c r="B32" s="12">
        <f>B25</f>
        <v>2</v>
      </c>
      <c r="C32" s="9" t="s">
        <v>24</v>
      </c>
      <c r="D32" s="6" t="s">
        <v>25</v>
      </c>
      <c r="L32" s="39"/>
    </row>
    <row r="33" spans="1:12" ht="15" x14ac:dyDescent="0.25">
      <c r="A33" s="13"/>
      <c r="B33" s="14"/>
      <c r="C33" s="10"/>
      <c r="D33" s="6" t="s">
        <v>26</v>
      </c>
      <c r="L33" s="39"/>
    </row>
    <row r="34" spans="1:12" ht="15" x14ac:dyDescent="0.25">
      <c r="A34" s="13"/>
      <c r="B34" s="14"/>
      <c r="C34" s="10"/>
      <c r="D34" s="6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13"/>
      <c r="B35" s="14"/>
      <c r="C35" s="10"/>
      <c r="D35" s="6" t="s">
        <v>28</v>
      </c>
      <c r="L35" s="39"/>
    </row>
    <row r="36" spans="1:12" ht="15" x14ac:dyDescent="0.25">
      <c r="A36" s="13"/>
      <c r="B36" s="14"/>
      <c r="C36" s="10"/>
      <c r="D36" s="6" t="s">
        <v>29</v>
      </c>
      <c r="L36" s="39"/>
    </row>
    <row r="37" spans="1:12" ht="15" x14ac:dyDescent="0.25">
      <c r="A37" s="13"/>
      <c r="B37" s="14"/>
      <c r="C37" s="10"/>
      <c r="D37" s="6" t="s">
        <v>30</v>
      </c>
      <c r="E37" s="38"/>
      <c r="F37" s="39"/>
      <c r="G37" s="47"/>
      <c r="H37" s="48"/>
      <c r="I37" s="48"/>
      <c r="J37" s="48"/>
      <c r="K37" s="40"/>
      <c r="L37" s="39"/>
    </row>
    <row r="38" spans="1:12" ht="15" x14ac:dyDescent="0.25">
      <c r="A38" s="13"/>
      <c r="B38" s="14"/>
      <c r="C38" s="10"/>
      <c r="D38" s="6" t="s">
        <v>31</v>
      </c>
      <c r="E38" s="38"/>
      <c r="F38" s="39"/>
      <c r="G38" s="49"/>
      <c r="H38" s="50"/>
      <c r="I38" s="50"/>
      <c r="J38" s="50"/>
      <c r="K38" s="40"/>
      <c r="L38" s="39"/>
    </row>
    <row r="39" spans="1:12" ht="15" x14ac:dyDescent="0.25">
      <c r="A39" s="13"/>
      <c r="B39" s="14"/>
      <c r="C39" s="10"/>
      <c r="D39" s="5"/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5"/>
      <c r="B41" s="16"/>
      <c r="C41" s="7"/>
      <c r="D41" s="17" t="s">
        <v>32</v>
      </c>
      <c r="E41" s="8"/>
      <c r="F41" s="18"/>
      <c r="G41" s="18"/>
      <c r="H41" s="18"/>
      <c r="I41" s="18"/>
      <c r="J41" s="18"/>
      <c r="K41" s="24"/>
      <c r="L41" s="18"/>
    </row>
    <row r="42" spans="1:12" ht="15.75" customHeight="1" thickBot="1" x14ac:dyDescent="0.25">
      <c r="A42" s="32">
        <f>A25</f>
        <v>1</v>
      </c>
      <c r="B42" s="32">
        <f>B25</f>
        <v>2</v>
      </c>
      <c r="C42" s="94" t="s">
        <v>4</v>
      </c>
      <c r="D42" s="95"/>
      <c r="E42" s="30"/>
      <c r="F42" s="31">
        <v>560</v>
      </c>
      <c r="G42" s="31">
        <f t="shared" ref="G42" si="2">G31+G41</f>
        <v>0</v>
      </c>
      <c r="H42" s="31">
        <f t="shared" ref="H42" si="3">H31+H41</f>
        <v>535.9</v>
      </c>
      <c r="I42" s="31">
        <f t="shared" ref="I42" si="4">I31+I41</f>
        <v>18.439999999999998</v>
      </c>
      <c r="J42" s="31">
        <f t="shared" ref="J42" si="5">J31+J41</f>
        <v>15.940000000000001</v>
      </c>
      <c r="K42" s="79">
        <f>SUM(K31)</f>
        <v>73.39</v>
      </c>
      <c r="L42" s="84">
        <v>69.430000000000007</v>
      </c>
    </row>
    <row r="43" spans="1:12" ht="15.75" thickBot="1" x14ac:dyDescent="0.3">
      <c r="A43" s="19">
        <v>1</v>
      </c>
      <c r="B43" s="20">
        <v>3</v>
      </c>
      <c r="C43" s="21" t="s">
        <v>19</v>
      </c>
      <c r="D43" s="66" t="s">
        <v>20</v>
      </c>
      <c r="E43" s="87" t="s">
        <v>60</v>
      </c>
      <c r="F43" s="86">
        <v>200</v>
      </c>
      <c r="G43" s="88"/>
      <c r="H43" s="88">
        <v>301.25</v>
      </c>
      <c r="I43" s="88">
        <v>11.8</v>
      </c>
      <c r="J43" s="88">
        <v>15.1</v>
      </c>
      <c r="K43" s="89">
        <v>25.8</v>
      </c>
      <c r="L43" s="37"/>
    </row>
    <row r="44" spans="1:12" ht="15" x14ac:dyDescent="0.25">
      <c r="A44" s="22"/>
      <c r="B44" s="14"/>
      <c r="C44" s="10"/>
      <c r="D44" s="67" t="s">
        <v>21</v>
      </c>
      <c r="E44" s="54" t="s">
        <v>41</v>
      </c>
      <c r="F44" s="49">
        <v>200</v>
      </c>
      <c r="G44" s="50"/>
      <c r="H44" s="50">
        <v>62</v>
      </c>
      <c r="I44" s="50">
        <v>1.6</v>
      </c>
      <c r="J44" s="50">
        <v>1.5</v>
      </c>
      <c r="K44" s="89">
        <v>11.3</v>
      </c>
      <c r="L44" s="39"/>
    </row>
    <row r="45" spans="1:12" ht="15" x14ac:dyDescent="0.25">
      <c r="A45" s="22"/>
      <c r="B45" s="14"/>
      <c r="C45" s="10"/>
      <c r="D45" s="67" t="s">
        <v>22</v>
      </c>
      <c r="E45" s="85" t="s">
        <v>47</v>
      </c>
      <c r="F45" s="50">
        <v>30</v>
      </c>
      <c r="G45" s="50"/>
      <c r="H45" s="50">
        <v>70.2</v>
      </c>
      <c r="I45" s="50">
        <v>2.2799999999999998</v>
      </c>
      <c r="J45" s="50">
        <v>0.24</v>
      </c>
      <c r="K45" s="52">
        <v>14.76</v>
      </c>
      <c r="L45" s="39"/>
    </row>
    <row r="46" spans="1:12" ht="15.75" thickBot="1" x14ac:dyDescent="0.3">
      <c r="A46" s="22"/>
      <c r="B46" s="14"/>
      <c r="C46" s="10"/>
      <c r="D46" s="67"/>
      <c r="E46" s="85" t="s">
        <v>55</v>
      </c>
      <c r="F46" s="50">
        <v>20</v>
      </c>
      <c r="G46" s="50"/>
      <c r="H46" s="50">
        <v>39.6</v>
      </c>
      <c r="I46" s="50">
        <v>1.36</v>
      </c>
      <c r="J46" s="50">
        <v>0.26</v>
      </c>
      <c r="K46" s="52">
        <v>7.96</v>
      </c>
      <c r="L46" s="39"/>
    </row>
    <row r="47" spans="1:12" ht="15.75" thickBot="1" x14ac:dyDescent="0.3">
      <c r="A47" s="22"/>
      <c r="B47" s="14"/>
      <c r="C47" s="10"/>
      <c r="D47" s="68" t="s">
        <v>23</v>
      </c>
      <c r="E47" s="85" t="s">
        <v>57</v>
      </c>
      <c r="F47" s="50">
        <v>100</v>
      </c>
      <c r="G47" s="50"/>
      <c r="H47" s="50">
        <v>47</v>
      </c>
      <c r="I47" s="50">
        <v>0.4</v>
      </c>
      <c r="J47" s="50">
        <v>0.4</v>
      </c>
      <c r="K47" s="89">
        <v>9.8000000000000007</v>
      </c>
      <c r="L47" s="39"/>
    </row>
    <row r="48" spans="1:12" ht="15.75" thickBot="1" x14ac:dyDescent="0.3">
      <c r="A48" s="22"/>
      <c r="B48" s="14"/>
      <c r="C48" s="10"/>
      <c r="D48" s="69"/>
      <c r="E48" s="54"/>
      <c r="F48" s="39"/>
      <c r="G48" s="39"/>
      <c r="H48" s="39"/>
      <c r="I48" s="39"/>
      <c r="J48" s="39"/>
      <c r="K48" s="81"/>
      <c r="L48" s="39"/>
    </row>
    <row r="49" spans="1:12" ht="15.75" thickBot="1" x14ac:dyDescent="0.3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81"/>
      <c r="L49" s="39"/>
    </row>
    <row r="50" spans="1:12" ht="15.75" thickBot="1" x14ac:dyDescent="0.3">
      <c r="A50" s="23"/>
      <c r="B50" s="16"/>
      <c r="C50" s="7"/>
      <c r="D50" s="17" t="s">
        <v>32</v>
      </c>
      <c r="E50" s="8"/>
      <c r="F50" s="18">
        <f>SUM(F43:F49)</f>
        <v>550</v>
      </c>
      <c r="G50" s="18">
        <f t="shared" ref="G50" si="6">SUM(G43:G49)</f>
        <v>0</v>
      </c>
      <c r="H50" s="18">
        <f t="shared" ref="H50" si="7">SUM(H43:H49)</f>
        <v>520.04999999999995</v>
      </c>
      <c r="I50" s="18">
        <f t="shared" ref="I50" si="8">SUM(I43:I49)</f>
        <v>17.439999999999998</v>
      </c>
      <c r="J50" s="18">
        <f t="shared" ref="J50:L50" si="9">SUM(J43:J49)</f>
        <v>17.5</v>
      </c>
      <c r="K50" s="81">
        <f>SUM(K43:K49)</f>
        <v>69.62</v>
      </c>
      <c r="L50" s="18">
        <f t="shared" si="9"/>
        <v>0</v>
      </c>
    </row>
    <row r="51" spans="1:12" ht="15" x14ac:dyDescent="0.25">
      <c r="A51" s="25">
        <f>A43</f>
        <v>1</v>
      </c>
      <c r="B51" s="12">
        <f>B43</f>
        <v>3</v>
      </c>
      <c r="C51" s="9" t="s">
        <v>24</v>
      </c>
      <c r="D51" s="80" t="s">
        <v>23</v>
      </c>
      <c r="E51" s="38"/>
      <c r="F51" s="39"/>
      <c r="G51" s="39"/>
      <c r="H51" s="39"/>
      <c r="I51" s="39"/>
      <c r="J51" s="39"/>
      <c r="K51" s="81"/>
      <c r="L51" s="39"/>
    </row>
    <row r="52" spans="1:12" ht="15" x14ac:dyDescent="0.25">
      <c r="A52" s="22"/>
      <c r="B52" s="14"/>
      <c r="C52" s="10"/>
      <c r="D52" s="6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2"/>
      <c r="B53" s="14"/>
      <c r="C53" s="10"/>
      <c r="D53" s="6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2"/>
      <c r="B54" s="14"/>
      <c r="C54" s="10"/>
      <c r="D54" s="6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2"/>
      <c r="B55" s="14"/>
      <c r="C55" s="10"/>
      <c r="D55" s="6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2"/>
      <c r="B56" s="14"/>
      <c r="C56" s="10"/>
      <c r="D56" s="6" t="s">
        <v>30</v>
      </c>
      <c r="E56" s="53"/>
      <c r="F56" s="47"/>
      <c r="G56" s="48"/>
      <c r="H56" s="48"/>
      <c r="I56" s="48"/>
      <c r="J56" s="48"/>
      <c r="K56" s="51"/>
      <c r="L56" s="39"/>
    </row>
    <row r="57" spans="1:12" ht="15" x14ac:dyDescent="0.25">
      <c r="A57" s="22"/>
      <c r="B57" s="14"/>
      <c r="C57" s="10"/>
      <c r="D57" s="6" t="s">
        <v>31</v>
      </c>
      <c r="E57" s="54"/>
      <c r="F57" s="49"/>
      <c r="G57" s="50"/>
      <c r="H57" s="50"/>
      <c r="I57" s="50"/>
      <c r="J57" s="50"/>
      <c r="K57" s="52"/>
      <c r="L57" s="39"/>
    </row>
    <row r="58" spans="1:12" ht="15" x14ac:dyDescent="0.25">
      <c r="A58" s="22"/>
      <c r="B58" s="14"/>
      <c r="C58" s="10"/>
      <c r="D58" s="5"/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6"/>
      <c r="C60" s="7"/>
      <c r="D60" s="17" t="s">
        <v>32</v>
      </c>
      <c r="E60" s="8"/>
      <c r="F60" s="18">
        <f>SUM(F51:F59)</f>
        <v>0</v>
      </c>
      <c r="G60" s="18">
        <f t="shared" ref="G60" si="10">SUM(G51:G59)</f>
        <v>0</v>
      </c>
      <c r="H60" s="18">
        <f t="shared" ref="H60" si="11">SUM(H51:H59)</f>
        <v>0</v>
      </c>
      <c r="I60" s="18">
        <f t="shared" ref="I60" si="12">SUM(I51:I59)</f>
        <v>0</v>
      </c>
      <c r="J60" s="18">
        <f t="shared" ref="J60" si="13">SUM(J51:J59)</f>
        <v>0</v>
      </c>
      <c r="K60" s="24"/>
      <c r="L60" s="18"/>
    </row>
    <row r="61" spans="1:12" ht="15.75" customHeight="1" thickBot="1" x14ac:dyDescent="0.25">
      <c r="A61" s="28">
        <f>A43</f>
        <v>1</v>
      </c>
      <c r="B61" s="29">
        <f>B43</f>
        <v>3</v>
      </c>
      <c r="C61" s="94" t="s">
        <v>4</v>
      </c>
      <c r="D61" s="95"/>
      <c r="E61" s="30"/>
      <c r="F61" s="31">
        <f>F50+F60</f>
        <v>550</v>
      </c>
      <c r="G61" s="31">
        <f t="shared" ref="G61" si="14">G50+G60</f>
        <v>0</v>
      </c>
      <c r="H61" s="31">
        <f t="shared" ref="H61" si="15">H50+H60</f>
        <v>520.04999999999995</v>
      </c>
      <c r="I61" s="31">
        <f t="shared" ref="I61" si="16">I50+I60</f>
        <v>17.439999999999998</v>
      </c>
      <c r="J61" s="31">
        <f t="shared" ref="J61:K61" si="17">J50+J60</f>
        <v>17.5</v>
      </c>
      <c r="K61" s="31">
        <f t="shared" si="17"/>
        <v>69.62</v>
      </c>
      <c r="L61" s="84">
        <v>69.430000000000007</v>
      </c>
    </row>
    <row r="62" spans="1:12" ht="15" x14ac:dyDescent="0.25">
      <c r="A62" s="19">
        <v>1</v>
      </c>
      <c r="B62" s="20">
        <v>4</v>
      </c>
      <c r="C62" s="21" t="s">
        <v>19</v>
      </c>
      <c r="D62" s="66" t="s">
        <v>20</v>
      </c>
      <c r="E62" s="85" t="s">
        <v>52</v>
      </c>
      <c r="F62" s="50">
        <v>155</v>
      </c>
      <c r="G62" s="50"/>
      <c r="H62" s="50">
        <v>217.5</v>
      </c>
      <c r="I62" s="50">
        <v>6.67</v>
      </c>
      <c r="J62" s="50">
        <v>4.08</v>
      </c>
      <c r="K62" s="52">
        <v>39.17</v>
      </c>
      <c r="L62" s="37"/>
    </row>
    <row r="63" spans="1:12" ht="15" x14ac:dyDescent="0.25">
      <c r="A63" s="22"/>
      <c r="B63" s="14"/>
      <c r="C63" s="10"/>
      <c r="D63" s="67" t="s">
        <v>21</v>
      </c>
      <c r="E63" s="85" t="s">
        <v>48</v>
      </c>
      <c r="F63" s="50">
        <v>200</v>
      </c>
      <c r="G63" s="50"/>
      <c r="H63" s="50">
        <v>36</v>
      </c>
      <c r="I63" s="50">
        <v>0.2</v>
      </c>
      <c r="J63" s="50">
        <v>0</v>
      </c>
      <c r="K63" s="52">
        <v>9.1</v>
      </c>
      <c r="L63" s="39"/>
    </row>
    <row r="64" spans="1:12" ht="15" x14ac:dyDescent="0.25">
      <c r="A64" s="22"/>
      <c r="B64" s="14"/>
      <c r="C64" s="10"/>
      <c r="D64" s="67" t="s">
        <v>22</v>
      </c>
      <c r="E64" s="85" t="s">
        <v>47</v>
      </c>
      <c r="F64" s="50">
        <v>30</v>
      </c>
      <c r="G64" s="50"/>
      <c r="H64" s="50">
        <v>70.2</v>
      </c>
      <c r="I64" s="50">
        <v>2.2799999999999998</v>
      </c>
      <c r="J64" s="50">
        <v>0.24</v>
      </c>
      <c r="K64" s="52">
        <v>14.76</v>
      </c>
      <c r="L64" s="39"/>
    </row>
    <row r="65" spans="1:12" ht="15" x14ac:dyDescent="0.25">
      <c r="A65" s="22"/>
      <c r="B65" s="14"/>
      <c r="C65" s="10"/>
      <c r="D65" s="67"/>
      <c r="E65" s="85" t="s">
        <v>55</v>
      </c>
      <c r="F65" s="50">
        <v>20</v>
      </c>
      <c r="G65" s="50"/>
      <c r="H65" s="50">
        <v>39.6</v>
      </c>
      <c r="I65" s="50">
        <v>1.36</v>
      </c>
      <c r="J65" s="50">
        <v>0.26</v>
      </c>
      <c r="K65" s="52">
        <v>7.96</v>
      </c>
      <c r="L65" s="39"/>
    </row>
    <row r="66" spans="1:12" ht="15" x14ac:dyDescent="0.25">
      <c r="A66" s="22"/>
      <c r="B66" s="14"/>
      <c r="C66" s="10"/>
      <c r="D66" s="68"/>
      <c r="E66" s="85" t="s">
        <v>51</v>
      </c>
      <c r="F66" s="50">
        <v>90</v>
      </c>
      <c r="G66" s="50"/>
      <c r="H66" s="50">
        <v>77.7</v>
      </c>
      <c r="I66" s="50">
        <v>4.5</v>
      </c>
      <c r="J66" s="50">
        <v>9.98</v>
      </c>
      <c r="K66" s="52">
        <v>5.7</v>
      </c>
      <c r="L66" s="39"/>
    </row>
    <row r="67" spans="1:12" ht="15.75" thickBot="1" x14ac:dyDescent="0.3">
      <c r="A67" s="22"/>
      <c r="B67" s="14"/>
      <c r="C67" s="10"/>
      <c r="D67" s="69"/>
      <c r="E67" s="85" t="s">
        <v>61</v>
      </c>
      <c r="F67" s="50">
        <v>60</v>
      </c>
      <c r="G67" s="50"/>
      <c r="H67" s="50">
        <v>69</v>
      </c>
      <c r="I67" s="50">
        <v>1</v>
      </c>
      <c r="J67" s="50">
        <v>4.8</v>
      </c>
      <c r="K67" s="52">
        <v>5</v>
      </c>
      <c r="L67" s="39"/>
    </row>
    <row r="68" spans="1:12" ht="15" x14ac:dyDescent="0.25">
      <c r="A68" s="22"/>
      <c r="B68" s="14"/>
      <c r="C68" s="10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6"/>
      <c r="C69" s="7"/>
      <c r="D69" s="17" t="s">
        <v>32</v>
      </c>
      <c r="E69" s="8"/>
      <c r="F69" s="18">
        <f>SUM(F62:F68)</f>
        <v>555</v>
      </c>
      <c r="G69" s="18">
        <f t="shared" ref="G69" si="18">SUM(G62:G68)</f>
        <v>0</v>
      </c>
      <c r="H69" s="18">
        <f t="shared" ref="H69" si="19">SUM(H62:H68)</f>
        <v>510</v>
      </c>
      <c r="I69" s="18">
        <f t="shared" ref="I69" si="20">SUM(I62:I68)</f>
        <v>16.009999999999998</v>
      </c>
      <c r="J69" s="18">
        <f t="shared" ref="J69:L69" si="21">SUM(J62:J68)</f>
        <v>19.36</v>
      </c>
      <c r="K69" s="24">
        <f>SUM(K62:K67)</f>
        <v>81.69</v>
      </c>
      <c r="L69" s="18">
        <f t="shared" si="21"/>
        <v>0</v>
      </c>
    </row>
    <row r="70" spans="1:12" ht="15" x14ac:dyDescent="0.25">
      <c r="A70" s="25">
        <f>A62</f>
        <v>1</v>
      </c>
      <c r="B70" s="12">
        <f>B62</f>
        <v>4</v>
      </c>
      <c r="C70" s="9" t="s">
        <v>24</v>
      </c>
      <c r="D70" s="6" t="s">
        <v>25</v>
      </c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2"/>
      <c r="B71" s="14"/>
      <c r="C71" s="10"/>
      <c r="D71" s="6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2"/>
      <c r="B72" s="14"/>
      <c r="C72" s="10"/>
      <c r="D72" s="6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2"/>
      <c r="B73" s="14"/>
      <c r="C73" s="10"/>
      <c r="D73" s="6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2"/>
      <c r="B74" s="14"/>
      <c r="C74" s="10"/>
      <c r="D74" s="6" t="s">
        <v>29</v>
      </c>
      <c r="E74" s="53"/>
      <c r="F74" s="48"/>
      <c r="G74" s="48"/>
      <c r="H74" s="48"/>
      <c r="I74" s="48"/>
      <c r="J74" s="48"/>
      <c r="K74" s="55"/>
      <c r="L74" s="39"/>
    </row>
    <row r="75" spans="1:12" ht="15" x14ac:dyDescent="0.25">
      <c r="A75" s="22"/>
      <c r="B75" s="14"/>
      <c r="C75" s="10"/>
      <c r="D75" s="6" t="s">
        <v>30</v>
      </c>
      <c r="E75" s="54"/>
      <c r="F75" s="50"/>
      <c r="G75" s="50"/>
      <c r="H75" s="50"/>
      <c r="I75" s="50"/>
      <c r="J75" s="50"/>
      <c r="K75" s="52"/>
      <c r="L75" s="39"/>
    </row>
    <row r="76" spans="1:12" ht="15" x14ac:dyDescent="0.25">
      <c r="A76" s="22"/>
      <c r="B76" s="14"/>
      <c r="C76" s="10"/>
      <c r="D76" s="6" t="s">
        <v>31</v>
      </c>
      <c r="E76" s="54"/>
      <c r="F76" s="50"/>
      <c r="G76" s="50"/>
      <c r="H76" s="50"/>
      <c r="I76" s="50"/>
      <c r="J76" s="50"/>
      <c r="K76" s="52"/>
      <c r="L76" s="39"/>
    </row>
    <row r="77" spans="1:12" ht="15" x14ac:dyDescent="0.25">
      <c r="A77" s="22"/>
      <c r="B77" s="14"/>
      <c r="C77" s="10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6"/>
      <c r="C79" s="7"/>
      <c r="D79" s="17" t="s">
        <v>32</v>
      </c>
      <c r="E79" s="8"/>
      <c r="F79" s="18">
        <f>SUM(F70:F78)</f>
        <v>0</v>
      </c>
      <c r="G79" s="18">
        <f t="shared" ref="G79" si="22">SUM(G70:G78)</f>
        <v>0</v>
      </c>
      <c r="H79" s="18">
        <f t="shared" ref="H79" si="23">SUM(H70:H78)</f>
        <v>0</v>
      </c>
      <c r="I79" s="18">
        <f t="shared" ref="I79" si="24">SUM(I70:I78)</f>
        <v>0</v>
      </c>
      <c r="J79" s="18">
        <f t="shared" ref="J79" si="25">SUM(J70:J78)</f>
        <v>0</v>
      </c>
      <c r="K79" s="24"/>
      <c r="L79" s="65"/>
    </row>
    <row r="80" spans="1:12" ht="15.75" customHeight="1" thickBot="1" x14ac:dyDescent="0.25">
      <c r="A80" s="28">
        <f>A62</f>
        <v>1</v>
      </c>
      <c r="B80" s="29">
        <f>B62</f>
        <v>4</v>
      </c>
      <c r="C80" s="94" t="s">
        <v>4</v>
      </c>
      <c r="D80" s="95"/>
      <c r="E80" s="30"/>
      <c r="F80" s="31">
        <f>F69+F79</f>
        <v>555</v>
      </c>
      <c r="G80" s="31">
        <f t="shared" ref="G80" si="26">G69+G79</f>
        <v>0</v>
      </c>
      <c r="H80" s="31">
        <f t="shared" ref="H80" si="27">H69+H79</f>
        <v>510</v>
      </c>
      <c r="I80" s="31">
        <f t="shared" ref="I80" si="28">I69+I79</f>
        <v>16.009999999999998</v>
      </c>
      <c r="J80" s="31">
        <f t="shared" ref="J80" si="29">J69+J79</f>
        <v>19.36</v>
      </c>
      <c r="K80" s="31">
        <v>81.92</v>
      </c>
      <c r="L80" s="84">
        <v>69.430000000000007</v>
      </c>
    </row>
    <row r="81" spans="1:12" ht="15" x14ac:dyDescent="0.25">
      <c r="A81" s="19">
        <v>1</v>
      </c>
      <c r="B81" s="20">
        <v>5</v>
      </c>
      <c r="C81" s="21" t="s">
        <v>19</v>
      </c>
      <c r="D81" s="66" t="s">
        <v>20</v>
      </c>
      <c r="E81" s="87" t="s">
        <v>63</v>
      </c>
      <c r="F81" s="86">
        <v>200</v>
      </c>
      <c r="G81" s="88"/>
      <c r="H81" s="88">
        <v>294.2</v>
      </c>
      <c r="I81" s="88">
        <v>13.42</v>
      </c>
      <c r="J81" s="88">
        <v>13.67</v>
      </c>
      <c r="K81" s="90">
        <v>33.299999999999997</v>
      </c>
      <c r="L81" s="37"/>
    </row>
    <row r="82" spans="1:12" ht="15" x14ac:dyDescent="0.25">
      <c r="A82" s="22"/>
      <c r="B82" s="14"/>
      <c r="C82" s="10"/>
      <c r="D82" s="67" t="s">
        <v>21</v>
      </c>
      <c r="E82" s="85" t="s">
        <v>48</v>
      </c>
      <c r="F82" s="50">
        <v>200</v>
      </c>
      <c r="G82" s="50"/>
      <c r="H82" s="50">
        <v>36</v>
      </c>
      <c r="I82" s="50">
        <v>0.2</v>
      </c>
      <c r="J82" s="50">
        <v>0</v>
      </c>
      <c r="K82" s="52">
        <v>9.1</v>
      </c>
      <c r="L82" s="39"/>
    </row>
    <row r="83" spans="1:12" ht="15" x14ac:dyDescent="0.25">
      <c r="A83" s="22"/>
      <c r="B83" s="14"/>
      <c r="C83" s="10"/>
      <c r="D83" s="67" t="s">
        <v>22</v>
      </c>
      <c r="E83" s="85" t="s">
        <v>37</v>
      </c>
      <c r="F83" s="50">
        <v>30</v>
      </c>
      <c r="G83" s="50"/>
      <c r="H83" s="50">
        <v>70.2</v>
      </c>
      <c r="I83" s="50">
        <v>2.2799999999999998</v>
      </c>
      <c r="J83" s="50">
        <v>0.24</v>
      </c>
      <c r="K83" s="52">
        <v>14.76</v>
      </c>
      <c r="L83" s="39"/>
    </row>
    <row r="84" spans="1:12" ht="15" x14ac:dyDescent="0.25">
      <c r="A84" s="22"/>
      <c r="B84" s="14"/>
      <c r="C84" s="10"/>
      <c r="D84" s="67"/>
      <c r="E84" s="85" t="s">
        <v>55</v>
      </c>
      <c r="F84" s="50">
        <v>20</v>
      </c>
      <c r="G84" s="50"/>
      <c r="H84" s="50">
        <v>39.6</v>
      </c>
      <c r="I84" s="50">
        <v>1.36</v>
      </c>
      <c r="J84" s="50">
        <v>0.26</v>
      </c>
      <c r="K84" s="52">
        <v>7.96</v>
      </c>
      <c r="L84" s="39"/>
    </row>
    <row r="85" spans="1:12" ht="15" x14ac:dyDescent="0.25">
      <c r="A85" s="22"/>
      <c r="B85" s="14"/>
      <c r="C85" s="10"/>
      <c r="D85" s="6"/>
      <c r="E85" s="85" t="s">
        <v>62</v>
      </c>
      <c r="F85" s="50">
        <v>60</v>
      </c>
      <c r="G85" s="50"/>
      <c r="H85" s="50">
        <v>54.72</v>
      </c>
      <c r="I85" s="50">
        <v>1.21</v>
      </c>
      <c r="J85" s="50">
        <v>0.06</v>
      </c>
      <c r="K85" s="52">
        <v>12.33</v>
      </c>
      <c r="L85" s="39"/>
    </row>
    <row r="86" spans="1:12" ht="15" x14ac:dyDescent="0.25">
      <c r="A86" s="22"/>
      <c r="B86" s="14"/>
      <c r="C86" s="10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5" x14ac:dyDescent="0.25">
      <c r="A87" s="22"/>
      <c r="B87" s="14"/>
      <c r="C87" s="10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6"/>
      <c r="C88" s="7"/>
      <c r="D88" s="17" t="s">
        <v>32</v>
      </c>
      <c r="E88" s="8"/>
      <c r="F88" s="18">
        <f>SUM(F81:F87)</f>
        <v>510</v>
      </c>
      <c r="G88" s="18">
        <f t="shared" ref="G88" si="30">SUM(G81:G87)</f>
        <v>0</v>
      </c>
      <c r="H88" s="18">
        <f t="shared" ref="H88" si="31">SUM(H81:H87)</f>
        <v>494.72</v>
      </c>
      <c r="I88" s="18">
        <f t="shared" ref="I88" si="32">SUM(I81:I87)</f>
        <v>18.47</v>
      </c>
      <c r="J88" s="18">
        <f t="shared" ref="J88:L88" si="33">SUM(J81:J87)</f>
        <v>14.23</v>
      </c>
      <c r="K88" s="24">
        <f>SUM(K81:K87)</f>
        <v>77.449999999999989</v>
      </c>
      <c r="L88" s="18">
        <f t="shared" si="33"/>
        <v>0</v>
      </c>
    </row>
    <row r="89" spans="1:12" ht="15" x14ac:dyDescent="0.25">
      <c r="A89" s="25">
        <f>A81</f>
        <v>1</v>
      </c>
      <c r="B89" s="12">
        <f>B81</f>
        <v>5</v>
      </c>
      <c r="C89" s="9" t="s">
        <v>24</v>
      </c>
      <c r="D89" s="6" t="s">
        <v>25</v>
      </c>
      <c r="E89" s="38"/>
      <c r="F89" s="39"/>
      <c r="G89" s="39"/>
      <c r="H89" s="39"/>
      <c r="I89" s="39"/>
      <c r="J89" s="39"/>
      <c r="K89" s="40"/>
      <c r="L89" s="39"/>
    </row>
    <row r="90" spans="1:12" ht="15" x14ac:dyDescent="0.25">
      <c r="A90" s="22"/>
      <c r="B90" s="14"/>
      <c r="C90" s="10"/>
      <c r="D90" s="6" t="s">
        <v>26</v>
      </c>
      <c r="E90" s="53"/>
      <c r="F90" s="48"/>
      <c r="G90" s="48"/>
      <c r="H90" s="48"/>
      <c r="I90" s="48"/>
      <c r="J90" s="48"/>
      <c r="K90" s="55"/>
      <c r="L90" s="39"/>
    </row>
    <row r="91" spans="1:12" ht="15" x14ac:dyDescent="0.25">
      <c r="A91" s="22"/>
      <c r="B91" s="14"/>
      <c r="C91" s="10"/>
      <c r="D91" s="6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2"/>
      <c r="B92" s="14"/>
      <c r="C92" s="10"/>
      <c r="D92" s="6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2"/>
      <c r="B93" s="14"/>
      <c r="C93" s="10"/>
      <c r="D93" s="6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2"/>
      <c r="B94" s="14"/>
      <c r="C94" s="10"/>
      <c r="D94" s="6" t="s">
        <v>30</v>
      </c>
      <c r="E94" s="54"/>
      <c r="F94" s="50"/>
      <c r="G94" s="50"/>
      <c r="H94" s="50"/>
      <c r="I94" s="50"/>
      <c r="J94" s="50"/>
      <c r="K94" s="52"/>
      <c r="L94" s="39"/>
    </row>
    <row r="95" spans="1:12" ht="15" x14ac:dyDescent="0.25">
      <c r="A95" s="22"/>
      <c r="B95" s="14"/>
      <c r="C95" s="10"/>
      <c r="D95" s="6" t="s">
        <v>31</v>
      </c>
      <c r="E95" s="54"/>
      <c r="F95" s="50"/>
      <c r="G95" s="50"/>
      <c r="H95" s="50"/>
      <c r="I95" s="50"/>
      <c r="J95" s="50"/>
      <c r="K95" s="52"/>
      <c r="L95" s="39"/>
    </row>
    <row r="96" spans="1:12" ht="15" x14ac:dyDescent="0.25">
      <c r="A96" s="22"/>
      <c r="B96" s="14"/>
      <c r="C96" s="10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2"/>
      <c r="B97" s="14"/>
      <c r="C97" s="10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6"/>
      <c r="C98" s="7"/>
      <c r="D98" s="17" t="s">
        <v>32</v>
      </c>
      <c r="E98" s="8"/>
      <c r="F98" s="18">
        <f>SUM(F89:F97)</f>
        <v>0</v>
      </c>
      <c r="G98" s="18">
        <f t="shared" ref="G98" si="34">SUM(G89:G97)</f>
        <v>0</v>
      </c>
      <c r="H98" s="18">
        <f t="shared" ref="H98" si="35">SUM(H89:H97)</f>
        <v>0</v>
      </c>
      <c r="I98" s="18">
        <f t="shared" ref="I98" si="36">SUM(I89:I97)</f>
        <v>0</v>
      </c>
      <c r="J98" s="18">
        <f t="shared" ref="J98" si="37">SUM(J89:J97)</f>
        <v>0</v>
      </c>
      <c r="K98" s="24"/>
      <c r="L98" s="65"/>
    </row>
    <row r="99" spans="1:12" ht="15.75" customHeight="1" thickBot="1" x14ac:dyDescent="0.25">
      <c r="A99" s="58">
        <f>A81</f>
        <v>1</v>
      </c>
      <c r="B99" s="59">
        <f>B81</f>
        <v>5</v>
      </c>
      <c r="C99" s="96" t="s">
        <v>4</v>
      </c>
      <c r="D99" s="97"/>
      <c r="E99" s="60"/>
      <c r="F99" s="61">
        <f>F88+F98</f>
        <v>510</v>
      </c>
      <c r="G99" s="61">
        <f t="shared" ref="G99" si="38">G88+G98</f>
        <v>0</v>
      </c>
      <c r="H99" s="61">
        <f t="shared" ref="H99" si="39">H88+H98</f>
        <v>494.72</v>
      </c>
      <c r="I99" s="61">
        <f t="shared" ref="I99" si="40">I88+I98</f>
        <v>18.47</v>
      </c>
      <c r="J99" s="61">
        <f t="shared" ref="J99:K99" si="41">J88+J98</f>
        <v>14.23</v>
      </c>
      <c r="K99" s="61">
        <f t="shared" si="41"/>
        <v>77.449999999999989</v>
      </c>
      <c r="L99" s="84">
        <v>69.430000000000007</v>
      </c>
    </row>
    <row r="100" spans="1:12" ht="15.75" customHeight="1" x14ac:dyDescent="0.25">
      <c r="A100" s="19">
        <v>1</v>
      </c>
      <c r="B100" s="20">
        <v>6</v>
      </c>
      <c r="C100" s="21" t="s">
        <v>19</v>
      </c>
      <c r="D100" s="66" t="s">
        <v>20</v>
      </c>
      <c r="E100" s="85" t="s">
        <v>54</v>
      </c>
      <c r="F100" s="50">
        <v>155</v>
      </c>
      <c r="G100" s="50"/>
      <c r="H100" s="50">
        <v>186.7</v>
      </c>
      <c r="I100" s="50">
        <v>4.83</v>
      </c>
      <c r="J100" s="50">
        <v>4</v>
      </c>
      <c r="K100" s="55">
        <v>30.25</v>
      </c>
      <c r="L100" s="37"/>
    </row>
    <row r="101" spans="1:12" ht="15.75" customHeight="1" x14ac:dyDescent="0.25">
      <c r="A101" s="22"/>
      <c r="B101" s="14"/>
      <c r="C101" s="10"/>
      <c r="D101" s="67" t="s">
        <v>21</v>
      </c>
      <c r="E101" s="85" t="s">
        <v>48</v>
      </c>
      <c r="F101" s="50">
        <v>200</v>
      </c>
      <c r="G101" s="50"/>
      <c r="H101" s="50">
        <v>36</v>
      </c>
      <c r="I101" s="50">
        <v>0.2</v>
      </c>
      <c r="J101" s="50">
        <v>0</v>
      </c>
      <c r="K101" s="52">
        <v>9.1</v>
      </c>
      <c r="L101" s="39"/>
    </row>
    <row r="102" spans="1:12" ht="15.75" customHeight="1" x14ac:dyDescent="0.25">
      <c r="A102" s="22"/>
      <c r="B102" s="14"/>
      <c r="C102" s="10"/>
      <c r="D102" s="67" t="s">
        <v>22</v>
      </c>
      <c r="E102" s="54" t="s">
        <v>55</v>
      </c>
      <c r="F102" s="49">
        <v>20</v>
      </c>
      <c r="G102" s="50"/>
      <c r="H102" s="50">
        <v>39.6</v>
      </c>
      <c r="I102" s="50">
        <v>1.36</v>
      </c>
      <c r="J102" s="50">
        <v>0.26</v>
      </c>
      <c r="K102" s="52">
        <v>7.96</v>
      </c>
      <c r="L102" s="39"/>
    </row>
    <row r="103" spans="1:12" ht="15.75" customHeight="1" x14ac:dyDescent="0.25">
      <c r="A103" s="22"/>
      <c r="B103" s="14"/>
      <c r="C103" s="10"/>
      <c r="D103" s="67"/>
      <c r="E103" s="85" t="s">
        <v>37</v>
      </c>
      <c r="F103" s="50">
        <v>30</v>
      </c>
      <c r="G103" s="50"/>
      <c r="H103" s="50">
        <v>70.2</v>
      </c>
      <c r="I103" s="50">
        <v>2.2799999999999998</v>
      </c>
      <c r="J103" s="50">
        <v>0.24</v>
      </c>
      <c r="K103" s="52">
        <v>14.76</v>
      </c>
      <c r="L103" s="39"/>
    </row>
    <row r="104" spans="1:12" ht="15.75" customHeight="1" x14ac:dyDescent="0.25">
      <c r="A104" s="22"/>
      <c r="B104" s="14"/>
      <c r="C104" s="10"/>
      <c r="D104" s="68"/>
      <c r="E104" s="54" t="s">
        <v>44</v>
      </c>
      <c r="F104" s="49">
        <v>100</v>
      </c>
      <c r="G104" s="50"/>
      <c r="H104" s="50">
        <v>162</v>
      </c>
      <c r="I104" s="50">
        <v>8.5</v>
      </c>
      <c r="J104" s="50">
        <v>12.84</v>
      </c>
      <c r="K104" s="52">
        <v>19.899999999999999</v>
      </c>
      <c r="L104" s="39"/>
    </row>
    <row r="105" spans="1:12" ht="15.75" customHeight="1" x14ac:dyDescent="0.25">
      <c r="A105" s="22"/>
      <c r="B105" s="14"/>
      <c r="C105" s="10"/>
      <c r="D105" s="82"/>
      <c r="E105" s="53"/>
      <c r="F105" s="39"/>
      <c r="G105" s="39"/>
      <c r="H105" s="39"/>
      <c r="I105" s="39"/>
      <c r="J105" s="39"/>
      <c r="K105" s="40"/>
      <c r="L105" s="39"/>
    </row>
    <row r="106" spans="1:12" ht="15.75" customHeight="1" x14ac:dyDescent="0.25">
      <c r="A106" s="23"/>
      <c r="B106" s="16"/>
      <c r="C106" s="7"/>
      <c r="D106" s="17" t="s">
        <v>32</v>
      </c>
      <c r="E106" s="8"/>
      <c r="F106" s="18">
        <f>SUM(F100:F105)</f>
        <v>505</v>
      </c>
      <c r="G106" s="18">
        <f>SUM(G100:G105)</f>
        <v>0</v>
      </c>
      <c r="H106" s="18">
        <f>SUM(H100:H105)</f>
        <v>494.5</v>
      </c>
      <c r="I106" s="18">
        <f>SUM(I101:I105)</f>
        <v>12.34</v>
      </c>
      <c r="J106" s="18">
        <f>SUM(J100:J105)</f>
        <v>17.34</v>
      </c>
      <c r="K106" s="24">
        <f>SUM(K101:K105)</f>
        <v>51.72</v>
      </c>
      <c r="L106" s="18"/>
    </row>
    <row r="107" spans="1:12" ht="15.75" customHeight="1" x14ac:dyDescent="0.25">
      <c r="A107" s="25">
        <f>A100</f>
        <v>1</v>
      </c>
      <c r="B107" s="12">
        <v>6</v>
      </c>
      <c r="C107" s="9" t="s">
        <v>24</v>
      </c>
      <c r="D107" s="6" t="s">
        <v>25</v>
      </c>
      <c r="E107" s="53"/>
      <c r="F107" s="48"/>
      <c r="G107" s="48"/>
      <c r="H107" s="48"/>
      <c r="I107" s="48"/>
      <c r="J107" s="48"/>
      <c r="K107" s="55"/>
      <c r="L107" s="39"/>
    </row>
    <row r="108" spans="1:12" ht="15.75" customHeight="1" x14ac:dyDescent="0.25">
      <c r="A108" s="22"/>
      <c r="B108" s="14"/>
      <c r="C108" s="10"/>
      <c r="D108" s="6" t="s">
        <v>26</v>
      </c>
      <c r="E108" s="53"/>
      <c r="F108" s="48"/>
      <c r="G108" s="48"/>
      <c r="H108" s="48"/>
      <c r="I108" s="48"/>
      <c r="J108" s="48"/>
      <c r="K108" s="55"/>
      <c r="L108" s="39"/>
    </row>
    <row r="109" spans="1:12" ht="15.75" customHeight="1" x14ac:dyDescent="0.25">
      <c r="A109" s="22"/>
      <c r="B109" s="14"/>
      <c r="C109" s="10"/>
      <c r="D109" s="6" t="s">
        <v>27</v>
      </c>
      <c r="E109" s="38"/>
      <c r="F109" s="39"/>
      <c r="G109" s="39"/>
      <c r="H109" s="39"/>
      <c r="I109" s="39"/>
      <c r="J109" s="39"/>
      <c r="K109" s="40"/>
      <c r="L109" s="39"/>
    </row>
    <row r="110" spans="1:12" ht="15.75" customHeight="1" x14ac:dyDescent="0.25">
      <c r="A110" s="22"/>
      <c r="B110" s="14"/>
      <c r="C110" s="10"/>
      <c r="D110" s="6" t="s">
        <v>28</v>
      </c>
      <c r="E110" s="38"/>
      <c r="F110" s="39"/>
      <c r="G110" s="39"/>
      <c r="H110" s="39"/>
      <c r="I110" s="39"/>
      <c r="J110" s="39"/>
      <c r="K110" s="40"/>
      <c r="L110" s="39"/>
    </row>
    <row r="111" spans="1:12" ht="15.75" customHeight="1" x14ac:dyDescent="0.25">
      <c r="A111" s="22"/>
      <c r="B111" s="14"/>
      <c r="C111" s="10"/>
      <c r="D111" s="6" t="s">
        <v>29</v>
      </c>
      <c r="E111" s="53"/>
      <c r="F111" s="48"/>
      <c r="G111" s="48"/>
      <c r="H111" s="48"/>
      <c r="I111" s="48"/>
      <c r="J111" s="48"/>
      <c r="K111" s="55"/>
      <c r="L111" s="39"/>
    </row>
    <row r="112" spans="1:12" ht="15.75" customHeight="1" x14ac:dyDescent="0.25">
      <c r="A112" s="22"/>
      <c r="B112" s="14"/>
      <c r="C112" s="10"/>
      <c r="D112" s="6" t="s">
        <v>30</v>
      </c>
      <c r="E112" s="54"/>
      <c r="F112" s="50"/>
      <c r="G112" s="50"/>
      <c r="H112" s="50"/>
      <c r="I112" s="50"/>
      <c r="J112" s="50"/>
      <c r="K112" s="52"/>
      <c r="L112" s="39"/>
    </row>
    <row r="113" spans="1:12" ht="15.75" customHeight="1" x14ac:dyDescent="0.25">
      <c r="A113" s="22"/>
      <c r="B113" s="14"/>
      <c r="C113" s="10"/>
      <c r="D113" s="6" t="s">
        <v>31</v>
      </c>
      <c r="E113" s="54"/>
      <c r="F113" s="50"/>
      <c r="G113" s="50"/>
      <c r="H113" s="50"/>
      <c r="I113" s="50"/>
      <c r="J113" s="50"/>
      <c r="K113" s="52"/>
      <c r="L113" s="39"/>
    </row>
    <row r="114" spans="1:12" ht="15.75" customHeight="1" x14ac:dyDescent="0.25">
      <c r="A114" s="22"/>
      <c r="B114" s="14"/>
      <c r="C114" s="10"/>
      <c r="D114" s="5"/>
      <c r="E114" s="38"/>
      <c r="F114" s="39"/>
      <c r="G114" s="39"/>
      <c r="H114" s="39"/>
      <c r="I114" s="39"/>
      <c r="J114" s="39"/>
      <c r="K114" s="40"/>
      <c r="L114" s="39"/>
    </row>
    <row r="115" spans="1:12" ht="15.75" customHeight="1" x14ac:dyDescent="0.25">
      <c r="A115" s="22"/>
      <c r="B115" s="14"/>
      <c r="C115" s="10"/>
      <c r="D115" s="5"/>
      <c r="E115" s="38"/>
      <c r="F115" s="39"/>
      <c r="G115" s="39"/>
      <c r="H115" s="39"/>
      <c r="I115" s="39"/>
      <c r="J115" s="39"/>
      <c r="K115" s="40"/>
      <c r="L115" s="39"/>
    </row>
    <row r="116" spans="1:12" ht="15.75" customHeight="1" x14ac:dyDescent="0.25">
      <c r="A116" s="23"/>
      <c r="B116" s="16"/>
      <c r="C116" s="7"/>
      <c r="D116" s="17" t="s">
        <v>32</v>
      </c>
      <c r="E116" s="8"/>
      <c r="F116" s="18">
        <f>SUM(F107:F115)</f>
        <v>0</v>
      </c>
      <c r="G116" s="18">
        <f t="shared" ref="G116:J116" si="42">SUM(G107:G115)</f>
        <v>0</v>
      </c>
      <c r="H116" s="18">
        <f t="shared" si="42"/>
        <v>0</v>
      </c>
      <c r="I116" s="18">
        <f t="shared" si="42"/>
        <v>0</v>
      </c>
      <c r="J116" s="18">
        <f t="shared" si="42"/>
        <v>0</v>
      </c>
      <c r="K116" s="24"/>
      <c r="L116" s="65"/>
    </row>
    <row r="117" spans="1:12" ht="15.75" customHeight="1" thickBot="1" x14ac:dyDescent="0.25">
      <c r="A117" s="32">
        <f>A100</f>
        <v>1</v>
      </c>
      <c r="B117" s="32">
        <f>B100</f>
        <v>6</v>
      </c>
      <c r="C117" s="99" t="s">
        <v>4</v>
      </c>
      <c r="D117" s="100"/>
      <c r="E117" s="63"/>
      <c r="F117" s="64">
        <f>F106+F116</f>
        <v>505</v>
      </c>
      <c r="G117" s="64">
        <f t="shared" ref="G117:J117" si="43">G106+G116</f>
        <v>0</v>
      </c>
      <c r="H117" s="64">
        <f t="shared" si="43"/>
        <v>494.5</v>
      </c>
      <c r="I117" s="64">
        <f t="shared" si="43"/>
        <v>12.34</v>
      </c>
      <c r="J117" s="64">
        <f t="shared" si="43"/>
        <v>17.34</v>
      </c>
      <c r="K117" s="64">
        <f>SUM(K106)</f>
        <v>51.72</v>
      </c>
      <c r="L117" s="84">
        <v>69.430000000000007</v>
      </c>
    </row>
    <row r="118" spans="1:12" ht="15" x14ac:dyDescent="0.25">
      <c r="A118" s="22">
        <v>2</v>
      </c>
      <c r="B118" s="14">
        <v>1</v>
      </c>
      <c r="C118" s="10" t="s">
        <v>19</v>
      </c>
      <c r="D118" s="66" t="s">
        <v>20</v>
      </c>
      <c r="E118" s="83" t="s">
        <v>42</v>
      </c>
      <c r="F118" s="48">
        <v>155</v>
      </c>
      <c r="G118" s="48"/>
      <c r="H118" s="48">
        <v>194.2</v>
      </c>
      <c r="I118" s="48">
        <v>5.42</v>
      </c>
      <c r="J118" s="48">
        <v>3.67</v>
      </c>
      <c r="K118" s="55">
        <v>20.100000000000001</v>
      </c>
      <c r="L118" s="62"/>
    </row>
    <row r="119" spans="1:12" ht="15" x14ac:dyDescent="0.25">
      <c r="A119" s="22"/>
      <c r="B119" s="14"/>
      <c r="C119" s="10"/>
      <c r="D119" s="67" t="s">
        <v>21</v>
      </c>
      <c r="E119" s="54" t="s">
        <v>38</v>
      </c>
      <c r="F119" s="50">
        <v>200</v>
      </c>
      <c r="G119" s="50"/>
      <c r="H119" s="50">
        <v>36</v>
      </c>
      <c r="I119" s="50">
        <v>0.2</v>
      </c>
      <c r="J119" s="50">
        <v>0</v>
      </c>
      <c r="K119" s="52">
        <v>9.1</v>
      </c>
      <c r="L119" s="39"/>
    </row>
    <row r="120" spans="1:12" ht="15" x14ac:dyDescent="0.25">
      <c r="A120" s="22"/>
      <c r="B120" s="14"/>
      <c r="C120" s="10"/>
      <c r="D120" s="67" t="s">
        <v>22</v>
      </c>
      <c r="E120" s="54" t="s">
        <v>37</v>
      </c>
      <c r="F120" s="50">
        <v>30</v>
      </c>
      <c r="G120" s="50"/>
      <c r="H120" s="50">
        <v>70.2</v>
      </c>
      <c r="I120" s="50">
        <v>2.2799999999999998</v>
      </c>
      <c r="J120" s="50">
        <v>0.24</v>
      </c>
      <c r="K120" s="52">
        <v>14.76</v>
      </c>
      <c r="L120" s="39"/>
    </row>
    <row r="121" spans="1:12" ht="15" x14ac:dyDescent="0.25">
      <c r="A121" s="22"/>
      <c r="B121" s="14"/>
      <c r="C121" s="10"/>
      <c r="D121" s="67"/>
      <c r="E121" s="54" t="s">
        <v>55</v>
      </c>
      <c r="F121" s="50">
        <v>20</v>
      </c>
      <c r="G121" s="50"/>
      <c r="H121" s="50">
        <v>39.6</v>
      </c>
      <c r="I121" s="50">
        <v>1.36</v>
      </c>
      <c r="J121" s="50">
        <v>0.26</v>
      </c>
      <c r="K121" s="52">
        <v>7.96</v>
      </c>
      <c r="L121" s="39"/>
    </row>
    <row r="122" spans="1:12" ht="15" x14ac:dyDescent="0.25">
      <c r="A122" s="22"/>
      <c r="B122" s="14"/>
      <c r="C122" s="10"/>
      <c r="D122" s="6"/>
      <c r="E122" s="54" t="s">
        <v>57</v>
      </c>
      <c r="F122" s="50">
        <v>100</v>
      </c>
      <c r="G122" s="50"/>
      <c r="H122" s="50">
        <v>47</v>
      </c>
      <c r="I122" s="50">
        <v>0.4</v>
      </c>
      <c r="J122" s="50">
        <v>0.4</v>
      </c>
      <c r="K122" s="52">
        <v>9.8000000000000007</v>
      </c>
      <c r="L122" s="39"/>
    </row>
    <row r="123" spans="1:12" ht="15" x14ac:dyDescent="0.25">
      <c r="A123" s="22"/>
      <c r="B123" s="14"/>
      <c r="C123" s="10"/>
      <c r="D123" s="82"/>
      <c r="E123" s="54" t="s">
        <v>64</v>
      </c>
      <c r="F123" s="50">
        <v>90</v>
      </c>
      <c r="G123" s="50"/>
      <c r="H123" s="50">
        <v>177.1</v>
      </c>
      <c r="I123" s="50">
        <v>8.6</v>
      </c>
      <c r="J123" s="50">
        <v>14.3</v>
      </c>
      <c r="K123" s="52">
        <v>10.3</v>
      </c>
      <c r="L123" s="39"/>
    </row>
    <row r="124" spans="1:12" ht="15" x14ac:dyDescent="0.25">
      <c r="A124" s="22"/>
      <c r="B124" s="14"/>
      <c r="C124" s="10"/>
      <c r="D124" s="82"/>
      <c r="E124" s="53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23"/>
      <c r="B125" s="16"/>
      <c r="C125" s="7"/>
      <c r="D125" s="17" t="s">
        <v>32</v>
      </c>
      <c r="E125" s="8"/>
      <c r="F125" s="18">
        <f>SUM(F118:F124)</f>
        <v>595</v>
      </c>
      <c r="G125" s="18">
        <f t="shared" ref="G125:J125" si="44">SUM(G118:G124)</f>
        <v>0</v>
      </c>
      <c r="H125" s="18">
        <f t="shared" si="44"/>
        <v>564.1</v>
      </c>
      <c r="I125" s="18">
        <f t="shared" si="44"/>
        <v>18.259999999999998</v>
      </c>
      <c r="J125" s="18">
        <f t="shared" si="44"/>
        <v>18.87</v>
      </c>
      <c r="K125" s="24">
        <f>SUM(K118:K123)</f>
        <v>72.02</v>
      </c>
      <c r="L125" s="18">
        <f t="shared" ref="L125" si="45">SUM(L118:L124)</f>
        <v>0</v>
      </c>
    </row>
    <row r="126" spans="1:12" ht="15" x14ac:dyDescent="0.25">
      <c r="A126" s="25">
        <f>A118</f>
        <v>2</v>
      </c>
      <c r="B126" s="12">
        <f>B118</f>
        <v>1</v>
      </c>
      <c r="C126" s="9" t="s">
        <v>24</v>
      </c>
      <c r="D126" s="80" t="s">
        <v>23</v>
      </c>
      <c r="E126" s="53"/>
      <c r="F126" s="48"/>
      <c r="G126" s="48"/>
      <c r="H126" s="48"/>
      <c r="I126" s="48"/>
      <c r="J126" s="48"/>
      <c r="K126" s="55"/>
      <c r="L126" s="39"/>
    </row>
    <row r="127" spans="1:12" ht="15" x14ac:dyDescent="0.25">
      <c r="A127" s="22"/>
      <c r="B127" s="14"/>
      <c r="C127" s="10"/>
      <c r="D127" s="6" t="s">
        <v>26</v>
      </c>
      <c r="E127" s="53"/>
      <c r="F127" s="48"/>
      <c r="G127" s="48"/>
      <c r="H127" s="48"/>
      <c r="I127" s="48"/>
      <c r="J127" s="48"/>
      <c r="K127" s="55"/>
      <c r="L127" s="39"/>
    </row>
    <row r="128" spans="1:12" ht="15" x14ac:dyDescent="0.25">
      <c r="A128" s="22"/>
      <c r="B128" s="14"/>
      <c r="C128" s="10"/>
      <c r="D128" s="6" t="s">
        <v>27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2"/>
      <c r="B129" s="14"/>
      <c r="C129" s="10"/>
      <c r="D129" s="6" t="s">
        <v>28</v>
      </c>
      <c r="E129" s="47"/>
      <c r="F129" s="39"/>
      <c r="G129" s="39"/>
      <c r="H129" s="56"/>
      <c r="I129" s="39"/>
      <c r="J129" s="39"/>
      <c r="K129" s="40"/>
      <c r="L129" s="39"/>
    </row>
    <row r="130" spans="1:12" ht="15" x14ac:dyDescent="0.25">
      <c r="A130" s="22"/>
      <c r="B130" s="14"/>
      <c r="C130" s="10"/>
      <c r="D130" s="6" t="s">
        <v>29</v>
      </c>
      <c r="E130" s="53"/>
      <c r="F130" s="48"/>
      <c r="G130" s="48"/>
      <c r="H130" s="48"/>
      <c r="I130" s="48"/>
      <c r="J130" s="48"/>
      <c r="K130" s="55"/>
      <c r="L130" s="39"/>
    </row>
    <row r="131" spans="1:12" ht="15" x14ac:dyDescent="0.25">
      <c r="A131" s="22"/>
      <c r="B131" s="14"/>
      <c r="C131" s="10"/>
      <c r="D131" s="6" t="s">
        <v>30</v>
      </c>
      <c r="E131" s="54"/>
      <c r="F131" s="50"/>
      <c r="G131" s="50"/>
      <c r="H131" s="50"/>
      <c r="I131" s="50"/>
      <c r="J131" s="50"/>
      <c r="K131" s="52"/>
      <c r="L131" s="39"/>
    </row>
    <row r="132" spans="1:12" ht="15" x14ac:dyDescent="0.25">
      <c r="A132" s="22"/>
      <c r="B132" s="14"/>
      <c r="C132" s="10"/>
      <c r="D132" s="6" t="s">
        <v>31</v>
      </c>
      <c r="E132" s="54"/>
      <c r="F132" s="50"/>
      <c r="G132" s="50"/>
      <c r="H132" s="50"/>
      <c r="I132" s="50"/>
      <c r="J132" s="50"/>
      <c r="K132" s="52"/>
      <c r="L132" s="39"/>
    </row>
    <row r="133" spans="1:12" ht="15" x14ac:dyDescent="0.25">
      <c r="A133" s="22"/>
      <c r="B133" s="14"/>
      <c r="C133" s="10"/>
      <c r="D133" s="5"/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22"/>
      <c r="B134" s="14"/>
      <c r="C134" s="10"/>
      <c r="D134" s="5"/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23"/>
      <c r="B135" s="16"/>
      <c r="C135" s="7"/>
      <c r="D135" s="17" t="s">
        <v>32</v>
      </c>
      <c r="E135" s="8"/>
      <c r="F135" s="18">
        <f>SUM(F126:F134)</f>
        <v>0</v>
      </c>
      <c r="G135" s="18">
        <f t="shared" ref="G135:J135" si="46">SUM(G126:G134)</f>
        <v>0</v>
      </c>
      <c r="H135" s="18">
        <f t="shared" si="46"/>
        <v>0</v>
      </c>
      <c r="I135" s="18">
        <f t="shared" si="46"/>
        <v>0</v>
      </c>
      <c r="J135" s="18">
        <f t="shared" si="46"/>
        <v>0</v>
      </c>
      <c r="K135" s="24"/>
      <c r="L135" s="65"/>
    </row>
    <row r="136" spans="1:12" ht="15.75" thickBot="1" x14ac:dyDescent="0.25">
      <c r="A136" s="28">
        <f>A118</f>
        <v>2</v>
      </c>
      <c r="B136" s="29">
        <f>B118</f>
        <v>1</v>
      </c>
      <c r="C136" s="94" t="s">
        <v>4</v>
      </c>
      <c r="D136" s="95"/>
      <c r="E136" s="30"/>
      <c r="F136" s="31">
        <f>F125+F135</f>
        <v>595</v>
      </c>
      <c r="G136" s="31">
        <f t="shared" ref="G136" si="47">G125+G135</f>
        <v>0</v>
      </c>
      <c r="H136" s="31">
        <f t="shared" ref="H136" si="48">H125+H135</f>
        <v>564.1</v>
      </c>
      <c r="I136" s="31">
        <f t="shared" ref="I136" si="49">I125+I135</f>
        <v>18.259999999999998</v>
      </c>
      <c r="J136" s="31">
        <f t="shared" ref="J136:K136" si="50">J125+J135</f>
        <v>18.87</v>
      </c>
      <c r="K136" s="31">
        <f t="shared" si="50"/>
        <v>72.02</v>
      </c>
      <c r="L136" s="84">
        <v>69.430000000000007</v>
      </c>
    </row>
    <row r="137" spans="1:12" ht="15" x14ac:dyDescent="0.25">
      <c r="A137" s="13">
        <v>2</v>
      </c>
      <c r="B137" s="14">
        <v>2</v>
      </c>
      <c r="C137" s="21" t="s">
        <v>19</v>
      </c>
      <c r="D137" s="66" t="s">
        <v>20</v>
      </c>
      <c r="E137" s="53" t="s">
        <v>65</v>
      </c>
      <c r="F137" s="48">
        <v>155</v>
      </c>
      <c r="G137" s="48"/>
      <c r="H137" s="48">
        <v>260</v>
      </c>
      <c r="I137" s="48">
        <v>8.83</v>
      </c>
      <c r="J137" s="48">
        <v>5.67</v>
      </c>
      <c r="K137" s="55">
        <v>32.58</v>
      </c>
      <c r="L137" s="37"/>
    </row>
    <row r="138" spans="1:12" ht="15" x14ac:dyDescent="0.25">
      <c r="A138" s="13"/>
      <c r="B138" s="14"/>
      <c r="C138" s="10"/>
      <c r="D138" s="67" t="s">
        <v>21</v>
      </c>
      <c r="E138" s="54" t="s">
        <v>48</v>
      </c>
      <c r="F138" s="50">
        <v>200</v>
      </c>
      <c r="G138" s="50"/>
      <c r="H138" s="50">
        <v>36</v>
      </c>
      <c r="I138" s="50">
        <v>0.2</v>
      </c>
      <c r="J138" s="50">
        <v>0</v>
      </c>
      <c r="K138" s="52">
        <v>9.1</v>
      </c>
      <c r="L138" s="39"/>
    </row>
    <row r="139" spans="1:12" ht="15" x14ac:dyDescent="0.25">
      <c r="A139" s="13"/>
      <c r="B139" s="14"/>
      <c r="C139" s="10"/>
      <c r="D139" s="67" t="s">
        <v>22</v>
      </c>
      <c r="E139" s="54" t="s">
        <v>37</v>
      </c>
      <c r="F139" s="50">
        <v>30</v>
      </c>
      <c r="G139" s="50"/>
      <c r="H139" s="50">
        <v>70.2</v>
      </c>
      <c r="I139" s="50">
        <v>2.2799999999999998</v>
      </c>
      <c r="J139" s="50">
        <v>0.24</v>
      </c>
      <c r="K139" s="52">
        <v>14.76</v>
      </c>
      <c r="L139" s="39"/>
    </row>
    <row r="140" spans="1:12" ht="15.75" thickBot="1" x14ac:dyDescent="0.3">
      <c r="A140" s="13"/>
      <c r="B140" s="14"/>
      <c r="C140" s="10"/>
      <c r="D140" s="67"/>
      <c r="E140" s="54" t="s">
        <v>55</v>
      </c>
      <c r="F140" s="50">
        <v>20</v>
      </c>
      <c r="G140" s="50"/>
      <c r="H140" s="50">
        <v>39.6</v>
      </c>
      <c r="I140" s="50">
        <v>1.36</v>
      </c>
      <c r="J140" s="50">
        <v>0.26</v>
      </c>
      <c r="K140" s="52">
        <v>7.96</v>
      </c>
      <c r="L140" s="39"/>
    </row>
    <row r="141" spans="1:12" ht="15" x14ac:dyDescent="0.25">
      <c r="A141" s="13"/>
      <c r="B141" s="14"/>
      <c r="C141" s="10"/>
      <c r="D141" s="68"/>
      <c r="E141" s="54" t="s">
        <v>66</v>
      </c>
      <c r="F141" s="88">
        <v>100</v>
      </c>
      <c r="G141" s="88"/>
      <c r="H141" s="88">
        <v>130.19999999999999</v>
      </c>
      <c r="I141" s="88">
        <v>5.8</v>
      </c>
      <c r="J141" s="88">
        <v>9.8000000000000007</v>
      </c>
      <c r="K141" s="90">
        <v>9.01</v>
      </c>
      <c r="L141" s="39"/>
    </row>
    <row r="142" spans="1:12" ht="15" x14ac:dyDescent="0.25">
      <c r="A142" s="13"/>
      <c r="B142" s="14"/>
      <c r="C142" s="10"/>
      <c r="D142" s="5"/>
      <c r="E142" s="54"/>
      <c r="F142" s="39"/>
      <c r="G142" s="39"/>
      <c r="H142" s="39"/>
      <c r="I142" s="39"/>
      <c r="J142" s="39"/>
      <c r="K142" s="40"/>
      <c r="L142" s="39"/>
    </row>
    <row r="143" spans="1:12" ht="15" x14ac:dyDescent="0.25">
      <c r="A143" s="13"/>
      <c r="B143" s="14"/>
      <c r="C143" s="10"/>
      <c r="D143" s="5"/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15"/>
      <c r="B144" s="16"/>
      <c r="C144" s="7"/>
      <c r="D144" s="17" t="s">
        <v>32</v>
      </c>
      <c r="E144" s="8"/>
      <c r="F144" s="18">
        <f>SUM(F137:F143)</f>
        <v>505</v>
      </c>
      <c r="G144" s="18">
        <f t="shared" ref="G144:J144" si="51">SUM(G137:G143)</f>
        <v>0</v>
      </c>
      <c r="H144" s="18">
        <f>SUM(H137:H141)</f>
        <v>536</v>
      </c>
      <c r="I144" s="18">
        <f t="shared" si="51"/>
        <v>18.47</v>
      </c>
      <c r="J144" s="18">
        <f t="shared" si="51"/>
        <v>15.97</v>
      </c>
      <c r="K144" s="24">
        <f>SUM(K137:K141)</f>
        <v>73.41</v>
      </c>
      <c r="L144" s="18">
        <f t="shared" ref="L144" si="52">SUM(L137:L143)</f>
        <v>0</v>
      </c>
    </row>
    <row r="145" spans="1:12" ht="15" x14ac:dyDescent="0.25">
      <c r="A145" s="12">
        <f>A137</f>
        <v>2</v>
      </c>
      <c r="B145" s="12">
        <f>B137</f>
        <v>2</v>
      </c>
      <c r="C145" s="9" t="s">
        <v>24</v>
      </c>
      <c r="D145" s="6" t="s">
        <v>25</v>
      </c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13"/>
      <c r="B146" s="14"/>
      <c r="C146" s="10"/>
      <c r="D146" s="6" t="s">
        <v>26</v>
      </c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13"/>
      <c r="B147" s="14"/>
      <c r="C147" s="10"/>
      <c r="D147" s="6" t="s">
        <v>27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13"/>
      <c r="B148" s="14"/>
      <c r="C148" s="10"/>
      <c r="D148" s="6" t="s">
        <v>28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13"/>
      <c r="B149" s="14"/>
      <c r="C149" s="10"/>
      <c r="D149" s="6" t="s">
        <v>29</v>
      </c>
      <c r="E149" s="53"/>
      <c r="F149" s="48"/>
      <c r="G149" s="48"/>
      <c r="H149" s="48"/>
      <c r="I149" s="48"/>
      <c r="J149" s="48"/>
      <c r="K149" s="55"/>
      <c r="L149" s="39"/>
    </row>
    <row r="150" spans="1:12" ht="15" x14ac:dyDescent="0.25">
      <c r="A150" s="13"/>
      <c r="B150" s="14"/>
      <c r="C150" s="10"/>
      <c r="D150" s="6" t="s">
        <v>30</v>
      </c>
      <c r="E150" s="54"/>
      <c r="F150" s="50"/>
      <c r="G150" s="50"/>
      <c r="H150" s="50"/>
      <c r="I150" s="50"/>
      <c r="J150" s="50"/>
      <c r="K150" s="52"/>
      <c r="L150" s="39"/>
    </row>
    <row r="151" spans="1:12" ht="15" x14ac:dyDescent="0.25">
      <c r="A151" s="13"/>
      <c r="B151" s="14"/>
      <c r="C151" s="10"/>
      <c r="D151" s="6" t="s">
        <v>31</v>
      </c>
      <c r="E151" s="54"/>
      <c r="F151" s="50"/>
      <c r="G151" s="50"/>
      <c r="H151" s="50"/>
      <c r="I151" s="50"/>
      <c r="J151" s="50"/>
      <c r="K151" s="52"/>
      <c r="L151" s="39"/>
    </row>
    <row r="152" spans="1:12" ht="15" x14ac:dyDescent="0.25">
      <c r="A152" s="13"/>
      <c r="B152" s="14"/>
      <c r="C152" s="10"/>
      <c r="D152" s="5"/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13"/>
      <c r="B153" s="14"/>
      <c r="C153" s="10"/>
      <c r="D153" s="5"/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15"/>
      <c r="B154" s="16"/>
      <c r="C154" s="7"/>
      <c r="D154" s="17" t="s">
        <v>32</v>
      </c>
      <c r="E154" s="8"/>
      <c r="F154" s="18">
        <f>SUM(F145:F153)</f>
        <v>0</v>
      </c>
      <c r="G154" s="18">
        <f t="shared" ref="G154:J154" si="53">SUM(G145:G153)</f>
        <v>0</v>
      </c>
      <c r="H154" s="18">
        <f t="shared" si="53"/>
        <v>0</v>
      </c>
      <c r="I154" s="18">
        <f t="shared" si="53"/>
        <v>0</v>
      </c>
      <c r="J154" s="18">
        <f t="shared" si="53"/>
        <v>0</v>
      </c>
      <c r="K154" s="24"/>
      <c r="L154" s="65"/>
    </row>
    <row r="155" spans="1:12" ht="15.75" thickBot="1" x14ac:dyDescent="0.25">
      <c r="A155" s="32">
        <f>A137</f>
        <v>2</v>
      </c>
      <c r="B155" s="32">
        <f>B137</f>
        <v>2</v>
      </c>
      <c r="C155" s="94" t="s">
        <v>4</v>
      </c>
      <c r="D155" s="95"/>
      <c r="E155" s="30"/>
      <c r="F155" s="31">
        <f>F144+F154</f>
        <v>505</v>
      </c>
      <c r="G155" s="31">
        <f t="shared" ref="G155" si="54">G144+G154</f>
        <v>0</v>
      </c>
      <c r="H155" s="31">
        <f t="shared" ref="H155" si="55">H144+H154</f>
        <v>536</v>
      </c>
      <c r="I155" s="31">
        <f t="shared" ref="I155" si="56">I144+I154</f>
        <v>18.47</v>
      </c>
      <c r="J155" s="31">
        <f t="shared" ref="J155:K155" si="57">J144+J154</f>
        <v>15.97</v>
      </c>
      <c r="K155" s="31">
        <f t="shared" si="57"/>
        <v>73.41</v>
      </c>
      <c r="L155" s="84">
        <v>69.430000000000007</v>
      </c>
    </row>
    <row r="156" spans="1:12" ht="15" x14ac:dyDescent="0.25">
      <c r="A156" s="19">
        <v>2</v>
      </c>
      <c r="B156" s="20">
        <v>3</v>
      </c>
      <c r="C156" s="21" t="s">
        <v>19</v>
      </c>
      <c r="D156" s="66" t="s">
        <v>20</v>
      </c>
      <c r="E156" s="53" t="s">
        <v>39</v>
      </c>
      <c r="F156" s="48">
        <v>150</v>
      </c>
      <c r="G156" s="48"/>
      <c r="H156" s="48">
        <v>190.25</v>
      </c>
      <c r="I156" s="48">
        <v>3.08</v>
      </c>
      <c r="J156" s="48">
        <v>3.7</v>
      </c>
      <c r="K156" s="55">
        <v>32.03</v>
      </c>
      <c r="L156" s="37"/>
    </row>
    <row r="157" spans="1:12" ht="15" x14ac:dyDescent="0.25">
      <c r="A157" s="22"/>
      <c r="B157" s="14"/>
      <c r="C157" s="10"/>
      <c r="D157" s="67" t="s">
        <v>21</v>
      </c>
      <c r="E157" s="54" t="s">
        <v>68</v>
      </c>
      <c r="F157" s="50">
        <v>200</v>
      </c>
      <c r="G157" s="50"/>
      <c r="H157" s="50">
        <v>38</v>
      </c>
      <c r="I157" s="50">
        <v>0.2</v>
      </c>
      <c r="J157" s="50">
        <v>0</v>
      </c>
      <c r="K157" s="52">
        <v>9.3000000000000007</v>
      </c>
      <c r="L157" s="39"/>
    </row>
    <row r="158" spans="1:12" ht="15" x14ac:dyDescent="0.25">
      <c r="A158" s="22"/>
      <c r="B158" s="14"/>
      <c r="C158" s="10"/>
      <c r="D158" s="67" t="s">
        <v>22</v>
      </c>
      <c r="E158" s="54" t="s">
        <v>37</v>
      </c>
      <c r="F158" s="50">
        <v>30</v>
      </c>
      <c r="G158" s="50"/>
      <c r="H158" s="50">
        <v>70.2</v>
      </c>
      <c r="I158" s="50">
        <v>2.2799999999999998</v>
      </c>
      <c r="J158" s="50">
        <v>0.24</v>
      </c>
      <c r="K158" s="52">
        <v>14.76</v>
      </c>
      <c r="L158" s="39"/>
    </row>
    <row r="159" spans="1:12" ht="15.75" customHeight="1" thickBot="1" x14ac:dyDescent="0.3">
      <c r="A159" s="22"/>
      <c r="B159" s="14"/>
      <c r="C159" s="10"/>
      <c r="D159" s="67"/>
      <c r="E159" s="54" t="s">
        <v>56</v>
      </c>
      <c r="F159" s="50">
        <v>20</v>
      </c>
      <c r="G159" s="50"/>
      <c r="H159" s="50">
        <v>39.6</v>
      </c>
      <c r="I159" s="50">
        <v>1.36</v>
      </c>
      <c r="J159" s="50">
        <v>0.26</v>
      </c>
      <c r="K159" s="52">
        <v>7.96</v>
      </c>
      <c r="L159" s="39"/>
    </row>
    <row r="160" spans="1:12" ht="15" x14ac:dyDescent="0.25">
      <c r="A160" s="22"/>
      <c r="B160" s="14"/>
      <c r="C160" s="10"/>
      <c r="D160" s="6"/>
      <c r="E160" s="54" t="s">
        <v>53</v>
      </c>
      <c r="F160" s="88">
        <v>100</v>
      </c>
      <c r="G160" s="88"/>
      <c r="H160" s="88">
        <v>134.6</v>
      </c>
      <c r="I160" s="88">
        <v>8.8000000000000007</v>
      </c>
      <c r="J160" s="88">
        <v>12.55</v>
      </c>
      <c r="K160" s="90">
        <v>8.4700000000000006</v>
      </c>
      <c r="L160" s="39"/>
    </row>
    <row r="161" spans="1:12" ht="15" x14ac:dyDescent="0.25">
      <c r="A161" s="22"/>
      <c r="B161" s="14"/>
      <c r="C161" s="10"/>
      <c r="D161" s="82"/>
      <c r="E161" s="54" t="s">
        <v>67</v>
      </c>
      <c r="F161" s="50">
        <v>60</v>
      </c>
      <c r="G161" s="50"/>
      <c r="H161" s="50" t="s">
        <v>69</v>
      </c>
      <c r="I161" s="50">
        <v>1.21</v>
      </c>
      <c r="J161" s="50">
        <v>0.06</v>
      </c>
      <c r="K161" s="52">
        <v>12.33</v>
      </c>
      <c r="L161" s="39"/>
    </row>
    <row r="162" spans="1:12" ht="15" x14ac:dyDescent="0.25">
      <c r="A162" s="22"/>
      <c r="B162" s="14"/>
      <c r="C162" s="10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3"/>
      <c r="B163" s="16"/>
      <c r="C163" s="7"/>
      <c r="D163" s="17" t="s">
        <v>32</v>
      </c>
      <c r="E163" s="8"/>
      <c r="F163" s="18">
        <f>SUM(F156:F162)</f>
        <v>560</v>
      </c>
      <c r="G163" s="18">
        <f t="shared" ref="G163:J163" si="58">SUM(G156:G162)</f>
        <v>0</v>
      </c>
      <c r="H163" s="18">
        <f>SUM(H156:H161)</f>
        <v>472.65</v>
      </c>
      <c r="I163" s="18">
        <f t="shared" si="58"/>
        <v>16.930000000000003</v>
      </c>
      <c r="J163" s="18">
        <f t="shared" si="58"/>
        <v>16.809999999999999</v>
      </c>
      <c r="K163" s="24">
        <f>SUM(K156:K161)</f>
        <v>84.85</v>
      </c>
      <c r="L163" s="18">
        <f t="shared" ref="L163" si="59">SUM(L156:L162)</f>
        <v>0</v>
      </c>
    </row>
    <row r="164" spans="1:12" ht="15" x14ac:dyDescent="0.25">
      <c r="A164" s="25">
        <f>A156</f>
        <v>2</v>
      </c>
      <c r="B164" s="12">
        <f>B156</f>
        <v>3</v>
      </c>
      <c r="C164" s="9" t="s">
        <v>24</v>
      </c>
      <c r="D164" s="6" t="s">
        <v>25</v>
      </c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2"/>
      <c r="B165" s="14"/>
      <c r="C165" s="10"/>
      <c r="D165" s="6" t="s">
        <v>26</v>
      </c>
      <c r="E165" s="38"/>
      <c r="F165" s="39"/>
      <c r="G165" s="39"/>
      <c r="H165" s="39"/>
      <c r="I165" s="39"/>
      <c r="J165" s="39"/>
      <c r="K165" s="40"/>
      <c r="L165" s="39"/>
    </row>
    <row r="166" spans="1:12" ht="15" x14ac:dyDescent="0.25">
      <c r="A166" s="22"/>
      <c r="B166" s="14"/>
      <c r="C166" s="10"/>
      <c r="D166" s="6" t="s">
        <v>27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2"/>
      <c r="B167" s="14"/>
      <c r="C167" s="10"/>
      <c r="D167" s="6" t="s">
        <v>28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2"/>
      <c r="B168" s="14"/>
      <c r="C168" s="10"/>
      <c r="D168" s="6" t="s">
        <v>29</v>
      </c>
      <c r="E168" s="53"/>
      <c r="F168" s="48"/>
      <c r="G168" s="48"/>
      <c r="H168" s="48"/>
      <c r="I168" s="48"/>
      <c r="J168" s="48"/>
      <c r="K168" s="55"/>
      <c r="L168" s="39"/>
    </row>
    <row r="169" spans="1:12" ht="15" x14ac:dyDescent="0.25">
      <c r="A169" s="22"/>
      <c r="B169" s="14"/>
      <c r="C169" s="10"/>
      <c r="D169" s="6" t="s">
        <v>30</v>
      </c>
      <c r="E169" s="54"/>
      <c r="F169" s="50"/>
      <c r="G169" s="48"/>
      <c r="H169" s="48"/>
      <c r="I169" s="48"/>
      <c r="J169" s="48"/>
      <c r="K169" s="57"/>
      <c r="L169" s="39"/>
    </row>
    <row r="170" spans="1:12" ht="15" x14ac:dyDescent="0.25">
      <c r="A170" s="22"/>
      <c r="B170" s="14"/>
      <c r="C170" s="10"/>
      <c r="D170" s="6" t="s">
        <v>31</v>
      </c>
      <c r="E170" s="54"/>
      <c r="F170" s="50"/>
      <c r="G170" s="50"/>
      <c r="H170" s="50"/>
      <c r="I170" s="50"/>
      <c r="J170" s="50"/>
      <c r="K170" s="52"/>
      <c r="L170" s="39"/>
    </row>
    <row r="171" spans="1:12" ht="15" x14ac:dyDescent="0.25">
      <c r="A171" s="22"/>
      <c r="B171" s="14"/>
      <c r="C171" s="10"/>
      <c r="D171" s="5"/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2"/>
      <c r="B172" s="14"/>
      <c r="C172" s="10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3"/>
      <c r="B173" s="16"/>
      <c r="C173" s="7"/>
      <c r="D173" s="17" t="s">
        <v>32</v>
      </c>
      <c r="E173" s="8"/>
      <c r="F173" s="18">
        <f>SUM(F164:F172)</f>
        <v>0</v>
      </c>
      <c r="G173" s="18">
        <f t="shared" ref="G173:J173" si="60">SUM(G164:G172)</f>
        <v>0</v>
      </c>
      <c r="H173" s="18">
        <f t="shared" si="60"/>
        <v>0</v>
      </c>
      <c r="I173" s="18">
        <f t="shared" si="60"/>
        <v>0</v>
      </c>
      <c r="J173" s="18">
        <f t="shared" si="60"/>
        <v>0</v>
      </c>
      <c r="K173" s="24"/>
      <c r="L173" s="65"/>
    </row>
    <row r="174" spans="1:12" ht="15.75" thickBot="1" x14ac:dyDescent="0.25">
      <c r="A174" s="28">
        <f>A156</f>
        <v>2</v>
      </c>
      <c r="B174" s="29">
        <f>B156</f>
        <v>3</v>
      </c>
      <c r="C174" s="94" t="s">
        <v>4</v>
      </c>
      <c r="D174" s="95"/>
      <c r="E174" s="30"/>
      <c r="F174" s="31">
        <f>F163+F173</f>
        <v>560</v>
      </c>
      <c r="G174" s="31">
        <f t="shared" ref="G174" si="61">G163+G173</f>
        <v>0</v>
      </c>
      <c r="H174" s="31">
        <f t="shared" ref="H174" si="62">H163+H173</f>
        <v>472.65</v>
      </c>
      <c r="I174" s="31">
        <f t="shared" ref="I174" si="63">I163+I173</f>
        <v>16.930000000000003</v>
      </c>
      <c r="J174" s="31">
        <f t="shared" ref="J174:K174" si="64">J163+J173</f>
        <v>16.809999999999999</v>
      </c>
      <c r="K174" s="31">
        <f t="shared" si="64"/>
        <v>84.85</v>
      </c>
      <c r="L174" s="84">
        <v>69.430000000000007</v>
      </c>
    </row>
    <row r="175" spans="1:12" ht="15" x14ac:dyDescent="0.25">
      <c r="A175" s="19">
        <v>2</v>
      </c>
      <c r="B175" s="20">
        <v>4</v>
      </c>
      <c r="C175" s="21" t="s">
        <v>19</v>
      </c>
      <c r="D175" s="66" t="s">
        <v>20</v>
      </c>
      <c r="E175" s="53" t="s">
        <v>43</v>
      </c>
      <c r="F175" s="48">
        <v>200</v>
      </c>
      <c r="G175" s="48"/>
      <c r="H175" s="48">
        <v>267</v>
      </c>
      <c r="I175" s="48">
        <v>12.2</v>
      </c>
      <c r="J175" s="48">
        <v>13.2</v>
      </c>
      <c r="K175" s="55">
        <v>22.2</v>
      </c>
      <c r="L175" s="37"/>
    </row>
    <row r="176" spans="1:12" ht="15" x14ac:dyDescent="0.25">
      <c r="A176" s="22"/>
      <c r="B176" s="14"/>
      <c r="C176" s="10"/>
      <c r="D176" s="67" t="s">
        <v>21</v>
      </c>
      <c r="E176" s="54" t="s">
        <v>49</v>
      </c>
      <c r="F176" s="50">
        <v>200</v>
      </c>
      <c r="G176" s="50"/>
      <c r="H176" s="50">
        <v>123</v>
      </c>
      <c r="I176" s="50">
        <v>0.5</v>
      </c>
      <c r="J176" s="50">
        <v>0.1</v>
      </c>
      <c r="K176" s="52">
        <v>30.9</v>
      </c>
      <c r="L176" s="39"/>
    </row>
    <row r="177" spans="1:12" ht="15" x14ac:dyDescent="0.25">
      <c r="A177" s="22"/>
      <c r="B177" s="14"/>
      <c r="C177" s="10"/>
      <c r="D177" s="67" t="s">
        <v>22</v>
      </c>
      <c r="E177" s="54" t="s">
        <v>37</v>
      </c>
      <c r="F177" s="50">
        <v>30</v>
      </c>
      <c r="G177" s="50"/>
      <c r="H177" s="50">
        <v>70.2</v>
      </c>
      <c r="I177" s="50">
        <v>2.2799999999999998</v>
      </c>
      <c r="J177" s="50">
        <v>0.24</v>
      </c>
      <c r="K177" s="52">
        <v>14.76</v>
      </c>
      <c r="L177" s="39"/>
    </row>
    <row r="178" spans="1:12" ht="15" x14ac:dyDescent="0.25">
      <c r="A178" s="22"/>
      <c r="B178" s="14"/>
      <c r="C178" s="10"/>
      <c r="D178" s="67"/>
      <c r="E178" s="54" t="s">
        <v>55</v>
      </c>
      <c r="F178" s="50">
        <v>20</v>
      </c>
      <c r="G178" s="50"/>
      <c r="H178" s="50">
        <v>39.6</v>
      </c>
      <c r="I178" s="50">
        <v>1.36</v>
      </c>
      <c r="J178" s="50">
        <v>0.26</v>
      </c>
      <c r="K178" s="52">
        <v>7.96</v>
      </c>
      <c r="L178" s="39"/>
    </row>
    <row r="179" spans="1:12" ht="15" x14ac:dyDescent="0.25">
      <c r="A179" s="22"/>
      <c r="B179" s="14"/>
      <c r="C179" s="10"/>
      <c r="D179" s="68"/>
      <c r="E179" s="54" t="s">
        <v>70</v>
      </c>
      <c r="F179" s="50">
        <v>60</v>
      </c>
      <c r="G179" s="50"/>
      <c r="H179" s="50">
        <v>69</v>
      </c>
      <c r="I179" s="50">
        <v>1</v>
      </c>
      <c r="J179" s="50">
        <v>4.8</v>
      </c>
      <c r="K179" s="52">
        <v>5</v>
      </c>
      <c r="L179" s="39"/>
    </row>
    <row r="180" spans="1:12" ht="15" x14ac:dyDescent="0.25">
      <c r="A180" s="22"/>
      <c r="B180" s="14"/>
      <c r="C180" s="10"/>
      <c r="D180" s="82"/>
      <c r="E180" s="38"/>
      <c r="F180" s="50"/>
      <c r="G180" s="50"/>
      <c r="H180" s="50"/>
      <c r="I180" s="50"/>
      <c r="J180" s="50"/>
      <c r="K180" s="52"/>
      <c r="L180" s="39"/>
    </row>
    <row r="181" spans="1:12" ht="15" x14ac:dyDescent="0.25">
      <c r="A181" s="22"/>
      <c r="B181" s="14"/>
      <c r="C181" s="10"/>
      <c r="D181" s="5"/>
      <c r="E181" s="38"/>
      <c r="F181" s="39"/>
      <c r="G181" s="39"/>
      <c r="H181" s="39"/>
      <c r="I181" s="39"/>
      <c r="J181" s="39"/>
      <c r="K181" s="40"/>
      <c r="L181" s="39"/>
    </row>
    <row r="182" spans="1:12" ht="15" x14ac:dyDescent="0.25">
      <c r="A182" s="23"/>
      <c r="B182" s="16"/>
      <c r="C182" s="7"/>
      <c r="D182" s="17" t="s">
        <v>32</v>
      </c>
      <c r="E182" s="8"/>
      <c r="F182" s="18">
        <f>SUM(F175:F181)</f>
        <v>510</v>
      </c>
      <c r="G182" s="18">
        <f t="shared" ref="G182:J182" si="65">SUM(G175:G181)</f>
        <v>0</v>
      </c>
      <c r="H182" s="18">
        <f>SUM(H176:H180)</f>
        <v>301.79999999999995</v>
      </c>
      <c r="I182" s="18">
        <f t="shared" si="65"/>
        <v>17.34</v>
      </c>
      <c r="J182" s="18">
        <f t="shared" si="65"/>
        <v>18.599999999999998</v>
      </c>
      <c r="K182" s="24">
        <f>SUM(K176:K180)</f>
        <v>58.62</v>
      </c>
      <c r="L182" s="18">
        <f t="shared" ref="L182" si="66">SUM(L175:L181)</f>
        <v>0</v>
      </c>
    </row>
    <row r="183" spans="1:12" ht="15" x14ac:dyDescent="0.25">
      <c r="A183" s="25">
        <f>A175</f>
        <v>2</v>
      </c>
      <c r="B183" s="12">
        <f>B175</f>
        <v>4</v>
      </c>
      <c r="C183" s="9" t="s">
        <v>24</v>
      </c>
      <c r="D183" s="6" t="s">
        <v>25</v>
      </c>
      <c r="E183" s="38"/>
      <c r="F183" s="39"/>
      <c r="G183" s="39"/>
      <c r="H183" s="39"/>
      <c r="I183" s="39"/>
      <c r="J183" s="39"/>
      <c r="K183" s="40"/>
      <c r="L183" s="39"/>
    </row>
    <row r="184" spans="1:12" ht="15" x14ac:dyDescent="0.25">
      <c r="A184" s="22"/>
      <c r="B184" s="14"/>
      <c r="C184" s="10"/>
      <c r="D184" s="6" t="s">
        <v>26</v>
      </c>
      <c r="E184" s="38"/>
      <c r="F184" s="39"/>
      <c r="G184" s="39"/>
      <c r="H184" s="39"/>
      <c r="I184" s="39"/>
      <c r="J184" s="39"/>
      <c r="K184" s="40"/>
      <c r="L184" s="39"/>
    </row>
    <row r="185" spans="1:12" ht="15" x14ac:dyDescent="0.25">
      <c r="A185" s="22"/>
      <c r="B185" s="14"/>
      <c r="C185" s="10"/>
      <c r="D185" s="6" t="s">
        <v>27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2"/>
      <c r="B186" s="14"/>
      <c r="C186" s="10"/>
      <c r="D186" s="6" t="s">
        <v>28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2"/>
      <c r="B187" s="14"/>
      <c r="C187" s="10"/>
      <c r="D187" s="6" t="s">
        <v>29</v>
      </c>
      <c r="E187" s="53"/>
      <c r="F187" s="48"/>
      <c r="G187" s="48"/>
      <c r="H187" s="48"/>
      <c r="I187" s="48"/>
      <c r="J187" s="48"/>
      <c r="K187" s="55"/>
      <c r="L187" s="39"/>
    </row>
    <row r="188" spans="1:12" ht="15" x14ac:dyDescent="0.25">
      <c r="A188" s="22"/>
      <c r="B188" s="14"/>
      <c r="C188" s="10"/>
      <c r="D188" s="6" t="s">
        <v>30</v>
      </c>
      <c r="E188" s="54"/>
      <c r="F188" s="50"/>
      <c r="G188" s="50"/>
      <c r="H188" s="48"/>
      <c r="I188" s="48"/>
      <c r="J188" s="48"/>
      <c r="K188" s="57"/>
      <c r="L188" s="39"/>
    </row>
    <row r="189" spans="1:12" ht="15" x14ac:dyDescent="0.25">
      <c r="A189" s="22"/>
      <c r="B189" s="14"/>
      <c r="C189" s="10"/>
      <c r="D189" s="6" t="s">
        <v>31</v>
      </c>
      <c r="E189" s="54"/>
      <c r="F189" s="50"/>
      <c r="G189" s="50"/>
      <c r="H189" s="50"/>
      <c r="I189" s="50"/>
      <c r="J189" s="50"/>
      <c r="K189" s="52"/>
      <c r="L189" s="39"/>
    </row>
    <row r="190" spans="1:12" ht="15" x14ac:dyDescent="0.25">
      <c r="A190" s="22"/>
      <c r="B190" s="14"/>
      <c r="C190" s="10"/>
      <c r="D190" s="5"/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2"/>
      <c r="B191" s="14"/>
      <c r="C191" s="10"/>
      <c r="D191" s="5"/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3"/>
      <c r="B192" s="16"/>
      <c r="C192" s="7"/>
      <c r="D192" s="17" t="s">
        <v>32</v>
      </c>
      <c r="E192" s="8"/>
      <c r="F192" s="18">
        <f>SUM(F183:F191)</f>
        <v>0</v>
      </c>
      <c r="G192" s="18">
        <f t="shared" ref="G192:J192" si="67">SUM(G183:G191)</f>
        <v>0</v>
      </c>
      <c r="H192" s="18">
        <f t="shared" si="67"/>
        <v>0</v>
      </c>
      <c r="I192" s="18">
        <f t="shared" si="67"/>
        <v>0</v>
      </c>
      <c r="J192" s="18">
        <f t="shared" si="67"/>
        <v>0</v>
      </c>
      <c r="K192" s="24"/>
      <c r="L192" s="65"/>
    </row>
    <row r="193" spans="1:12" ht="15.75" thickBot="1" x14ac:dyDescent="0.25">
      <c r="A193" s="28">
        <f>A175</f>
        <v>2</v>
      </c>
      <c r="B193" s="29">
        <f>B175</f>
        <v>4</v>
      </c>
      <c r="C193" s="94" t="s">
        <v>4</v>
      </c>
      <c r="D193" s="95"/>
      <c r="E193" s="30"/>
      <c r="F193" s="31">
        <f>F182+F192</f>
        <v>510</v>
      </c>
      <c r="G193" s="31">
        <f t="shared" ref="G193" si="68">G182+G192</f>
        <v>0</v>
      </c>
      <c r="H193" s="31">
        <f t="shared" ref="H193" si="69">H182+H192</f>
        <v>301.79999999999995</v>
      </c>
      <c r="I193" s="31">
        <f t="shared" ref="I193" si="70">I182+I192</f>
        <v>17.34</v>
      </c>
      <c r="J193" s="31">
        <f t="shared" ref="J193:K193" si="71">J182+J192</f>
        <v>18.599999999999998</v>
      </c>
      <c r="K193" s="31">
        <f t="shared" si="71"/>
        <v>58.62</v>
      </c>
      <c r="L193" s="84">
        <v>69.430000000000007</v>
      </c>
    </row>
    <row r="194" spans="1:12" ht="15" x14ac:dyDescent="0.25">
      <c r="A194" s="19">
        <v>2</v>
      </c>
      <c r="B194" s="20">
        <v>5</v>
      </c>
      <c r="C194" s="21" t="s">
        <v>19</v>
      </c>
      <c r="D194" s="66" t="s">
        <v>20</v>
      </c>
      <c r="E194" s="54" t="s">
        <v>65</v>
      </c>
      <c r="F194" s="48">
        <v>155</v>
      </c>
      <c r="G194" s="48"/>
      <c r="H194" s="48">
        <v>260</v>
      </c>
      <c r="I194" s="48">
        <v>8.83</v>
      </c>
      <c r="J194" s="48">
        <v>5.67</v>
      </c>
      <c r="K194" s="55">
        <v>32.58</v>
      </c>
      <c r="L194" s="37"/>
    </row>
    <row r="195" spans="1:12" ht="15" x14ac:dyDescent="0.25">
      <c r="A195" s="22"/>
      <c r="B195" s="14"/>
      <c r="C195" s="10"/>
      <c r="D195" s="67" t="s">
        <v>21</v>
      </c>
      <c r="E195" s="54" t="s">
        <v>38</v>
      </c>
      <c r="F195" s="50">
        <v>200</v>
      </c>
      <c r="G195" s="50"/>
      <c r="H195" s="50">
        <v>36</v>
      </c>
      <c r="I195" s="50">
        <v>0.2</v>
      </c>
      <c r="J195" s="50">
        <v>0</v>
      </c>
      <c r="K195" s="52">
        <v>9.1</v>
      </c>
      <c r="L195" s="39"/>
    </row>
    <row r="196" spans="1:12" ht="15" x14ac:dyDescent="0.25">
      <c r="A196" s="22"/>
      <c r="B196" s="14"/>
      <c r="C196" s="10"/>
      <c r="D196" s="67" t="s">
        <v>22</v>
      </c>
      <c r="E196" s="54" t="s">
        <v>37</v>
      </c>
      <c r="F196" s="50">
        <v>30</v>
      </c>
      <c r="G196" s="50"/>
      <c r="H196" s="50">
        <v>70.2</v>
      </c>
      <c r="I196" s="50">
        <v>2.2799999999999998</v>
      </c>
      <c r="J196" s="50">
        <v>0.24</v>
      </c>
      <c r="K196" s="52">
        <v>14.76</v>
      </c>
      <c r="L196" s="39"/>
    </row>
    <row r="197" spans="1:12" ht="15" x14ac:dyDescent="0.25">
      <c r="A197" s="22"/>
      <c r="B197" s="14"/>
      <c r="C197" s="10"/>
      <c r="D197" s="80"/>
      <c r="E197" s="54" t="s">
        <v>55</v>
      </c>
      <c r="F197" s="50">
        <v>20</v>
      </c>
      <c r="G197" s="50"/>
      <c r="H197" s="50">
        <v>39.6</v>
      </c>
      <c r="I197" s="50">
        <v>1.36</v>
      </c>
      <c r="J197" s="50">
        <v>0.26</v>
      </c>
      <c r="K197" s="52">
        <v>7.96</v>
      </c>
      <c r="L197" s="39"/>
    </row>
    <row r="198" spans="1:12" ht="15" x14ac:dyDescent="0.25">
      <c r="A198" s="22"/>
      <c r="B198" s="14"/>
      <c r="C198" s="10"/>
      <c r="D198" s="80"/>
      <c r="E198" s="54" t="s">
        <v>57</v>
      </c>
      <c r="F198" s="50">
        <v>100</v>
      </c>
      <c r="G198" s="50"/>
      <c r="H198" s="50">
        <v>47</v>
      </c>
      <c r="I198" s="50">
        <v>0.4</v>
      </c>
      <c r="J198" s="50">
        <v>0.4</v>
      </c>
      <c r="K198" s="52">
        <v>9.8000000000000007</v>
      </c>
      <c r="L198" s="39"/>
    </row>
    <row r="199" spans="1:12" ht="15" x14ac:dyDescent="0.25">
      <c r="A199" s="22"/>
      <c r="B199" s="14"/>
      <c r="C199" s="10"/>
      <c r="D199" s="82"/>
      <c r="E199" s="54" t="s">
        <v>71</v>
      </c>
      <c r="F199" s="50">
        <v>90</v>
      </c>
      <c r="G199" s="50"/>
      <c r="H199" s="50">
        <v>77.7</v>
      </c>
      <c r="I199" s="50">
        <v>4.5</v>
      </c>
      <c r="J199" s="50">
        <v>9.98</v>
      </c>
      <c r="K199" s="52">
        <v>5.7</v>
      </c>
      <c r="L199" s="39"/>
    </row>
    <row r="200" spans="1:12" ht="15" x14ac:dyDescent="0.25">
      <c r="A200" s="22"/>
      <c r="B200" s="14"/>
      <c r="C200" s="10"/>
      <c r="D200" s="82"/>
      <c r="E200" s="53"/>
      <c r="F200" s="39"/>
      <c r="G200" s="39"/>
      <c r="H200" s="49"/>
      <c r="I200" s="50"/>
      <c r="J200" s="50"/>
      <c r="K200" s="52"/>
      <c r="L200" s="39"/>
    </row>
    <row r="201" spans="1:12" ht="15.75" customHeight="1" x14ac:dyDescent="0.25">
      <c r="A201" s="23"/>
      <c r="B201" s="16"/>
      <c r="C201" s="7"/>
      <c r="D201" s="17" t="s">
        <v>32</v>
      </c>
      <c r="E201" s="8"/>
      <c r="F201" s="18">
        <f>SUM(F194:F200)</f>
        <v>595</v>
      </c>
      <c r="G201" s="18">
        <f t="shared" ref="G201:J201" si="72">SUM(G194:G200)</f>
        <v>0</v>
      </c>
      <c r="H201" s="18">
        <f>SUM(H194:H200)</f>
        <v>530.5</v>
      </c>
      <c r="I201" s="18">
        <f t="shared" si="72"/>
        <v>17.57</v>
      </c>
      <c r="J201" s="18">
        <f t="shared" si="72"/>
        <v>16.55</v>
      </c>
      <c r="K201" s="24">
        <f>SUM(K194:K200)</f>
        <v>79.899999999999991</v>
      </c>
      <c r="L201" s="18">
        <f t="shared" ref="L201" si="73">SUM(L194:L200)</f>
        <v>0</v>
      </c>
    </row>
    <row r="202" spans="1:12" ht="15" x14ac:dyDescent="0.25">
      <c r="A202" s="25">
        <f>A194</f>
        <v>2</v>
      </c>
      <c r="B202" s="12">
        <f>B194</f>
        <v>5</v>
      </c>
      <c r="C202" s="9" t="s">
        <v>24</v>
      </c>
      <c r="D202" s="6" t="s">
        <v>25</v>
      </c>
      <c r="E202" s="53"/>
      <c r="F202" s="48"/>
      <c r="G202" s="48"/>
      <c r="H202" s="48"/>
      <c r="I202" s="48"/>
      <c r="J202" s="48"/>
      <c r="K202" s="55"/>
      <c r="L202" s="39"/>
    </row>
    <row r="203" spans="1:12" ht="15" x14ac:dyDescent="0.25">
      <c r="A203" s="22"/>
      <c r="B203" s="14"/>
      <c r="C203" s="10"/>
      <c r="D203" s="6" t="s">
        <v>26</v>
      </c>
      <c r="E203" s="53"/>
      <c r="F203" s="48"/>
      <c r="G203" s="48"/>
      <c r="H203" s="48"/>
      <c r="I203" s="48"/>
      <c r="J203" s="48"/>
      <c r="K203" s="55"/>
      <c r="L203" s="39"/>
    </row>
    <row r="204" spans="1:12" ht="15" x14ac:dyDescent="0.25">
      <c r="A204" s="22"/>
      <c r="B204" s="14"/>
      <c r="C204" s="10"/>
      <c r="D204" s="6" t="s">
        <v>27</v>
      </c>
      <c r="E204" s="38"/>
      <c r="F204" s="39"/>
      <c r="G204" s="39"/>
      <c r="H204" s="39"/>
      <c r="I204" s="39"/>
      <c r="J204" s="39"/>
      <c r="K204" s="40"/>
      <c r="L204" s="39"/>
    </row>
    <row r="205" spans="1:12" ht="15" x14ac:dyDescent="0.25">
      <c r="A205" s="22"/>
      <c r="B205" s="14"/>
      <c r="C205" s="10"/>
      <c r="D205" s="6" t="s">
        <v>28</v>
      </c>
      <c r="E205" s="38"/>
      <c r="F205" s="39"/>
      <c r="G205" s="39"/>
      <c r="H205" s="39"/>
      <c r="I205" s="39"/>
      <c r="J205" s="39"/>
      <c r="K205" s="40"/>
      <c r="L205" s="39"/>
    </row>
    <row r="206" spans="1:12" ht="15" x14ac:dyDescent="0.25">
      <c r="A206" s="22"/>
      <c r="B206" s="14"/>
      <c r="C206" s="10"/>
      <c r="D206" s="6" t="s">
        <v>29</v>
      </c>
      <c r="E206" s="53"/>
      <c r="F206" s="48"/>
      <c r="G206" s="48"/>
      <c r="H206" s="48"/>
      <c r="I206" s="48"/>
      <c r="J206" s="48"/>
      <c r="K206" s="55"/>
      <c r="L206" s="39"/>
    </row>
    <row r="207" spans="1:12" ht="15" x14ac:dyDescent="0.25">
      <c r="A207" s="22"/>
      <c r="B207" s="14"/>
      <c r="C207" s="10"/>
      <c r="D207" s="6" t="s">
        <v>30</v>
      </c>
      <c r="E207" s="54"/>
      <c r="F207" s="50"/>
      <c r="G207" s="50"/>
      <c r="H207" s="50"/>
      <c r="I207" s="50"/>
      <c r="J207" s="50"/>
      <c r="K207" s="52"/>
      <c r="L207" s="39"/>
    </row>
    <row r="208" spans="1:12" ht="15" x14ac:dyDescent="0.25">
      <c r="A208" s="22"/>
      <c r="B208" s="14"/>
      <c r="C208" s="10"/>
      <c r="D208" s="6" t="s">
        <v>31</v>
      </c>
      <c r="E208" s="54"/>
      <c r="F208" s="50"/>
      <c r="G208" s="50"/>
      <c r="H208" s="50"/>
      <c r="I208" s="50"/>
      <c r="J208" s="50"/>
      <c r="K208" s="52"/>
      <c r="L208" s="39"/>
    </row>
    <row r="209" spans="1:12" ht="15" x14ac:dyDescent="0.25">
      <c r="A209" s="22"/>
      <c r="B209" s="14"/>
      <c r="C209" s="10"/>
      <c r="D209" s="5"/>
      <c r="E209" s="38"/>
      <c r="F209" s="39"/>
      <c r="G209" s="39"/>
      <c r="H209" s="39"/>
      <c r="I209" s="39"/>
      <c r="J209" s="39"/>
      <c r="K209" s="40"/>
      <c r="L209" s="39"/>
    </row>
    <row r="210" spans="1:12" ht="15" x14ac:dyDescent="0.25">
      <c r="A210" s="22"/>
      <c r="B210" s="14"/>
      <c r="C210" s="10"/>
      <c r="D210" s="5"/>
      <c r="E210" s="38"/>
      <c r="F210" s="39"/>
      <c r="G210" s="39"/>
      <c r="H210" s="39"/>
      <c r="I210" s="39"/>
      <c r="J210" s="39"/>
      <c r="K210" s="40"/>
      <c r="L210" s="39"/>
    </row>
    <row r="211" spans="1:12" ht="15" x14ac:dyDescent="0.25">
      <c r="A211" s="23"/>
      <c r="B211" s="16"/>
      <c r="C211" s="7"/>
      <c r="D211" s="17" t="s">
        <v>32</v>
      </c>
      <c r="E211" s="8"/>
      <c r="F211" s="18">
        <f>SUM(F202:F210)</f>
        <v>0</v>
      </c>
      <c r="G211" s="18">
        <f t="shared" ref="G211:J211" si="74">SUM(G202:G210)</f>
        <v>0</v>
      </c>
      <c r="H211" s="18">
        <f t="shared" si="74"/>
        <v>0</v>
      </c>
      <c r="I211" s="18">
        <f t="shared" si="74"/>
        <v>0</v>
      </c>
      <c r="J211" s="18">
        <f t="shared" si="74"/>
        <v>0</v>
      </c>
      <c r="K211" s="24"/>
      <c r="L211" s="65"/>
    </row>
    <row r="212" spans="1:12" ht="15.75" thickBot="1" x14ac:dyDescent="0.25">
      <c r="A212" s="28">
        <f>A194</f>
        <v>2</v>
      </c>
      <c r="B212" s="29">
        <f>B194</f>
        <v>5</v>
      </c>
      <c r="C212" s="94" t="s">
        <v>4</v>
      </c>
      <c r="D212" s="95"/>
      <c r="E212" s="30"/>
      <c r="F212" s="31">
        <f>F201+F211</f>
        <v>595</v>
      </c>
      <c r="G212" s="31">
        <f t="shared" ref="G212" si="75">G201+G211</f>
        <v>0</v>
      </c>
      <c r="H212" s="31">
        <f t="shared" ref="H212" si="76">H201+H211</f>
        <v>530.5</v>
      </c>
      <c r="I212" s="31">
        <f t="shared" ref="I212" si="77">I201+I211</f>
        <v>17.57</v>
      </c>
      <c r="J212" s="31">
        <f t="shared" ref="J212:K212" si="78">J201+J211</f>
        <v>16.55</v>
      </c>
      <c r="K212" s="31">
        <f t="shared" si="78"/>
        <v>79.899999999999991</v>
      </c>
      <c r="L212" s="84">
        <v>69.430000000000007</v>
      </c>
    </row>
    <row r="213" spans="1:12" ht="15" x14ac:dyDescent="0.25">
      <c r="A213" s="19">
        <v>2</v>
      </c>
      <c r="B213" s="20">
        <v>6</v>
      </c>
      <c r="C213" s="21" t="s">
        <v>19</v>
      </c>
      <c r="D213" s="66" t="s">
        <v>20</v>
      </c>
      <c r="E213" s="54" t="s">
        <v>42</v>
      </c>
      <c r="F213" s="48">
        <v>155</v>
      </c>
      <c r="G213" s="48"/>
      <c r="H213" s="48">
        <v>194.2</v>
      </c>
      <c r="I213" s="48">
        <v>5.42</v>
      </c>
      <c r="J213" s="48">
        <v>3.67</v>
      </c>
      <c r="K213" s="55">
        <v>20.100000000000001</v>
      </c>
      <c r="L213" s="37"/>
    </row>
    <row r="214" spans="1:12" ht="15" x14ac:dyDescent="0.25">
      <c r="A214" s="22"/>
      <c r="B214" s="14"/>
      <c r="C214" s="10"/>
      <c r="D214" s="67" t="s">
        <v>21</v>
      </c>
      <c r="E214" s="54" t="s">
        <v>38</v>
      </c>
      <c r="F214" s="50">
        <v>200</v>
      </c>
      <c r="G214" s="50"/>
      <c r="H214" s="50">
        <v>36</v>
      </c>
      <c r="I214" s="50">
        <v>0.2</v>
      </c>
      <c r="J214" s="50">
        <v>0</v>
      </c>
      <c r="K214" s="52">
        <v>9.1</v>
      </c>
      <c r="L214" s="39"/>
    </row>
    <row r="215" spans="1:12" ht="15" x14ac:dyDescent="0.25">
      <c r="A215" s="22"/>
      <c r="B215" s="14"/>
      <c r="C215" s="10"/>
      <c r="D215" s="67" t="s">
        <v>22</v>
      </c>
      <c r="E215" s="54" t="s">
        <v>37</v>
      </c>
      <c r="F215" s="50">
        <v>30</v>
      </c>
      <c r="G215" s="50"/>
      <c r="H215" s="50">
        <v>70.2</v>
      </c>
      <c r="I215" s="50">
        <v>2.2799999999999998</v>
      </c>
      <c r="J215" s="50">
        <v>0.24</v>
      </c>
      <c r="K215" s="52">
        <v>14.76</v>
      </c>
      <c r="L215" s="39"/>
    </row>
    <row r="216" spans="1:12" ht="15" x14ac:dyDescent="0.25">
      <c r="A216" s="22"/>
      <c r="B216" s="14"/>
      <c r="C216" s="10"/>
      <c r="D216" s="80"/>
      <c r="E216" s="54" t="s">
        <v>55</v>
      </c>
      <c r="F216" s="50">
        <v>20</v>
      </c>
      <c r="G216" s="50"/>
      <c r="H216" s="50">
        <v>39.6</v>
      </c>
      <c r="I216" s="50">
        <v>1.36</v>
      </c>
      <c r="J216" s="50">
        <v>0.26</v>
      </c>
      <c r="K216" s="52">
        <v>7.96</v>
      </c>
      <c r="L216" s="39"/>
    </row>
    <row r="217" spans="1:12" ht="15" x14ac:dyDescent="0.25">
      <c r="A217" s="22"/>
      <c r="B217" s="14"/>
      <c r="C217" s="10"/>
      <c r="D217" s="80"/>
      <c r="E217" s="54" t="s">
        <v>44</v>
      </c>
      <c r="F217" s="50">
        <v>100</v>
      </c>
      <c r="G217" s="50"/>
      <c r="H217" s="50">
        <v>162</v>
      </c>
      <c r="I217" s="50">
        <v>8.5</v>
      </c>
      <c r="J217" s="50">
        <v>12.84</v>
      </c>
      <c r="K217" s="52">
        <v>19.899999999999999</v>
      </c>
      <c r="L217" s="39"/>
    </row>
    <row r="218" spans="1:12" ht="15" x14ac:dyDescent="0.25">
      <c r="A218" s="22"/>
      <c r="B218" s="14"/>
      <c r="C218" s="10"/>
      <c r="D218" s="82"/>
      <c r="E218" s="54"/>
      <c r="F218" s="49"/>
      <c r="G218" s="50"/>
      <c r="H218" s="49"/>
      <c r="I218" s="50"/>
      <c r="J218" s="50"/>
      <c r="K218" s="52"/>
      <c r="L218" s="39"/>
    </row>
    <row r="219" spans="1:12" ht="15" x14ac:dyDescent="0.25">
      <c r="A219" s="22"/>
      <c r="B219" s="14"/>
      <c r="C219" s="10"/>
      <c r="D219" s="82"/>
      <c r="E219" s="53"/>
      <c r="F219" s="39"/>
      <c r="G219" s="39"/>
      <c r="H219" s="39"/>
      <c r="I219" s="39"/>
      <c r="J219" s="39"/>
      <c r="K219" s="40"/>
      <c r="L219" s="39"/>
    </row>
    <row r="220" spans="1:12" ht="15" x14ac:dyDescent="0.25">
      <c r="A220" s="22"/>
      <c r="B220" s="14"/>
      <c r="C220" s="10"/>
      <c r="D220" s="82"/>
      <c r="E220" s="53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23"/>
      <c r="B221" s="16"/>
      <c r="C221" s="7"/>
      <c r="D221" s="17" t="s">
        <v>32</v>
      </c>
      <c r="E221" s="8"/>
      <c r="F221" s="18">
        <f>SUM(F213:F220)</f>
        <v>505</v>
      </c>
      <c r="G221" s="18">
        <f t="shared" ref="G221:I221" si="79">SUM(G213:G220)</f>
        <v>0</v>
      </c>
      <c r="H221" s="18">
        <f t="shared" si="79"/>
        <v>502</v>
      </c>
      <c r="I221" s="18">
        <f t="shared" si="79"/>
        <v>17.759999999999998</v>
      </c>
      <c r="J221" s="18">
        <f>SUM(J213:J218)</f>
        <v>17.009999999999998</v>
      </c>
      <c r="K221" s="24">
        <f>SUM(K213:K218)</f>
        <v>71.819999999999993</v>
      </c>
      <c r="L221" s="18">
        <f t="shared" ref="L221" si="80">SUM(L213:L220)</f>
        <v>0</v>
      </c>
    </row>
    <row r="222" spans="1:12" ht="15" x14ac:dyDescent="0.25">
      <c r="A222" s="25">
        <f>A213</f>
        <v>2</v>
      </c>
      <c r="B222" s="12">
        <f>B213</f>
        <v>6</v>
      </c>
      <c r="C222" s="9" t="s">
        <v>24</v>
      </c>
      <c r="D222" s="6" t="s">
        <v>25</v>
      </c>
      <c r="E222" s="53"/>
      <c r="F222" s="48"/>
      <c r="G222" s="48"/>
      <c r="H222" s="48"/>
      <c r="I222" s="48"/>
      <c r="J222" s="48"/>
      <c r="K222" s="55"/>
      <c r="L222" s="39"/>
    </row>
    <row r="223" spans="1:12" ht="15" x14ac:dyDescent="0.25">
      <c r="A223" s="22"/>
      <c r="B223" s="14"/>
      <c r="C223" s="10"/>
      <c r="D223" s="6" t="s">
        <v>26</v>
      </c>
      <c r="E223" s="53"/>
      <c r="F223" s="48"/>
      <c r="G223" s="48"/>
      <c r="H223" s="48"/>
      <c r="I223" s="48"/>
      <c r="J223" s="48"/>
      <c r="K223" s="55"/>
      <c r="L223" s="39"/>
    </row>
    <row r="224" spans="1:12" ht="15" x14ac:dyDescent="0.25">
      <c r="A224" s="22"/>
      <c r="B224" s="14"/>
      <c r="C224" s="10"/>
      <c r="D224" s="6" t="s">
        <v>28</v>
      </c>
      <c r="E224" s="53"/>
      <c r="F224" s="48"/>
      <c r="G224" s="48"/>
      <c r="H224" s="48"/>
      <c r="I224" s="48"/>
      <c r="J224" s="48"/>
      <c r="K224" s="55"/>
      <c r="L224" s="39"/>
    </row>
    <row r="225" spans="1:12" ht="15" x14ac:dyDescent="0.25">
      <c r="A225" s="22"/>
      <c r="B225" s="14"/>
      <c r="C225" s="10"/>
      <c r="D225" s="6" t="s">
        <v>29</v>
      </c>
      <c r="E225" s="53"/>
      <c r="F225" s="48"/>
      <c r="G225" s="48"/>
      <c r="H225" s="48"/>
      <c r="I225" s="48"/>
      <c r="J225" s="48"/>
      <c r="K225" s="55"/>
      <c r="L225" s="39"/>
    </row>
    <row r="226" spans="1:12" ht="15" x14ac:dyDescent="0.25">
      <c r="A226" s="22"/>
      <c r="B226" s="14"/>
      <c r="C226" s="10"/>
      <c r="D226" s="6" t="s">
        <v>30</v>
      </c>
      <c r="E226" s="54"/>
      <c r="F226" s="50"/>
      <c r="G226" s="50"/>
      <c r="H226" s="50"/>
      <c r="I226" s="50"/>
      <c r="J226" s="50"/>
      <c r="K226" s="52"/>
      <c r="L226" s="39"/>
    </row>
    <row r="227" spans="1:12" ht="15" x14ac:dyDescent="0.25">
      <c r="A227" s="22"/>
      <c r="B227" s="14"/>
      <c r="C227" s="10"/>
      <c r="D227" s="6" t="s">
        <v>31</v>
      </c>
      <c r="E227" s="54"/>
      <c r="F227" s="50"/>
      <c r="G227" s="50"/>
      <c r="H227" s="50"/>
      <c r="I227" s="50"/>
      <c r="J227" s="50"/>
      <c r="K227" s="52"/>
      <c r="L227" s="39"/>
    </row>
    <row r="228" spans="1:12" ht="15" x14ac:dyDescent="0.25">
      <c r="A228" s="22"/>
      <c r="B228" s="14"/>
      <c r="C228" s="10"/>
      <c r="D228" s="5"/>
      <c r="E228" s="38"/>
      <c r="F228" s="39"/>
      <c r="G228" s="39"/>
      <c r="H228" s="39"/>
      <c r="I228" s="39"/>
      <c r="J228" s="39"/>
      <c r="K228" s="40"/>
      <c r="L228" s="39"/>
    </row>
    <row r="229" spans="1:12" ht="15" x14ac:dyDescent="0.25">
      <c r="A229" s="22"/>
      <c r="B229" s="14"/>
      <c r="C229" s="10"/>
      <c r="D229" s="5"/>
      <c r="E229" s="38"/>
      <c r="F229" s="39"/>
      <c r="G229" s="39"/>
      <c r="H229" s="39"/>
      <c r="I229" s="39"/>
      <c r="J229" s="39"/>
      <c r="K229" s="40"/>
      <c r="L229" s="39"/>
    </row>
    <row r="230" spans="1:12" ht="15.75" thickBot="1" x14ac:dyDescent="0.3">
      <c r="A230" s="23"/>
      <c r="B230" s="16"/>
      <c r="C230" s="7"/>
      <c r="D230" s="17" t="s">
        <v>32</v>
      </c>
      <c r="E230" s="8"/>
      <c r="F230" s="18"/>
      <c r="G230" s="18"/>
      <c r="H230" s="18"/>
      <c r="I230" s="18"/>
      <c r="J230" s="18"/>
      <c r="K230" s="24"/>
      <c r="L230" s="65"/>
    </row>
    <row r="231" spans="1:12" ht="13.5" thickBot="1" x14ac:dyDescent="0.25">
      <c r="A231" s="26"/>
      <c r="B231" s="27"/>
      <c r="C231" s="98" t="s">
        <v>5</v>
      </c>
      <c r="D231" s="98"/>
      <c r="E231" s="98"/>
      <c r="F231" s="33"/>
      <c r="G231" s="33"/>
      <c r="H231" s="33"/>
      <c r="I231" s="33"/>
      <c r="J231" s="33"/>
      <c r="K231" s="33"/>
      <c r="L231" s="33">
        <f>(L24+L42+L61+L80+L99+L136+L155+L174+L193+L212)/(IF(L24=0,0,1)+IF(L42=0,0,1)+IF(L61=0,0,1)+IF(L80=0,0,1)+IF(L99=0,0,1)+IF(L136=0,0,1)+IF(L155=0,0,1)+IF(L174=0,0,1)+IF(L193=0,0,1)+IF(L212=0,0,1))</f>
        <v>69.430000000000021</v>
      </c>
    </row>
  </sheetData>
  <mergeCells count="15">
    <mergeCell ref="C80:D80"/>
    <mergeCell ref="C99:D99"/>
    <mergeCell ref="C24:D24"/>
    <mergeCell ref="C231:E231"/>
    <mergeCell ref="C212:D212"/>
    <mergeCell ref="C136:D136"/>
    <mergeCell ref="C155:D155"/>
    <mergeCell ref="C174:D174"/>
    <mergeCell ref="C193:D193"/>
    <mergeCell ref="C117:D117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2022-05-16T14:23:56Z</dcterms:created>
  <dcterms:modified xsi:type="dcterms:W3CDTF">2025-03-07T09:16:21Z</dcterms:modified>
</cp:coreProperties>
</file>